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3.xml" ContentType="application/vnd.openxmlformats-officedocument.spreadsheetml.worksheet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worksheets/sheet4.xml" ContentType="application/vnd.openxmlformats-officedocument.spreadsheetml.worksheet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worksheets/sheet5.xml" ContentType="application/vnd.openxmlformats-officedocument.spreadsheetml.worksheet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worksheets/sheet6.xml" ContentType="application/vnd.openxmlformats-officedocument.spreadsheetml.worksheet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worksheets/sheet7.xml" ContentType="application/vnd.openxmlformats-officedocument.spreadsheetml.worksheet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worksheets/sheet8.xml" ContentType="application/vnd.openxmlformats-officedocument.spreadsheetml.worksheet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worksheets/sheet9.xml" ContentType="application/vnd.openxmlformats-officedocument.spreadsheetml.workshee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worksheets/sheet10.xml" ContentType="application/vnd.openxmlformats-officedocument.spreadsheetml.worksheet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worksheets/sheet11.xml" ContentType="application/vnd.openxmlformats-officedocument.spreadsheetml.worksheet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worksheets/sheet12.xml" ContentType="application/vnd.openxmlformats-officedocument.spreadsheetml.worksheet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worksheets/sheet13.xml" ContentType="application/vnd.openxmlformats-officedocument.spreadsheetml.worksheet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worksheets/sheet14.xml" ContentType="application/vnd.openxmlformats-officedocument.spreadsheetml.workshee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worksheets/sheet15.xml" ContentType="application/vnd.openxmlformats-officedocument.spreadsheetml.worksheet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worksheets/sheet16.xml" ContentType="application/vnd.openxmlformats-officedocument.spreadsheetml.worksheet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worksheets/sheet17.xml" ContentType="application/vnd.openxmlformats-officedocument.spreadsheetml.worksheet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worksheets/sheet18.xml" ContentType="application/vnd.openxmlformats-officedocument.spreadsheetml.worksheet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worksheets/sheet19.xml" ContentType="application/vnd.openxmlformats-officedocument.spreadsheetml.worksheet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worksheets/sheet20.xml" ContentType="application/vnd.openxmlformats-officedocument.spreadsheetml.worksheet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worksheets/sheet21.xml" ContentType="application/vnd.openxmlformats-officedocument.spreadsheetml.worksheet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worksheets/sheet22.xml" ContentType="application/vnd.openxmlformats-officedocument.spreadsheetml.worksheet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worksheets/sheet23.xml" ContentType="application/vnd.openxmlformats-officedocument.spreadsheetml.worksheet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worksheets/sheet24.xml" ContentType="application/vnd.openxmlformats-officedocument.spreadsheetml.worksheet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worksheets/sheet25.xml" ContentType="application/vnd.openxmlformats-officedocument.spreadsheetml.worksheet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worksheets/sheet26.xml" ContentType="application/vnd.openxmlformats-officedocument.spreadsheetml.worksheet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worksheets/sheet27.xml" ContentType="application/vnd.openxmlformats-officedocument.spreadsheetml.worksheet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worksheets/sheet28.xml" ContentType="application/vnd.openxmlformats-officedocument.spreadsheetml.worksheet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worksheets/sheet29.xml" ContentType="application/vnd.openxmlformats-officedocument.spreadsheetml.worksheet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worksheets/sheet30.xml" ContentType="application/vnd.openxmlformats-officedocument.spreadsheetml.worksheet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worksheets/sheet31.xml" ContentType="application/vnd.openxmlformats-officedocument.spreadsheetml.worksheet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worksheets/sheet32.xml" ContentType="application/vnd.openxmlformats-officedocument.spreadsheetml.worksheet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worksheets/sheet33.xml" ContentType="application/vnd.openxmlformats-officedocument.spreadsheetml.worksheet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worksheets/sheet34.xml" ContentType="application/vnd.openxmlformats-officedocument.spreadsheetml.worksheet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worksheets/sheet35.xml" ContentType="application/vnd.openxmlformats-officedocument.spreadsheetml.worksheet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worksheets/sheet36.xml" ContentType="application/vnd.openxmlformats-officedocument.spreadsheetml.worksheet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worksheets/sheet37.xml" ContentType="application/vnd.openxmlformats-officedocument.spreadsheetml.worksheet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worksheets/sheet38.xml" ContentType="application/vnd.openxmlformats-officedocument.spreadsheetml.worksheet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worksheets/sheet39.xml" ContentType="application/vnd.openxmlformats-officedocument.spreadsheetml.worksheet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worksheets/sheet40.xml" ContentType="application/vnd.openxmlformats-officedocument.spreadsheetml.worksheet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worksheets/sheet41.xml" ContentType="application/vnd.openxmlformats-officedocument.spreadsheetml.worksheet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worksheets/sheet42.xml" ContentType="application/vnd.openxmlformats-officedocument.spreadsheetml.worksheet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worksheets/sheet43.xml" ContentType="application/vnd.openxmlformats-officedocument.spreadsheetml.worksheet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worksheets/sheet44.xml" ContentType="application/vnd.openxmlformats-officedocument.spreadsheetml.worksheet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worksheets/sheet45.xml" ContentType="application/vnd.openxmlformats-officedocument.spreadsheetml.worksheet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worksheets/sheet46.xml" ContentType="application/vnd.openxmlformats-officedocument.spreadsheetml.worksheet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worksheets/sheet47.xml" ContentType="application/vnd.openxmlformats-officedocument.spreadsheetml.worksheet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worksheets/sheet48.xml" ContentType="application/vnd.openxmlformats-officedocument.spreadsheetml.worksheet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worksheets/sheet49.xml" ContentType="application/vnd.openxmlformats-officedocument.spreadsheetml.worksheet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worksheets/sheet50.xml" ContentType="application/vnd.openxmlformats-officedocument.spreadsheetml.worksheet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worksheets/sheet51.xml" ContentType="application/vnd.openxmlformats-officedocument.spreadsheetml.worksheet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worksheets/sheet52.xml" ContentType="application/vnd.openxmlformats-officedocument.spreadsheetml.worksheet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worksheets/sheet53.xml" ContentType="application/vnd.openxmlformats-officedocument.spreadsheetml.worksheet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worksheets/sheet54.xml" ContentType="application/vnd.openxmlformats-officedocument.spreadsheetml.worksheet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worksheets/sheet55.xml" ContentType="application/vnd.openxmlformats-officedocument.spreadsheetml.worksheet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worksheets/sheet56.xml" ContentType="application/vnd.openxmlformats-officedocument.spreadsheetml.worksheet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worksheets/sheet57.xml" ContentType="application/vnd.openxmlformats-officedocument.spreadsheetml.worksheet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worksheets/sheet58.xml" ContentType="application/vnd.openxmlformats-officedocument.spreadsheetml.worksheet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worksheets/sheet59.xml" ContentType="application/vnd.openxmlformats-officedocument.spreadsheetml.worksheet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worksheets/sheet60.xml" ContentType="application/vnd.openxmlformats-officedocument.spreadsheetml.worksheet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worksheets/sheet61.xml" ContentType="application/vnd.openxmlformats-officedocument.spreadsheetml.worksheet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worksheets/sheet62.xml" ContentType="application/vnd.openxmlformats-officedocument.spreadsheetml.worksheet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worksheets/sheet63.xml" ContentType="application/vnd.openxmlformats-officedocument.spreadsheetml.worksheet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worksheets/sheet64.xml" ContentType="application/vnd.openxmlformats-officedocument.spreadsheetml.worksheet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worksheets/sheet65.xml" ContentType="application/vnd.openxmlformats-officedocument.spreadsheetml.worksheet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worksheets/sheet66.xml" ContentType="application/vnd.openxmlformats-officedocument.spreadsheetml.worksheet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worksheets/sheet67.xml" ContentType="application/vnd.openxmlformats-officedocument.spreadsheetml.worksheet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worksheets/sheet68.xml" ContentType="application/vnd.openxmlformats-officedocument.spreadsheetml.worksheet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worksheets/sheet69.xml" ContentType="application/vnd.openxmlformats-officedocument.spreadsheetml.worksheet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worksheets/sheet70.xml" ContentType="application/vnd.openxmlformats-officedocument.spreadsheetml.worksheet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worksheets/sheet71.xml" ContentType="application/vnd.openxmlformats-officedocument.spreadsheetml.worksheet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worksheets/sheet74.xml" ContentType="application/vnd.openxmlformats-officedocument.spreadsheetml.worksheet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worksheets/sheet75.xml" ContentType="application/vnd.openxmlformats-officedocument.spreadsheetml.worksheet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worksheets/sheet76.xml" ContentType="application/vnd.openxmlformats-officedocument.spreadsheetml.worksheet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worksheets/sheet77.xml" ContentType="application/vnd.openxmlformats-officedocument.spreadsheetml.worksheet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worksheets/sheet78.xml" ContentType="application/vnd.openxmlformats-officedocument.spreadsheetml.worksheet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worksheets/sheet79.xml" ContentType="application/vnd.openxmlformats-officedocument.spreadsheetml.worksheet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worksheets/sheet80.xml" ContentType="application/vnd.openxmlformats-officedocument.spreadsheetml.worksheet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worksheets/sheet81.xml" ContentType="application/vnd.openxmlformats-officedocument.spreadsheetml.worksheet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worksheets/sheet82.xml" ContentType="application/vnd.openxmlformats-officedocument.spreadsheetml.worksheet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worksheets/sheet83.xml" ContentType="application/vnd.openxmlformats-officedocument.spreadsheetml.worksheet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worksheets/sheet84.xml" ContentType="application/vnd.openxmlformats-officedocument.spreadsheetml.worksheet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worksheets/sheet85.xml" ContentType="application/vnd.openxmlformats-officedocument.spreadsheetml.worksheet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worksheets/sheet86.xml" ContentType="application/vnd.openxmlformats-officedocument.spreadsheetml.worksheet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worksheets/sheet87.xml" ContentType="application/vnd.openxmlformats-officedocument.spreadsheetml.worksheet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worksheets/sheet88.xml" ContentType="application/vnd.openxmlformats-officedocument.spreadsheetml.worksheet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worksheets/sheet89.xml" ContentType="application/vnd.openxmlformats-officedocument.spreadsheetml.worksheet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worksheets/sheet90.xml" ContentType="application/vnd.openxmlformats-officedocument.spreadsheetml.worksheet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worksheets/sheet91.xml" ContentType="application/vnd.openxmlformats-officedocument.spreadsheetml.worksheet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worksheets/sheet92.xml" ContentType="application/vnd.openxmlformats-officedocument.spreadsheetml.worksheet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worksheets/sheet93.xml" ContentType="application/vnd.openxmlformats-officedocument.spreadsheetml.worksheet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worksheets/sheet94.xml" ContentType="application/vnd.openxmlformats-officedocument.spreadsheetml.worksheet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worksheets/sheet95.xml" ContentType="application/vnd.openxmlformats-officedocument.spreadsheetml.worksheet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worksheets/sheet96.xml" ContentType="application/vnd.openxmlformats-officedocument.spreadsheetml.worksheet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worksheets/sheet97.xml" ContentType="application/vnd.openxmlformats-officedocument.spreadsheetml.worksheet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worksheets/sheet98.xml" ContentType="application/vnd.openxmlformats-officedocument.spreadsheetml.worksheet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worksheets/sheet99.xml" ContentType="application/vnd.openxmlformats-officedocument.spreadsheetml.worksheet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worksheets/sheet100.xml" ContentType="application/vnd.openxmlformats-officedocument.spreadsheetml.worksheet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worksheets/sheet101.xml" ContentType="application/vnd.openxmlformats-officedocument.spreadsheetml.worksheet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worksheets/sheet102.xml" ContentType="application/vnd.openxmlformats-officedocument.spreadsheetml.worksheet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worksheets/sheet103.xml" ContentType="application/vnd.openxmlformats-officedocument.spreadsheetml.worksheet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worksheets/sheet104.xml" ContentType="application/vnd.openxmlformats-officedocument.spreadsheetml.worksheet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worksheets/sheet105.xml" ContentType="application/vnd.openxmlformats-officedocument.spreadsheetml.worksheet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worksheets/sheet106.xml" ContentType="application/vnd.openxmlformats-officedocument.spreadsheetml.worksheet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worksheets/sheet107.xml" ContentType="application/vnd.openxmlformats-officedocument.spreadsheetml.worksheet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worksheets/sheet108.xml" ContentType="application/vnd.openxmlformats-officedocument.spreadsheetml.worksheet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worksheets/sheet109.xml" ContentType="application/vnd.openxmlformats-officedocument.spreadsheetml.worksheet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worksheets/sheet110.xml" ContentType="application/vnd.openxmlformats-officedocument.spreadsheetml.worksheet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worksheets/sheet111.xml" ContentType="application/vnd.openxmlformats-officedocument.spreadsheetml.worksheet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worksheets/sheet112.xml" ContentType="application/vnd.openxmlformats-officedocument.spreadsheetml.worksheet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worksheets/sheet113.xml" ContentType="application/vnd.openxmlformats-officedocument.spreadsheetml.worksheet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worksheets/sheet114.xml" ContentType="application/vnd.openxmlformats-officedocument.spreadsheetml.worksheet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worksheets/sheet115.xml" ContentType="application/vnd.openxmlformats-officedocument.spreadsheetml.worksheet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worksheets/sheet116.xml" ContentType="application/vnd.openxmlformats-officedocument.spreadsheetml.worksheet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worksheets/sheet117.xml" ContentType="application/vnd.openxmlformats-officedocument.spreadsheetml.worksheet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worksheets/sheet118.xml" ContentType="application/vnd.openxmlformats-officedocument.spreadsheetml.worksheet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worksheets/sheet119.xml" ContentType="application/vnd.openxmlformats-officedocument.spreadsheetml.worksheet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worksheets/sheet120.xml" ContentType="application/vnd.openxmlformats-officedocument.spreadsheetml.worksheet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worksheets/sheet121.xml" ContentType="application/vnd.openxmlformats-officedocument.spreadsheetml.worksheet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worksheets/sheet122.xml" ContentType="application/vnd.openxmlformats-officedocument.spreadsheetml.worksheet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worksheets/sheet123.xml" ContentType="application/vnd.openxmlformats-officedocument.spreadsheetml.worksheet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worksheets/sheet124.xml" ContentType="application/vnd.openxmlformats-officedocument.spreadsheetml.worksheet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worksheets/sheet125.xml" ContentType="application/vnd.openxmlformats-officedocument.spreadsheetml.worksheet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worksheets/sheet126.xml" ContentType="application/vnd.openxmlformats-officedocument.spreadsheetml.worksheet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worksheets/sheet127.xml" ContentType="application/vnd.openxmlformats-officedocument.spreadsheetml.worksheet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worksheets/sheet128.xml" ContentType="application/vnd.openxmlformats-officedocument.spreadsheetml.worksheet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worksheets/sheet129.xml" ContentType="application/vnd.openxmlformats-officedocument.spreadsheetml.worksheet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6440" tabRatio="600" firstSheet="0" activeTab="0" autoFilterDateGrouping="1"/>
  </bookViews>
  <sheets>
    <sheet name="MARTES 02-01-24" sheetId="1" state="visible" r:id="rId1"/>
    <sheet name="MIERCOLES 03-01-24" sheetId="2" state="visible" r:id="rId2"/>
    <sheet name="JUEVES 04-01-24" sheetId="3" state="visible" r:id="rId3"/>
    <sheet name="VIERNES 05-01-24" sheetId="4" state="visible" r:id="rId4"/>
    <sheet name="SABADO 06-01-24" sheetId="5" state="visible" r:id="rId5"/>
    <sheet name="LUNES 08-01-24" sheetId="6" state="visible" r:id="rId6"/>
    <sheet name="MARTES 09-01-24" sheetId="7" state="visible" r:id="rId7"/>
    <sheet name="MIERCOLES 10-01-24" sheetId="8" state="visible" r:id="rId8"/>
    <sheet name="JUEVES 11-01-2024 (2)" sheetId="9" state="visible" r:id="rId9"/>
    <sheet name="VIERNES 12-01-24" sheetId="10" state="visible" r:id="rId10"/>
    <sheet name="SABADO 13-01-2024" sheetId="11" state="visible" r:id="rId11"/>
    <sheet name="LUNES 15-01-2024" sheetId="12" state="visible" r:id="rId12"/>
    <sheet name="MARTES 16-01-2024" sheetId="13" state="visible" r:id="rId13"/>
    <sheet name="MIERCOLES 17-01-2024" sheetId="14" state="visible" r:id="rId14"/>
    <sheet name="JUEVES 18-01-2024" sheetId="15" state="visible" r:id="rId15"/>
    <sheet name="VIERNES 19-01-2024" sheetId="16" state="visible" r:id="rId16"/>
    <sheet name="SABADO 20-01-2024" sheetId="17" state="visible" r:id="rId17"/>
    <sheet name="LUNES 22-01-2024" sheetId="18" state="visible" r:id="rId18"/>
    <sheet name="MARTES 23-01-2024" sheetId="19" state="visible" r:id="rId19"/>
    <sheet name="MIERCOLES 24-01-2024" sheetId="20" state="visible" r:id="rId20"/>
    <sheet name="JUEVES 25-01-2024" sheetId="21" state="visible" r:id="rId21"/>
    <sheet name="VIERNES 26-01-2024 " sheetId="22" state="visible" r:id="rId22"/>
    <sheet name="SABADO 27-01-2024 " sheetId="23" state="visible" r:id="rId23"/>
    <sheet name="LUNES 29-01-2024 " sheetId="24" state="visible" r:id="rId24"/>
    <sheet name="MARTES 30-01-2024 " sheetId="25" state="visible" r:id="rId25"/>
    <sheet name="MIERCOLES 31-01-2024 " sheetId="26" state="visible" r:id="rId26"/>
    <sheet name="JUEVES 01-02-2024 " sheetId="27" state="visible" r:id="rId27"/>
    <sheet name="VIERNES 02-02-2024 " sheetId="28" state="visible" r:id="rId28"/>
    <sheet name="SABADO 03-02-2024" sheetId="29" state="visible" r:id="rId29"/>
    <sheet name="LUNES 05-02-2024 " sheetId="30" state="visible" r:id="rId30"/>
    <sheet name="MARTES 06-02-2024 " sheetId="31" state="visible" r:id="rId31"/>
    <sheet name="MIERCOLES 07-02-2024 " sheetId="32" state="visible" r:id="rId32"/>
    <sheet name="JUEVES 08-02-2024 " sheetId="33" state="visible" r:id="rId33"/>
    <sheet name="VIERNES 09-02-2024 " sheetId="34" state="visible" r:id="rId34"/>
    <sheet name="SABADO 10-02-2024 " sheetId="35" state="visible" r:id="rId35"/>
    <sheet name="LUNES 12-02-2024" sheetId="36" state="visible" r:id="rId36"/>
    <sheet name="MARTES 13-02-2024" sheetId="37" state="visible" r:id="rId37"/>
    <sheet name="MIERCOLES 14-02-2024" sheetId="38" state="visible" r:id="rId38"/>
    <sheet name="JUEVES 15-02-2024" sheetId="39" state="visible" r:id="rId39"/>
    <sheet name="VIERNES 16-02-2024" sheetId="40" state="visible" r:id="rId40"/>
    <sheet name="SABADO 17-02-2024" sheetId="41" state="visible" r:id="rId41"/>
    <sheet name="LUNES 19-02-24" sheetId="42" state="visible" r:id="rId42"/>
    <sheet name="MARTES 20-02-24" sheetId="43" state="visible" r:id="rId43"/>
    <sheet name="MIERCOLES 21-02-24" sheetId="44" state="visible" r:id="rId44"/>
    <sheet name="JUEVES 22-02-24" sheetId="45" state="visible" r:id="rId45"/>
    <sheet name="VIERNES 23-02-24" sheetId="46" state="visible" r:id="rId46"/>
    <sheet name="SABADO 24-02-24" sheetId="47" state="visible" r:id="rId47"/>
    <sheet name="LUNES 26-02-24" sheetId="48" state="visible" r:id="rId48"/>
    <sheet name="MARTES 27-02-24" sheetId="49" state="visible" r:id="rId49"/>
    <sheet name="MIERCOLES 28-02-2024" sheetId="50" state="visible" r:id="rId50"/>
    <sheet name="JUEVES 29-02-2024" sheetId="51" state="visible" r:id="rId51"/>
    <sheet name="VIERNES 01-03-2024" sheetId="52" state="visible" r:id="rId52"/>
    <sheet name="SABADO 02-03-2024" sheetId="53" state="visible" r:id="rId53"/>
    <sheet name="LUNES 04-03-24" sheetId="54" state="visible" r:id="rId54"/>
    <sheet name="MARTES 05-03-24" sheetId="55" state="visible" r:id="rId55"/>
    <sheet name="MIERCOLES 06-03-24" sheetId="56" state="visible" r:id="rId56"/>
    <sheet name="JUEVES 07-03-24" sheetId="57" state="visible" r:id="rId57"/>
    <sheet name="VIERNES 08-03-24" sheetId="58" state="visible" r:id="rId58"/>
    <sheet name="SABADO 09-03-23" sheetId="59" state="visible" r:id="rId59"/>
    <sheet name="LUNES 11-03-24" sheetId="60" state="visible" r:id="rId60"/>
    <sheet name="MARTES 12-03-24" sheetId="61" state="visible" r:id="rId61"/>
    <sheet name="MIERCOLES 13-03-24" sheetId="62" state="visible" r:id="rId62"/>
    <sheet name="JUEVES 14-03-24" sheetId="63" state="visible" r:id="rId63"/>
    <sheet name="VIERNES 15-03-24" sheetId="64" state="visible" r:id="rId64"/>
    <sheet name="SABADO 16-03-24" sheetId="65" state="visible" r:id="rId65"/>
    <sheet name="LUNES 18-03-24 " sheetId="66" state="visible" r:id="rId66"/>
    <sheet name="MARTES 19-03-24" sheetId="67" state="visible" r:id="rId67"/>
    <sheet name="MIERCOLES 20-03-24" sheetId="68" state="visible" r:id="rId68"/>
    <sheet name="JUEVES 21-03-24" sheetId="69" state="visible" r:id="rId69"/>
    <sheet name="VIERNES 22-03-24" sheetId="70" state="visible" r:id="rId70"/>
    <sheet name="SABADO 23-03-24" sheetId="71" state="visible" r:id="rId71"/>
    <sheet name="LUNES 25-03-24" sheetId="72" state="visible" r:id="rId72"/>
    <sheet name="MARTES 26-03-24" sheetId="73" state="visible" r:id="rId73"/>
    <sheet name="MIERCOLES 27-03-24" sheetId="74" state="visible" r:id="rId74"/>
    <sheet name="SABADO 30-03-24" sheetId="75" state="visible" r:id="rId75"/>
    <sheet name="LUNES 01-04-24" sheetId="76" state="visible" r:id="rId76"/>
    <sheet name="MARTES 02-04-24" sheetId="77" state="visible" r:id="rId77"/>
    <sheet name="MIERCOLES 03-04-24" sheetId="78" state="visible" r:id="rId78"/>
    <sheet name="JUEVES 04-04-24" sheetId="79" state="visible" r:id="rId79"/>
    <sheet name="VIERNES 05-04-24" sheetId="80" state="visible" r:id="rId80"/>
    <sheet name="SABADO 06-04-24" sheetId="81" state="visible" r:id="rId81"/>
    <sheet name="LUNES 08-04-24" sheetId="82" state="visible" r:id="rId82"/>
    <sheet name="MARTES 09-04-24" sheetId="83" state="visible" r:id="rId83"/>
    <sheet name="MIERCOLES 10-04-24" sheetId="84" state="visible" r:id="rId84"/>
    <sheet name="JUEVES 11-04-24" sheetId="85" state="visible" r:id="rId85"/>
    <sheet name="VIERNES 12-04-24" sheetId="86" state="visible" r:id="rId86"/>
    <sheet name="SABADO 13-04-24" sheetId="87" state="visible" r:id="rId87"/>
    <sheet name="LUNES 15-04-24" sheetId="88" state="visible" r:id="rId88"/>
    <sheet name="MARTES 16-04-24" sheetId="89" state="visible" r:id="rId89"/>
    <sheet name="MIERCOLES 17-04-24" sheetId="90" state="visible" r:id="rId90"/>
    <sheet name="JUEVES 18-04-24" sheetId="91" state="visible" r:id="rId91"/>
    <sheet name="VIERNES 19-04-24" sheetId="92" state="visible" r:id="rId92"/>
    <sheet name="SABADO 20-04-24" sheetId="93" state="visible" r:id="rId93"/>
    <sheet name="LUNES 22-04-24" sheetId="94" state="visible" r:id="rId94"/>
    <sheet name="MARTES 23-04-24" sheetId="95" state="visible" r:id="rId95"/>
    <sheet name="MIERCOLES 24-04-24" sheetId="96" state="visible" r:id="rId96"/>
    <sheet name="JUEVES 25-04-24" sheetId="97" state="visible" r:id="rId97"/>
    <sheet name="VIERNES 26-04-24" sheetId="98" state="visible" r:id="rId98"/>
    <sheet name="SABADO 27-04-24" sheetId="99" state="visible" r:id="rId99"/>
    <sheet name="LUNES 29-04-24" sheetId="100" state="visible" r:id="rId100"/>
    <sheet name="MARTES 30-04-24" sheetId="101" state="visible" r:id="rId101"/>
    <sheet name="MIERCOLES 01-05-24" sheetId="102" state="visible" r:id="rId102"/>
    <sheet name="JUEVES 02-05-24" sheetId="103" state="visible" r:id="rId103"/>
    <sheet name="VIERNES 03-05-24" sheetId="104" state="visible" r:id="rId104"/>
    <sheet name="SABADO 04-05-24" sheetId="105" state="visible" r:id="rId105"/>
    <sheet name="LUNES 06-05-24" sheetId="106" state="visible" r:id="rId106"/>
    <sheet name="MARTES 07-05-24" sheetId="107" state="visible" r:id="rId107"/>
    <sheet name="MIERCOLES 08-05-24" sheetId="108" state="visible" r:id="rId108"/>
    <sheet name="JUEVES 09-05-24" sheetId="109" state="visible" r:id="rId109"/>
    <sheet name="VIERNES 10-05-24" sheetId="110" state="visible" r:id="rId110"/>
    <sheet name="LUNES 13-05-24" sheetId="111" state="visible" r:id="rId111"/>
    <sheet name="SABADO 11-05-24" sheetId="112" state="visible" r:id="rId112"/>
    <sheet name="MARTES 14-05-24" sheetId="113" state="visible" r:id="rId113"/>
    <sheet name="MIERCOLES 15-05-24" sheetId="114" state="visible" r:id="rId114"/>
    <sheet name="JUEVES 16-05-24" sheetId="115" state="visible" r:id="rId115"/>
    <sheet name="VIERNES 17-05-24" sheetId="116" state="visible" r:id="rId116"/>
    <sheet name="SABADO 18-05-24" sheetId="117" state="visible" r:id="rId117"/>
    <sheet name="LUNES 20-05-24" sheetId="118" state="visible" r:id="rId118"/>
    <sheet name="MARTES 21-05-24" sheetId="119" state="visible" r:id="rId119"/>
    <sheet name="MIERCOLES 22-05-24" sheetId="120" state="visible" r:id="rId120"/>
    <sheet name="JUEVES 23-05-24 " sheetId="121" state="visible" r:id="rId121"/>
    <sheet name="VIERNES 24-05-24" sheetId="122" state="visible" r:id="rId122"/>
    <sheet name="SABADO 25-05-24" sheetId="123" state="visible" r:id="rId123"/>
    <sheet name="LUNES 27-05-24" sheetId="124" state="visible" r:id="rId124"/>
    <sheet name="MARTES 28-05-24" sheetId="125" state="visible" r:id="rId125"/>
    <sheet name="MIERCOLES 29-05-24 " sheetId="126" state="visible" r:id="rId126"/>
    <sheet name="VIERNES 31-05-24" sheetId="127" state="visible" r:id="rId127"/>
    <sheet name="JUEVES 30-05-24" sheetId="128" state="visible" r:id="rId128"/>
    <sheet name="SABADO 01-06-24" sheetId="129" state="visible" r:id="rId129"/>
  </sheets>
  <definedNames/>
  <calcPr calcId="191029" fullCalcOnLoad="1" refMode="R1C1"/>
</workbook>
</file>

<file path=xl/styles.xml><?xml version="1.0" encoding="utf-8"?>
<styleSheet xmlns="http://schemas.openxmlformats.org/spreadsheetml/2006/main">
  <numFmts count="1">
    <numFmt numFmtId="164" formatCode="[$-F400]h:mm:ss\ AM/PM"/>
  </numFmts>
  <fonts count="34">
    <font>
      <name val="Calibri"/>
      <family val="2"/>
      <color theme="1"/>
      <sz val="11"/>
      <scheme val="minor"/>
    </font>
    <font>
      <name val="Arial"/>
      <family val="2"/>
      <b val="1"/>
      <color rgb="FF000000"/>
      <sz val="11"/>
    </font>
    <font>
      <name val="Arial"/>
      <family val="2"/>
      <b val="1"/>
      <color theme="1"/>
      <sz val="11"/>
    </font>
    <font>
      <name val="Arial"/>
      <family val="2"/>
      <b val="1"/>
      <color rgb="FF000000"/>
      <sz val="14"/>
    </font>
    <font>
      <name val="Arial"/>
      <family val="2"/>
      <b val="1"/>
      <color rgb="FF000000"/>
      <sz val="20"/>
    </font>
    <font>
      <name val="Arial"/>
      <family val="2"/>
      <b val="1"/>
      <color rgb="FFFF0000"/>
      <sz val="11"/>
    </font>
    <font>
      <name val="Calibri"/>
      <family val="2"/>
      <b val="1"/>
      <color theme="1"/>
      <sz val="12"/>
      <scheme val="minor"/>
    </font>
    <font>
      <name val="Calibri"/>
      <family val="2"/>
      <b val="1"/>
      <color theme="1"/>
      <sz val="14"/>
      <scheme val="minor"/>
    </font>
    <font>
      <name val="Arial"/>
      <family val="2"/>
      <b val="1"/>
      <color rgb="FF000000"/>
      <sz val="12"/>
    </font>
    <font>
      <name val="Arial"/>
      <family val="2"/>
      <b val="1"/>
      <color rgb="FF000000"/>
      <sz val="10"/>
    </font>
    <font>
      <name val="Calibri"/>
      <family val="2"/>
      <color theme="1"/>
      <sz val="18"/>
      <scheme val="minor"/>
    </font>
    <font>
      <name val="Calibri"/>
      <family val="2"/>
      <b val="1"/>
      <color theme="1"/>
      <sz val="20"/>
      <scheme val="minor"/>
    </font>
    <font>
      <name val="Calibri"/>
      <family val="2"/>
      <color theme="1"/>
      <sz val="16"/>
      <scheme val="minor"/>
    </font>
    <font>
      <name val="Calibri"/>
      <family val="2"/>
      <color theme="1"/>
      <sz val="14"/>
      <scheme val="minor"/>
    </font>
    <font>
      <name val="Calibri"/>
      <family val="2"/>
      <b val="1"/>
      <color theme="1"/>
      <sz val="18"/>
      <scheme val="minor"/>
    </font>
    <font>
      <name val="Calibri"/>
      <family val="2"/>
      <b val="1"/>
      <color theme="1"/>
      <sz val="16"/>
      <scheme val="minor"/>
    </font>
    <font>
      <name val="Arial"/>
      <family val="2"/>
      <b val="1"/>
      <color theme="1"/>
      <sz val="12"/>
    </font>
    <font>
      <name val="Calibri"/>
      <family val="2"/>
      <color theme="1"/>
      <sz val="12"/>
      <scheme val="minor"/>
    </font>
    <font>
      <name val="Arial"/>
      <family val="2"/>
      <color theme="1"/>
      <sz val="11"/>
    </font>
    <font>
      <name val="Arial"/>
      <family val="2"/>
      <b val="1"/>
      <color rgb="FF000000"/>
      <sz val="16"/>
    </font>
    <font>
      <name val="Arial"/>
      <family val="2"/>
      <b val="1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color rgb="FFFF0000"/>
      <sz val="12"/>
    </font>
    <font>
      <name val="Arial"/>
      <family val="2"/>
      <b val="1"/>
      <color theme="1"/>
      <sz val="18"/>
    </font>
    <font>
      <name val="Arial"/>
      <family val="2"/>
      <b val="1"/>
      <color rgb="FF000000"/>
      <sz val="12"/>
    </font>
    <font>
      <name val="Arial"/>
      <family val="2"/>
      <b val="1"/>
      <color theme="1"/>
      <sz val="8"/>
    </font>
    <font>
      <name val="Arial"/>
      <family val="2"/>
      <b val="1"/>
      <color theme="1"/>
      <sz val="10"/>
    </font>
    <font>
      <name val="Arial"/>
      <family val="2"/>
      <color theme="1"/>
      <sz val="12"/>
    </font>
    <font>
      <name val="Arial"/>
      <family val="2"/>
      <color theme="1"/>
      <sz val="16"/>
    </font>
    <font>
      <name val="Arial"/>
      <family val="2"/>
      <color theme="1"/>
      <sz val="14"/>
    </font>
    <font>
      <name val="Arial"/>
      <family val="2"/>
      <b val="1"/>
      <color theme="1"/>
      <sz val="20"/>
    </font>
    <font>
      <name val="Arial"/>
      <family val="2"/>
      <b val="1"/>
      <color theme="1"/>
      <sz val="9"/>
    </font>
    <font>
      <name val="Arial"/>
      <family val="2"/>
      <b val="1"/>
      <color theme="1" tint="0.1499984740745262"/>
      <sz val="12"/>
    </font>
    <font>
      <name val="Arial Black"/>
      <family val="2"/>
      <color theme="1"/>
      <sz val="18"/>
    </font>
  </fonts>
  <fills count="62">
    <fill>
      <patternFill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A9D08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E688F2"/>
        <bgColor indexed="64"/>
      </patternFill>
    </fill>
    <fill>
      <patternFill patternType="solid">
        <fgColor rgb="FFD8A2E8"/>
        <bgColor indexed="64"/>
      </patternFill>
    </fill>
    <fill>
      <patternFill patternType="solid">
        <fgColor rgb="FF44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0" tint="-0.349986266670735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theme="3" tint="0.799981688894314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BFF2BD"/>
        <bgColor indexed="64"/>
      </patternFill>
    </fill>
    <fill>
      <patternFill patternType="solid">
        <fgColor rgb="FF41F2C6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rgb="FFF2749A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rgb="FFA956E8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rgb="FF8348B0"/>
        <bgColor indexed="64"/>
      </patternFill>
    </fill>
    <fill>
      <patternFill patternType="solid">
        <fgColor theme="1" tint="0.3499862666707358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rgb="FFD9A9F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theme="1"/>
      </top>
      <bottom style="thin">
        <color rgb="FF000000"/>
      </bottom>
      <diagonal/>
    </border>
  </borders>
  <cellStyleXfs count="1">
    <xf numFmtId="0" fontId="0" fillId="0" borderId="0"/>
  </cellStyleXfs>
  <cellXfs count="665">
    <xf numFmtId="0" fontId="0" fillId="0" borderId="0" pivotButton="0" quotePrefix="0" xfId="0"/>
    <xf numFmtId="0" fontId="1" fillId="2" borderId="2" applyAlignment="1" pivotButton="0" quotePrefix="0" xfId="0">
      <alignment horizontal="center" vertical="center"/>
    </xf>
    <xf numFmtId="0" fontId="1" fillId="3" borderId="2" applyAlignment="1" pivotButton="0" quotePrefix="0" xfId="0">
      <alignment horizontal="center" vertical="center"/>
    </xf>
    <xf numFmtId="0" fontId="1" fillId="2" borderId="2" applyAlignment="1" pivotButton="0" quotePrefix="0" xfId="0">
      <alignment horizontal="center" vertical="center" wrapText="1"/>
    </xf>
    <xf numFmtId="0" fontId="0" fillId="9" borderId="0" pivotButton="0" quotePrefix="0" xfId="0"/>
    <xf numFmtId="164" fontId="1" fillId="4" borderId="1" applyAlignment="1" pivotButton="0" quotePrefix="0" xfId="0">
      <alignment horizontal="center" vertical="center" wrapText="1"/>
    </xf>
    <xf numFmtId="164" fontId="2" fillId="4" borderId="1" applyAlignment="1" pivotButton="0" quotePrefix="0" xfId="0">
      <alignment horizontal="center" vertical="center"/>
    </xf>
    <xf numFmtId="0" fontId="0" fillId="4" borderId="0" pivotButton="0" quotePrefix="0" xfId="0"/>
    <xf numFmtId="0" fontId="0" fillId="5" borderId="0" pivotButton="0" quotePrefix="0" xfId="0"/>
    <xf numFmtId="0" fontId="0" fillId="4" borderId="1" pivotButton="0" quotePrefix="0" xfId="0"/>
    <xf numFmtId="0" fontId="0" fillId="0" borderId="1" pivotButton="0" quotePrefix="0" xfId="0"/>
    <xf numFmtId="164" fontId="2" fillId="4" borderId="2" applyAlignment="1" pivotButton="0" quotePrefix="0" xfId="0">
      <alignment horizontal="center" vertical="center"/>
    </xf>
    <xf numFmtId="0" fontId="12" fillId="9" borderId="0" pivotButton="0" quotePrefix="0" xfId="0"/>
    <xf numFmtId="0" fontId="0" fillId="4" borderId="7" pivotButton="0" quotePrefix="0" xfId="0"/>
    <xf numFmtId="0" fontId="1" fillId="2" borderId="1" applyAlignment="1" pivotButton="0" quotePrefix="0" xfId="0">
      <alignment horizontal="center" vertical="center"/>
    </xf>
    <xf numFmtId="0" fontId="1" fillId="3" borderId="1" applyAlignment="1" pivotButton="0" quotePrefix="0" xfId="0">
      <alignment horizontal="center" vertical="center"/>
    </xf>
    <xf numFmtId="0" fontId="1" fillId="2" borderId="6" applyAlignment="1" pivotButton="0" quotePrefix="0" xfId="0">
      <alignment horizontal="center" vertical="center" wrapText="1"/>
    </xf>
    <xf numFmtId="164" fontId="8" fillId="6" borderId="1" applyAlignment="1" pivotButton="0" quotePrefix="0" xfId="0">
      <alignment horizontal="center" vertical="center" wrapText="1"/>
    </xf>
    <xf numFmtId="0" fontId="8" fillId="4" borderId="7" applyAlignment="1" pivotButton="0" quotePrefix="0" xfId="0">
      <alignment horizontal="center"/>
    </xf>
    <xf numFmtId="164" fontId="8" fillId="4" borderId="5" applyAlignment="1" pivotButton="0" quotePrefix="0" xfId="0">
      <alignment horizontal="center" vertical="center" wrapText="1"/>
    </xf>
    <xf numFmtId="164" fontId="8" fillId="4" borderId="1" applyAlignment="1" pivotButton="0" quotePrefix="0" xfId="0">
      <alignment horizontal="center" vertical="center" wrapText="1"/>
    </xf>
    <xf numFmtId="164" fontId="16" fillId="4" borderId="1" applyAlignment="1" pivotButton="0" quotePrefix="0" xfId="0">
      <alignment horizontal="center" vertical="center"/>
    </xf>
    <xf numFmtId="164" fontId="8" fillId="4" borderId="1" applyAlignment="1" pivotButton="0" quotePrefix="0" xfId="0">
      <alignment horizontal="center" vertical="center"/>
    </xf>
    <xf numFmtId="164" fontId="8" fillId="6" borderId="2" applyAlignment="1" pivotButton="0" quotePrefix="0" xfId="0">
      <alignment horizontal="center" vertical="center" wrapText="1"/>
    </xf>
    <xf numFmtId="0" fontId="0" fillId="11" borderId="1" pivotButton="0" quotePrefix="0" xfId="0"/>
    <xf numFmtId="0" fontId="1" fillId="2" borderId="3" applyAlignment="1" pivotButton="0" quotePrefix="0" xfId="0">
      <alignment horizontal="center" vertical="center"/>
    </xf>
    <xf numFmtId="0" fontId="16" fillId="5" borderId="1" applyAlignment="1" pivotButton="0" quotePrefix="0" xfId="0">
      <alignment horizontal="center"/>
    </xf>
    <xf numFmtId="0" fontId="8" fillId="4" borderId="1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9" borderId="0" pivotButton="0" quotePrefix="0" xfId="0"/>
    <xf numFmtId="0" fontId="1" fillId="2" borderId="6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 wrapText="1"/>
    </xf>
    <xf numFmtId="0" fontId="2" fillId="5" borderId="1" applyAlignment="1" pivotButton="0" quotePrefix="0" xfId="0">
      <alignment horizontal="center"/>
    </xf>
    <xf numFmtId="0" fontId="2" fillId="12" borderId="1" applyAlignment="1" pivotButton="0" quotePrefix="0" xfId="0">
      <alignment horizontal="center"/>
    </xf>
    <xf numFmtId="0" fontId="0" fillId="17" borderId="1" pivotButton="0" quotePrefix="0" xfId="0"/>
    <xf numFmtId="0" fontId="2" fillId="4" borderId="1" applyAlignment="1" pivotButton="0" quotePrefix="0" xfId="0">
      <alignment horizontal="center"/>
    </xf>
    <xf numFmtId="0" fontId="0" fillId="17" borderId="0" pivotButton="0" quotePrefix="0" xfId="0"/>
    <xf numFmtId="0" fontId="20" fillId="4" borderId="1" applyAlignment="1" pivotButton="0" quotePrefix="0" xfId="0">
      <alignment horizontal="center"/>
    </xf>
    <xf numFmtId="0" fontId="0" fillId="20" borderId="0" pivotButton="0" quotePrefix="0" xfId="0"/>
    <xf numFmtId="0" fontId="10" fillId="9" borderId="0" pivotButton="0" quotePrefix="0" xfId="0"/>
    <xf numFmtId="0" fontId="1" fillId="3" borderId="6" applyAlignment="1" pivotButton="0" quotePrefix="0" xfId="0">
      <alignment horizontal="center" vertical="center"/>
    </xf>
    <xf numFmtId="0" fontId="2" fillId="14" borderId="1" applyAlignment="1" pivotButton="0" quotePrefix="0" xfId="0">
      <alignment horizontal="center"/>
    </xf>
    <xf numFmtId="0" fontId="1" fillId="2" borderId="4" applyAlignment="1" pivotButton="0" quotePrefix="0" xfId="0">
      <alignment horizontal="center" vertical="center"/>
    </xf>
    <xf numFmtId="164" fontId="8" fillId="14" borderId="1" applyAlignment="1" pivotButton="0" quotePrefix="0" xfId="0">
      <alignment horizontal="center" vertical="center" wrapText="1"/>
    </xf>
    <xf numFmtId="164" fontId="8" fillId="4" borderId="7" applyAlignment="1" pivotButton="0" quotePrefix="0" xfId="0">
      <alignment horizontal="center" vertical="center" wrapText="1"/>
    </xf>
    <xf numFmtId="0" fontId="6" fillId="21" borderId="1" applyAlignment="1" pivotButton="0" quotePrefix="0" xfId="0">
      <alignment horizontal="center"/>
    </xf>
    <xf numFmtId="164" fontId="8" fillId="21" borderId="1" applyAlignment="1" pivotButton="0" quotePrefix="0" xfId="0">
      <alignment horizontal="center" vertical="center" wrapText="1"/>
    </xf>
    <xf numFmtId="164" fontId="2" fillId="21" borderId="1" applyAlignment="1" pivotButton="0" quotePrefix="0" xfId="0">
      <alignment horizontal="center" vertical="center"/>
    </xf>
    <xf numFmtId="0" fontId="12" fillId="22" borderId="0" pivotButton="0" quotePrefix="0" xfId="0"/>
    <xf numFmtId="0" fontId="11" fillId="22" borderId="0" pivotButton="0" quotePrefix="0" xfId="0"/>
    <xf numFmtId="0" fontId="15" fillId="22" borderId="0" pivotButton="0" quotePrefix="0" xfId="0"/>
    <xf numFmtId="0" fontId="0" fillId="22" borderId="0" pivotButton="0" quotePrefix="0" xfId="0"/>
    <xf numFmtId="164" fontId="8" fillId="21" borderId="5" applyAlignment="1" pivotButton="0" quotePrefix="0" xfId="0">
      <alignment horizontal="center" vertical="center" wrapText="1"/>
    </xf>
    <xf numFmtId="0" fontId="2" fillId="21" borderId="1" applyAlignment="1" pivotButton="0" quotePrefix="0" xfId="0">
      <alignment horizontal="center"/>
    </xf>
    <xf numFmtId="0" fontId="8" fillId="21" borderId="1" applyAlignment="1" pivotButton="0" quotePrefix="0" xfId="0">
      <alignment horizontal="center"/>
    </xf>
    <xf numFmtId="0" fontId="16" fillId="21" borderId="1" applyAlignment="1" pivotButton="0" quotePrefix="0" xfId="0">
      <alignment horizontal="center"/>
    </xf>
    <xf numFmtId="164" fontId="16" fillId="21" borderId="1" applyAlignment="1" pivotButton="0" quotePrefix="0" xfId="0">
      <alignment horizontal="center" vertical="center" wrapText="1"/>
    </xf>
    <xf numFmtId="0" fontId="0" fillId="21" borderId="0" pivotButton="0" quotePrefix="0" xfId="0"/>
    <xf numFmtId="0" fontId="2" fillId="22" borderId="1" applyAlignment="1" pivotButton="0" quotePrefix="0" xfId="0">
      <alignment horizontal="center"/>
    </xf>
    <xf numFmtId="164" fontId="8" fillId="22" borderId="1" applyAlignment="1" pivotButton="0" quotePrefix="0" xfId="0">
      <alignment horizontal="center" vertical="center" wrapText="1"/>
    </xf>
    <xf numFmtId="164" fontId="8" fillId="21" borderId="2" applyAlignment="1" pivotButton="0" quotePrefix="0" xfId="0">
      <alignment horizontal="center" vertical="center" wrapText="1"/>
    </xf>
    <xf numFmtId="164" fontId="1" fillId="21" borderId="2" applyAlignment="1" pivotButton="0" quotePrefix="0" xfId="0">
      <alignment horizontal="center" vertical="center" wrapText="1"/>
    </xf>
    <xf numFmtId="164" fontId="8" fillId="21" borderId="7" applyAlignment="1" pivotButton="0" quotePrefix="0" xfId="0">
      <alignment horizontal="center" vertical="center" wrapText="1"/>
    </xf>
    <xf numFmtId="164" fontId="16" fillId="4" borderId="1" applyAlignment="1" pivotButton="0" quotePrefix="0" xfId="0">
      <alignment horizontal="center" vertical="center" wrapText="1"/>
    </xf>
    <xf numFmtId="164" fontId="8" fillId="22" borderId="6" applyAlignment="1" pivotButton="0" quotePrefix="0" xfId="0">
      <alignment horizontal="center" vertical="center" wrapText="1"/>
    </xf>
    <xf numFmtId="0" fontId="2" fillId="4" borderId="1" applyAlignment="1" pivotButton="0" quotePrefix="0" xfId="0">
      <alignment horizontal="left"/>
    </xf>
    <xf numFmtId="164" fontId="16" fillId="21" borderId="2" applyAlignment="1" pivotButton="0" quotePrefix="0" xfId="0">
      <alignment horizontal="center" vertical="center" wrapText="1"/>
    </xf>
    <xf numFmtId="164" fontId="21" fillId="21" borderId="1" applyAlignment="1" pivotButton="0" quotePrefix="0" xfId="0">
      <alignment horizontal="center" vertical="center" wrapText="1"/>
    </xf>
    <xf numFmtId="164" fontId="8" fillId="21" borderId="12" applyAlignment="1" pivotButton="0" quotePrefix="0" xfId="0">
      <alignment horizontal="center" vertical="center" wrapText="1"/>
    </xf>
    <xf numFmtId="164" fontId="8" fillId="21" borderId="6" applyAlignment="1" pivotButton="0" quotePrefix="0" xfId="0">
      <alignment horizontal="center" vertical="center" wrapText="1"/>
    </xf>
    <xf numFmtId="164" fontId="8" fillId="4" borderId="12" applyAlignment="1" pivotButton="0" quotePrefix="0" xfId="0">
      <alignment horizontal="center" vertical="center" wrapText="1"/>
    </xf>
    <xf numFmtId="0" fontId="2" fillId="19" borderId="1" applyAlignment="1" pivotButton="0" quotePrefix="0" xfId="0">
      <alignment horizontal="center"/>
    </xf>
    <xf numFmtId="0" fontId="3" fillId="21" borderId="1" applyAlignment="1" pivotButton="0" quotePrefix="0" xfId="0">
      <alignment horizontal="center"/>
    </xf>
    <xf numFmtId="0" fontId="8" fillId="21" borderId="2" applyAlignment="1" pivotButton="0" quotePrefix="0" xfId="0">
      <alignment horizontal="center"/>
    </xf>
    <xf numFmtId="0" fontId="2" fillId="32" borderId="1" applyAlignment="1" pivotButton="0" quotePrefix="0" xfId="0">
      <alignment horizontal="center"/>
    </xf>
    <xf numFmtId="164" fontId="16" fillId="22" borderId="1" applyAlignment="1" pivotButton="0" quotePrefix="0" xfId="0">
      <alignment horizontal="center" vertical="center"/>
    </xf>
    <xf numFmtId="164" fontId="8" fillId="22" borderId="1" applyAlignment="1" pivotButton="0" quotePrefix="0" xfId="0">
      <alignment horizontal="center" vertical="center"/>
    </xf>
    <xf numFmtId="164" fontId="8" fillId="22" borderId="2" applyAlignment="1" pivotButton="0" quotePrefix="0" xfId="0">
      <alignment horizontal="center" vertical="center" wrapText="1"/>
    </xf>
    <xf numFmtId="164" fontId="16" fillId="21" borderId="1" applyAlignment="1" pivotButton="0" quotePrefix="0" xfId="0">
      <alignment horizontal="center" vertical="center"/>
    </xf>
    <xf numFmtId="164" fontId="8" fillId="21" borderId="1" applyAlignment="1" pivotButton="0" quotePrefix="0" xfId="0">
      <alignment horizontal="center" vertical="center"/>
    </xf>
    <xf numFmtId="164" fontId="8" fillId="24" borderId="1" applyAlignment="1" pivotButton="0" quotePrefix="0" xfId="0">
      <alignment horizontal="center" vertical="center" wrapText="1"/>
    </xf>
    <xf numFmtId="164" fontId="16" fillId="24" borderId="1" applyAlignment="1" pivotButton="0" quotePrefix="0" xfId="0">
      <alignment horizontal="center" vertical="center" wrapText="1"/>
    </xf>
    <xf numFmtId="20" fontId="2" fillId="21" borderId="1" applyAlignment="1" pivotButton="0" quotePrefix="0" xfId="0">
      <alignment horizontal="center"/>
    </xf>
    <xf numFmtId="164" fontId="8" fillId="24" borderId="1" applyAlignment="1" pivotButton="0" quotePrefix="0" xfId="0">
      <alignment horizontal="center" vertical="center"/>
    </xf>
    <xf numFmtId="164" fontId="8" fillId="0" borderId="1" applyAlignment="1" pivotButton="0" quotePrefix="0" xfId="0">
      <alignment horizontal="center" vertical="center" wrapText="1"/>
    </xf>
    <xf numFmtId="164" fontId="2" fillId="0" borderId="1" applyAlignment="1" pivotButton="0" quotePrefix="0" xfId="0">
      <alignment horizontal="center" vertical="center"/>
    </xf>
    <xf numFmtId="164" fontId="16" fillId="0" borderId="1" applyAlignment="1" pivotButton="0" quotePrefix="0" xfId="0">
      <alignment horizontal="center" vertical="center"/>
    </xf>
    <xf numFmtId="164" fontId="8" fillId="0" borderId="1" applyAlignment="1" pivotButton="0" quotePrefix="0" xfId="0">
      <alignment horizontal="center" vertical="center"/>
    </xf>
    <xf numFmtId="164" fontId="16" fillId="22" borderId="1" applyAlignment="1" pivotButton="0" quotePrefix="0" xfId="0">
      <alignment horizontal="center" vertical="center" wrapText="1"/>
    </xf>
    <xf numFmtId="0" fontId="17" fillId="22" borderId="0" pivotButton="0" quotePrefix="0" xfId="0"/>
    <xf numFmtId="0" fontId="8" fillId="21" borderId="1" applyAlignment="1" pivotButton="0" quotePrefix="0" xfId="0">
      <alignment horizontal="left"/>
    </xf>
    <xf numFmtId="0" fontId="3" fillId="4" borderId="1" applyAlignment="1" pivotButton="0" quotePrefix="0" xfId="0">
      <alignment horizontal="center"/>
    </xf>
    <xf numFmtId="0" fontId="21" fillId="21" borderId="1" applyAlignment="1" pivotButton="0" quotePrefix="0" xfId="0">
      <alignment horizontal="center"/>
    </xf>
    <xf numFmtId="0" fontId="21" fillId="4" borderId="1" applyAlignment="1" pivotButton="0" quotePrefix="0" xfId="0">
      <alignment horizontal="center"/>
    </xf>
    <xf numFmtId="0" fontId="2" fillId="17" borderId="1" applyAlignment="1" pivotButton="0" quotePrefix="0" xfId="0">
      <alignment horizontal="center"/>
    </xf>
    <xf numFmtId="164" fontId="16" fillId="21" borderId="5" applyAlignment="1" pivotButton="0" quotePrefix="0" xfId="0">
      <alignment horizontal="center" vertical="center" wrapText="1"/>
    </xf>
    <xf numFmtId="0" fontId="16" fillId="22" borderId="1" applyAlignment="1" pivotButton="0" quotePrefix="0" xfId="0">
      <alignment horizontal="center"/>
    </xf>
    <xf numFmtId="0" fontId="8" fillId="21" borderId="7" applyAlignment="1" pivotButton="0" quotePrefix="0" xfId="0">
      <alignment horizontal="left"/>
    </xf>
    <xf numFmtId="0" fontId="3" fillId="22" borderId="1" applyAlignment="1" pivotButton="0" quotePrefix="0" xfId="0">
      <alignment horizontal="center"/>
    </xf>
    <xf numFmtId="0" fontId="8" fillId="5" borderId="1" applyAlignment="1" pivotButton="0" quotePrefix="0" xfId="0">
      <alignment horizontal="center"/>
    </xf>
    <xf numFmtId="0" fontId="8" fillId="19" borderId="1" applyAlignment="1" pivotButton="0" quotePrefix="0" xfId="0">
      <alignment horizontal="center"/>
    </xf>
    <xf numFmtId="0" fontId="16" fillId="14" borderId="1" applyAlignment="1" pivotButton="0" quotePrefix="0" xfId="0">
      <alignment horizontal="center"/>
    </xf>
    <xf numFmtId="0" fontId="16" fillId="4" borderId="1" applyAlignment="1" pivotButton="0" quotePrefix="0" xfId="0">
      <alignment horizontal="center"/>
    </xf>
    <xf numFmtId="0" fontId="8" fillId="17" borderId="1" applyAlignment="1" pivotButton="0" quotePrefix="0" xfId="0">
      <alignment horizontal="center"/>
    </xf>
    <xf numFmtId="0" fontId="21" fillId="22" borderId="1" applyAlignment="1" pivotButton="0" quotePrefix="0" xfId="0">
      <alignment horizontal="center"/>
    </xf>
    <xf numFmtId="0" fontId="8" fillId="5" borderId="7" applyAlignment="1" pivotButton="0" quotePrefix="0" xfId="0">
      <alignment horizontal="center"/>
    </xf>
    <xf numFmtId="0" fontId="8" fillId="21" borderId="8" applyAlignment="1" pivotButton="0" quotePrefix="0" xfId="0">
      <alignment horizontal="center"/>
    </xf>
    <xf numFmtId="0" fontId="8" fillId="21" borderId="2" applyAlignment="1" pivotButton="0" quotePrefix="0" xfId="0">
      <alignment horizontal="left"/>
    </xf>
    <xf numFmtId="0" fontId="16" fillId="23" borderId="1" applyAlignment="1" pivotButton="0" quotePrefix="0" xfId="0">
      <alignment horizontal="center"/>
    </xf>
    <xf numFmtId="0" fontId="21" fillId="19" borderId="1" applyAlignment="1" pivotButton="0" quotePrefix="0" xfId="0">
      <alignment horizontal="center"/>
    </xf>
    <xf numFmtId="0" fontId="16" fillId="17" borderId="1" applyAlignment="1" pivotButton="0" quotePrefix="0" xfId="0">
      <alignment horizontal="center"/>
    </xf>
    <xf numFmtId="0" fontId="16" fillId="22" borderId="1" applyAlignment="1" pivotButton="0" quotePrefix="0" xfId="0">
      <alignment horizontal="left"/>
    </xf>
    <xf numFmtId="0" fontId="16" fillId="21" borderId="1" applyAlignment="1" pivotButton="0" quotePrefix="0" xfId="0">
      <alignment horizontal="left"/>
    </xf>
    <xf numFmtId="0" fontId="8" fillId="23" borderId="1" applyAlignment="1" pivotButton="0" quotePrefix="0" xfId="0">
      <alignment horizontal="center"/>
    </xf>
    <xf numFmtId="164" fontId="16" fillId="21" borderId="2" applyAlignment="1" pivotButton="0" quotePrefix="0" xfId="0">
      <alignment horizontal="center" vertical="center"/>
    </xf>
    <xf numFmtId="164" fontId="16" fillId="21" borderId="7" applyAlignment="1" pivotButton="0" quotePrefix="0" xfId="0">
      <alignment horizontal="center" vertical="center"/>
    </xf>
    <xf numFmtId="164" fontId="16" fillId="24" borderId="1" applyAlignment="1" pivotButton="0" quotePrefix="0" xfId="0">
      <alignment horizontal="center" vertical="center"/>
    </xf>
    <xf numFmtId="0" fontId="16" fillId="25" borderId="1" applyAlignment="1" pivotButton="0" quotePrefix="0" xfId="0">
      <alignment horizontal="center"/>
    </xf>
    <xf numFmtId="0" fontId="3" fillId="4" borderId="4" applyAlignment="1" pivotButton="0" quotePrefix="0" xfId="0">
      <alignment horizontal="center"/>
    </xf>
    <xf numFmtId="0" fontId="16" fillId="4" borderId="1" applyAlignment="1" pivotButton="0" quotePrefix="0" xfId="0">
      <alignment horizontal="left"/>
    </xf>
    <xf numFmtId="0" fontId="16" fillId="19" borderId="1" applyAlignment="1" pivotButton="0" quotePrefix="0" xfId="0">
      <alignment horizontal="center"/>
    </xf>
    <xf numFmtId="0" fontId="16" fillId="21" borderId="1" pivotButton="0" quotePrefix="0" xfId="0"/>
    <xf numFmtId="0" fontId="10" fillId="22" borderId="0" pivotButton="0" quotePrefix="0" xfId="0"/>
    <xf numFmtId="0" fontId="16" fillId="0" borderId="1" applyAlignment="1" pivotButton="0" quotePrefix="0" xfId="0">
      <alignment horizontal="center"/>
    </xf>
    <xf numFmtId="0" fontId="16" fillId="5" borderId="1" applyAlignment="1" pivotButton="0" quotePrefix="0" xfId="0">
      <alignment horizontal="left"/>
    </xf>
    <xf numFmtId="0" fontId="16" fillId="22" borderId="1" applyAlignment="1" pivotButton="0" quotePrefix="0" xfId="0">
      <alignment horizontal="center" vertical="center" wrapText="1"/>
    </xf>
    <xf numFmtId="0" fontId="16" fillId="34" borderId="1" applyAlignment="1" pivotButton="0" quotePrefix="0" xfId="0">
      <alignment horizontal="center"/>
    </xf>
    <xf numFmtId="0" fontId="2" fillId="34" borderId="1" applyAlignment="1" pivotButton="0" quotePrefix="0" xfId="0">
      <alignment horizontal="center"/>
    </xf>
    <xf numFmtId="0" fontId="16" fillId="33" borderId="1" applyAlignment="1" pivotButton="0" quotePrefix="0" xfId="0">
      <alignment horizontal="center"/>
    </xf>
    <xf numFmtId="0" fontId="16" fillId="32" borderId="1" applyAlignment="1" pivotButton="0" quotePrefix="0" xfId="0">
      <alignment horizontal="center"/>
    </xf>
    <xf numFmtId="0" fontId="16" fillId="21" borderId="2" applyAlignment="1" pivotButton="0" quotePrefix="0" xfId="0">
      <alignment horizontal="center"/>
    </xf>
    <xf numFmtId="0" fontId="3" fillId="21" borderId="2" applyAlignment="1" pivotButton="0" quotePrefix="0" xfId="0">
      <alignment horizontal="center"/>
    </xf>
    <xf numFmtId="0" fontId="16" fillId="5" borderId="2" applyAlignment="1" pivotButton="0" quotePrefix="0" xfId="0">
      <alignment horizontal="center"/>
    </xf>
    <xf numFmtId="0" fontId="16" fillId="22" borderId="2" applyAlignment="1" pivotButton="0" quotePrefix="0" xfId="0">
      <alignment horizontal="center"/>
    </xf>
    <xf numFmtId="164" fontId="16" fillId="21" borderId="7" applyAlignment="1" pivotButton="0" quotePrefix="0" xfId="0">
      <alignment horizontal="center" vertical="center" wrapText="1"/>
    </xf>
    <xf numFmtId="0" fontId="27" fillId="22" borderId="0" pivotButton="0" quotePrefix="0" xfId="0"/>
    <xf numFmtId="0" fontId="18" fillId="22" borderId="0" pivotButton="0" quotePrefix="0" xfId="0"/>
    <xf numFmtId="0" fontId="28" fillId="22" borderId="0" pivotButton="0" quotePrefix="0" xfId="0"/>
    <xf numFmtId="0" fontId="29" fillId="22" borderId="0" pivotButton="0" quotePrefix="0" xfId="0"/>
    <xf numFmtId="164" fontId="16" fillId="4" borderId="2" applyAlignment="1" pivotButton="0" quotePrefix="0" xfId="0">
      <alignment horizontal="center" vertical="center" wrapText="1"/>
    </xf>
    <xf numFmtId="164" fontId="16" fillId="22" borderId="5" applyAlignment="1" pivotButton="0" quotePrefix="0" xfId="0">
      <alignment horizontal="center" vertical="center" wrapText="1"/>
    </xf>
    <xf numFmtId="0" fontId="23" fillId="22" borderId="1" applyAlignment="1" pivotButton="0" quotePrefix="0" xfId="0">
      <alignment horizontal="left"/>
    </xf>
    <xf numFmtId="0" fontId="16" fillId="4" borderId="1" applyAlignment="1" pivotButton="0" quotePrefix="0" xfId="0">
      <alignment horizontal="center" vertical="center" wrapText="1"/>
    </xf>
    <xf numFmtId="164" fontId="8" fillId="24" borderId="4" applyAlignment="1" pivotButton="0" quotePrefix="0" xfId="0">
      <alignment horizontal="center" vertical="center" wrapText="1"/>
    </xf>
    <xf numFmtId="164" fontId="8" fillId="4" borderId="4" applyAlignment="1" pivotButton="0" quotePrefix="0" xfId="0">
      <alignment horizontal="center" vertical="center" wrapText="1"/>
    </xf>
    <xf numFmtId="164" fontId="8" fillId="22" borderId="4" applyAlignment="1" pivotButton="0" quotePrefix="0" xfId="0">
      <alignment horizontal="center" vertical="center" wrapText="1"/>
    </xf>
    <xf numFmtId="164" fontId="8" fillId="0" borderId="4" applyAlignment="1" pivotButton="0" quotePrefix="0" xfId="0">
      <alignment horizontal="center" vertical="center" wrapText="1"/>
    </xf>
    <xf numFmtId="0" fontId="16" fillId="21" borderId="5" applyAlignment="1" pivotButton="0" quotePrefix="0" xfId="0">
      <alignment horizontal="center"/>
    </xf>
    <xf numFmtId="0" fontId="23" fillId="21" borderId="1" applyAlignment="1" pivotButton="0" quotePrefix="0" xfId="0">
      <alignment horizontal="center"/>
    </xf>
    <xf numFmtId="0" fontId="3" fillId="21" borderId="4" applyAlignment="1" pivotButton="0" quotePrefix="0" xfId="0">
      <alignment horizontal="center"/>
    </xf>
    <xf numFmtId="0" fontId="8" fillId="4" borderId="5" applyAlignment="1" pivotButton="0" quotePrefix="0" xfId="0">
      <alignment horizontal="center"/>
    </xf>
    <xf numFmtId="0" fontId="8" fillId="35" borderId="1" applyAlignment="1" pivotButton="0" quotePrefix="0" xfId="0">
      <alignment horizontal="center"/>
    </xf>
    <xf numFmtId="0" fontId="16" fillId="35" borderId="1" applyAlignment="1" pivotButton="0" quotePrefix="0" xfId="0">
      <alignment horizontal="center"/>
    </xf>
    <xf numFmtId="0" fontId="16" fillId="21" borderId="2" applyAlignment="1" pivotButton="0" quotePrefix="0" xfId="0">
      <alignment horizontal="left"/>
    </xf>
    <xf numFmtId="0" fontId="18" fillId="9" borderId="0" pivotButton="0" quotePrefix="0" xfId="0"/>
    <xf numFmtId="0" fontId="16" fillId="4" borderId="2" applyAlignment="1" pivotButton="0" quotePrefix="0" xfId="0">
      <alignment horizontal="left"/>
    </xf>
    <xf numFmtId="0" fontId="16" fillId="4" borderId="2" applyAlignment="1" pivotButton="0" quotePrefix="0" xfId="0">
      <alignment horizontal="center"/>
    </xf>
    <xf numFmtId="0" fontId="26" fillId="21" borderId="1" applyAlignment="1" pivotButton="0" quotePrefix="0" xfId="0">
      <alignment horizontal="center"/>
    </xf>
    <xf numFmtId="49" fontId="16" fillId="21" borderId="1" applyAlignment="1" pivotButton="0" quotePrefix="0" xfId="0">
      <alignment horizontal="center"/>
    </xf>
    <xf numFmtId="49" fontId="16" fillId="22" borderId="1" applyAlignment="1" pivotButton="0" quotePrefix="0" xfId="0">
      <alignment horizontal="center"/>
    </xf>
    <xf numFmtId="0" fontId="21" fillId="21" borderId="2" applyAlignment="1" pivotButton="0" quotePrefix="0" xfId="0">
      <alignment horizontal="center"/>
    </xf>
    <xf numFmtId="0" fontId="21" fillId="21" borderId="4" applyAlignment="1" pivotButton="0" quotePrefix="0" xfId="0">
      <alignment horizontal="center"/>
    </xf>
    <xf numFmtId="0" fontId="21" fillId="21" borderId="7" applyAlignment="1" pivotButton="0" quotePrefix="0" xfId="0">
      <alignment horizontal="center"/>
    </xf>
    <xf numFmtId="0" fontId="31" fillId="4" borderId="1" applyAlignment="1" pivotButton="0" quotePrefix="0" xfId="0">
      <alignment horizontal="center"/>
    </xf>
    <xf numFmtId="0" fontId="16" fillId="19" borderId="1" applyAlignment="1" pivotButton="0" quotePrefix="0" xfId="0">
      <alignment horizontal="left"/>
    </xf>
    <xf numFmtId="0" fontId="16" fillId="4" borderId="5" applyAlignment="1" pivotButton="0" quotePrefix="0" xfId="0">
      <alignment horizontal="center"/>
    </xf>
    <xf numFmtId="0" fontId="21" fillId="22" borderId="0" pivotButton="0" quotePrefix="0" xfId="0"/>
    <xf numFmtId="0" fontId="16" fillId="23" borderId="1" applyAlignment="1" pivotButton="0" quotePrefix="0" xfId="0">
      <alignment horizontal="left"/>
    </xf>
    <xf numFmtId="0" fontId="16" fillId="22" borderId="7" applyAlignment="1" pivotButton="0" quotePrefix="0" xfId="0">
      <alignment horizontal="left"/>
    </xf>
    <xf numFmtId="20" fontId="21" fillId="21" borderId="1" applyAlignment="1" pivotButton="0" quotePrefix="0" xfId="0">
      <alignment horizontal="center"/>
    </xf>
    <xf numFmtId="0" fontId="16" fillId="23" borderId="2" applyAlignment="1" pivotButton="0" quotePrefix="0" xfId="0">
      <alignment horizontal="left"/>
    </xf>
    <xf numFmtId="0" fontId="16" fillId="22" borderId="7" applyAlignment="1" pivotButton="0" quotePrefix="0" xfId="0">
      <alignment horizontal="center"/>
    </xf>
    <xf numFmtId="0" fontId="16" fillId="21" borderId="7" applyAlignment="1" pivotButton="0" quotePrefix="0" xfId="0">
      <alignment horizontal="left"/>
    </xf>
    <xf numFmtId="0" fontId="16" fillId="21" borderId="7" applyAlignment="1" pivotButton="0" quotePrefix="0" xfId="0">
      <alignment horizontal="center"/>
    </xf>
    <xf numFmtId="0" fontId="16" fillId="21" borderId="4" applyAlignment="1" pivotButton="0" quotePrefix="0" xfId="0">
      <alignment horizontal="center"/>
    </xf>
    <xf numFmtId="0" fontId="26" fillId="19" borderId="1" applyAlignment="1" pivotButton="0" quotePrefix="0" xfId="0">
      <alignment horizontal="center"/>
    </xf>
    <xf numFmtId="0" fontId="16" fillId="30" borderId="1" applyAlignment="1" pivotButton="0" quotePrefix="0" xfId="0">
      <alignment horizontal="center"/>
    </xf>
    <xf numFmtId="0" fontId="21" fillId="4" borderId="2" applyAlignment="1" pivotButton="0" quotePrefix="0" xfId="0">
      <alignment horizontal="center"/>
    </xf>
    <xf numFmtId="0" fontId="21" fillId="22" borderId="7" applyAlignment="1" pivotButton="0" quotePrefix="0" xfId="0">
      <alignment horizontal="center"/>
    </xf>
    <xf numFmtId="0" fontId="21" fillId="22" borderId="4" applyAlignment="1" pivotButton="0" quotePrefix="0" xfId="0">
      <alignment horizontal="center"/>
    </xf>
    <xf numFmtId="0" fontId="21" fillId="5" borderId="1" applyAlignment="1" pivotButton="0" quotePrefix="0" xfId="0">
      <alignment horizontal="center"/>
    </xf>
    <xf numFmtId="0" fontId="16" fillId="4" borderId="7" applyAlignment="1" pivotButton="0" quotePrefix="0" xfId="0">
      <alignment horizontal="center"/>
    </xf>
    <xf numFmtId="0" fontId="30" fillId="22" borderId="1" applyAlignment="1" pivotButton="0" quotePrefix="0" xfId="0">
      <alignment horizontal="left"/>
    </xf>
    <xf numFmtId="0" fontId="21" fillId="4" borderId="7" applyAlignment="1" pivotButton="0" quotePrefix="0" xfId="0">
      <alignment horizontal="center"/>
    </xf>
    <xf numFmtId="0" fontId="8" fillId="4" borderId="2" applyAlignment="1" pivotButton="0" quotePrefix="0" xfId="0">
      <alignment horizontal="center"/>
    </xf>
    <xf numFmtId="164" fontId="8" fillId="4" borderId="2" applyAlignment="1" pivotButton="0" quotePrefix="0" xfId="0">
      <alignment horizontal="center" vertical="center" wrapText="1"/>
    </xf>
    <xf numFmtId="164" fontId="16" fillId="4" borderId="5" applyAlignment="1" pivotButton="0" quotePrefix="0" xfId="0">
      <alignment horizontal="center" vertical="center" wrapText="1"/>
    </xf>
    <xf numFmtId="0" fontId="16" fillId="4" borderId="4" applyAlignment="1" pivotButton="0" quotePrefix="0" xfId="0">
      <alignment horizontal="center"/>
    </xf>
    <xf numFmtId="0" fontId="16" fillId="5" borderId="7" applyAlignment="1" pivotButton="0" quotePrefix="0" xfId="0">
      <alignment horizontal="left"/>
    </xf>
    <xf numFmtId="18" fontId="16" fillId="19" borderId="1" applyAlignment="1" pivotButton="0" quotePrefix="0" xfId="0">
      <alignment horizontal="center"/>
    </xf>
    <xf numFmtId="0" fontId="8" fillId="4" borderId="7" applyAlignment="1" pivotButton="0" quotePrefix="0" xfId="0">
      <alignment horizontal="left"/>
    </xf>
    <xf numFmtId="0" fontId="30" fillId="4" borderId="1" applyAlignment="1" pivotButton="0" quotePrefix="0" xfId="0">
      <alignment horizontal="left"/>
    </xf>
    <xf numFmtId="20" fontId="16" fillId="22" borderId="1" applyAlignment="1" pivotButton="0" quotePrefix="0" xfId="0">
      <alignment horizontal="center"/>
    </xf>
    <xf numFmtId="18" fontId="16" fillId="17" borderId="1" applyAlignment="1" pivotButton="0" quotePrefix="0" xfId="0">
      <alignment horizontal="center"/>
    </xf>
    <xf numFmtId="18" fontId="21" fillId="21" borderId="1" applyAlignment="1" pivotButton="0" quotePrefix="0" xfId="0">
      <alignment horizontal="center"/>
    </xf>
    <xf numFmtId="0" fontId="16" fillId="11" borderId="2" applyAlignment="1" pivotButton="0" quotePrefix="0" xfId="0">
      <alignment horizontal="center"/>
    </xf>
    <xf numFmtId="0" fontId="16" fillId="11" borderId="1" applyAlignment="1" pivotButton="0" quotePrefix="0" xfId="0">
      <alignment horizontal="center"/>
    </xf>
    <xf numFmtId="0" fontId="16" fillId="38" borderId="1" applyAlignment="1" pivotButton="0" quotePrefix="0" xfId="0">
      <alignment horizontal="center"/>
    </xf>
    <xf numFmtId="0" fontId="0" fillId="21" borderId="1" pivotButton="0" quotePrefix="0" xfId="0"/>
    <xf numFmtId="0" fontId="16" fillId="37" borderId="1" applyAlignment="1" pivotButton="0" quotePrefix="0" xfId="0">
      <alignment horizontal="center"/>
    </xf>
    <xf numFmtId="0" fontId="8" fillId="37" borderId="1" applyAlignment="1" pivotButton="0" quotePrefix="0" xfId="0">
      <alignment horizontal="center"/>
    </xf>
    <xf numFmtId="0" fontId="16" fillId="17" borderId="2" applyAlignment="1" pivotButton="0" quotePrefix="0" xfId="0">
      <alignment horizontal="center"/>
    </xf>
    <xf numFmtId="18" fontId="16" fillId="4" borderId="1" applyAlignment="1" pivotButton="0" quotePrefix="0" xfId="0">
      <alignment horizontal="center"/>
    </xf>
    <xf numFmtId="0" fontId="8" fillId="19" borderId="4" applyAlignment="1" pivotButton="0" quotePrefix="0" xfId="0">
      <alignment horizontal="center"/>
    </xf>
    <xf numFmtId="18" fontId="16" fillId="14" borderId="1" applyAlignment="1" pivotButton="0" quotePrefix="0" xfId="0">
      <alignment horizontal="center"/>
    </xf>
    <xf numFmtId="20" fontId="16" fillId="19" borderId="1" applyAlignment="1" pivotButton="0" quotePrefix="0" xfId="0">
      <alignment horizontal="center"/>
    </xf>
    <xf numFmtId="18" fontId="16" fillId="21" borderId="1" applyAlignment="1" pivotButton="0" quotePrefix="0" xfId="0">
      <alignment horizontal="center"/>
    </xf>
    <xf numFmtId="20" fontId="16" fillId="21" borderId="1" applyAlignment="1" pivotButton="0" quotePrefix="0" xfId="0">
      <alignment horizontal="center"/>
    </xf>
    <xf numFmtId="0" fontId="16" fillId="21" borderId="12" applyAlignment="1" pivotButton="0" quotePrefix="0" xfId="0">
      <alignment horizontal="center"/>
    </xf>
    <xf numFmtId="0" fontId="16" fillId="41" borderId="1" applyAlignment="1" pivotButton="0" quotePrefix="0" xfId="0">
      <alignment horizontal="center"/>
    </xf>
    <xf numFmtId="0" fontId="8" fillId="41" borderId="1" applyAlignment="1" pivotButton="0" quotePrefix="0" xfId="0">
      <alignment horizontal="center"/>
    </xf>
    <xf numFmtId="0" fontId="16" fillId="42" borderId="1" applyAlignment="1" pivotButton="0" quotePrefix="0" xfId="0">
      <alignment horizontal="center"/>
    </xf>
    <xf numFmtId="0" fontId="24" fillId="21" borderId="1" pivotButton="0" quotePrefix="0" xfId="0"/>
    <xf numFmtId="0" fontId="16" fillId="21" borderId="4" applyAlignment="1" pivotButton="0" quotePrefix="0" xfId="0">
      <alignment horizontal="left"/>
    </xf>
    <xf numFmtId="0" fontId="16" fillId="21" borderId="3" applyAlignment="1" pivotButton="0" quotePrefix="0" xfId="0">
      <alignment horizontal="left"/>
    </xf>
    <xf numFmtId="0" fontId="16" fillId="5" borderId="5" applyAlignment="1" pivotButton="0" quotePrefix="0" xfId="0">
      <alignment horizontal="center"/>
    </xf>
    <xf numFmtId="0" fontId="16" fillId="19" borderId="2" applyAlignment="1" pivotButton="0" quotePrefix="0" xfId="0">
      <alignment horizontal="center"/>
    </xf>
    <xf numFmtId="0" fontId="16" fillId="4" borderId="7" applyAlignment="1" pivotButton="0" quotePrefix="0" xfId="0">
      <alignment horizontal="left"/>
    </xf>
    <xf numFmtId="0" fontId="8" fillId="42" borderId="1" applyAlignment="1" pivotButton="0" quotePrefix="0" xfId="0">
      <alignment horizontal="center"/>
    </xf>
    <xf numFmtId="0" fontId="16" fillId="19" borderId="5" applyAlignment="1" pivotButton="0" quotePrefix="0" xfId="0">
      <alignment horizontal="center"/>
    </xf>
    <xf numFmtId="0" fontId="16" fillId="21" borderId="6" applyAlignment="1" pivotButton="0" quotePrefix="0" xfId="0">
      <alignment horizontal="center"/>
    </xf>
    <xf numFmtId="0" fontId="16" fillId="41" borderId="2" applyAlignment="1" pivotButton="0" quotePrefix="0" xfId="0">
      <alignment horizontal="center"/>
    </xf>
    <xf numFmtId="164" fontId="16" fillId="4" borderId="7" applyAlignment="1" pivotButton="0" quotePrefix="0" xfId="0">
      <alignment horizontal="center" vertical="center" wrapText="1"/>
    </xf>
    <xf numFmtId="0" fontId="27" fillId="21" borderId="1" applyAlignment="1" pivotButton="0" quotePrefix="0" xfId="0">
      <alignment horizontal="center"/>
    </xf>
    <xf numFmtId="0" fontId="16" fillId="21" borderId="12" applyAlignment="1" pivotButton="0" quotePrefix="0" xfId="0">
      <alignment horizontal="left"/>
    </xf>
    <xf numFmtId="0" fontId="16" fillId="27" borderId="1" applyAlignment="1" pivotButton="0" quotePrefix="0" xfId="0">
      <alignment horizontal="center"/>
    </xf>
    <xf numFmtId="0" fontId="16" fillId="43" borderId="1" applyAlignment="1" pivotButton="0" quotePrefix="0" xfId="0">
      <alignment horizontal="center"/>
    </xf>
    <xf numFmtId="0" fontId="8" fillId="43" borderId="1" applyAlignment="1" pivotButton="0" quotePrefix="0" xfId="0">
      <alignment horizontal="center"/>
    </xf>
    <xf numFmtId="0" fontId="16" fillId="43" borderId="2" applyAlignment="1" pivotButton="0" quotePrefix="0" xfId="0">
      <alignment horizontal="center"/>
    </xf>
    <xf numFmtId="0" fontId="16" fillId="37" borderId="4" applyAlignment="1" pivotButton="0" quotePrefix="0" xfId="0">
      <alignment horizontal="center"/>
    </xf>
    <xf numFmtId="0" fontId="16" fillId="14" borderId="2" applyAlignment="1" pivotButton="0" quotePrefix="0" xfId="0">
      <alignment horizontal="center"/>
    </xf>
    <xf numFmtId="0" fontId="16" fillId="43" borderId="4" applyAlignment="1" pivotButton="0" quotePrefix="0" xfId="0">
      <alignment horizontal="center"/>
    </xf>
    <xf numFmtId="0" fontId="16" fillId="44" borderId="1" applyAlignment="1" pivotButton="0" quotePrefix="0" xfId="0">
      <alignment horizontal="center"/>
    </xf>
    <xf numFmtId="0" fontId="16" fillId="13" borderId="1" applyAlignment="1" pivotButton="0" quotePrefix="0" xfId="0">
      <alignment horizontal="center"/>
    </xf>
    <xf numFmtId="0" fontId="16" fillId="10" borderId="1" applyAlignment="1" pivotButton="0" quotePrefix="0" xfId="0">
      <alignment horizontal="center"/>
    </xf>
    <xf numFmtId="0" fontId="16" fillId="43" borderId="5" applyAlignment="1" pivotButton="0" quotePrefix="0" xfId="0">
      <alignment horizontal="center"/>
    </xf>
    <xf numFmtId="0" fontId="16" fillId="26" borderId="1" applyAlignment="1" pivotButton="0" quotePrefix="0" xfId="0">
      <alignment horizontal="center"/>
    </xf>
    <xf numFmtId="0" fontId="16" fillId="46" borderId="1" applyAlignment="1" pivotButton="0" quotePrefix="0" xfId="0">
      <alignment horizontal="center"/>
    </xf>
    <xf numFmtId="164" fontId="8" fillId="24" borderId="3" applyAlignment="1" pivotButton="0" quotePrefix="0" xfId="0">
      <alignment horizontal="center" vertical="center" wrapText="1"/>
    </xf>
    <xf numFmtId="164" fontId="16" fillId="24" borderId="2" applyAlignment="1" pivotButton="0" quotePrefix="0" xfId="0">
      <alignment horizontal="center" vertical="center" wrapText="1"/>
    </xf>
    <xf numFmtId="0" fontId="16" fillId="21" borderId="13" applyAlignment="1" pivotButton="0" quotePrefix="0" xfId="0">
      <alignment horizontal="center"/>
    </xf>
    <xf numFmtId="0" fontId="16" fillId="23" borderId="4" applyAlignment="1" pivotButton="0" quotePrefix="0" xfId="0">
      <alignment horizontal="left"/>
    </xf>
    <xf numFmtId="0" fontId="16" fillId="21" borderId="8" applyAlignment="1" pivotButton="0" quotePrefix="0" xfId="0">
      <alignment horizontal="center"/>
    </xf>
    <xf numFmtId="0" fontId="16" fillId="43" borderId="6" applyAlignment="1" pivotButton="0" quotePrefix="0" xfId="0">
      <alignment horizontal="center"/>
    </xf>
    <xf numFmtId="0" fontId="16" fillId="4" borderId="6" applyAlignment="1" pivotButton="0" quotePrefix="0" xfId="0">
      <alignment horizontal="center"/>
    </xf>
    <xf numFmtId="18" fontId="21" fillId="21" borderId="4" applyAlignment="1" pivotButton="0" quotePrefix="0" xfId="0">
      <alignment horizontal="center"/>
    </xf>
    <xf numFmtId="0" fontId="16" fillId="17" borderId="7" applyAlignment="1" pivotButton="0" quotePrefix="0" xfId="0">
      <alignment horizontal="center"/>
    </xf>
    <xf numFmtId="0" fontId="16" fillId="22" borderId="8" applyAlignment="1" pivotButton="0" quotePrefix="0" xfId="0">
      <alignment horizontal="center"/>
    </xf>
    <xf numFmtId="18" fontId="21" fillId="21" borderId="2" applyAlignment="1" pivotButton="0" quotePrefix="0" xfId="0">
      <alignment horizontal="center"/>
    </xf>
    <xf numFmtId="0" fontId="24" fillId="21" borderId="0" applyAlignment="1" pivotButton="0" quotePrefix="0" xfId="0">
      <alignment horizontal="center"/>
    </xf>
    <xf numFmtId="0" fontId="8" fillId="4" borderId="4" applyAlignment="1" pivotButton="0" quotePrefix="0" xfId="0">
      <alignment horizontal="center"/>
    </xf>
    <xf numFmtId="0" fontId="8" fillId="23" borderId="1" applyAlignment="1" pivotButton="0" quotePrefix="0" xfId="0">
      <alignment horizontal="left"/>
    </xf>
    <xf numFmtId="0" fontId="2" fillId="11" borderId="1" applyAlignment="1" pivotButton="0" quotePrefix="0" xfId="0">
      <alignment horizontal="center"/>
    </xf>
    <xf numFmtId="164" fontId="8" fillId="32" borderId="1" applyAlignment="1" pivotButton="0" quotePrefix="0" xfId="0">
      <alignment horizontal="center" vertical="center" wrapText="1"/>
    </xf>
    <xf numFmtId="0" fontId="24" fillId="21" borderId="1" applyAlignment="1" pivotButton="0" quotePrefix="0" xfId="0">
      <alignment horizontal="center"/>
    </xf>
    <xf numFmtId="0" fontId="16" fillId="23" borderId="7" applyAlignment="1" pivotButton="0" quotePrefix="0" xfId="0">
      <alignment horizontal="left"/>
    </xf>
    <xf numFmtId="0" fontId="20" fillId="17" borderId="1" applyAlignment="1" pivotButton="0" quotePrefix="0" xfId="0">
      <alignment horizontal="center"/>
    </xf>
    <xf numFmtId="0" fontId="3" fillId="21" borderId="3" applyAlignment="1" pivotButton="0" quotePrefix="0" xfId="0">
      <alignment horizontal="center"/>
    </xf>
    <xf numFmtId="164" fontId="8" fillId="4" borderId="6" applyAlignment="1" pivotButton="0" quotePrefix="0" xfId="0">
      <alignment horizontal="center" vertical="center" wrapText="1"/>
    </xf>
    <xf numFmtId="0" fontId="16" fillId="17" borderId="4" applyAlignment="1" pivotButton="0" quotePrefix="0" xfId="0">
      <alignment horizontal="center"/>
    </xf>
    <xf numFmtId="164" fontId="8" fillId="21" borderId="4" applyAlignment="1" pivotButton="0" quotePrefix="0" xfId="0">
      <alignment horizontal="center" vertical="center" wrapText="1"/>
    </xf>
    <xf numFmtId="164" fontId="8" fillId="24" borderId="2" applyAlignment="1" pivotButton="0" quotePrefix="0" xfId="0">
      <alignment horizontal="center" vertical="center" wrapText="1"/>
    </xf>
    <xf numFmtId="0" fontId="16" fillId="41" borderId="4" applyAlignment="1" pivotButton="0" quotePrefix="0" xfId="0">
      <alignment horizontal="center"/>
    </xf>
    <xf numFmtId="20" fontId="21" fillId="21" borderId="4" applyAlignment="1" pivotButton="0" quotePrefix="0" xfId="0">
      <alignment horizontal="center"/>
    </xf>
    <xf numFmtId="0" fontId="31" fillId="21" borderId="1" applyAlignment="1" pivotButton="0" quotePrefix="0" xfId="0">
      <alignment horizontal="center"/>
    </xf>
    <xf numFmtId="0" fontId="31" fillId="19" borderId="1" applyAlignment="1" pivotButton="0" quotePrefix="0" xfId="0">
      <alignment horizontal="center"/>
    </xf>
    <xf numFmtId="0" fontId="8" fillId="21" borderId="11" applyAlignment="1" pivotButton="0" quotePrefix="0" xfId="0">
      <alignment horizontal="center"/>
    </xf>
    <xf numFmtId="0" fontId="16" fillId="48" borderId="1" applyAlignment="1" pivotButton="0" quotePrefix="0" xfId="0">
      <alignment horizontal="center"/>
    </xf>
    <xf numFmtId="0" fontId="2" fillId="48" borderId="1" applyAlignment="1" pivotButton="0" quotePrefix="0" xfId="0">
      <alignment horizontal="center"/>
    </xf>
    <xf numFmtId="0" fontId="8" fillId="31" borderId="1" applyAlignment="1" pivotButton="0" quotePrefix="0" xfId="0">
      <alignment horizontal="center"/>
    </xf>
    <xf numFmtId="0" fontId="16" fillId="31" borderId="1" applyAlignment="1" pivotButton="0" quotePrefix="0" xfId="0">
      <alignment horizontal="center"/>
    </xf>
    <xf numFmtId="0" fontId="0" fillId="31" borderId="0" pivotButton="0" quotePrefix="0" xfId="0"/>
    <xf numFmtId="0" fontId="2" fillId="31" borderId="1" applyAlignment="1" pivotButton="0" quotePrefix="0" xfId="0">
      <alignment horizontal="center"/>
    </xf>
    <xf numFmtId="0" fontId="16" fillId="14" borderId="7" applyAlignment="1" pivotButton="0" quotePrefix="0" xfId="0">
      <alignment horizontal="center"/>
    </xf>
    <xf numFmtId="0" fontId="16" fillId="49" borderId="1" applyAlignment="1" pivotButton="0" quotePrefix="0" xfId="0">
      <alignment horizontal="center"/>
    </xf>
    <xf numFmtId="0" fontId="21" fillId="4" borderId="4" applyAlignment="1" pivotButton="0" quotePrefix="0" xfId="0">
      <alignment horizontal="center"/>
    </xf>
    <xf numFmtId="0" fontId="24" fillId="41" borderId="0" applyAlignment="1" pivotButton="0" quotePrefix="0" xfId="0">
      <alignment horizontal="center"/>
    </xf>
    <xf numFmtId="0" fontId="16" fillId="19" borderId="4" applyAlignment="1" pivotButton="0" quotePrefix="0" xfId="0">
      <alignment horizontal="center"/>
    </xf>
    <xf numFmtId="0" fontId="21" fillId="21" borderId="5" applyAlignment="1" pivotButton="0" quotePrefix="0" xfId="0">
      <alignment horizontal="center"/>
    </xf>
    <xf numFmtId="0" fontId="16" fillId="14" borderId="4" applyAlignment="1" pivotButton="0" quotePrefix="0" xfId="0">
      <alignment horizontal="center"/>
    </xf>
    <xf numFmtId="164" fontId="19" fillId="21" borderId="1" applyAlignment="1" pivotButton="0" quotePrefix="0" xfId="0">
      <alignment horizontal="center" vertical="center" wrapText="1"/>
    </xf>
    <xf numFmtId="0" fontId="16" fillId="12" borderId="1" applyAlignment="1" pivotButton="0" quotePrefix="0" xfId="0">
      <alignment horizontal="center"/>
    </xf>
    <xf numFmtId="0" fontId="8" fillId="12" borderId="1" applyAlignment="1" pivotButton="0" quotePrefix="0" xfId="0">
      <alignment horizontal="center"/>
    </xf>
    <xf numFmtId="0" fontId="16" fillId="31" borderId="2" applyAlignment="1" pivotButton="0" quotePrefix="0" xfId="0">
      <alignment horizontal="center"/>
    </xf>
    <xf numFmtId="0" fontId="16" fillId="23" borderId="7" applyAlignment="1" pivotButton="0" quotePrefix="0" xfId="0">
      <alignment horizontal="center"/>
    </xf>
    <xf numFmtId="0" fontId="21" fillId="21" borderId="3" applyAlignment="1" pivotButton="0" quotePrefix="0" xfId="0">
      <alignment horizontal="center"/>
    </xf>
    <xf numFmtId="0" fontId="16" fillId="43" borderId="7" applyAlignment="1" pivotButton="0" quotePrefix="0" xfId="0">
      <alignment horizontal="center"/>
    </xf>
    <xf numFmtId="0" fontId="16" fillId="17" borderId="8" applyAlignment="1" pivotButton="0" quotePrefix="0" xfId="0">
      <alignment horizontal="center"/>
    </xf>
    <xf numFmtId="0" fontId="16" fillId="44" borderId="5" applyAlignment="1" pivotButton="0" quotePrefix="0" xfId="0">
      <alignment horizontal="center"/>
    </xf>
    <xf numFmtId="0" fontId="16" fillId="12" borderId="7" applyAlignment="1" pivotButton="0" quotePrefix="0" xfId="0">
      <alignment horizontal="center"/>
    </xf>
    <xf numFmtId="0" fontId="16" fillId="44" borderId="4" applyAlignment="1" pivotButton="0" quotePrefix="0" xfId="0">
      <alignment horizontal="center"/>
    </xf>
    <xf numFmtId="0" fontId="16" fillId="21" borderId="3" applyAlignment="1" pivotButton="0" quotePrefix="0" xfId="0">
      <alignment horizontal="center"/>
    </xf>
    <xf numFmtId="0" fontId="16" fillId="42" borderId="2" applyAlignment="1" pivotButton="0" quotePrefix="0" xfId="0">
      <alignment horizontal="center"/>
    </xf>
    <xf numFmtId="0" fontId="25" fillId="21" borderId="1" applyAlignment="1" pivotButton="0" quotePrefix="0" xfId="0">
      <alignment horizontal="center"/>
    </xf>
    <xf numFmtId="0" fontId="16" fillId="12" borderId="4" applyAlignment="1" pivotButton="0" quotePrefix="0" xfId="0">
      <alignment horizontal="center"/>
    </xf>
    <xf numFmtId="0" fontId="26" fillId="12" borderId="1" applyAlignment="1" pivotButton="0" quotePrefix="0" xfId="0">
      <alignment horizontal="center"/>
    </xf>
    <xf numFmtId="0" fontId="16" fillId="12" borderId="2" applyAlignment="1" pivotButton="0" quotePrefix="0" xfId="0">
      <alignment horizontal="center"/>
    </xf>
    <xf numFmtId="0" fontId="21" fillId="21" borderId="9" applyAlignment="1" pivotButton="0" quotePrefix="0" xfId="0">
      <alignment horizontal="center"/>
    </xf>
    <xf numFmtId="0" fontId="16" fillId="44" borderId="2" applyAlignment="1" pivotButton="0" quotePrefix="0" xfId="0">
      <alignment horizontal="center"/>
    </xf>
    <xf numFmtId="0" fontId="16" fillId="42" borderId="4" applyAlignment="1" pivotButton="0" quotePrefix="0" xfId="0">
      <alignment horizontal="center"/>
    </xf>
    <xf numFmtId="0" fontId="16" fillId="23" borderId="4" applyAlignment="1" pivotButton="0" quotePrefix="0" xfId="0">
      <alignment horizontal="center"/>
    </xf>
    <xf numFmtId="0" fontId="21" fillId="19" borderId="4" applyAlignment="1" pivotButton="0" quotePrefix="0" xfId="0">
      <alignment horizontal="center"/>
    </xf>
    <xf numFmtId="0" fontId="16" fillId="23" borderId="2" applyAlignment="1" pivotButton="0" quotePrefix="0" xfId="0">
      <alignment horizontal="center"/>
    </xf>
    <xf numFmtId="0" fontId="1" fillId="21" borderId="4" applyAlignment="1" pivotButton="0" quotePrefix="0" xfId="0">
      <alignment horizontal="center"/>
    </xf>
    <xf numFmtId="0" fontId="16" fillId="21" borderId="9" applyAlignment="1" pivotButton="0" quotePrefix="0" xfId="0">
      <alignment horizontal="center"/>
    </xf>
    <xf numFmtId="0" fontId="21" fillId="21" borderId="15" applyAlignment="1" pivotButton="0" quotePrefix="0" xfId="0">
      <alignment horizontal="center"/>
    </xf>
    <xf numFmtId="0" fontId="21" fillId="21" borderId="11" applyAlignment="1" pivotButton="0" quotePrefix="0" xfId="0">
      <alignment horizontal="center"/>
    </xf>
    <xf numFmtId="0" fontId="16" fillId="41" borderId="7" applyAlignment="1" pivotButton="0" quotePrefix="0" xfId="0">
      <alignment horizontal="center"/>
    </xf>
    <xf numFmtId="0" fontId="24" fillId="21" borderId="7" pivotButton="0" quotePrefix="0" xfId="0"/>
    <xf numFmtId="0" fontId="16" fillId="24" borderId="1" applyAlignment="1" pivotButton="0" quotePrefix="0" xfId="0">
      <alignment horizontal="center"/>
    </xf>
    <xf numFmtId="0" fontId="2" fillId="4" borderId="4" applyAlignment="1" pivotButton="0" quotePrefix="0" xfId="0">
      <alignment horizontal="center"/>
    </xf>
    <xf numFmtId="20" fontId="8" fillId="23" borderId="1" applyAlignment="1" pivotButton="0" quotePrefix="0" xfId="0">
      <alignment horizontal="center"/>
    </xf>
    <xf numFmtId="0" fontId="16" fillId="21" borderId="9" applyAlignment="1" pivotButton="0" quotePrefix="0" xfId="0">
      <alignment horizontal="left"/>
    </xf>
    <xf numFmtId="0" fontId="16" fillId="4" borderId="8" applyAlignment="1" pivotButton="0" quotePrefix="0" xfId="0">
      <alignment horizontal="center"/>
    </xf>
    <xf numFmtId="0" fontId="21" fillId="22" borderId="11" applyAlignment="1" pivotButton="0" quotePrefix="0" xfId="0">
      <alignment horizontal="center"/>
    </xf>
    <xf numFmtId="18" fontId="21" fillId="4" borderId="2" applyAlignment="1" pivotButton="0" quotePrefix="0" xfId="0">
      <alignment horizontal="center"/>
    </xf>
    <xf numFmtId="0" fontId="16" fillId="50" borderId="1" applyAlignment="1" pivotButton="0" quotePrefix="0" xfId="0">
      <alignment horizontal="center"/>
    </xf>
    <xf numFmtId="20" fontId="8" fillId="17" borderId="1" applyAlignment="1" pivotButton="0" quotePrefix="0" xfId="0">
      <alignment horizontal="center"/>
    </xf>
    <xf numFmtId="0" fontId="16" fillId="30" borderId="1" applyAlignment="1" pivotButton="0" quotePrefix="0" xfId="0">
      <alignment horizontal="left"/>
    </xf>
    <xf numFmtId="0" fontId="16" fillId="52" borderId="1" applyAlignment="1" pivotButton="0" quotePrefix="0" xfId="0">
      <alignment horizontal="center"/>
    </xf>
    <xf numFmtId="20" fontId="16" fillId="23" borderId="1" applyAlignment="1" pivotButton="0" quotePrefix="0" xfId="0">
      <alignment horizontal="center"/>
    </xf>
    <xf numFmtId="0" fontId="2" fillId="36" borderId="1" applyAlignment="1" pivotButton="0" quotePrefix="0" xfId="0">
      <alignment horizontal="center"/>
    </xf>
    <xf numFmtId="0" fontId="16" fillId="36" borderId="1" applyAlignment="1" pivotButton="0" quotePrefix="0" xfId="0">
      <alignment horizontal="center"/>
    </xf>
    <xf numFmtId="0" fontId="16" fillId="30" borderId="7" applyAlignment="1" pivotButton="0" quotePrefix="0" xfId="0">
      <alignment horizontal="left"/>
    </xf>
    <xf numFmtId="0" fontId="21" fillId="4" borderId="9" applyAlignment="1" pivotButton="0" quotePrefix="0" xfId="0">
      <alignment horizontal="center"/>
    </xf>
    <xf numFmtId="164" fontId="16" fillId="21" borderId="6" applyAlignment="1" pivotButton="0" quotePrefix="0" xfId="0">
      <alignment horizontal="center" vertical="center" wrapText="1"/>
    </xf>
    <xf numFmtId="164" fontId="8" fillId="24" borderId="7" applyAlignment="1" pivotButton="0" quotePrefix="0" xfId="0">
      <alignment horizontal="center" vertical="center" wrapText="1"/>
    </xf>
    <xf numFmtId="164" fontId="8" fillId="24" borderId="6" applyAlignment="1" pivotButton="0" quotePrefix="0" xfId="0">
      <alignment horizontal="center" vertical="center" wrapText="1"/>
    </xf>
    <xf numFmtId="0" fontId="16" fillId="29" borderId="1" applyAlignment="1" pivotButton="0" quotePrefix="0" xfId="0">
      <alignment horizontal="center"/>
    </xf>
    <xf numFmtId="0" fontId="16" fillId="30" borderId="4" applyAlignment="1" pivotButton="0" quotePrefix="0" xfId="0">
      <alignment horizontal="center"/>
    </xf>
    <xf numFmtId="0" fontId="16" fillId="17" borderId="3" applyAlignment="1" pivotButton="0" quotePrefix="0" xfId="0">
      <alignment horizontal="center"/>
    </xf>
    <xf numFmtId="0" fontId="16" fillId="30" borderId="2" applyAlignment="1" pivotButton="0" quotePrefix="0" xfId="0">
      <alignment horizontal="center"/>
    </xf>
    <xf numFmtId="0" fontId="16" fillId="30" borderId="3" applyAlignment="1" pivotButton="0" quotePrefix="0" xfId="0">
      <alignment horizontal="center"/>
    </xf>
    <xf numFmtId="0" fontId="21" fillId="4" borderId="3" applyAlignment="1" pivotButton="0" quotePrefix="0" xfId="0">
      <alignment horizontal="center"/>
    </xf>
    <xf numFmtId="0" fontId="16" fillId="4" borderId="3" applyAlignment="1" pivotButton="0" quotePrefix="0" xfId="0">
      <alignment horizontal="center"/>
    </xf>
    <xf numFmtId="0" fontId="16" fillId="53" borderId="3" applyAlignment="1" pivotButton="0" quotePrefix="0" xfId="0">
      <alignment horizontal="center"/>
    </xf>
    <xf numFmtId="0" fontId="16" fillId="53" borderId="2" applyAlignment="1" pivotButton="0" quotePrefix="0" xfId="0">
      <alignment horizontal="center"/>
    </xf>
    <xf numFmtId="0" fontId="16" fillId="34" borderId="2" applyAlignment="1" pivotButton="0" quotePrefix="0" xfId="0">
      <alignment horizontal="center"/>
    </xf>
    <xf numFmtId="0" fontId="16" fillId="54" borderId="1" applyAlignment="1" pivotButton="0" quotePrefix="0" xfId="0">
      <alignment horizontal="center"/>
    </xf>
    <xf numFmtId="164" fontId="8" fillId="32" borderId="2" applyAlignment="1" pivotButton="0" quotePrefix="0" xfId="0">
      <alignment horizontal="center" vertical="center" wrapText="1"/>
    </xf>
    <xf numFmtId="0" fontId="21" fillId="21" borderId="4" applyAlignment="1" pivotButton="0" quotePrefix="1" xfId="0">
      <alignment horizontal="center"/>
    </xf>
    <xf numFmtId="0" fontId="16" fillId="18" borderId="1" applyAlignment="1" pivotButton="0" quotePrefix="0" xfId="0">
      <alignment horizontal="center"/>
    </xf>
    <xf numFmtId="18" fontId="16" fillId="12" borderId="1" applyAlignment="1" pivotButton="0" quotePrefix="0" xfId="0">
      <alignment horizontal="center"/>
    </xf>
    <xf numFmtId="18" fontId="16" fillId="30" borderId="1" applyAlignment="1" pivotButton="0" quotePrefix="0" xfId="0">
      <alignment horizontal="center"/>
    </xf>
    <xf numFmtId="0" fontId="16" fillId="34" borderId="4" applyAlignment="1" pivotButton="0" quotePrefix="0" xfId="0">
      <alignment horizontal="center"/>
    </xf>
    <xf numFmtId="164" fontId="8" fillId="14" borderId="2" applyAlignment="1" pivotButton="0" quotePrefix="0" xfId="0">
      <alignment horizontal="center" vertical="center" wrapText="1"/>
    </xf>
    <xf numFmtId="0" fontId="16" fillId="4" borderId="12" applyAlignment="1" pivotButton="0" quotePrefix="0" xfId="0">
      <alignment horizontal="left"/>
    </xf>
    <xf numFmtId="0" fontId="16" fillId="4" borderId="13" applyAlignment="1" pivotButton="0" quotePrefix="0" xfId="0">
      <alignment horizontal="center"/>
    </xf>
    <xf numFmtId="18" fontId="16" fillId="30" borderId="2" applyAlignment="1" pivotButton="0" quotePrefix="0" xfId="0">
      <alignment horizontal="center"/>
    </xf>
    <xf numFmtId="0" fontId="8" fillId="4" borderId="8" applyAlignment="1" pivotButton="0" quotePrefix="0" xfId="0">
      <alignment horizontal="center"/>
    </xf>
    <xf numFmtId="16" fontId="16" fillId="5" borderId="1" applyAlignment="1" pivotButton="0" quotePrefix="0" xfId="0">
      <alignment horizontal="center"/>
    </xf>
    <xf numFmtId="20" fontId="16" fillId="52" borderId="1" applyAlignment="1" pivotButton="0" quotePrefix="0" xfId="0">
      <alignment horizontal="center"/>
    </xf>
    <xf numFmtId="20" fontId="16" fillId="14" borderId="1" applyAlignment="1" pivotButton="0" quotePrefix="0" xfId="0">
      <alignment horizontal="center"/>
    </xf>
    <xf numFmtId="20" fontId="16" fillId="30" borderId="1" applyAlignment="1" pivotButton="0" quotePrefix="0" xfId="0">
      <alignment horizontal="center"/>
    </xf>
    <xf numFmtId="20" fontId="16" fillId="17" borderId="1" applyAlignment="1" pivotButton="0" quotePrefix="0" xfId="0">
      <alignment horizontal="center"/>
    </xf>
    <xf numFmtId="20" fontId="16" fillId="42" borderId="1" applyAlignment="1" pivotButton="0" quotePrefix="0" xfId="0">
      <alignment horizontal="center"/>
    </xf>
    <xf numFmtId="20" fontId="16" fillId="14" borderId="2" applyAlignment="1" pivotButton="0" quotePrefix="0" xfId="0">
      <alignment horizontal="center"/>
    </xf>
    <xf numFmtId="20" fontId="16" fillId="53" borderId="3" applyAlignment="1" pivotButton="0" quotePrefix="0" xfId="0">
      <alignment horizontal="center"/>
    </xf>
    <xf numFmtId="20" fontId="16" fillId="4" borderId="1" applyAlignment="1" pivotButton="0" quotePrefix="0" xfId="0">
      <alignment horizontal="center"/>
    </xf>
    <xf numFmtId="18" fontId="16" fillId="41" borderId="1" applyAlignment="1" pivotButton="0" quotePrefix="0" xfId="0">
      <alignment horizontal="center"/>
    </xf>
    <xf numFmtId="20" fontId="16" fillId="12" borderId="1" applyAlignment="1" pivotButton="0" quotePrefix="0" xfId="0">
      <alignment horizontal="center"/>
    </xf>
    <xf numFmtId="20" fontId="21" fillId="4" borderId="4" applyAlignment="1" pivotButton="0" quotePrefix="0" xfId="0">
      <alignment horizontal="center"/>
    </xf>
    <xf numFmtId="0" fontId="16" fillId="52" borderId="4" applyAlignment="1" pivotButton="0" quotePrefix="0" xfId="0">
      <alignment horizontal="center"/>
    </xf>
    <xf numFmtId="0" fontId="16" fillId="23" borderId="5" applyAlignment="1" pivotButton="0" quotePrefix="0" xfId="0">
      <alignment horizontal="center"/>
    </xf>
    <xf numFmtId="0" fontId="16" fillId="37" borderId="2" applyAlignment="1" pivotButton="0" quotePrefix="0" xfId="0">
      <alignment horizontal="center"/>
    </xf>
    <xf numFmtId="20" fontId="21" fillId="21" borderId="3" applyAlignment="1" pivotButton="0" quotePrefix="0" xfId="0">
      <alignment horizontal="center"/>
    </xf>
    <xf numFmtId="20" fontId="21" fillId="21" borderId="2" applyAlignment="1" pivotButton="0" quotePrefix="0" xfId="0">
      <alignment horizontal="center"/>
    </xf>
    <xf numFmtId="0" fontId="16" fillId="19" borderId="7" applyAlignment="1" pivotButton="0" quotePrefix="0" xfId="0">
      <alignment horizontal="center"/>
    </xf>
    <xf numFmtId="0" fontId="16" fillId="19" borderId="7" applyAlignment="1" pivotButton="0" quotePrefix="0" xfId="0">
      <alignment horizontal="left"/>
    </xf>
    <xf numFmtId="0" fontId="16" fillId="19" borderId="12" applyAlignment="1" pivotButton="0" quotePrefix="0" xfId="0">
      <alignment horizontal="center"/>
    </xf>
    <xf numFmtId="0" fontId="21" fillId="21" borderId="10" applyAlignment="1" pivotButton="0" quotePrefix="0" xfId="0">
      <alignment horizontal="center"/>
    </xf>
    <xf numFmtId="0" fontId="21" fillId="17" borderId="4" applyAlignment="1" pivotButton="0" quotePrefix="0" xfId="0">
      <alignment horizontal="center"/>
    </xf>
    <xf numFmtId="0" fontId="2" fillId="5" borderId="4" applyAlignment="1" pivotButton="0" quotePrefix="0" xfId="0">
      <alignment horizontal="center"/>
    </xf>
    <xf numFmtId="20" fontId="16" fillId="31" borderId="1" applyAlignment="1" pivotButton="0" quotePrefix="0" xfId="0">
      <alignment horizontal="center"/>
    </xf>
    <xf numFmtId="0" fontId="21" fillId="5" borderId="11" applyAlignment="1" pivotButton="0" quotePrefix="0" xfId="0">
      <alignment horizontal="center"/>
    </xf>
    <xf numFmtId="20" fontId="16" fillId="34" borderId="1" applyAlignment="1" pivotButton="0" quotePrefix="0" xfId="0">
      <alignment horizontal="center"/>
    </xf>
    <xf numFmtId="20" fontId="8" fillId="4" borderId="1" applyAlignment="1" pivotButton="0" quotePrefix="0" xfId="0">
      <alignment horizontal="center"/>
    </xf>
    <xf numFmtId="0" fontId="21" fillId="4" borderId="11" applyAlignment="1" pivotButton="0" quotePrefix="0" xfId="0">
      <alignment horizontal="center"/>
    </xf>
    <xf numFmtId="18" fontId="21" fillId="21" borderId="11" applyAlignment="1" pivotButton="0" quotePrefix="0" xfId="0">
      <alignment horizontal="center"/>
    </xf>
    <xf numFmtId="0" fontId="8" fillId="19" borderId="3" applyAlignment="1" pivotButton="0" quotePrefix="0" xfId="0">
      <alignment horizontal="center"/>
    </xf>
    <xf numFmtId="0" fontId="16" fillId="17" borderId="9" applyAlignment="1" pivotButton="0" quotePrefix="0" xfId="0">
      <alignment horizontal="center"/>
    </xf>
    <xf numFmtId="18" fontId="16" fillId="17" borderId="2" applyAlignment="1" pivotButton="0" quotePrefix="0" xfId="0">
      <alignment horizontal="center"/>
    </xf>
    <xf numFmtId="20" fontId="16" fillId="5" borderId="1" applyAlignment="1" pivotButton="0" quotePrefix="0" xfId="0">
      <alignment horizontal="center"/>
    </xf>
    <xf numFmtId="0" fontId="16" fillId="37" borderId="7" applyAlignment="1" pivotButton="0" quotePrefix="0" xfId="0">
      <alignment horizontal="center"/>
    </xf>
    <xf numFmtId="0" fontId="16" fillId="17" borderId="12" applyAlignment="1" pivotButton="0" quotePrefix="0" xfId="0">
      <alignment horizontal="center"/>
    </xf>
    <xf numFmtId="0" fontId="16" fillId="31" borderId="4" applyAlignment="1" pivotButton="0" quotePrefix="0" xfId="0">
      <alignment horizontal="center"/>
    </xf>
    <xf numFmtId="20" fontId="16" fillId="34" borderId="2" applyAlignment="1" pivotButton="0" quotePrefix="0" xfId="0">
      <alignment horizontal="center"/>
    </xf>
    <xf numFmtId="20" fontId="16" fillId="4" borderId="7" applyAlignment="1" pivotButton="0" quotePrefix="0" xfId="0">
      <alignment horizontal="center"/>
    </xf>
    <xf numFmtId="0" fontId="1" fillId="3" borderId="3" applyAlignment="1" pivotButton="0" quotePrefix="0" xfId="0">
      <alignment horizontal="center" vertical="center"/>
    </xf>
    <xf numFmtId="20" fontId="16" fillId="22" borderId="7" applyAlignment="1" pivotButton="0" quotePrefix="0" xfId="0">
      <alignment horizontal="left"/>
    </xf>
    <xf numFmtId="20" fontId="16" fillId="22" borderId="7" applyAlignment="1" pivotButton="0" quotePrefix="0" xfId="0">
      <alignment horizontal="center"/>
    </xf>
    <xf numFmtId="20" fontId="16" fillId="17" borderId="2" applyAlignment="1" pivotButton="0" quotePrefix="0" xfId="0">
      <alignment horizontal="center"/>
    </xf>
    <xf numFmtId="20" fontId="16" fillId="21" borderId="7" applyAlignment="1" pivotButton="0" quotePrefix="0" xfId="0">
      <alignment horizontal="center"/>
    </xf>
    <xf numFmtId="20" fontId="16" fillId="31" borderId="2" applyAlignment="1" pivotButton="0" quotePrefix="0" xfId="0">
      <alignment horizontal="center"/>
    </xf>
    <xf numFmtId="0" fontId="16" fillId="31" borderId="3" applyAlignment="1" pivotButton="0" quotePrefix="0" xfId="0">
      <alignment horizontal="center"/>
    </xf>
    <xf numFmtId="18" fontId="16" fillId="42" borderId="1" applyAlignment="1" pivotButton="0" quotePrefix="0" xfId="0">
      <alignment horizontal="center"/>
    </xf>
    <xf numFmtId="16" fontId="16" fillId="21" borderId="1" applyAlignment="1" pivotButton="0" quotePrefix="0" xfId="0">
      <alignment horizontal="center"/>
    </xf>
    <xf numFmtId="18" fontId="16" fillId="31" borderId="1" applyAlignment="1" pivotButton="0" quotePrefix="0" xfId="0">
      <alignment horizontal="center"/>
    </xf>
    <xf numFmtId="20" fontId="22" fillId="42" borderId="1" applyAlignment="1" pivotButton="0" quotePrefix="0" xfId="0">
      <alignment horizontal="center"/>
    </xf>
    <xf numFmtId="20" fontId="16" fillId="12" borderId="2" applyAlignment="1" pivotButton="0" quotePrefix="0" xfId="0">
      <alignment horizontal="center"/>
    </xf>
    <xf numFmtId="20" fontId="16" fillId="4" borderId="1" applyAlignment="1" pivotButton="0" quotePrefix="0" xfId="0">
      <alignment horizontal="left"/>
    </xf>
    <xf numFmtId="20" fontId="16" fillId="18" borderId="1" applyAlignment="1" pivotButton="0" quotePrefix="0" xfId="0">
      <alignment horizontal="center"/>
    </xf>
    <xf numFmtId="0" fontId="16" fillId="23" borderId="12" applyAlignment="1" pivotButton="0" quotePrefix="0" xfId="0">
      <alignment horizontal="left"/>
    </xf>
    <xf numFmtId="20" fontId="16" fillId="21" borderId="2" applyAlignment="1" pivotButton="0" quotePrefix="0" xfId="0">
      <alignment horizontal="center"/>
    </xf>
    <xf numFmtId="20" fontId="16" fillId="31" borderId="7" applyAlignment="1" pivotButton="0" quotePrefix="0" xfId="0">
      <alignment horizontal="center"/>
    </xf>
    <xf numFmtId="0" fontId="16" fillId="48" borderId="2" applyAlignment="1" pivotButton="0" quotePrefix="0" xfId="0">
      <alignment horizontal="center"/>
    </xf>
    <xf numFmtId="0" fontId="16" fillId="31" borderId="9" applyAlignment="1" pivotButton="0" quotePrefix="0" xfId="0">
      <alignment horizontal="center"/>
    </xf>
    <xf numFmtId="20" fontId="16" fillId="12" borderId="7" applyAlignment="1" pivotButton="0" quotePrefix="0" xfId="0">
      <alignment horizontal="center"/>
    </xf>
    <xf numFmtId="0" fontId="16" fillId="44" borderId="7" applyAlignment="1" pivotButton="0" quotePrefix="0" xfId="0">
      <alignment horizontal="center"/>
    </xf>
    <xf numFmtId="0" fontId="16" fillId="48" borderId="7" applyAlignment="1" pivotButton="0" quotePrefix="0" xfId="0">
      <alignment horizontal="center"/>
    </xf>
    <xf numFmtId="20" fontId="16" fillId="24" borderId="7" applyAlignment="1" pivotButton="0" quotePrefix="0" xfId="0">
      <alignment horizontal="center"/>
    </xf>
    <xf numFmtId="0" fontId="16" fillId="24" borderId="7" applyAlignment="1" pivotButton="0" quotePrefix="0" xfId="0">
      <alignment horizontal="center"/>
    </xf>
    <xf numFmtId="20" fontId="21" fillId="21" borderId="11" applyAlignment="1" pivotButton="0" quotePrefix="0" xfId="0">
      <alignment horizontal="center"/>
    </xf>
    <xf numFmtId="20" fontId="16" fillId="21" borderId="4" applyAlignment="1" pivotButton="0" quotePrefix="0" xfId="0">
      <alignment horizontal="center"/>
    </xf>
    <xf numFmtId="20" fontId="16" fillId="31" borderId="4" applyAlignment="1" pivotButton="0" quotePrefix="0" xfId="0">
      <alignment horizontal="center"/>
    </xf>
    <xf numFmtId="20" fontId="16" fillId="21" borderId="3" applyAlignment="1" pivotButton="0" quotePrefix="0" xfId="0">
      <alignment horizontal="center"/>
    </xf>
    <xf numFmtId="0" fontId="1" fillId="2" borderId="5" applyAlignment="1" pivotButton="0" quotePrefix="0" xfId="0">
      <alignment horizontal="center" vertical="center"/>
    </xf>
    <xf numFmtId="20" fontId="16" fillId="42" borderId="4" applyAlignment="1" pivotButton="0" quotePrefix="0" xfId="0">
      <alignment horizontal="center"/>
    </xf>
    <xf numFmtId="20" fontId="21" fillId="4" borderId="11" applyAlignment="1" pivotButton="0" quotePrefix="0" xfId="0">
      <alignment horizontal="center"/>
    </xf>
    <xf numFmtId="0" fontId="25" fillId="4" borderId="4" applyAlignment="1" pivotButton="0" quotePrefix="0" xfId="0">
      <alignment horizontal="center"/>
    </xf>
    <xf numFmtId="20" fontId="16" fillId="31" borderId="1" applyAlignment="1" pivotButton="0" quotePrefix="0" xfId="0">
      <alignment horizontal="center" vertical="center"/>
    </xf>
    <xf numFmtId="18" fontId="16" fillId="4" borderId="2" applyAlignment="1" pivotButton="0" quotePrefix="0" xfId="0">
      <alignment horizontal="center"/>
    </xf>
    <xf numFmtId="0" fontId="16" fillId="4" borderId="9" applyAlignment="1" pivotButton="0" quotePrefix="0" xfId="0">
      <alignment horizontal="center"/>
    </xf>
    <xf numFmtId="164" fontId="16" fillId="4" borderId="6" applyAlignment="1" pivotButton="0" quotePrefix="0" xfId="0">
      <alignment horizontal="center" vertical="center" wrapText="1"/>
    </xf>
    <xf numFmtId="20" fontId="16" fillId="5" borderId="2" applyAlignment="1" pivotButton="0" quotePrefix="0" xfId="0">
      <alignment horizontal="center"/>
    </xf>
    <xf numFmtId="0" fontId="16" fillId="31" borderId="7" applyAlignment="1" pivotButton="0" quotePrefix="0" xfId="0">
      <alignment horizontal="center"/>
    </xf>
    <xf numFmtId="20" fontId="16" fillId="28" borderId="7" applyAlignment="1" pivotButton="0" quotePrefix="0" xfId="0">
      <alignment horizontal="center"/>
    </xf>
    <xf numFmtId="0" fontId="16" fillId="28" borderId="7" applyAlignment="1" pivotButton="0" quotePrefix="0" xfId="0">
      <alignment horizontal="center"/>
    </xf>
    <xf numFmtId="0" fontId="16" fillId="21" borderId="10" applyAlignment="1" pivotButton="0" quotePrefix="0" xfId="0">
      <alignment horizontal="left"/>
    </xf>
    <xf numFmtId="20" fontId="16" fillId="17" borderId="6" applyAlignment="1" pivotButton="0" quotePrefix="0" xfId="0">
      <alignment horizontal="center"/>
    </xf>
    <xf numFmtId="20" fontId="16" fillId="32" borderId="1" applyAlignment="1" pivotButton="0" quotePrefix="0" xfId="0">
      <alignment horizontal="center"/>
    </xf>
    <xf numFmtId="0" fontId="16" fillId="55" borderId="1" applyAlignment="1" pivotButton="0" quotePrefix="0" xfId="0">
      <alignment horizontal="center"/>
    </xf>
    <xf numFmtId="0" fontId="8" fillId="23" borderId="9" applyAlignment="1" pivotButton="0" quotePrefix="0" xfId="0">
      <alignment horizontal="left"/>
    </xf>
    <xf numFmtId="0" fontId="24" fillId="21" borderId="1" applyAlignment="1" pivotButton="0" quotePrefix="0" xfId="0">
      <alignment horizontal="center" vertical="center"/>
    </xf>
    <xf numFmtId="0" fontId="16" fillId="57" borderId="1" applyAlignment="1" pivotButton="0" quotePrefix="0" xfId="0">
      <alignment horizontal="center"/>
    </xf>
    <xf numFmtId="0" fontId="16" fillId="56" borderId="1" applyAlignment="1" pivotButton="0" quotePrefix="0" xfId="0">
      <alignment horizontal="center"/>
    </xf>
    <xf numFmtId="20" fontId="8" fillId="19" borderId="1" applyAlignment="1" pivotButton="0" quotePrefix="0" xfId="0">
      <alignment horizontal="center"/>
    </xf>
    <xf numFmtId="49" fontId="16" fillId="21" borderId="8" applyAlignment="1" pivotButton="0" quotePrefix="0" xfId="0">
      <alignment horizontal="center"/>
    </xf>
    <xf numFmtId="0" fontId="16" fillId="58" borderId="4" applyAlignment="1" pivotButton="0" quotePrefix="0" xfId="0">
      <alignment horizontal="center"/>
    </xf>
    <xf numFmtId="20" fontId="16" fillId="36" borderId="1" applyAlignment="1" pivotButton="0" quotePrefix="0" xfId="0">
      <alignment horizontal="center"/>
    </xf>
    <xf numFmtId="20" fontId="16" fillId="36" borderId="4" applyAlignment="1" pivotButton="0" quotePrefix="0" xfId="0">
      <alignment horizontal="center"/>
    </xf>
    <xf numFmtId="0" fontId="16" fillId="36" borderId="4" applyAlignment="1" pivotButton="0" quotePrefix="0" xfId="0">
      <alignment horizontal="center"/>
    </xf>
    <xf numFmtId="0" fontId="16" fillId="56" borderId="2" applyAlignment="1" pivotButton="0" quotePrefix="0" xfId="0">
      <alignment horizontal="center"/>
    </xf>
    <xf numFmtId="0" fontId="16" fillId="58" borderId="1" applyAlignment="1" pivotButton="0" quotePrefix="0" xfId="0">
      <alignment horizontal="center"/>
    </xf>
    <xf numFmtId="49" fontId="16" fillId="4" borderId="1" applyAlignment="1" pivotButton="0" quotePrefix="0" xfId="0">
      <alignment horizontal="center"/>
    </xf>
    <xf numFmtId="49" fontId="16" fillId="21" borderId="13" applyAlignment="1" pivotButton="0" quotePrefix="0" xfId="0">
      <alignment horizontal="center"/>
    </xf>
    <xf numFmtId="0" fontId="13" fillId="17" borderId="1" applyAlignment="1" pivotButton="0" quotePrefix="0" xfId="0">
      <alignment horizontal="center"/>
    </xf>
    <xf numFmtId="0" fontId="16" fillId="22" borderId="9" applyAlignment="1" pivotButton="0" quotePrefix="0" xfId="0">
      <alignment horizontal="center"/>
    </xf>
    <xf numFmtId="20" fontId="16" fillId="11" borderId="1" applyAlignment="1" pivotButton="0" quotePrefix="0" xfId="0">
      <alignment horizontal="center"/>
    </xf>
    <xf numFmtId="20" fontId="16" fillId="56" borderId="1" applyAlignment="1" pivotButton="0" quotePrefix="0" xfId="0">
      <alignment horizontal="center"/>
    </xf>
    <xf numFmtId="20" fontId="16" fillId="10" borderId="1" applyAlignment="1" pivotButton="0" quotePrefix="0" xfId="0">
      <alignment horizontal="center"/>
    </xf>
    <xf numFmtId="20" fontId="16" fillId="49" borderId="1" applyAlignment="1" pivotButton="0" quotePrefix="0" xfId="0">
      <alignment horizontal="center"/>
    </xf>
    <xf numFmtId="0" fontId="16" fillId="21" borderId="16" applyAlignment="1" pivotButton="0" quotePrefix="0" xfId="0">
      <alignment horizontal="left"/>
    </xf>
    <xf numFmtId="0" fontId="16" fillId="21" borderId="16" applyAlignment="1" pivotButton="0" quotePrefix="0" xfId="0">
      <alignment horizontal="center"/>
    </xf>
    <xf numFmtId="20" fontId="16" fillId="35" borderId="1" applyAlignment="1" pivotButton="0" quotePrefix="0" xfId="0">
      <alignment horizontal="center"/>
    </xf>
    <xf numFmtId="0" fontId="16" fillId="59" borderId="1" applyAlignment="1" pivotButton="0" quotePrefix="0" xfId="0">
      <alignment horizontal="center"/>
    </xf>
    <xf numFmtId="20" fontId="16" fillId="35" borderId="2" applyAlignment="1" pivotButton="0" quotePrefix="0" xfId="0">
      <alignment horizontal="center"/>
    </xf>
    <xf numFmtId="0" fontId="16" fillId="35" borderId="2" applyAlignment="1" pivotButton="0" quotePrefix="0" xfId="0">
      <alignment horizontal="center"/>
    </xf>
    <xf numFmtId="20" fontId="26" fillId="4" borderId="1" applyAlignment="1" pivotButton="0" quotePrefix="0" xfId="0">
      <alignment horizontal="center"/>
    </xf>
    <xf numFmtId="20" fontId="16" fillId="11" borderId="2" applyAlignment="1" pivotButton="0" quotePrefix="0" xfId="0">
      <alignment horizontal="center"/>
    </xf>
    <xf numFmtId="0" fontId="16" fillId="11" borderId="4" applyAlignment="1" pivotButton="0" quotePrefix="0" xfId="0">
      <alignment horizontal="center"/>
    </xf>
    <xf numFmtId="20" fontId="16" fillId="11" borderId="3" applyAlignment="1" pivotButton="0" quotePrefix="0" xfId="0">
      <alignment horizontal="center"/>
    </xf>
    <xf numFmtId="20" fontId="16" fillId="11" borderId="4" applyAlignment="1" pivotButton="0" quotePrefix="0" xfId="0">
      <alignment horizontal="center"/>
    </xf>
    <xf numFmtId="49" fontId="16" fillId="4" borderId="7" applyAlignment="1" pivotButton="0" quotePrefix="0" xfId="0">
      <alignment horizontal="center"/>
    </xf>
    <xf numFmtId="0" fontId="16" fillId="34" borderId="7" applyAlignment="1" pivotButton="0" quotePrefix="0" xfId="0">
      <alignment horizontal="center"/>
    </xf>
    <xf numFmtId="20" fontId="16" fillId="58" borderId="1" applyAlignment="1" pivotButton="0" quotePrefix="0" xfId="0">
      <alignment horizontal="center"/>
    </xf>
    <xf numFmtId="0" fontId="16" fillId="58" borderId="7" applyAlignment="1" pivotButton="0" quotePrefix="0" xfId="0">
      <alignment horizontal="center"/>
    </xf>
    <xf numFmtId="0" fontId="8" fillId="23" borderId="7" applyAlignment="1" pivotButton="0" quotePrefix="0" xfId="0">
      <alignment horizontal="left"/>
    </xf>
    <xf numFmtId="0" fontId="16" fillId="60" borderId="2" applyAlignment="1" pivotButton="0" quotePrefix="0" xfId="0">
      <alignment horizontal="center"/>
    </xf>
    <xf numFmtId="20" fontId="16" fillId="60" borderId="2" applyAlignment="1" pivotButton="0" quotePrefix="0" xfId="0">
      <alignment horizontal="center"/>
    </xf>
    <xf numFmtId="0" fontId="16" fillId="60" borderId="1" applyAlignment="1" pivotButton="0" quotePrefix="0" xfId="0">
      <alignment horizontal="center"/>
    </xf>
    <xf numFmtId="49" fontId="16" fillId="21" borderId="7" applyAlignment="1" pivotButton="0" quotePrefix="0" xfId="0">
      <alignment horizontal="center"/>
    </xf>
    <xf numFmtId="20" fontId="16" fillId="14" borderId="7" applyAlignment="1" pivotButton="0" quotePrefix="0" xfId="0">
      <alignment horizontal="center"/>
    </xf>
    <xf numFmtId="20" fontId="16" fillId="33" borderId="1" applyAlignment="1" pivotButton="0" quotePrefix="0" xfId="0">
      <alignment horizontal="center"/>
    </xf>
    <xf numFmtId="0" fontId="16" fillId="45" borderId="1" applyAlignment="1" pivotButton="0" quotePrefix="0" xfId="0">
      <alignment horizontal="center"/>
    </xf>
    <xf numFmtId="20" fontId="16" fillId="27" borderId="1" applyAlignment="1" pivotButton="0" quotePrefix="0" xfId="0">
      <alignment horizontal="center"/>
    </xf>
    <xf numFmtId="0" fontId="21" fillId="5" borderId="9" applyAlignment="1" pivotButton="0" quotePrefix="0" xfId="0">
      <alignment horizontal="center"/>
    </xf>
    <xf numFmtId="20" fontId="16" fillId="50" borderId="1" applyAlignment="1" pivotButton="0" quotePrefix="0" xfId="0">
      <alignment horizontal="center"/>
    </xf>
    <xf numFmtId="0" fontId="8" fillId="50" borderId="1" applyAlignment="1" pivotButton="0" quotePrefix="0" xfId="0">
      <alignment horizontal="center"/>
    </xf>
    <xf numFmtId="20" fontId="8" fillId="50" borderId="1" applyAlignment="1" pivotButton="0" quotePrefix="0" xfId="0">
      <alignment horizontal="center"/>
    </xf>
    <xf numFmtId="49" fontId="16" fillId="31" borderId="1" applyAlignment="1" pivotButton="0" quotePrefix="0" xfId="0">
      <alignment horizontal="center"/>
    </xf>
    <xf numFmtId="49" fontId="16" fillId="19" borderId="1" applyAlignment="1" pivotButton="0" quotePrefix="0" xfId="0">
      <alignment horizontal="center"/>
    </xf>
    <xf numFmtId="0" fontId="16" fillId="56" borderId="7" applyAlignment="1" pivotButton="0" quotePrefix="0" xfId="0">
      <alignment horizontal="left"/>
    </xf>
    <xf numFmtId="49" fontId="21" fillId="21" borderId="9" applyAlignment="1" pivotButton="0" quotePrefix="0" xfId="0">
      <alignment horizontal="center"/>
    </xf>
    <xf numFmtId="49" fontId="25" fillId="21" borderId="1" applyAlignment="1" pivotButton="0" quotePrefix="0" xfId="0">
      <alignment horizontal="center"/>
    </xf>
    <xf numFmtId="0" fontId="2" fillId="38" borderId="1" applyAlignment="1" pivotButton="0" quotePrefix="0" xfId="0">
      <alignment horizontal="center"/>
    </xf>
    <xf numFmtId="0" fontId="4" fillId="21" borderId="7" applyAlignment="1" pivotButton="0" quotePrefix="0" xfId="0">
      <alignment horizontal="left"/>
    </xf>
    <xf numFmtId="0" fontId="16" fillId="13" borderId="7" applyAlignment="1" pivotButton="0" quotePrefix="0" xfId="0">
      <alignment horizontal="left"/>
    </xf>
    <xf numFmtId="0" fontId="16" fillId="35" borderId="7" applyAlignment="1" pivotButton="0" quotePrefix="0" xfId="0">
      <alignment horizontal="center"/>
    </xf>
    <xf numFmtId="0" fontId="16" fillId="56" borderId="7" applyAlignment="1" pivotButton="0" quotePrefix="0" xfId="0">
      <alignment horizontal="center"/>
    </xf>
    <xf numFmtId="20" fontId="16" fillId="4" borderId="2" applyAlignment="1" pivotButton="0" quotePrefix="0" xfId="0">
      <alignment horizontal="center"/>
    </xf>
    <xf numFmtId="20" fontId="16" fillId="24" borderId="1" applyAlignment="1" pivotButton="0" quotePrefix="0" xfId="0">
      <alignment horizontal="center"/>
    </xf>
    <xf numFmtId="20" fontId="16" fillId="60" borderId="1" applyAlignment="1" pivotButton="0" quotePrefix="0" xfId="0">
      <alignment horizontal="center"/>
    </xf>
    <xf numFmtId="20" fontId="16" fillId="54" borderId="1" applyAlignment="1" pivotButton="0" quotePrefix="0" xfId="0">
      <alignment horizontal="center"/>
    </xf>
    <xf numFmtId="20" fontId="16" fillId="19" borderId="2" applyAlignment="1" pivotButton="0" quotePrefix="0" xfId="0">
      <alignment horizontal="center"/>
    </xf>
    <xf numFmtId="0" fontId="3" fillId="4" borderId="7" applyAlignment="1" pivotButton="0" quotePrefix="0" xfId="0">
      <alignment horizontal="center"/>
    </xf>
    <xf numFmtId="20" fontId="8" fillId="4" borderId="7" applyAlignment="1" pivotButton="0" quotePrefix="0" xfId="0">
      <alignment horizontal="center"/>
    </xf>
    <xf numFmtId="0" fontId="21" fillId="21" borderId="14" applyAlignment="1" pivotButton="0" quotePrefix="0" xfId="0">
      <alignment horizontal="center"/>
    </xf>
    <xf numFmtId="0" fontId="21" fillId="4" borderId="14" applyAlignment="1" pivotButton="0" quotePrefix="0" xfId="0">
      <alignment horizontal="center"/>
    </xf>
    <xf numFmtId="20" fontId="20" fillId="5" borderId="1" applyAlignment="1" pivotButton="0" quotePrefix="0" xfId="0">
      <alignment horizontal="center"/>
    </xf>
    <xf numFmtId="164" fontId="8" fillId="17" borderId="2" applyAlignment="1" pivotButton="0" quotePrefix="0" xfId="0">
      <alignment horizontal="center" vertical="center" wrapText="1"/>
    </xf>
    <xf numFmtId="164" fontId="9" fillId="17" borderId="2" applyAlignment="1" pivotButton="0" quotePrefix="0" xfId="0">
      <alignment horizontal="center" vertical="center" wrapText="1"/>
    </xf>
    <xf numFmtId="20" fontId="16" fillId="41" borderId="1" applyAlignment="1" pivotButton="0" quotePrefix="0" xfId="0">
      <alignment horizontal="center"/>
    </xf>
    <xf numFmtId="2" fontId="16" fillId="31" borderId="1" applyAlignment="1" pivotButton="0" quotePrefix="0" xfId="0">
      <alignment horizontal="center"/>
    </xf>
    <xf numFmtId="0" fontId="0" fillId="42" borderId="0" pivotButton="0" quotePrefix="0" xfId="0"/>
    <xf numFmtId="20" fontId="16" fillId="46" borderId="1" applyAlignment="1" pivotButton="0" quotePrefix="0" xfId="0">
      <alignment horizontal="center"/>
    </xf>
    <xf numFmtId="0" fontId="30" fillId="4" borderId="7" applyAlignment="1" pivotButton="0" quotePrefix="0" xfId="0">
      <alignment horizontal="left"/>
    </xf>
    <xf numFmtId="0" fontId="16" fillId="43" borderId="7" applyAlignment="1" pivotButton="0" quotePrefix="0" xfId="0">
      <alignment horizontal="left"/>
    </xf>
    <xf numFmtId="20" fontId="16" fillId="31" borderId="5" applyAlignment="1" pivotButton="0" quotePrefix="0" xfId="0">
      <alignment horizontal="center"/>
    </xf>
    <xf numFmtId="20" fontId="8" fillId="31" borderId="1" applyAlignment="1" pivotButton="0" quotePrefix="0" xfId="0">
      <alignment horizontal="center"/>
    </xf>
    <xf numFmtId="20" fontId="26" fillId="19" borderId="1" applyAlignment="1" pivotButton="0" quotePrefix="0" xfId="0">
      <alignment horizontal="center"/>
    </xf>
    <xf numFmtId="0" fontId="16" fillId="15" borderId="1" applyAlignment="1" pivotButton="0" quotePrefix="0" xfId="0">
      <alignment horizontal="center"/>
    </xf>
    <xf numFmtId="0" fontId="16" fillId="31" borderId="5" applyAlignment="1" pivotButton="0" quotePrefix="0" xfId="0">
      <alignment horizontal="center"/>
    </xf>
    <xf numFmtId="0" fontId="16" fillId="43" borderId="8" applyAlignment="1" pivotButton="0" quotePrefix="0" xfId="0">
      <alignment horizontal="center"/>
    </xf>
    <xf numFmtId="0" fontId="16" fillId="54" borderId="4" applyAlignment="1" pivotButton="0" quotePrefix="0" xfId="0">
      <alignment horizontal="center"/>
    </xf>
    <xf numFmtId="20" fontId="16" fillId="42" borderId="7" applyAlignment="1" pivotButton="0" quotePrefix="0" xfId="0">
      <alignment horizontal="center"/>
    </xf>
    <xf numFmtId="0" fontId="16" fillId="42" borderId="7" applyAlignment="1" pivotButton="0" quotePrefix="0" xfId="0">
      <alignment horizontal="center"/>
    </xf>
    <xf numFmtId="0" fontId="2" fillId="54" borderId="1" applyAlignment="1" pivotButton="0" quotePrefix="0" xfId="0">
      <alignment horizontal="center"/>
    </xf>
    <xf numFmtId="20" fontId="2" fillId="54" borderId="1" applyAlignment="1" pivotButton="0" quotePrefix="0" xfId="0">
      <alignment horizontal="center"/>
    </xf>
    <xf numFmtId="0" fontId="2" fillId="52" borderId="1" applyAlignment="1" pivotButton="0" quotePrefix="0" xfId="0">
      <alignment horizontal="center"/>
    </xf>
    <xf numFmtId="20" fontId="8" fillId="5" borderId="1" applyAlignment="1" pivotButton="0" quotePrefix="0" xfId="0">
      <alignment horizontal="center"/>
    </xf>
    <xf numFmtId="0" fontId="16" fillId="56" borderId="4" applyAlignment="1" pivotButton="0" quotePrefix="0" xfId="0">
      <alignment horizontal="center"/>
    </xf>
    <xf numFmtId="0" fontId="8" fillId="56" borderId="1" applyAlignment="1" pivotButton="0" quotePrefix="0" xfId="0">
      <alignment horizontal="center"/>
    </xf>
    <xf numFmtId="20" fontId="8" fillId="56" borderId="1" applyAlignment="1" pivotButton="0" quotePrefix="0" xfId="0">
      <alignment horizontal="center"/>
    </xf>
    <xf numFmtId="164" fontId="8" fillId="56" borderId="2" applyAlignment="1" pivotButton="0" quotePrefix="0" xfId="0">
      <alignment horizontal="center" vertical="center" wrapText="1"/>
    </xf>
    <xf numFmtId="0" fontId="2" fillId="56" borderId="1" applyAlignment="1" pivotButton="0" quotePrefix="0" xfId="0">
      <alignment horizontal="center"/>
    </xf>
    <xf numFmtId="164" fontId="8" fillId="21" borderId="3" applyAlignment="1" pivotButton="0" quotePrefix="0" xfId="0">
      <alignment horizontal="center" vertical="center" wrapText="1"/>
    </xf>
    <xf numFmtId="20" fontId="16" fillId="19" borderId="7" applyAlignment="1" pivotButton="0" quotePrefix="0" xfId="0">
      <alignment horizontal="center"/>
    </xf>
    <xf numFmtId="0" fontId="16" fillId="44" borderId="8" applyAlignment="1" pivotButton="0" quotePrefix="0" xfId="0">
      <alignment horizontal="center"/>
    </xf>
    <xf numFmtId="20" fontId="16" fillId="5" borderId="7" applyAlignment="1" pivotButton="0" quotePrefix="0" xfId="0">
      <alignment horizontal="center"/>
    </xf>
    <xf numFmtId="164" fontId="8" fillId="21" borderId="13" applyAlignment="1" pivotButton="0" quotePrefix="0" xfId="0">
      <alignment horizontal="center" vertical="center" wrapText="1"/>
    </xf>
    <xf numFmtId="0" fontId="16" fillId="47" borderId="1" applyAlignment="1" pivotButton="0" quotePrefix="0" xfId="0">
      <alignment horizontal="center"/>
    </xf>
    <xf numFmtId="0" fontId="16" fillId="47" borderId="4" applyAlignment="1" pivotButton="0" quotePrefix="0" xfId="0">
      <alignment horizontal="center"/>
    </xf>
    <xf numFmtId="20" fontId="8" fillId="42" borderId="1" applyAlignment="1" pivotButton="0" quotePrefix="0" xfId="0">
      <alignment horizontal="center"/>
    </xf>
    <xf numFmtId="0" fontId="2" fillId="35" borderId="1" applyAlignment="1" pivotButton="0" quotePrefix="0" xfId="0">
      <alignment horizontal="center"/>
    </xf>
    <xf numFmtId="18" fontId="16" fillId="19" borderId="2" applyAlignment="1" pivotButton="0" quotePrefix="0" xfId="0">
      <alignment horizontal="center"/>
    </xf>
    <xf numFmtId="0" fontId="16" fillId="25" borderId="7" applyAlignment="1" pivotButton="0" quotePrefix="0" xfId="0">
      <alignment horizontal="center"/>
    </xf>
    <xf numFmtId="20" fontId="16" fillId="19" borderId="9" applyAlignment="1" pivotButton="0" quotePrefix="0" xfId="0">
      <alignment horizontal="center"/>
    </xf>
    <xf numFmtId="20" fontId="16" fillId="19" borderId="4" applyAlignment="1" pivotButton="0" quotePrefix="0" xfId="0">
      <alignment horizontal="center"/>
    </xf>
    <xf numFmtId="20" fontId="16" fillId="5" borderId="3" applyAlignment="1" pivotButton="0" quotePrefix="0" xfId="0">
      <alignment horizontal="center"/>
    </xf>
    <xf numFmtId="0" fontId="18" fillId="21" borderId="0" pivotButton="0" quotePrefix="0" xfId="0"/>
    <xf numFmtId="0" fontId="1" fillId="3" borderId="14" applyAlignment="1" pivotButton="0" quotePrefix="0" xfId="0">
      <alignment horizontal="center" vertical="center"/>
    </xf>
    <xf numFmtId="20" fontId="16" fillId="5" borderId="4" applyAlignment="1" pivotButton="0" quotePrefix="0" xfId="0">
      <alignment horizontal="center"/>
    </xf>
    <xf numFmtId="20" fontId="16" fillId="17" borderId="4" applyAlignment="1" pivotButton="0" quotePrefix="0" xfId="0">
      <alignment horizontal="center"/>
    </xf>
    <xf numFmtId="20" fontId="16" fillId="42" borderId="8" applyAlignment="1" pivotButton="0" quotePrefix="0" xfId="0">
      <alignment horizontal="center"/>
    </xf>
    <xf numFmtId="20" fontId="16" fillId="21" borderId="5" applyAlignment="1" pivotButton="0" quotePrefix="0" xfId="0">
      <alignment horizontal="center"/>
    </xf>
    <xf numFmtId="0" fontId="21" fillId="4" borderId="5" applyAlignment="1" pivotButton="0" quotePrefix="0" xfId="0">
      <alignment horizontal="center"/>
    </xf>
    <xf numFmtId="20" fontId="16" fillId="47" borderId="1" applyAlignment="1" pivotButton="0" quotePrefix="0" xfId="0">
      <alignment horizontal="center"/>
    </xf>
    <xf numFmtId="0" fontId="21" fillId="21" borderId="8" applyAlignment="1" pivotButton="0" quotePrefix="0" xfId="0">
      <alignment horizontal="center"/>
    </xf>
    <xf numFmtId="0" fontId="2" fillId="54" borderId="4" applyAlignment="1" pivotButton="0" quotePrefix="0" xfId="0">
      <alignment horizontal="center"/>
    </xf>
    <xf numFmtId="0" fontId="8" fillId="16" borderId="7" pivotButton="0" quotePrefix="0" xfId="0"/>
    <xf numFmtId="0" fontId="8" fillId="16" borderId="8" pivotButton="0" quotePrefix="0" xfId="0"/>
    <xf numFmtId="0" fontId="8" fillId="16" borderId="5" pivotButton="0" quotePrefix="0" xfId="0"/>
    <xf numFmtId="20" fontId="22" fillId="12" borderId="1" applyAlignment="1" pivotButton="0" quotePrefix="0" xfId="0">
      <alignment horizontal="center"/>
    </xf>
    <xf numFmtId="0" fontId="16" fillId="40" borderId="1" applyAlignment="1" pivotButton="0" quotePrefix="0" xfId="0">
      <alignment horizontal="center"/>
    </xf>
    <xf numFmtId="18" fontId="16" fillId="48" borderId="1" applyAlignment="1" pivotButton="0" quotePrefix="0" xfId="0">
      <alignment horizontal="center"/>
    </xf>
    <xf numFmtId="20" fontId="16" fillId="54" borderId="7" applyAlignment="1" pivotButton="0" quotePrefix="0" xfId="0">
      <alignment horizontal="center"/>
    </xf>
    <xf numFmtId="0" fontId="2" fillId="54" borderId="7" applyAlignment="1" pivotButton="0" quotePrefix="0" xfId="0">
      <alignment horizontal="center"/>
    </xf>
    <xf numFmtId="20" fontId="16" fillId="59" borderId="1" applyAlignment="1" pivotButton="0" quotePrefix="0" xfId="0">
      <alignment horizontal="center"/>
    </xf>
    <xf numFmtId="0" fontId="23" fillId="4" borderId="7" applyAlignment="1" pivotButton="0" quotePrefix="0" xfId="0">
      <alignment horizontal="left"/>
    </xf>
    <xf numFmtId="0" fontId="23" fillId="4" borderId="1" applyAlignment="1" pivotButton="0" quotePrefix="0" xfId="0">
      <alignment horizontal="center"/>
    </xf>
    <xf numFmtId="0" fontId="16" fillId="39" borderId="1" applyAlignment="1" pivotButton="0" quotePrefix="0" xfId="0">
      <alignment horizontal="center"/>
    </xf>
    <xf numFmtId="164" fontId="8" fillId="51" borderId="2" applyAlignment="1" pivotButton="0" quotePrefix="0" xfId="0">
      <alignment horizontal="center" vertical="center" wrapText="1"/>
    </xf>
    <xf numFmtId="0" fontId="21" fillId="22" borderId="0" applyAlignment="1" pivotButton="0" quotePrefix="0" xfId="0">
      <alignment horizontal="center"/>
    </xf>
    <xf numFmtId="0" fontId="16" fillId="39" borderId="7" applyAlignment="1" pivotButton="0" quotePrefix="0" xfId="0">
      <alignment horizontal="center"/>
    </xf>
    <xf numFmtId="0" fontId="16" fillId="36" borderId="3" applyAlignment="1" pivotButton="0" quotePrefix="0" xfId="0">
      <alignment horizontal="center"/>
    </xf>
    <xf numFmtId="20" fontId="16" fillId="36" borderId="2" applyAlignment="1" pivotButton="0" quotePrefix="0" xfId="0">
      <alignment horizontal="center"/>
    </xf>
    <xf numFmtId="164" fontId="16" fillId="4" borderId="2" applyAlignment="1" pivotButton="0" quotePrefix="0" xfId="0">
      <alignment horizontal="center" vertical="center"/>
    </xf>
    <xf numFmtId="164" fontId="8" fillId="4" borderId="2" applyAlignment="1" pivotButton="0" quotePrefix="0" xfId="0">
      <alignment horizontal="center" vertical="center"/>
    </xf>
    <xf numFmtId="20" fontId="16" fillId="21" borderId="1" applyAlignment="1" pivotButton="0" quotePrefix="0" xfId="0">
      <alignment horizontal="center" wrapText="1"/>
    </xf>
    <xf numFmtId="20" fontId="31" fillId="4" borderId="1" applyAlignment="1" pivotButton="0" quotePrefix="0" xfId="0">
      <alignment horizontal="center"/>
    </xf>
    <xf numFmtId="0" fontId="21" fillId="19" borderId="0" applyAlignment="1" pivotButton="0" quotePrefix="0" xfId="0">
      <alignment horizontal="center"/>
    </xf>
    <xf numFmtId="0" fontId="14" fillId="19" borderId="0" pivotButton="0" quotePrefix="0" xfId="0"/>
    <xf numFmtId="164" fontId="20" fillId="22" borderId="0" applyAlignment="1" pivotButton="0" quotePrefix="0" xfId="0">
      <alignment horizontal="center" vertical="center" wrapText="1"/>
    </xf>
    <xf numFmtId="0" fontId="21" fillId="23" borderId="0" applyAlignment="1" pivotButton="0" quotePrefix="0" xfId="0">
      <alignment horizontal="center"/>
    </xf>
    <xf numFmtId="0" fontId="20" fillId="22" borderId="1" applyAlignment="1" pivotButton="0" quotePrefix="0" xfId="0">
      <alignment horizontal="center" vertical="center" wrapText="1"/>
    </xf>
    <xf numFmtId="0" fontId="16" fillId="22" borderId="2" applyAlignment="1" pivotButton="0" quotePrefix="0" xfId="0">
      <alignment horizontal="center" vertical="center" wrapText="1"/>
    </xf>
    <xf numFmtId="164" fontId="8" fillId="4" borderId="3" applyAlignment="1" pivotButton="0" quotePrefix="0" xfId="0">
      <alignment horizontal="center" vertical="center" wrapText="1"/>
    </xf>
    <xf numFmtId="0" fontId="7" fillId="19" borderId="0" applyAlignment="1" pivotButton="0" quotePrefix="0" xfId="0">
      <alignment horizontal="center" vertical="center"/>
    </xf>
    <xf numFmtId="0" fontId="16" fillId="23" borderId="0" applyAlignment="1" pivotButton="0" quotePrefix="0" xfId="0">
      <alignment horizontal="center" vertical="center" wrapText="1"/>
    </xf>
    <xf numFmtId="0" fontId="7" fillId="22" borderId="1" applyAlignment="1" pivotButton="0" quotePrefix="0" xfId="0">
      <alignment horizontal="center" vertical="center"/>
    </xf>
    <xf numFmtId="0" fontId="24" fillId="23" borderId="0" pivotButton="0" quotePrefix="0" xfId="0"/>
    <xf numFmtId="0" fontId="24" fillId="23" borderId="1" pivotButton="0" quotePrefix="0" xfId="0"/>
    <xf numFmtId="0" fontId="7" fillId="4" borderId="1" applyAlignment="1" pivotButton="0" quotePrefix="0" xfId="0">
      <alignment horizontal="center" vertical="center"/>
    </xf>
    <xf numFmtId="20" fontId="22" fillId="35" borderId="1" applyAlignment="1" pivotButton="0" quotePrefix="0" xfId="0">
      <alignment horizontal="center"/>
    </xf>
    <xf numFmtId="0" fontId="16" fillId="4" borderId="2" applyAlignment="1" pivotButton="0" quotePrefix="0" xfId="0">
      <alignment horizontal="center" vertical="center" wrapText="1"/>
    </xf>
    <xf numFmtId="164" fontId="2" fillId="24" borderId="1" applyAlignment="1" pivotButton="0" quotePrefix="0" xfId="0">
      <alignment horizontal="center" vertical="center"/>
    </xf>
    <xf numFmtId="20" fontId="8" fillId="35" borderId="1" applyAlignment="1" pivotButton="0" quotePrefix="0" xfId="0">
      <alignment horizontal="center"/>
    </xf>
    <xf numFmtId="20" fontId="22" fillId="19" borderId="1" applyAlignment="1" pivotButton="0" quotePrefix="0" xfId="0">
      <alignment horizontal="center"/>
    </xf>
    <xf numFmtId="20" fontId="22" fillId="21" borderId="1" applyAlignment="1" pivotButton="0" quotePrefix="0" xfId="0">
      <alignment horizontal="center"/>
    </xf>
    <xf numFmtId="20" fontId="22" fillId="4" borderId="1" applyAlignment="1" pivotButton="0" quotePrefix="0" xfId="0">
      <alignment horizontal="center"/>
    </xf>
    <xf numFmtId="0" fontId="16" fillId="19" borderId="2" applyAlignment="1" pivotButton="0" quotePrefix="0" xfId="0">
      <alignment horizontal="center" vertical="center" wrapText="1"/>
    </xf>
    <xf numFmtId="0" fontId="16" fillId="19" borderId="1" applyAlignment="1" pivotButton="0" quotePrefix="0" xfId="0">
      <alignment horizontal="center" vertical="center" wrapText="1"/>
    </xf>
    <xf numFmtId="164" fontId="16" fillId="4" borderId="4" applyAlignment="1" pivotButton="0" quotePrefix="0" xfId="0">
      <alignment horizontal="center" vertical="center" wrapText="1"/>
    </xf>
    <xf numFmtId="20" fontId="21" fillId="4" borderId="1" applyAlignment="1" pivotButton="0" quotePrefix="0" xfId="0">
      <alignment horizontal="center"/>
    </xf>
    <xf numFmtId="20" fontId="22" fillId="17" borderId="1" applyAlignment="1" pivotButton="0" quotePrefix="0" xfId="0">
      <alignment horizontal="center"/>
    </xf>
    <xf numFmtId="0" fontId="20" fillId="4" borderId="1" applyAlignment="1" pivotButton="0" quotePrefix="0" xfId="0">
      <alignment horizontal="left"/>
    </xf>
    <xf numFmtId="164" fontId="32" fillId="24" borderId="1" applyAlignment="1" pivotButton="0" quotePrefix="0" xfId="0">
      <alignment horizontal="center" vertical="center" wrapText="1"/>
    </xf>
    <xf numFmtId="0" fontId="21" fillId="31" borderId="1" applyAlignment="1" pivotButton="0" quotePrefix="0" xfId="0">
      <alignment horizontal="center"/>
    </xf>
    <xf numFmtId="0" fontId="0" fillId="35" borderId="0" pivotButton="0" quotePrefix="0" xfId="0"/>
    <xf numFmtId="20" fontId="22" fillId="31" borderId="1" applyAlignment="1" pivotButton="0" quotePrefix="0" xfId="0">
      <alignment horizontal="center"/>
    </xf>
    <xf numFmtId="20" fontId="21" fillId="5" borderId="1" applyAlignment="1" pivotButton="0" quotePrefix="0" xfId="0">
      <alignment horizontal="center"/>
    </xf>
    <xf numFmtId="0" fontId="24" fillId="21" borderId="2" pivotButton="0" quotePrefix="0" xfId="0"/>
    <xf numFmtId="0" fontId="24" fillId="23" borderId="2" pivotButton="0" quotePrefix="0" xfId="0"/>
    <xf numFmtId="164" fontId="16" fillId="4" borderId="7" applyAlignment="1" pivotButton="0" quotePrefix="0" xfId="0">
      <alignment horizontal="center" vertical="center"/>
    </xf>
    <xf numFmtId="0" fontId="33" fillId="19" borderId="1" pivotButton="0" quotePrefix="0" xfId="0"/>
    <xf numFmtId="0" fontId="20" fillId="5" borderId="1" applyAlignment="1" pivotButton="0" quotePrefix="0" xfId="0">
      <alignment horizontal="left"/>
    </xf>
    <xf numFmtId="20" fontId="8" fillId="21" borderId="1" applyAlignment="1" pivotButton="0" quotePrefix="0" xfId="0">
      <alignment horizontal="center"/>
    </xf>
    <xf numFmtId="0" fontId="20" fillId="12" borderId="1" applyAlignment="1" pivotButton="0" quotePrefix="0" xfId="0">
      <alignment horizontal="center"/>
    </xf>
    <xf numFmtId="20" fontId="25" fillId="21" borderId="1" applyAlignment="1" pivotButton="0" quotePrefix="0" xfId="0">
      <alignment horizontal="center"/>
    </xf>
    <xf numFmtId="20" fontId="25" fillId="4" borderId="1" applyAlignment="1" pivotButton="0" quotePrefix="0" xfId="0">
      <alignment horizontal="center"/>
    </xf>
    <xf numFmtId="0" fontId="16" fillId="31" borderId="1" applyAlignment="1" pivotButton="0" quotePrefix="0" xfId="0">
      <alignment horizontal="left"/>
    </xf>
    <xf numFmtId="0" fontId="16" fillId="61" borderId="1" applyAlignment="1" pivotButton="0" quotePrefix="0" xfId="0">
      <alignment horizontal="center"/>
    </xf>
    <xf numFmtId="0" fontId="7" fillId="22" borderId="5" applyAlignment="1" pivotButton="0" quotePrefix="0" xfId="0">
      <alignment horizontal="center" vertical="center"/>
    </xf>
    <xf numFmtId="0" fontId="16" fillId="61" borderId="2" applyAlignment="1" pivotButton="0" quotePrefix="0" xfId="0">
      <alignment horizontal="center"/>
    </xf>
    <xf numFmtId="164" fontId="16" fillId="24" borderId="2" applyAlignment="1" pivotButton="0" quotePrefix="0" xfId="0">
      <alignment horizontal="center" vertical="center"/>
    </xf>
    <xf numFmtId="0" fontId="7" fillId="22" borderId="2" applyAlignment="1" pivotButton="0" quotePrefix="0" xfId="0">
      <alignment horizontal="center" vertical="center"/>
    </xf>
    <xf numFmtId="0" fontId="16" fillId="22" borderId="5" applyAlignment="1" pivotButton="0" quotePrefix="0" xfId="0">
      <alignment horizontal="center" vertical="center" wrapText="1"/>
    </xf>
    <xf numFmtId="0" fontId="7" fillId="22" borderId="7" applyAlignment="1" pivotButton="0" quotePrefix="0" xfId="0">
      <alignment horizontal="center" vertical="center"/>
    </xf>
    <xf numFmtId="164" fontId="16" fillId="24" borderId="7" applyAlignment="1" pivotButton="0" quotePrefix="0" xfId="0">
      <alignment horizontal="center" vertical="center"/>
    </xf>
    <xf numFmtId="0" fontId="23" fillId="12" borderId="1" applyAlignment="1" pivotButton="0" quotePrefix="0" xfId="0">
      <alignment horizontal="center"/>
    </xf>
    <xf numFmtId="0" fontId="16" fillId="30" borderId="1" applyAlignment="1" pivotButton="0" quotePrefix="0" xfId="0">
      <alignment horizontal="center" vertical="center" wrapText="1"/>
    </xf>
    <xf numFmtId="0" fontId="30" fillId="4" borderId="1" applyAlignment="1" pivotButton="0" quotePrefix="0" xfId="0">
      <alignment horizontal="center"/>
    </xf>
    <xf numFmtId="0" fontId="1" fillId="25" borderId="1" applyAlignment="1" pivotButton="0" quotePrefix="0" xfId="0">
      <alignment horizontal="center" vertical="center"/>
    </xf>
    <xf numFmtId="0" fontId="1" fillId="25" borderId="6" applyAlignment="1" pivotButton="0" quotePrefix="0" xfId="0">
      <alignment horizontal="center" vertical="center"/>
    </xf>
    <xf numFmtId="0" fontId="1" fillId="29" borderId="6" applyAlignment="1" pivotButton="0" quotePrefix="0" xfId="0">
      <alignment horizontal="center" vertical="center"/>
    </xf>
    <xf numFmtId="0" fontId="1" fillId="29" borderId="2" applyAlignment="1" pivotButton="0" quotePrefix="0" xfId="0">
      <alignment horizontal="center" vertical="center"/>
    </xf>
    <xf numFmtId="46" fontId="16" fillId="21" borderId="1" applyAlignment="1" pivotButton="0" quotePrefix="0" xfId="0">
      <alignment horizontal="center"/>
    </xf>
    <xf numFmtId="164" fontId="16" fillId="19" borderId="1" applyAlignment="1" pivotButton="0" quotePrefix="0" xfId="0">
      <alignment horizontal="center" vertical="center"/>
    </xf>
    <xf numFmtId="0" fontId="1" fillId="25" borderId="2" applyAlignment="1" pivotButton="0" quotePrefix="0" xfId="0">
      <alignment horizontal="center" vertical="center"/>
    </xf>
    <xf numFmtId="0" fontId="0" fillId="0" borderId="0" pivotButton="0" quotePrefix="0" xfId="0"/>
    <xf numFmtId="49" fontId="2" fillId="19" borderId="4" applyAlignment="1" pivotButton="0" quotePrefix="0" xfId="0">
      <alignment horizontal="center" vertical="center"/>
    </xf>
    <xf numFmtId="0" fontId="0" fillId="0" borderId="11" pivotButton="0" quotePrefix="0" xfId="0"/>
    <xf numFmtId="0" fontId="0" fillId="22" borderId="0" pivotButton="0" quotePrefix="0" xfId="0"/>
    <xf numFmtId="49" fontId="2" fillId="0" borderId="4" applyAlignment="1" pivotButton="0" quotePrefix="0" xfId="0">
      <alignment horizontal="center" vertical="center"/>
    </xf>
    <xf numFmtId="0" fontId="1" fillId="7" borderId="2" applyAlignment="1" pivotButton="0" quotePrefix="0" xfId="0">
      <alignment horizontal="center" vertical="center" wrapText="1"/>
    </xf>
    <xf numFmtId="0" fontId="0" fillId="0" borderId="6" pivotButton="0" quotePrefix="0" xfId="0"/>
    <xf numFmtId="0" fontId="1" fillId="8" borderId="2" applyAlignment="1" pivotButton="0" quotePrefix="0" xfId="0">
      <alignment horizontal="center" vertical="center" wrapText="1"/>
    </xf>
    <xf numFmtId="0" fontId="1" fillId="4" borderId="2" applyAlignment="1" pivotButton="0" quotePrefix="0" xfId="0">
      <alignment horizontal="center" vertical="center" wrapText="1"/>
    </xf>
    <xf numFmtId="0" fontId="1" fillId="6" borderId="2" applyAlignment="1" pivotButton="0" quotePrefix="0" xfId="0">
      <alignment horizontal="center" vertical="center" wrapText="1"/>
    </xf>
    <xf numFmtId="49" fontId="9" fillId="2" borderId="3" applyAlignment="1" pivotButton="0" quotePrefix="0" xfId="0">
      <alignment horizontal="center" vertical="center"/>
    </xf>
    <xf numFmtId="0" fontId="0" fillId="0" borderId="14" pivotButton="0" quotePrefix="0" xfId="0"/>
    <xf numFmtId="0" fontId="1" fillId="5" borderId="2" applyAlignment="1" pivotButton="0" quotePrefix="0" xfId="0">
      <alignment horizontal="center" vertical="center" wrapText="1"/>
    </xf>
    <xf numFmtId="49" fontId="1" fillId="19" borderId="4" applyAlignment="1" pivotButton="0" quotePrefix="0" xfId="0">
      <alignment horizontal="center" vertical="center"/>
    </xf>
    <xf numFmtId="49" fontId="2" fillId="22" borderId="4" applyAlignment="1" pivotButton="0" quotePrefix="0" xfId="0">
      <alignment horizontal="center" vertical="center"/>
    </xf>
    <xf numFmtId="0" fontId="0" fillId="9" borderId="0" pivotButton="0" quotePrefix="0" xfId="0"/>
    <xf numFmtId="49" fontId="2" fillId="4" borderId="4" applyAlignment="1" pivotButton="0" quotePrefix="0" xfId="0">
      <alignment horizontal="center" vertical="center"/>
    </xf>
    <xf numFmtId="49" fontId="2" fillId="19" borderId="9" applyAlignment="1" pivotButton="0" quotePrefix="0" xfId="0">
      <alignment horizontal="center" vertical="center"/>
    </xf>
    <xf numFmtId="0" fontId="0" fillId="0" borderId="15" pivotButton="0" quotePrefix="0" xfId="0"/>
    <xf numFmtId="49" fontId="2" fillId="19" borderId="1" applyAlignment="1" pivotButton="0" quotePrefix="0" xfId="0">
      <alignment horizontal="center" vertical="center"/>
    </xf>
    <xf numFmtId="0" fontId="0" fillId="0" borderId="5" pivotButton="0" quotePrefix="0" xfId="0"/>
    <xf numFmtId="49" fontId="9" fillId="2" borderId="1" applyAlignment="1" pivotButton="0" quotePrefix="0" xfId="0">
      <alignment horizontal="center" vertical="center"/>
    </xf>
    <xf numFmtId="49" fontId="2" fillId="22" borderId="1" applyAlignment="1" pivotButton="0" quotePrefix="0" xfId="0">
      <alignment horizontal="center" vertical="center"/>
    </xf>
    <xf numFmtId="0" fontId="1" fillId="4" borderId="1" applyAlignment="1" pivotButton="0" quotePrefix="0" xfId="0">
      <alignment horizontal="center" vertical="center" wrapText="1"/>
    </xf>
    <xf numFmtId="0" fontId="16" fillId="4" borderId="1" applyAlignment="1" pivotButton="0" quotePrefix="0" xfId="0">
      <alignment horizontal="center"/>
    </xf>
    <xf numFmtId="49" fontId="2" fillId="58" borderId="4" applyAlignment="1" pivotButton="0" quotePrefix="0" xfId="0">
      <alignment horizontal="center" vertical="center"/>
    </xf>
    <xf numFmtId="49" fontId="2" fillId="4" borderId="1" applyAlignment="1" pivotButton="0" quotePrefix="0" xfId="0">
      <alignment horizontal="center" vertical="center"/>
    </xf>
    <xf numFmtId="49" fontId="2" fillId="22" borderId="7" applyAlignment="1" pivotButton="0" quotePrefix="0" xfId="0">
      <alignment horizontal="center" vertical="center"/>
    </xf>
    <xf numFmtId="0" fontId="0" fillId="0" borderId="8" pivotButton="0" quotePrefix="0" xfId="0"/>
    <xf numFmtId="49" fontId="2" fillId="19" borderId="3" applyAlignment="1" pivotButton="0" quotePrefix="0" xfId="0">
      <alignment horizontal="center" vertical="center"/>
    </xf>
    <xf numFmtId="0" fontId="1" fillId="5" borderId="6" applyAlignment="1" pivotButton="0" quotePrefix="0" xfId="0">
      <alignment horizontal="center" vertical="center" wrapText="1"/>
    </xf>
    <xf numFmtId="49" fontId="2" fillId="22" borderId="3" applyAlignment="1" pivotButton="0" quotePrefix="0" xfId="0">
      <alignment horizontal="center" vertical="center"/>
    </xf>
    <xf numFmtId="49" fontId="5" fillId="19" borderId="4" applyAlignment="1" pivotButton="0" quotePrefix="0" xfId="0">
      <alignment horizontal="center" vertical="center"/>
    </xf>
    <xf numFmtId="49" fontId="2" fillId="44" borderId="4" applyAlignment="1" pivotButton="0" quotePrefix="0" xfId="0">
      <alignment horizontal="center" vertical="center"/>
    </xf>
    <xf numFmtId="0" fontId="0" fillId="4" borderId="0" pivotButton="0" quotePrefix="0" xfId="0"/>
  </cellXfs>
  <cellStyles count="1">
    <cellStyle name="Normal" xfId="0" builtinId="0"/>
  </cellStyles>
  <dxfs count="2685"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Arial"/>
        <b val="1"/>
        <strike val="0"/>
        <outline val="0"/>
        <shadow val="0"/>
        <condense val="0"/>
        <color theme="1"/>
        <extend val="0"/>
        <sz val="12"/>
        <vertAlign val="baseline"/>
      </font>
      <fill>
        <patternFill patternType="solid">
          <fgColor indexed="64"/>
          <bgColor theme="0"/>
        </patternFill>
      </fill>
      <alignment horizontal="center" vertical="bottom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bottom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/>
        <vertical/>
        <horizontal/>
      </border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theme="0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theme="0"/>
        </patternFill>
      </fill>
    </dxf>
    <dxf>
      <font>
        <sz val="12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fill>
        <patternFill patternType="solid">
          <fgColor indexed="64"/>
          <bgColor theme="0"/>
        </patternFill>
      </fill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theme="0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theme="0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fill>
        <patternFill patternType="solid">
          <fgColor indexed="64"/>
          <bgColor theme="0"/>
        </patternFill>
      </fill>
      <alignment horizontal="center"/>
    </dxf>
    <dxf>
      <fill>
        <patternFill patternType="solid">
          <fgColor indexed="64"/>
          <bgColor theme="0"/>
        </patternFill>
      </fill>
      <alignment horizontal="left"/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  <dxf>
      <font>
        <color rgb="FF000000"/>
      </font>
      <fill>
        <patternFill patternType="solid">
          <fgColor indexed="64"/>
          <bgColor rgb="FFE3D236"/>
        </patternFill>
      </fill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4"/>
      </font>
      <numFmt numFmtId="2" formatCode="0.00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  <sz val="12"/>
      </font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center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name val="Arial"/>
        <b val="1"/>
        <strike val="0"/>
        <outline val="0"/>
        <shadow val="0"/>
        <condense val="0"/>
        <color rgb="FF000000"/>
        <extend val="0"/>
        <sz val="12"/>
        <vertAlign val="baseline"/>
      </font>
      <numFmt numFmtId="30" formatCode="@"/>
      <fill>
        <patternFill patternType="solid">
          <fgColor indexed="64"/>
          <bgColor theme="0"/>
        </patternFill>
      </fill>
      <alignment horizontal="left" vertical="bottom"/>
      <border>
        <left style="thin">
          <color rgb="FF000000"/>
        </left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sz val="12"/>
      </font>
      <fill>
        <patternFill patternType="solid">
          <fgColor indexed="64"/>
          <bgColor rgb="FFFFFFFF"/>
        </patternFill>
      </fill>
      <alignment horizontal="left"/>
    </dxf>
    <dxf>
      <fill>
        <patternFill patternType="solid">
          <fgColor rgb="FF70AD47"/>
          <bgColor indexed="65"/>
        </patternFill>
      </fill>
    </dxf>
    <dxf>
      <font>
        <sz val="12"/>
      </font>
      <fill>
        <patternFill patternType="solid">
          <fgColor indexed="64"/>
          <bgColor rgb="FFFFFFFF"/>
        </patternFill>
      </fill>
    </dxf>
    <dxf>
      <font>
        <sz val="12"/>
      </font>
    </dxf>
    <dxf>
      <font>
        <name val="Calibri"/>
        <family val="2"/>
        <strike val="0"/>
        <outline val="0"/>
        <shadow val="0"/>
        <condense val="0"/>
        <color rgb="FF000000"/>
        <extend val="0"/>
        <sz val="11"/>
        <vertAlign val="baseline"/>
        <scheme val="minor"/>
      </font>
      <alignment horizontal="center" vertical="bottom"/>
    </dxf>
    <dxf>
      <font>
        <name val="Arial"/>
        <b val="1"/>
        <strike val="0"/>
        <outline val="0"/>
        <shadow val="0"/>
        <condense val="0"/>
        <color rgb="FF000000"/>
        <extend val="0"/>
        <sz val="11"/>
        <vertAlign val="baseline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name val="Arial"/>
        <b val="1"/>
        <color rgb="FF000000"/>
      </font>
      <numFmt numFmtId="2" formatCode="0.00"/>
      <fill>
        <patternFill patternType="solid">
          <fgColor indexed="64"/>
          <bgColor rgb="FFFFFFFF"/>
        </patternFill>
      </fill>
      <alignment horizontal="center" vertical="center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numFmt numFmtId="2" formatCode="0.00"/>
      <alignment horizontal="center"/>
    </dxf>
    <dxf>
      <alignment horizontal="left"/>
    </dxf>
  </dxf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styles" Target="styles.xml" Id="rId130" /><Relationship Type="http://schemas.openxmlformats.org/officeDocument/2006/relationships/theme" Target="theme/theme1.xml" Id="rId131" /></Relationships>
</file>

<file path=xl/tables/table1.xml><?xml version="1.0" encoding="utf-8"?>
<table xmlns="http://schemas.openxmlformats.org/spreadsheetml/2006/main" id="1" name="Tabla164818263543525558646167737682858891981011041081121201241281321361401441521561601641681721761801841882122162202282362402442482522562843282963003043083323363403443483563603643683723763803843483923964004044084164284324364404444484564604644684724761235" displayName="Tabla164818263543525558646167737682858891981011041081121201241281321361401441521561601641681721761801841882122162202282362402442482522562843282963003043083323363403443483563603643683723763803843483923964004044084164284324364404444484564604644684724761235" ref="B88:F97" headerRowCount="1" totalsRowShown="0">
  <autoFilter ref="B88:F97"/>
  <tableColumns count="5">
    <tableColumn id="1" name="Columna1" dataDxfId="2684"/>
    <tableColumn id="2" name="Columna2" dataDxfId="2683"/>
    <tableColumn id="3" name="Columna3" dataDxfId="2682"/>
    <tableColumn id="4" name="Columna4" dataDxfId="2681"/>
    <tableColumn id="5" name="Columna5" dataDxfId="268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Tabla275919273644535659656268747783868992991021051091131211251291331371411451531571611651691731771811851892132172212292372412452492532572853292973013053093333373413453493573613653693733773813853493933974014054094174294334374414454494574614654694734771236" displayName="Tabla275919273644535659656268747783868992991021051091131211251291331371411451531571611651691731771811851892132172212292372412452492532572853292973013053093333373413453493573613653693733773813853493933974014054094174294334374414454494574614654694734771236" ref="B64:H86" headerRowCount="1" totalsRowShown="0" headerRowDxfId="2679" dataDxfId="2678">
  <autoFilter ref="B64:H86"/>
  <sortState ref="B65:H86">
    <sortCondition sortBy="cellColor" ref="G30" dxfId="2677"/>
  </sortState>
  <tableColumns count="7">
    <tableColumn id="1" name="Columna1" dataDxfId="2676"/>
    <tableColumn id="2" name="Columna2" dataDxfId="2675"/>
    <tableColumn id="3" name="Columna3" dataDxfId="2674"/>
    <tableColumn id="4" name="Columna4" dataDxfId="2673"/>
    <tableColumn id="5" name="Columna5" dataDxfId="2672"/>
    <tableColumn id="6" name="Columna6" dataDxfId="2671"/>
    <tableColumn id="7" name="Columna7" dataDxfId="2670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3" name="Tabla164818263543525558646167737682858891981011041081121201241281321361401441521561601641681721761801841882122162202282362402442482522562843282963003043083323363403443483563603643683723763803843483923964004044084164284324364404444484564604644684724761237" displayName="Tabla164818263543525558646167737682858891981011041081121201241281321361401441521561601641681721761801841882122162202282362402442482522562843282963003043083323363403443483563603643683723763803843483923964004044084164284324364404444484564604644684724761237" ref="C100:H109" headerRowCount="1" totalsRowShown="0" headerRowDxfId="2669">
  <autoFilter ref="C100:H109"/>
  <tableColumns count="6">
    <tableColumn id="1" name="Columna1" dataDxfId="2668"/>
    <tableColumn id="2" name="Columna2" dataDxfId="2667"/>
    <tableColumn id="3" name="Columna3" dataDxfId="2666"/>
    <tableColumn id="4" name="Columna4" dataDxfId="2665"/>
    <tableColumn id="5" name="Columna5" dataDxfId="2664"/>
    <tableColumn id="6" name="Columna6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id="4" name="Tabla164818263543525558646167737682858891981011041081121201241281321361401441521561601641681721761801841882122162202282362402442482522562843282963003043083323363403443483563603643683723763803843483923964004044084164284324364404444484564604644684724761238" displayName="Tabla164818263543525558646167737682858891981011041081121201241281321361401441521561601641681721761801841882122162202282362402442482522562843282963003043083323363403443483563603643683723763803843483923964004044084164284324364404444484564604644684724761238" ref="B90:I99" headerRowCount="1" totalsRowShown="0">
  <autoFilter ref="B90:I99"/>
  <tableColumns count="8">
    <tableColumn id="1" name="Columna1" dataDxfId="2663"/>
    <tableColumn id="2" name="Columna2" dataDxfId="2662"/>
    <tableColumn id="3" name="Columna3" dataDxfId="2661"/>
    <tableColumn id="4" name="Columna4" dataDxfId="2660"/>
    <tableColumn id="5" name="Columna5" dataDxfId="2659"/>
    <tableColumn id="6" name="Columna6"/>
    <tableColumn id="7" name="Columna7"/>
    <tableColumn id="8" name="Columna8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id="5" name="Tabla275919273644535659656268747783868992991021051091131211251291331371411451531571611651691731771811851892132172212292372412452492532572853292973013053093333373413453493573613653693733773813853493933974014054094174294334374414454494574614654694734771239" displayName="Tabla275919273644535659656268747783868992991021051091131211251291331371411451531571611651691731771811851892132172212292372412452492532572853292973013053093333373413453493573613653693733773813853493933974014054094174294334374414454494574614654694734771239" ref="B66:H88" headerRowCount="1" totalsRowShown="0" headerRowDxfId="2658" dataDxfId="2657">
  <autoFilter ref="B66:H88"/>
  <sortState ref="B67:H88">
    <sortCondition sortBy="cellColor" ref="G31" dxfId="2656"/>
  </sortState>
  <tableColumns count="7">
    <tableColumn id="1" name="Columna1" dataDxfId="2655"/>
    <tableColumn id="2" name="Columna2" dataDxfId="2654"/>
    <tableColumn id="3" name="Columna3" dataDxfId="2653"/>
    <tableColumn id="4" name="Columna4" dataDxfId="2652"/>
    <tableColumn id="5" name="Columna5" dataDxfId="2651"/>
    <tableColumn id="6" name="Columna6" dataDxfId="2650"/>
    <tableColumn id="7" name="Columna7" dataDxfId="2649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id="6" name="Tabla164818263543525558646167737682858891981011041081121201241281321361401441521561601641681721761801841882122162202282362402442482522562843282963003043083323363403443483563603643683723763803843483923964004044084164284324364404444484564604644684724761240" displayName="Tabla164818263543525558646167737682858891981011041081121201241281321361401441521561601641681721761801841882122162202282362402442482522562843282963003043083323363403443483563603643683723763803843483923964004044084164284324364404444484564604644684724761240" ref="C102:H111" headerRowCount="1" totalsRowShown="0" headerRowDxfId="2648">
  <autoFilter ref="C102:H111"/>
  <tableColumns count="6">
    <tableColumn id="1" name="Columna1" dataDxfId="2647"/>
    <tableColumn id="2" name="Columna2" dataDxfId="2646"/>
    <tableColumn id="3" name="Columna3" dataDxfId="2645"/>
    <tableColumn id="4" name="Columna4" dataDxfId="2644"/>
    <tableColumn id="5" name="Columna5" dataDxfId="2643"/>
    <tableColumn id="6" name="Columna6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id="7" name="Tabla164818263543525558646167737682858891981011041081121201241281321361401441521561601641681721761801841882122162202282362402442482522562843282963003043083323363403443483563603643683723763803843483923964004044084164284324364404444484564604644684724761241" displayName="Tabla164818263543525558646167737682858891981011041081121201241281321361401441521561601641681721761801841882122162202282362402442482522562843282963003043083323363403443483563603643683723763803843483923964004044084164284324364404444484564604644684724761241" ref="B91:F100" headerRowCount="1" totalsRowShown="0">
  <autoFilter ref="B91:F100"/>
  <tableColumns count="5">
    <tableColumn id="1" name="Columna1" dataDxfId="2642"/>
    <tableColumn id="2" name="Columna2" dataDxfId="2641"/>
    <tableColumn id="3" name="Columna3" dataDxfId="2640"/>
    <tableColumn id="4" name="Columna4" dataDxfId="2639"/>
    <tableColumn id="5" name="Columna5" dataDxfId="2638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id="8" name="Tabla275919273644535659656268747783868992991021051091131211251291331371411451531571611651691731771811851892132172212292372412452492532572853292973013053093333373413453493573613653693733773813853493933974014054094174294334374414454494574614654694734771242" displayName="Tabla275919273644535659656268747783868992991021051091131211251291331371411451531571611651691731771811851892132172212292372412452492532572853292973013053093333373413453493573613653693733773813853493933974014054094174294334374414454494574614654694734771242" ref="B67:H89" headerRowCount="1" totalsRowShown="0" headerRowDxfId="2637" dataDxfId="2636">
  <autoFilter ref="B67:H89"/>
  <sortState ref="B68:H89">
    <sortCondition sortBy="cellColor" ref="G33" dxfId="2635"/>
  </sortState>
  <tableColumns count="7">
    <tableColumn id="1" name="Columna1" dataDxfId="2634"/>
    <tableColumn id="2" name="Columna2" dataDxfId="2633"/>
    <tableColumn id="3" name="Columna3" dataDxfId="2632"/>
    <tableColumn id="4" name="Columna4" dataDxfId="2631"/>
    <tableColumn id="5" name="Columna5" dataDxfId="2630"/>
    <tableColumn id="6" name="Columna6" dataDxfId="2629"/>
    <tableColumn id="7" name="Columna7" dataDxfId="2628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id="9" name="Tabla164818263543525558646167737682858891981011041081121201241281321361401441521561601641681721761801841882122162202282362402442482522562843282963003043083323363403443483563603643683723763803843483923964004044084164284324364404444484564604644684724761243" displayName="Tabla164818263543525558646167737682858891981011041081121201241281321361401441521561601641681721761801841882122162202282362402442482522562843282963003043083323363403443483563603643683723763803843483923964004044084164284324364404444484564604644684724761243" ref="C103:H112" headerRowCount="1" totalsRowShown="0" headerRowDxfId="2627">
  <autoFilter ref="C103:H112"/>
  <tableColumns count="6">
    <tableColumn id="1" name="Columna1" dataDxfId="2626"/>
    <tableColumn id="2" name="Columna2" dataDxfId="2625"/>
    <tableColumn id="3" name="Columna3" dataDxfId="2624"/>
    <tableColumn id="4" name="Columna4" dataDxfId="2623"/>
    <tableColumn id="5" name="Columna5" dataDxfId="2622"/>
    <tableColumn id="6" name="Columna6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id="10" name="Tabla164818263543525558646167737682858891981011041081121201241281321361401441521561601641681721761801841882122162202282362402442482522562843282963003043083323363403443483563603643683723763803843483923964004044084164284324364404444484564604644684724761244" displayName="Tabla164818263543525558646167737682858891981011041081121201241281321361401441521561601641681721761801841882122162202282362402442482522562843282963003043083323363403443483563603643683723763803843483923964004044084164284324364404444484564604644684724761244" ref="B87:F96" headerRowCount="1" totalsRowShown="0">
  <autoFilter ref="B87:F96"/>
  <tableColumns count="5">
    <tableColumn id="1" name="Columna1" dataDxfId="2621"/>
    <tableColumn id="2" name="Columna2" dataDxfId="2620"/>
    <tableColumn id="3" name="Columna3" dataDxfId="2619"/>
    <tableColumn id="4" name="Columna4" dataDxfId="2618"/>
    <tableColumn id="5" name="Columna5" dataDxfId="2617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id="11" name="Tabla275919273644535659656268747783868992991021051091131211251291331371411451531571611651691731771811851892132172212292372412452492532572853292973013053093333373413453493573613653693733773813853493933974014054094174294334374414454494574614654694734771245" displayName="Tabla275919273644535659656268747783868992991021051091131211251291331371411451531571611651691731771811851892132172212292372412452492532572853292973013053093333373413453493573613653693733773813853493933974014054094174294334374414454494574614654694734771245" ref="B63:H85" headerRowCount="1" totalsRowShown="0" headerRowDxfId="2616" dataDxfId="2615">
  <autoFilter ref="B63:H85"/>
  <sortState ref="B64:H85">
    <sortCondition sortBy="cellColor" ref="G29" dxfId="2614"/>
  </sortState>
  <tableColumns count="7">
    <tableColumn id="1" name="Columna1" dataDxfId="2613"/>
    <tableColumn id="2" name="Columna2" dataDxfId="2612"/>
    <tableColumn id="3" name="Columna3" dataDxfId="2611"/>
    <tableColumn id="4" name="Columna4" dataDxfId="2610"/>
    <tableColumn id="5" name="Columna5" dataDxfId="2609"/>
    <tableColumn id="6" name="Columna6" dataDxfId="2608"/>
    <tableColumn id="7" name="Columna7" dataDxfId="2607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id="12" name="Tabla164818263543525558646167737682858891981011041081121201241281321361401441521561601641681721761801841882122162202282362402442482522562843282963003043083323363403443483563603643683723763803843483923964004044084164284324364404444484564604644684724761246" displayName="Tabla164818263543525558646167737682858891981011041081121201241281321361401441521561601641681721761801841882122162202282362402442482522562843282963003043083323363403443483563603643683723763803843483923964004044084164284324364404444484564604644684724761246" ref="C99:H108" headerRowCount="1" totalsRowShown="0" headerRowDxfId="2606">
  <autoFilter ref="C99:H108"/>
  <tableColumns count="6">
    <tableColumn id="1" name="Columna1" dataDxfId="2605"/>
    <tableColumn id="2" name="Columna2" dataDxfId="2604"/>
    <tableColumn id="3" name="Columna3" dataDxfId="2603"/>
    <tableColumn id="4" name="Columna4" dataDxfId="2602"/>
    <tableColumn id="5" name="Columna5" dataDxfId="2601"/>
    <tableColumn id="6" name="Columna6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id="13" name="Tabla164818263543525558646167737682858891981011041081121201241281321361401441521561601641681721761801841882122162202282362402442482522562843282963003043083323363403443483563603643683723763803843483923964004044084164284324364404444484564604644684724761247" displayName="Tabla164818263543525558646167737682858891981011041081121201241281321361401441521561601641681721761801841882122162202282362402442482522562843282963003043083323363403443483563603643683723763803843483923964004044084164284324364404444484564604644684724761247" ref="B89:F98" headerRowCount="1" totalsRowShown="0">
  <autoFilter ref="B89:F98"/>
  <tableColumns count="5">
    <tableColumn id="1" name="Columna1" dataDxfId="2600"/>
    <tableColumn id="2" name="Columna2" dataDxfId="2599"/>
    <tableColumn id="3" name="Columna3" dataDxfId="2598"/>
    <tableColumn id="4" name="Columna4" dataDxfId="2597"/>
    <tableColumn id="5" name="Columna5" dataDxfId="2596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id="14" name="Tabla275919273644535659656268747783868992991021051091131211251291331371411451531571611651691731771811851892132172212292372412452492532572853292973013053093333373413453493573613653693733773813853493933974014054094174294334374414454494574614654694734771248" displayName="Tabla275919273644535659656268747783868992991021051091131211251291331371411451531571611651691731771811851892132172212292372412452492532572853292973013053093333373413453493573613653693733773813853493933974014054094174294334374414454494574614654694734771248" ref="B65:H87" headerRowCount="1" totalsRowShown="0" headerRowDxfId="2595" dataDxfId="2594">
  <autoFilter ref="B65:H87"/>
  <sortState ref="B66:H87">
    <sortCondition sortBy="cellColor" ref="G31" dxfId="2593"/>
  </sortState>
  <tableColumns count="7">
    <tableColumn id="1" name="Columna1" dataDxfId="2592"/>
    <tableColumn id="2" name="Columna2" dataDxfId="2591"/>
    <tableColumn id="3" name="Columna3" dataDxfId="2590"/>
    <tableColumn id="4" name="Columna4" dataDxfId="2589"/>
    <tableColumn id="5" name="Columna5" dataDxfId="2588"/>
    <tableColumn id="6" name="Columna6" dataDxfId="2587"/>
    <tableColumn id="7" name="Columna7" dataDxfId="2586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id="15" name="Tabla164818263543525558646167737682858891981011041081121201241281321361401441521561601641681721761801841882122162202282362402442482522562843282963003043083323363403443483563603643683723763803843483923964004044084164284324364404444484564604644684724761249" displayName="Tabla164818263543525558646167737682858891981011041081121201241281321361401441521561601641681721761801841882122162202282362402442482522562843282963003043083323363403443483563603643683723763803843483923964004044084164284324364404444484564604644684724761249" ref="C101:H110" headerRowCount="1" totalsRowShown="0" headerRowDxfId="2585">
  <autoFilter ref="C101:H110"/>
  <tableColumns count="6">
    <tableColumn id="1" name="Columna1" dataDxfId="2584"/>
    <tableColumn id="2" name="Columna2" dataDxfId="2583"/>
    <tableColumn id="3" name="Columna3" dataDxfId="2582"/>
    <tableColumn id="4" name="Columna4" dataDxfId="2581"/>
    <tableColumn id="5" name="Columna5" dataDxfId="2580"/>
    <tableColumn id="6" name="Columna6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id="16" name="Tabla164818263543525558646167737682858891981011041081121201241281321361401441521561601641681721761801841882122162202282362402442482522562843282963003043083323363403443483563603643683723763803843483923964004044084164284324364404444484564604644684724761253" displayName="Tabla164818263543525558646167737682858891981011041081121201241281321361401441521561601641681721761801841882122162202282362402442482522562843282963003043083323363403443483563603643683723763803843483923964004044084164284324364404444484564604644684724761253" ref="B89:F100" headerRowCount="1" totalsRowShown="0">
  <autoFilter ref="B89:F100"/>
  <tableColumns count="5">
    <tableColumn id="1" name="Columna1" dataDxfId="2579"/>
    <tableColumn id="2" name="Columna2" dataDxfId="2578"/>
    <tableColumn id="3" name="Columna3" dataDxfId="2577"/>
    <tableColumn id="4" name="Columna4" dataDxfId="2576"/>
    <tableColumn id="5" name="Columna5" dataDxfId="2575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id="17" name="Tabla275919273644535659656268747783868992991021051091131211251291331371411451531571611651691731771811851892132172212292372412452492532572853292973013053093333373413453493573613653693733773813853493933974014054094174294334374414454494574614654694734771254" displayName="Tabla275919273644535659656268747783868992991021051091131211251291331371411451531571611651691731771811851892132172212292372412452492532572853292973013053093333373413453493573613653693733773813853493933974014054094174294334374414454494574614654694734771254" ref="B65:H87" headerRowCount="1" totalsRowShown="0" headerRowDxfId="2574" dataDxfId="2573">
  <autoFilter ref="B65:H87"/>
  <sortState ref="B66:H87">
    <sortCondition sortBy="cellColor" ref="G31" dxfId="2572"/>
  </sortState>
  <tableColumns count="7">
    <tableColumn id="1" name="Columna1" dataDxfId="2571"/>
    <tableColumn id="2" name="Columna2" dataDxfId="2570"/>
    <tableColumn id="3" name="Columna3" dataDxfId="2569"/>
    <tableColumn id="4" name="Columna4" dataDxfId="2568"/>
    <tableColumn id="5" name="Columna5" dataDxfId="2567"/>
    <tableColumn id="6" name="Columna6" dataDxfId="2566"/>
    <tableColumn id="7" name="Columna7" dataDxfId="2565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id="18" name="Tabla164818263543525558646167737682858891981011041081121201241281321361401441521561601641681721761801841882122162202282362402442482522562843282963003043083323363403443483563603643683723763803843483923964004044084164284324364404444484564604644684724761255" displayName="Tabla164818263543525558646167737682858891981011041081121201241281321361401441521561601641681721761801841882122162202282362402442482522562843282963003043083323363403443483563603643683723763803843483923964004044084164284324364404444484564604644684724761255" ref="C101:H110" headerRowCount="1" totalsRowShown="0" headerRowDxfId="2564">
  <autoFilter ref="C101:H110"/>
  <tableColumns count="6">
    <tableColumn id="1" name="Columna1" dataDxfId="2563"/>
    <tableColumn id="2" name="Columna2" dataDxfId="2562"/>
    <tableColumn id="3" name="Columna3" dataDxfId="2561"/>
    <tableColumn id="4" name="Columna4" dataDxfId="2560"/>
    <tableColumn id="5" name="Columna5" dataDxfId="2559"/>
    <tableColumn id="6" name="Columna6"/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id="19" name="Tabla164818263543525558646167737682858891981011041081121201241281321361401441521561601641681721761801841882122162202282362402442482522562843282963003043083323363403443483563603643683723763803843483923964004044084164284324364404444484564604644684724761250" displayName="Tabla164818263543525558646167737682858891981011041081121201241281321361401441521561601641681721761801841882122162202282362402442482522562843282963003043083323363403443483563603643683723763803843483923964004044084164284324364404444484564604644684724761250" ref="B90:F99" headerRowCount="1" totalsRowShown="0">
  <autoFilter ref="B90:F99"/>
  <tableColumns count="5">
    <tableColumn id="1" name="Columna1" dataDxfId="2558"/>
    <tableColumn id="2" name="Columna2" dataDxfId="2557"/>
    <tableColumn id="3" name="Columna3" dataDxfId="2556"/>
    <tableColumn id="4" name="Columna4" dataDxfId="2555"/>
    <tableColumn id="5" name="Columna5" dataDxfId="2554"/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id="20" name="Tabla275919273644535659656268747783868992991021051091131211251291331371411451531571611651691731771811851892132172212292372412452492532572853292973013053093333373413453493573613653693733773813853493933974014054094174294334374414454494574614654694734771251" displayName="Tabla275919273644535659656268747783868992991021051091131211251291331371411451531571611651691731771811851892132172212292372412452492532572853292973013053093333373413453493573613653693733773813853493933974014054094174294334374414454494574614654694734771251" ref="B66:H88" headerRowCount="1" totalsRowShown="0" headerRowDxfId="2553" dataDxfId="2552">
  <autoFilter ref="B66:H88"/>
  <sortState ref="B67:H88">
    <sortCondition sortBy="cellColor" ref="G31" dxfId="2551"/>
  </sortState>
  <tableColumns count="7">
    <tableColumn id="1" name="Columna1" dataDxfId="2550"/>
    <tableColumn id="2" name="Columna2" dataDxfId="2549"/>
    <tableColumn id="3" name="Columna3" dataDxfId="2548"/>
    <tableColumn id="4" name="Columna4" dataDxfId="2547"/>
    <tableColumn id="5" name="Columna5" dataDxfId="2546"/>
    <tableColumn id="6" name="Columna6" dataDxfId="2545"/>
    <tableColumn id="7" name="Columna7" dataDxfId="2544"/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id="21" name="Tabla164818263543525558646167737682858891981011041081121201241281321361401441521561601641681721761801841882122162202282362402442482522562843282963003043083323363403443483563603643683723763803843483923964004044084164284324364404444484564604644684724761252" displayName="Tabla164818263543525558646167737682858891981011041081121201241281321361401441521561601641681721761801841882122162202282362402442482522562843282963003043083323363403443483563603643683723763803843483923964004044084164284324364404444484564604644684724761252" ref="C102:H111" headerRowCount="1" totalsRowShown="0" headerRowDxfId="2543">
  <autoFilter ref="C102:H111"/>
  <tableColumns count="6">
    <tableColumn id="1" name="Columna1" dataDxfId="2542"/>
    <tableColumn id="2" name="Columna2" dataDxfId="2541"/>
    <tableColumn id="3" name="Columna3" dataDxfId="2540"/>
    <tableColumn id="4" name="Columna4" dataDxfId="2539"/>
    <tableColumn id="5" name="Columna5" dataDxfId="2538"/>
    <tableColumn id="6" name="Columna6"/>
  </tableColumns>
  <tableStyleInfo name="TableStyleLight8" showFirstColumn="0" showLastColumn="0" showRowStripes="1" showColumnStripes="0"/>
</table>
</file>

<file path=xl/tables/table22.xml><?xml version="1.0" encoding="utf-8"?>
<table xmlns="http://schemas.openxmlformats.org/spreadsheetml/2006/main" id="22" name="Tabla164818263543525558646167737682858891981011041081121201241281321361401441521561601641681721761801841882122162202282362402442482522562843282963003043083323363403443483563603643683723763803843483923964004044084164284324364404444484564604644684724761256" displayName="Tabla164818263543525558646167737682858891981011041081121201241281321361401441521561601641681721761801841882122162202282362402442482522562843282963003043083323363403443483563603643683723763803843483923964004044084164284324364404444484564604644684724761256" ref="B95:F104" headerRowCount="1" totalsRowShown="0">
  <autoFilter ref="B95:F104"/>
  <tableColumns count="5">
    <tableColumn id="1" name="Columna1" dataDxfId="2537"/>
    <tableColumn id="2" name="Columna2" dataDxfId="2536"/>
    <tableColumn id="3" name="Columna3" dataDxfId="2535"/>
    <tableColumn id="4" name="Columna4" dataDxfId="2534"/>
    <tableColumn id="5" name="Columna5" dataDxfId="2533"/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id="23" name="Tabla275919273644535659656268747783868992991021051091131211251291331371411451531571611651691731771811851892132172212292372412452492532572853292973013053093333373413453493573613653693733773813853493933974014054094174294334374414454494574614654694734771257" displayName="Tabla275919273644535659656268747783868992991021051091131211251291331371411451531571611651691731771811851892132172212292372412452492532572853292973013053093333373413453493573613653693733773813853493933974014054094174294334374414454494574614654694734771257" ref="B66:H93" headerRowCount="1" totalsRowShown="0" headerRowDxfId="2532" dataDxfId="2531">
  <autoFilter ref="B66:H93"/>
  <sortState ref="B67:H93">
    <sortCondition sortBy="cellColor" ref="G31" dxfId="2530"/>
  </sortState>
  <tableColumns count="7">
    <tableColumn id="1" name="Columna1" dataDxfId="2529"/>
    <tableColumn id="2" name="Columna2" dataDxfId="2528"/>
    <tableColumn id="3" name="Columna3" dataDxfId="2527"/>
    <tableColumn id="4" name="Columna4" dataDxfId="2526"/>
    <tableColumn id="5" name="Columna5" dataDxfId="2525"/>
    <tableColumn id="6" name="Columna6" dataDxfId="2524"/>
    <tableColumn id="7" name="Columna7" dataDxfId="2523"/>
  </tableColumns>
  <tableStyleInfo name="TableStyleLight8" showFirstColumn="0" showLastColumn="0" showRowStripes="1" showColumnStripes="0"/>
</table>
</file>

<file path=xl/tables/table24.xml><?xml version="1.0" encoding="utf-8"?>
<table xmlns="http://schemas.openxmlformats.org/spreadsheetml/2006/main" id="24" name="Tabla164818263543525558646167737682858891981011041081121201241281321361401441521561601641681721761801841882122162202282362402442482522562843282963003043083323363403443483563603643683723763803843483923964004044084164284324364404444484564604644684724761258" displayName="Tabla164818263543525558646167737682858891981011041081121201241281321361401441521561601641681721761801841882122162202282362402442482522562843282963003043083323363403443483563603643683723763803843483923964004044084164284324364404444484564604644684724761258" ref="C107:H116" headerRowCount="1" totalsRowShown="0" headerRowDxfId="2522">
  <autoFilter ref="C107:H116"/>
  <tableColumns count="6">
    <tableColumn id="1" name="Columna1" dataDxfId="2521"/>
    <tableColumn id="2" name="Columna2" dataDxfId="2520"/>
    <tableColumn id="3" name="Columna3" dataDxfId="2519"/>
    <tableColumn id="4" name="Columna4" dataDxfId="2518"/>
    <tableColumn id="5" name="Columna5" dataDxfId="2517"/>
    <tableColumn id="6" name="Columna6"/>
  </tableColumns>
  <tableStyleInfo name="TableStyleLight8" showFirstColumn="0" showLastColumn="0" showRowStripes="1" showColumnStripes="0"/>
</table>
</file>

<file path=xl/tables/table25.xml><?xml version="1.0" encoding="utf-8"?>
<table xmlns="http://schemas.openxmlformats.org/spreadsheetml/2006/main" id="25" name="Tabla164818263543525558646167737682858891981011041081121201241281321361401441521561601641681721761801841882122162202282362402442482522562843282963003043083323363403443483563603643683723763803843483923964004044084164284324364404444484564604644684724761382" displayName="Tabla164818263543525558646167737682858891981011041081121201241281321361401441521561601641681721761801841882122162202282362402442482522562843282963003043083323363403443483563603643683723763803843483923964004044084164284324364404444484564604644684724761382" ref="B90:F99" headerRowCount="1" totalsRowShown="0">
  <autoFilter ref="B90:F99"/>
  <tableColumns count="5">
    <tableColumn id="1" name="Columna1" dataDxfId="2516"/>
    <tableColumn id="2" name="Columna2" dataDxfId="2515"/>
    <tableColumn id="3" name="Columna3" dataDxfId="2514"/>
    <tableColumn id="4" name="Columna4" dataDxfId="2513"/>
    <tableColumn id="5" name="Columna5" dataDxfId="2512"/>
  </tableColumns>
  <tableStyleInfo name="TableStyleLight8" showFirstColumn="0" showLastColumn="0" showRowStripes="1" showColumnStripes="0"/>
</table>
</file>

<file path=xl/tables/table26.xml><?xml version="1.0" encoding="utf-8"?>
<table xmlns="http://schemas.openxmlformats.org/spreadsheetml/2006/main" id="26" name="Tabla275919273644535659656268747783868992991021051091131211251291331371411451531571611651691731771811851892132172212292372412452492532572853292973013053093333373413453493573613653693733773813853493933974014054094174294334374414454494574614654694734771383" displayName="Tabla275919273644535659656268747783868992991021051091131211251291331371411451531571611651691731771811851892132172212292372412452492532572853292973013053093333373413453493573613653693733773813853493933974014054094174294334374414454494574614654694734771383" ref="B66:H88" headerRowCount="1" totalsRowShown="0" headerRowDxfId="2511" dataDxfId="2510">
  <autoFilter ref="B66:H88"/>
  <sortState ref="B67:H88">
    <sortCondition sortBy="cellColor" ref="G31" dxfId="2509"/>
  </sortState>
  <tableColumns count="7">
    <tableColumn id="1" name="Columna1" dataDxfId="2508"/>
    <tableColumn id="2" name="Columna2" dataDxfId="2507"/>
    <tableColumn id="3" name="Columna3" dataDxfId="2506"/>
    <tableColumn id="4" name="Columna4" dataDxfId="2505"/>
    <tableColumn id="5" name="Columna5" dataDxfId="2504"/>
    <tableColumn id="6" name="Columna6" dataDxfId="2503"/>
    <tableColumn id="7" name="Columna7" dataDxfId="2502"/>
  </tableColumns>
  <tableStyleInfo name="TableStyleLight8" showFirstColumn="0" showLastColumn="0" showRowStripes="1" showColumnStripes="0"/>
</table>
</file>

<file path=xl/tables/table27.xml><?xml version="1.0" encoding="utf-8"?>
<table xmlns="http://schemas.openxmlformats.org/spreadsheetml/2006/main" id="27" name="Tabla164818263543525558646167737682858891981011041081121201241281321361401441521561601641681721761801841882122162202282362402442482522562843282963003043083323363403443483563603643683723763803843483923964004044084164284324364404444484564604644684724761384" displayName="Tabla164818263543525558646167737682858891981011041081121201241281321361401441521561601641681721761801841882122162202282362402442482522562843282963003043083323363403443483563603643683723763803843483923964004044084164284324364404444484564604644684724761384" ref="C102:H111" headerRowCount="1" totalsRowShown="0" headerRowDxfId="2501">
  <autoFilter ref="C102:H111"/>
  <tableColumns count="6">
    <tableColumn id="1" name="Columna1" dataDxfId="2500"/>
    <tableColumn id="2" name="Columna2" dataDxfId="2499"/>
    <tableColumn id="3" name="Columna3" dataDxfId="2498"/>
    <tableColumn id="4" name="Columna4" dataDxfId="2497"/>
    <tableColumn id="5" name="Columna5" dataDxfId="2496"/>
    <tableColumn id="6" name="Columna6"/>
  </tableColumns>
  <tableStyleInfo name="TableStyleLight8" showFirstColumn="0" showLastColumn="0" showRowStripes="1" showColumnStripes="0"/>
</table>
</file>

<file path=xl/tables/table28.xml><?xml version="1.0" encoding="utf-8"?>
<table xmlns="http://schemas.openxmlformats.org/spreadsheetml/2006/main" id="28" name="Tabla164818263543525558646167737682858891981011041081121201241281321361401441521561601641681721761801841882122162202282362402442482522562843282963003043083323363403443483563603643683723763803843483923964004044084164284324364404444484564604644684724761262" displayName="Tabla164818263543525558646167737682858891981011041081121201241281321361401441521561601641681721761801841882122162202282362402442482522562843282963003043083323363403443483563603643683723763803843483923964004044084164284324364404444484564604644684724761262" ref="B90:F99" headerRowCount="1" totalsRowShown="0">
  <autoFilter ref="B90:F99"/>
  <tableColumns count="5">
    <tableColumn id="1" name="Columna1" dataDxfId="2495"/>
    <tableColumn id="2" name="Columna2" dataDxfId="2494"/>
    <tableColumn id="3" name="Columna3" dataDxfId="2493"/>
    <tableColumn id="4" name="Columna4" dataDxfId="2492"/>
    <tableColumn id="5" name="Columna5" dataDxfId="2491"/>
  </tableColumns>
  <tableStyleInfo name="TableStyleLight8" showFirstColumn="0" showLastColumn="0" showRowStripes="1" showColumnStripes="0"/>
</table>
</file>

<file path=xl/tables/table29.xml><?xml version="1.0" encoding="utf-8"?>
<table xmlns="http://schemas.openxmlformats.org/spreadsheetml/2006/main" id="29" name="Tabla275919273644535659656268747783868992991021051091131211251291331371411451531571611651691731771811851892132172212292372412452492532572853292973013053093333373413453493573613653693733773813853493933974014054094174294334374414454494574614654694734771263" displayName="Tabla275919273644535659656268747783868992991021051091131211251291331371411451531571611651691731771811851892132172212292372412452492532572853292973013053093333373413453493573613653693733773813853493933974014054094174294334374414454494574614654694734771263" ref="B66:H88" headerRowCount="1" totalsRowShown="0" headerRowDxfId="2490" dataDxfId="2489">
  <autoFilter ref="B66:H88"/>
  <sortState ref="B67:H88">
    <sortCondition sortBy="cellColor" ref="G31" dxfId="2488"/>
  </sortState>
  <tableColumns count="7">
    <tableColumn id="1" name="Columna1" dataDxfId="2487"/>
    <tableColumn id="2" name="Columna2" dataDxfId="2486"/>
    <tableColumn id="3" name="Columna3" dataDxfId="2485"/>
    <tableColumn id="4" name="Columna4" dataDxfId="2484"/>
    <tableColumn id="5" name="Columna5" dataDxfId="2483"/>
    <tableColumn id="6" name="Columna6" dataDxfId="2482"/>
    <tableColumn id="7" name="Columna7" dataDxfId="2481"/>
  </tableColumns>
  <tableStyleInfo name="TableStyleLight8" showFirstColumn="0" showLastColumn="0" showRowStripes="1" showColumnStripes="0"/>
</table>
</file>

<file path=xl/tables/table30.xml><?xml version="1.0" encoding="utf-8"?>
<table xmlns="http://schemas.openxmlformats.org/spreadsheetml/2006/main" id="30" name="Tabla164818263543525558646167737682858891981011041081121201241281321361401441521561601641681721761801841882122162202282362402442482522562843282963003043083323363403443483563603643683723763803843483923964004044084164284324364404444484564604644684724761264" displayName="Tabla164818263543525558646167737682858891981011041081121201241281321361401441521561601641681721761801841882122162202282362402442482522562843282963003043083323363403443483563603643683723763803843483923964004044084164284324364404444484564604644684724761264" ref="C102:H111" headerRowCount="1" totalsRowShown="0" headerRowDxfId="2480">
  <autoFilter ref="C102:H111"/>
  <tableColumns count="6">
    <tableColumn id="1" name="Columna1" dataDxfId="2479"/>
    <tableColumn id="2" name="Columna2" dataDxfId="2478"/>
    <tableColumn id="3" name="Columna3" dataDxfId="2477"/>
    <tableColumn id="4" name="Columna4" dataDxfId="2476"/>
    <tableColumn id="5" name="Columna5" dataDxfId="2475"/>
    <tableColumn id="6" name="Columna6"/>
  </tableColumns>
  <tableStyleInfo name="TableStyleLight8" showFirstColumn="0" showLastColumn="0" showRowStripes="1" showColumnStripes="0"/>
</table>
</file>

<file path=xl/tables/table31.xml><?xml version="1.0" encoding="utf-8"?>
<table xmlns="http://schemas.openxmlformats.org/spreadsheetml/2006/main" id="31" name="Tabla164818263543525558646167737682858891981011041081121201241281321361401441521561601641681721761801841882122162202282362402442482522562843282963003043083323363403443483563603643683723763803843483923964004044084164284324364404444484564604644684724761265" displayName="Tabla164818263543525558646167737682858891981011041081121201241281321361401441521561601641681721761801841882122162202282362402442482522562843282963003043083323363403443483563603643683723763803843483923964004044084164284324364404444484564604644684724761265" ref="B90:F99" headerRowCount="1" totalsRowShown="0">
  <autoFilter ref="B90:F99"/>
  <tableColumns count="5">
    <tableColumn id="1" name="Columna1" dataDxfId="2474"/>
    <tableColumn id="2" name="Columna2" dataDxfId="2473"/>
    <tableColumn id="3" name="Columna3" dataDxfId="2472"/>
    <tableColumn id="4" name="Columna4" dataDxfId="2471"/>
    <tableColumn id="5" name="Columna5" dataDxfId="2470"/>
  </tableColumns>
  <tableStyleInfo name="TableStyleLight8" showFirstColumn="0" showLastColumn="0" showRowStripes="1" showColumnStripes="0"/>
</table>
</file>

<file path=xl/tables/table32.xml><?xml version="1.0" encoding="utf-8"?>
<table xmlns="http://schemas.openxmlformats.org/spreadsheetml/2006/main" id="32" name="Tabla275919273644535659656268747783868992991021051091131211251291331371411451531571611651691731771811851892132172212292372412452492532572853292973013053093333373413453493573613653693733773813853493933974014054094174294334374414454494574614654694734771266" displayName="Tabla275919273644535659656268747783868992991021051091131211251291331371411451531571611651691731771811851892132172212292372412452492532572853292973013053093333373413453493573613653693733773813853493933974014054094174294334374414454494574614654694734771266" ref="B66:H88" headerRowCount="1" totalsRowShown="0" headerRowDxfId="2469" dataDxfId="2468">
  <autoFilter ref="B66:H88"/>
  <sortState ref="B67:H88">
    <sortCondition sortBy="cellColor" ref="G31" dxfId="2467"/>
  </sortState>
  <tableColumns count="7">
    <tableColumn id="1" name="Columna1" dataDxfId="2466"/>
    <tableColumn id="2" name="Columna2" dataDxfId="2465"/>
    <tableColumn id="3" name="Columna3" dataDxfId="2464"/>
    <tableColumn id="4" name="Columna4" dataDxfId="2463"/>
    <tableColumn id="5" name="Columna5" dataDxfId="2462"/>
    <tableColumn id="6" name="Columna6" dataDxfId="2461"/>
    <tableColumn id="7" name="Columna7" dataDxfId="2460"/>
  </tableColumns>
  <tableStyleInfo name="TableStyleLight8" showFirstColumn="0" showLastColumn="0" showRowStripes="1" showColumnStripes="0"/>
</table>
</file>

<file path=xl/tables/table33.xml><?xml version="1.0" encoding="utf-8"?>
<table xmlns="http://schemas.openxmlformats.org/spreadsheetml/2006/main" id="33" name="Tabla164818263543525558646167737682858891981011041081121201241281321361401441521561601641681721761801841882122162202282362402442482522562843282963003043083323363403443483563603643683723763803843483923964004044084164284324364404444484564604644684724761267" displayName="Tabla164818263543525558646167737682858891981011041081121201241281321361401441521561601641681721761801841882122162202282362402442482522562843282963003043083323363403443483563603643683723763803843483923964004044084164284324364404444484564604644684724761267" ref="C102:H111" headerRowCount="1" totalsRowShown="0" headerRowDxfId="2459">
  <autoFilter ref="C102:H111"/>
  <tableColumns count="6">
    <tableColumn id="1" name="Columna1" dataDxfId="2458"/>
    <tableColumn id="2" name="Columna2" dataDxfId="2457"/>
    <tableColumn id="3" name="Columna3" dataDxfId="2456"/>
    <tableColumn id="4" name="Columna4" dataDxfId="2455"/>
    <tableColumn id="5" name="Columna5" dataDxfId="2454"/>
    <tableColumn id="6" name="Columna6"/>
  </tableColumns>
  <tableStyleInfo name="TableStyleLight8" showFirstColumn="0" showLastColumn="0" showRowStripes="1" showColumnStripes="0"/>
</table>
</file>

<file path=xl/tables/table34.xml><?xml version="1.0" encoding="utf-8"?>
<table xmlns="http://schemas.openxmlformats.org/spreadsheetml/2006/main" id="34" name="Tabla164818263543525558646167737682858891981011041081121201241281321361401441521561601641681721761801841882122162202282362402442482522562843282963003043083323363403443483563603643683723763803843483923964004044084164284324364404444484564604644684724761268" displayName="Tabla164818263543525558646167737682858891981011041081121201241281321361401441521561601641681721761801841882122162202282362402442482522562843282963003043083323363403443483563603643683723763803843483923964004044084164284324364404444484564604644684724761268" ref="B90:F99" headerRowCount="1" totalsRowShown="0">
  <autoFilter ref="B90:F99"/>
  <tableColumns count="5">
    <tableColumn id="1" name="Columna1" dataDxfId="2453"/>
    <tableColumn id="2" name="Columna2" dataDxfId="2452"/>
    <tableColumn id="3" name="Columna3" dataDxfId="2451"/>
    <tableColumn id="4" name="Columna4" dataDxfId="2450"/>
    <tableColumn id="5" name="Columna5" dataDxfId="2449"/>
  </tableColumns>
  <tableStyleInfo name="TableStyleLight8" showFirstColumn="0" showLastColumn="0" showRowStripes="1" showColumnStripes="0"/>
</table>
</file>

<file path=xl/tables/table35.xml><?xml version="1.0" encoding="utf-8"?>
<table xmlns="http://schemas.openxmlformats.org/spreadsheetml/2006/main" id="35" name="Tabla275919273644535659656268747783868992991021051091131211251291331371411451531571611651691731771811851892132172212292372412452492532572853292973013053093333373413453493573613653693733773813853493933974014054094174294334374414454494574614654694734771269" displayName="Tabla275919273644535659656268747783868992991021051091131211251291331371411451531571611651691731771811851892132172212292372412452492532572853292973013053093333373413453493573613653693733773813853493933974014054094174294334374414454494574614654694734771269" ref="B66:H88" headerRowCount="1" totalsRowShown="0" headerRowDxfId="2448" dataDxfId="2447">
  <autoFilter ref="B66:H88"/>
  <sortState ref="B67:H88">
    <sortCondition sortBy="cellColor" ref="G31" dxfId="2446"/>
  </sortState>
  <tableColumns count="7">
    <tableColumn id="1" name="Columna1" dataDxfId="2445"/>
    <tableColumn id="2" name="Columna2" dataDxfId="2444"/>
    <tableColumn id="3" name="Columna3" dataDxfId="2443"/>
    <tableColumn id="4" name="Columna4" dataDxfId="2442"/>
    <tableColumn id="5" name="Columna5" dataDxfId="2441"/>
    <tableColumn id="6" name="Columna6" dataDxfId="2440"/>
    <tableColumn id="7" name="Columna7" dataDxfId="2439"/>
  </tableColumns>
  <tableStyleInfo name="TableStyleLight8" showFirstColumn="0" showLastColumn="0" showRowStripes="1" showColumnStripes="0"/>
</table>
</file>

<file path=xl/tables/table36.xml><?xml version="1.0" encoding="utf-8"?>
<table xmlns="http://schemas.openxmlformats.org/spreadsheetml/2006/main" id="36" name="Tabla164818263543525558646167737682858891981011041081121201241281321361401441521561601641681721761801841882122162202282362402442482522562843282963003043083323363403443483563603643683723763803843483923964004044084164284324364404444484564604644684724761270" displayName="Tabla164818263543525558646167737682858891981011041081121201241281321361401441521561601641681721761801841882122162202282362402442482522562843282963003043083323363403443483563603643683723763803843483923964004044084164284324364404444484564604644684724761270" ref="C102:H111" headerRowCount="1" totalsRowShown="0" headerRowDxfId="2438">
  <autoFilter ref="C102:H111"/>
  <tableColumns count="6">
    <tableColumn id="1" name="Columna1" dataDxfId="2437"/>
    <tableColumn id="2" name="Columna2" dataDxfId="2436"/>
    <tableColumn id="3" name="Columna3" dataDxfId="2435"/>
    <tableColumn id="4" name="Columna4" dataDxfId="2434"/>
    <tableColumn id="5" name="Columna5" dataDxfId="2433"/>
    <tableColumn id="6" name="Columna6"/>
  </tableColumns>
  <tableStyleInfo name="TableStyleLight8" showFirstColumn="0" showLastColumn="0" showRowStripes="1" showColumnStripes="0"/>
</table>
</file>

<file path=xl/tables/table37.xml><?xml version="1.0" encoding="utf-8"?>
<table xmlns="http://schemas.openxmlformats.org/spreadsheetml/2006/main" id="37" name="Tabla164818263543525558646167737682858891981011041081121201241281321361401441521561601641681721761801841882122162202282362402442482522562843282963003043083323363403443483563603643683723763803843483923964004044084164284324364404444484564604644684724761271" displayName="Tabla164818263543525558646167737682858891981011041081121201241281321361401441521561601641681721761801841882122162202282362402442482522562843282963003043083323363403443483563603643683723763803843483923964004044084164284324364404444484564604644684724761271" ref="B90:F99" headerRowCount="1" totalsRowShown="0">
  <autoFilter ref="B90:F99"/>
  <tableColumns count="5">
    <tableColumn id="1" name="Columna1" dataDxfId="2432"/>
    <tableColumn id="2" name="Columna2" dataDxfId="2431"/>
    <tableColumn id="3" name="Columna3" dataDxfId="2430"/>
    <tableColumn id="4" name="Columna4" dataDxfId="2429"/>
    <tableColumn id="5" name="Columna5" dataDxfId="2428"/>
  </tableColumns>
  <tableStyleInfo name="TableStyleLight8" showFirstColumn="0" showLastColumn="0" showRowStripes="1" showColumnStripes="0"/>
</table>
</file>

<file path=xl/tables/table38.xml><?xml version="1.0" encoding="utf-8"?>
<table xmlns="http://schemas.openxmlformats.org/spreadsheetml/2006/main" id="38" name="Tabla275919273644535659656268747783868992991021051091131211251291331371411451531571611651691731771811851892132172212292372412452492532572853292973013053093333373413453493573613653693733773813853493933974014054094174294334374414454494574614654694734771272" displayName="Tabla275919273644535659656268747783868992991021051091131211251291331371411451531571611651691731771811851892132172212292372412452492532572853292973013053093333373413453493573613653693733773813853493933974014054094174294334374414454494574614654694734771272" ref="B66:H88" headerRowCount="1" totalsRowShown="0" headerRowDxfId="2427" dataDxfId="2426">
  <autoFilter ref="B66:H88"/>
  <sortState ref="B67:H88">
    <sortCondition sortBy="cellColor" ref="G31" dxfId="2425"/>
  </sortState>
  <tableColumns count="7">
    <tableColumn id="1" name="Columna1" dataDxfId="2424"/>
    <tableColumn id="2" name="Columna2" dataDxfId="2423"/>
    <tableColumn id="3" name="Columna3" dataDxfId="2422"/>
    <tableColumn id="4" name="Columna4" dataDxfId="2421"/>
    <tableColumn id="5" name="Columna5" dataDxfId="2420"/>
    <tableColumn id="6" name="Columna6" dataDxfId="2419"/>
    <tableColumn id="7" name="Columna7" dataDxfId="2418"/>
  </tableColumns>
  <tableStyleInfo name="TableStyleLight8" showFirstColumn="0" showLastColumn="0" showRowStripes="1" showColumnStripes="0"/>
</table>
</file>

<file path=xl/tables/table39.xml><?xml version="1.0" encoding="utf-8"?>
<table xmlns="http://schemas.openxmlformats.org/spreadsheetml/2006/main" id="39" name="Tabla164818263543525558646167737682858891981011041081121201241281321361401441521561601641681721761801841882122162202282362402442482522562843282963003043083323363403443483563603643683723763803843483923964004044084164284324364404444484564604644684724761273" displayName="Tabla164818263543525558646167737682858891981011041081121201241281321361401441521561601641681721761801841882122162202282362402442482522562843282963003043083323363403443483563603643683723763803843483923964004044084164284324364404444484564604644684724761273" ref="C102:H111" headerRowCount="1" totalsRowShown="0" headerRowDxfId="2417">
  <autoFilter ref="C102:H111"/>
  <tableColumns count="6">
    <tableColumn id="1" name="Columna1" dataDxfId="2416"/>
    <tableColumn id="2" name="Columna2" dataDxfId="2415"/>
    <tableColumn id="3" name="Columna3" dataDxfId="2414"/>
    <tableColumn id="4" name="Columna4" dataDxfId="2413"/>
    <tableColumn id="5" name="Columna5" dataDxfId="2412"/>
    <tableColumn id="6" name="Columna6"/>
  </tableColumns>
  <tableStyleInfo name="TableStyleLight8" showFirstColumn="0" showLastColumn="0" showRowStripes="1" showColumnStripes="0"/>
</table>
</file>

<file path=xl/tables/table40.xml><?xml version="1.0" encoding="utf-8"?>
<table xmlns="http://schemas.openxmlformats.org/spreadsheetml/2006/main" id="40" name="Tabla164818263543525558646167737682858891981011041081121201241281321361401441521561601641681721761801841882122162202282362402442482522562843282963003043083323363403443483563603643683723763803843483923964004044084164284324364404444484564604644684724761274" displayName="Tabla164818263543525558646167737682858891981011041081121201241281321361401441521561601641681721761801841882122162202282362402442482522562843282963003043083323363403443483563603643683723763803843483923964004044084164284324364404444484564604644684724761274" ref="B90:F99" headerRowCount="1" totalsRowShown="0">
  <autoFilter ref="B90:F99"/>
  <tableColumns count="5">
    <tableColumn id="1" name="Columna1" dataDxfId="2411"/>
    <tableColumn id="2" name="Columna2" dataDxfId="2410"/>
    <tableColumn id="3" name="Columna3" dataDxfId="2409"/>
    <tableColumn id="4" name="Columna4" dataDxfId="2408"/>
    <tableColumn id="5" name="Columna5" dataDxfId="2407"/>
  </tableColumns>
  <tableStyleInfo name="TableStyleLight8" showFirstColumn="0" showLastColumn="0" showRowStripes="1" showColumnStripes="0"/>
</table>
</file>

<file path=xl/tables/table41.xml><?xml version="1.0" encoding="utf-8"?>
<table xmlns="http://schemas.openxmlformats.org/spreadsheetml/2006/main" id="41" name="Tabla275919273644535659656268747783868992991021051091131211251291331371411451531571611651691731771811851892132172212292372412452492532572853292973013053093333373413453493573613653693733773813853493933974014054094174294334374414454494574614654694734771275" displayName="Tabla275919273644535659656268747783868992991021051091131211251291331371411451531571611651691731771811851892132172212292372412452492532572853292973013053093333373413453493573613653693733773813853493933974014054094174294334374414454494574614654694734771275" ref="B66:H88" headerRowCount="1" totalsRowShown="0" headerRowDxfId="2406" dataDxfId="2405">
  <autoFilter ref="B66:H88"/>
  <sortState ref="B67:H88">
    <sortCondition sortBy="cellColor" ref="G31" dxfId="2404"/>
  </sortState>
  <tableColumns count="7">
    <tableColumn id="1" name="Columna1" dataDxfId="2403"/>
    <tableColumn id="2" name="Columna2" dataDxfId="2402"/>
    <tableColumn id="3" name="Columna3" dataDxfId="2401"/>
    <tableColumn id="4" name="Columna4" dataDxfId="2400"/>
    <tableColumn id="5" name="Columna5" dataDxfId="2399"/>
    <tableColumn id="6" name="Columna6" dataDxfId="2398"/>
    <tableColumn id="7" name="Columna7" dataDxfId="2397"/>
  </tableColumns>
  <tableStyleInfo name="TableStyleLight8" showFirstColumn="0" showLastColumn="0" showRowStripes="1" showColumnStripes="0"/>
</table>
</file>

<file path=xl/tables/table42.xml><?xml version="1.0" encoding="utf-8"?>
<table xmlns="http://schemas.openxmlformats.org/spreadsheetml/2006/main" id="42" name="Tabla164818263543525558646167737682858891981011041081121201241281321361401441521561601641681721761801841882122162202282362402442482522562843282963003043083323363403443483563603643683723763803843483923964004044084164284324364404444484564604644684724761276" displayName="Tabla164818263543525558646167737682858891981011041081121201241281321361401441521561601641681721761801841882122162202282362402442482522562843282963003043083323363403443483563603643683723763803843483923964004044084164284324364404444484564604644684724761276" ref="C102:H111" headerRowCount="1" totalsRowShown="0" headerRowDxfId="2396">
  <autoFilter ref="C102:H111"/>
  <tableColumns count="6">
    <tableColumn id="1" name="Columna1" dataDxfId="2395"/>
    <tableColumn id="2" name="Columna2" dataDxfId="2394"/>
    <tableColumn id="3" name="Columna3" dataDxfId="2393"/>
    <tableColumn id="4" name="Columna4" dataDxfId="2392"/>
    <tableColumn id="5" name="Columna5" dataDxfId="2391"/>
    <tableColumn id="6" name="Columna6"/>
  </tableColumns>
  <tableStyleInfo name="TableStyleLight8" showFirstColumn="0" showLastColumn="0" showRowStripes="1" showColumnStripes="0"/>
</table>
</file>

<file path=xl/tables/table43.xml><?xml version="1.0" encoding="utf-8"?>
<table xmlns="http://schemas.openxmlformats.org/spreadsheetml/2006/main" id="43" name="Tabla164818263543525558646167737682858891981011041081121201241281321361401441521561601641681721761801841882122162202282362402442482522562843282963003043083323363403443483563603643683723763803843483923964004044084164284324364404444484564604644684724761277" displayName="Tabla164818263543525558646167737682858891981011041081121201241281321361401441521561601641681721761801841882122162202282362402442482522562843282963003043083323363403443483563603643683723763803843483923964004044084164284324364404444484564604644684724761277" ref="B90:F99" headerRowCount="1" totalsRowShown="0">
  <autoFilter ref="B90:F99"/>
  <tableColumns count="5">
    <tableColumn id="1" name="Columna1" dataDxfId="2390"/>
    <tableColumn id="2" name="Columna2" dataDxfId="2389"/>
    <tableColumn id="3" name="Columna3" dataDxfId="2388"/>
    <tableColumn id="4" name="Columna4" dataDxfId="2387"/>
    <tableColumn id="5" name="Columna5" dataDxfId="2386"/>
  </tableColumns>
  <tableStyleInfo name="TableStyleLight8" showFirstColumn="0" showLastColumn="0" showRowStripes="1" showColumnStripes="0"/>
</table>
</file>

<file path=xl/tables/table44.xml><?xml version="1.0" encoding="utf-8"?>
<table xmlns="http://schemas.openxmlformats.org/spreadsheetml/2006/main" id="44" name="Tabla275919273644535659656268747783868992991021051091131211251291331371411451531571611651691731771811851892132172212292372412452492532572853292973013053093333373413453493573613653693733773813853493933974014054094174294334374414454494574614654694734771278" displayName="Tabla275919273644535659656268747783868992991021051091131211251291331371411451531571611651691731771811851892132172212292372412452492532572853292973013053093333373413453493573613653693733773813853493933974014054094174294334374414454494574614654694734771278" ref="B66:H88" headerRowCount="1" totalsRowShown="0" headerRowDxfId="2385" dataDxfId="2384">
  <autoFilter ref="B66:H88"/>
  <sortState ref="B67:H88">
    <sortCondition sortBy="cellColor" ref="G31" dxfId="2383"/>
  </sortState>
  <tableColumns count="7">
    <tableColumn id="1" name="Columna1" dataDxfId="2382"/>
    <tableColumn id="2" name="Columna2" dataDxfId="2381"/>
    <tableColumn id="3" name="Columna3" dataDxfId="2380"/>
    <tableColumn id="4" name="Columna4" dataDxfId="2379"/>
    <tableColumn id="5" name="Columna5" dataDxfId="2378"/>
    <tableColumn id="6" name="Columna6" dataDxfId="2377"/>
    <tableColumn id="7" name="Columna7" dataDxfId="2376"/>
  </tableColumns>
  <tableStyleInfo name="TableStyleLight8" showFirstColumn="0" showLastColumn="0" showRowStripes="1" showColumnStripes="0"/>
</table>
</file>

<file path=xl/tables/table45.xml><?xml version="1.0" encoding="utf-8"?>
<table xmlns="http://schemas.openxmlformats.org/spreadsheetml/2006/main" id="45" name="Tabla164818263543525558646167737682858891981011041081121201241281321361401441521561601641681721761801841882122162202282362402442482522562843282963003043083323363403443483563603643683723763803843483923964004044084164284324364404444484564604644684724761279" displayName="Tabla164818263543525558646167737682858891981011041081121201241281321361401441521561601641681721761801841882122162202282362402442482522562843282963003043083323363403443483563603643683723763803843483923964004044084164284324364404444484564604644684724761279" ref="C102:H111" headerRowCount="1" totalsRowShown="0" headerRowDxfId="2375">
  <autoFilter ref="C102:H111"/>
  <tableColumns count="6">
    <tableColumn id="1" name="Columna1" dataDxfId="2374"/>
    <tableColumn id="2" name="Columna2" dataDxfId="2373"/>
    <tableColumn id="3" name="Columna3" dataDxfId="2372"/>
    <tableColumn id="4" name="Columna4" dataDxfId="2371"/>
    <tableColumn id="5" name="Columna5" dataDxfId="2370"/>
    <tableColumn id="6" name="Columna6"/>
  </tableColumns>
  <tableStyleInfo name="TableStyleLight8" showFirstColumn="0" showLastColumn="0" showRowStripes="1" showColumnStripes="0"/>
</table>
</file>

<file path=xl/tables/table46.xml><?xml version="1.0" encoding="utf-8"?>
<table xmlns="http://schemas.openxmlformats.org/spreadsheetml/2006/main" id="46" name="Tabla164818263543525558646167737682858891981011041081121201241281321361401441521561601641681721761801841882122162202282362402442482522562843282963003043083323363403443483563603643683723763803843483923964004044084164284324364404444484564604644684724761280" displayName="Tabla164818263543525558646167737682858891981011041081121201241281321361401441521561601641681721761801841882122162202282362402442482522562843282963003043083323363403443483563603643683723763803843483923964004044084164284324364404444484564604644684724761280" ref="B90:F99" headerRowCount="1" totalsRowShown="0">
  <autoFilter ref="B90:F99"/>
  <tableColumns count="5">
    <tableColumn id="1" name="Columna1" dataDxfId="2369"/>
    <tableColumn id="2" name="Columna2" dataDxfId="2368"/>
    <tableColumn id="3" name="Columna3" dataDxfId="2367"/>
    <tableColumn id="4" name="Columna4" dataDxfId="2366"/>
    <tableColumn id="5" name="Columna5" dataDxfId="2365"/>
  </tableColumns>
  <tableStyleInfo name="TableStyleLight8" showFirstColumn="0" showLastColumn="0" showRowStripes="1" showColumnStripes="0"/>
</table>
</file>

<file path=xl/tables/table47.xml><?xml version="1.0" encoding="utf-8"?>
<table xmlns="http://schemas.openxmlformats.org/spreadsheetml/2006/main" id="47" name="Tabla275919273644535659656268747783868992991021051091131211251291331371411451531571611651691731771811851892132172212292372412452492532572853292973013053093333373413453493573613653693733773813853493933974014054094174294334374414454494574614654694734771281" displayName="Tabla275919273644535659656268747783868992991021051091131211251291331371411451531571611651691731771811851892132172212292372412452492532572853292973013053093333373413453493573613653693733773813853493933974014054094174294334374414454494574614654694734771281" ref="B66:H88" headerRowCount="1" totalsRowShown="0" headerRowDxfId="2364" dataDxfId="2363">
  <autoFilter ref="B66:H88"/>
  <sortState ref="B67:H88">
    <sortCondition sortBy="cellColor" ref="G31" dxfId="2362"/>
  </sortState>
  <tableColumns count="7">
    <tableColumn id="1" name="Columna1" dataDxfId="2361"/>
    <tableColumn id="2" name="Columna2" dataDxfId="2360"/>
    <tableColumn id="3" name="Columna3" dataDxfId="2359"/>
    <tableColumn id="4" name="Columna4" dataDxfId="2358"/>
    <tableColumn id="5" name="Columna5" dataDxfId="2357"/>
    <tableColumn id="6" name="Columna6" dataDxfId="2356"/>
    <tableColumn id="7" name="Columna7" dataDxfId="2355"/>
  </tableColumns>
  <tableStyleInfo name="TableStyleLight8" showFirstColumn="0" showLastColumn="0" showRowStripes="1" showColumnStripes="0"/>
</table>
</file>

<file path=xl/tables/table48.xml><?xml version="1.0" encoding="utf-8"?>
<table xmlns="http://schemas.openxmlformats.org/spreadsheetml/2006/main" id="48" name="Tabla164818263543525558646167737682858891981011041081121201241281321361401441521561601641681721761801841882122162202282362402442482522562843282963003043083323363403443483563603643683723763803843483923964004044084164284324364404444484564604644684724761282" displayName="Tabla164818263543525558646167737682858891981011041081121201241281321361401441521561601641681721761801841882122162202282362402442482522562843282963003043083323363403443483563603643683723763803843483923964004044084164284324364404444484564604644684724761282" ref="C102:H111" headerRowCount="1" totalsRowShown="0" headerRowDxfId="2354">
  <autoFilter ref="C102:H111"/>
  <tableColumns count="6">
    <tableColumn id="1" name="Columna1" dataDxfId="2353"/>
    <tableColumn id="2" name="Columna2" dataDxfId="2352"/>
    <tableColumn id="3" name="Columna3" dataDxfId="2351"/>
    <tableColumn id="4" name="Columna4" dataDxfId="2350"/>
    <tableColumn id="5" name="Columna5" dataDxfId="2349"/>
    <tableColumn id="6" name="Columna6"/>
  </tableColumns>
  <tableStyleInfo name="TableStyleLight8" showFirstColumn="0" showLastColumn="0" showRowStripes="1" showColumnStripes="0"/>
</table>
</file>

<file path=xl/tables/table49.xml><?xml version="1.0" encoding="utf-8"?>
<table xmlns="http://schemas.openxmlformats.org/spreadsheetml/2006/main" id="49" name="Tabla164818263543525558646167737682858891981011041081121201241281321361401441521561601641681721761801841882122162202282362402442482522562843282963003043083323363403443483563603643683723763803843483923964004044084164284324364404444484564604644684724761283" displayName="Tabla164818263543525558646167737682858891981011041081121201241281321361401441521561601641681721761801841882122162202282362402442482522562843282963003043083323363403443483563603643683723763803843483923964004044084164284324364404444484564604644684724761283" ref="B90:F99" headerRowCount="1" totalsRowShown="0">
  <autoFilter ref="B90:F99"/>
  <tableColumns count="5">
    <tableColumn id="1" name="Columna1" dataDxfId="2348"/>
    <tableColumn id="2" name="Columna2" dataDxfId="2347"/>
    <tableColumn id="3" name="Columna3" dataDxfId="2346"/>
    <tableColumn id="4" name="Columna4" dataDxfId="2345"/>
    <tableColumn id="5" name="Columna5" dataDxfId="2344"/>
  </tableColumns>
  <tableStyleInfo name="TableStyleLight8" showFirstColumn="0" showLastColumn="0" showRowStripes="1" showColumnStripes="0"/>
</table>
</file>

<file path=xl/tables/table50.xml><?xml version="1.0" encoding="utf-8"?>
<table xmlns="http://schemas.openxmlformats.org/spreadsheetml/2006/main" id="50" name="Tabla275919273644535659656268747783868992991021051091131211251291331371411451531571611651691731771811851892132172212292372412452492532572853292973013053093333373413453493573613653693733773813853493933974014054094174294334374414454494574614654694734771284" displayName="Tabla275919273644535659656268747783868992991021051091131211251291331371411451531571611651691731771811851892132172212292372412452492532572853292973013053093333373413453493573613653693733773813853493933974014054094174294334374414454494574614654694734771284" ref="B66:H88" headerRowCount="1" totalsRowShown="0" headerRowDxfId="2343" dataDxfId="2342">
  <autoFilter ref="B66:H88"/>
  <sortState ref="B67:H88">
    <sortCondition sortBy="cellColor" ref="G31" dxfId="2341"/>
  </sortState>
  <tableColumns count="7">
    <tableColumn id="1" name="Columna1" dataDxfId="2340"/>
    <tableColumn id="2" name="Columna2" dataDxfId="2339"/>
    <tableColumn id="3" name="Columna3" dataDxfId="2338"/>
    <tableColumn id="4" name="Columna4" dataDxfId="2337"/>
    <tableColumn id="5" name="Columna5" dataDxfId="2336"/>
    <tableColumn id="6" name="Columna6" dataDxfId="2335"/>
    <tableColumn id="7" name="Columna7" dataDxfId="2334"/>
  </tableColumns>
  <tableStyleInfo name="TableStyleLight8" showFirstColumn="0" showLastColumn="0" showRowStripes="1" showColumnStripes="0"/>
</table>
</file>

<file path=xl/tables/table51.xml><?xml version="1.0" encoding="utf-8"?>
<table xmlns="http://schemas.openxmlformats.org/spreadsheetml/2006/main" id="51" name="Tabla164818263543525558646167737682858891981011041081121201241281321361401441521561601641681721761801841882122162202282362402442482522562843282963003043083323363403443483563603643683723763803843483923964004044084164284324364404444484564604644684724761285" displayName="Tabla164818263543525558646167737682858891981011041081121201241281321361401441521561601641681721761801841882122162202282362402442482522562843282963003043083323363403443483563603643683723763803843483923964004044084164284324364404444484564604644684724761285" ref="C102:H111" headerRowCount="1" totalsRowShown="0" headerRowDxfId="2333">
  <autoFilter ref="C102:H111"/>
  <tableColumns count="6">
    <tableColumn id="1" name="Columna1" dataDxfId="2332"/>
    <tableColumn id="2" name="Columna2" dataDxfId="2331"/>
    <tableColumn id="3" name="Columna3" dataDxfId="2330"/>
    <tableColumn id="4" name="Columna4" dataDxfId="2329"/>
    <tableColumn id="5" name="Columna5" dataDxfId="2328"/>
    <tableColumn id="6" name="Columna6"/>
  </tableColumns>
  <tableStyleInfo name="TableStyleLight8" showFirstColumn="0" showLastColumn="0" showRowStripes="1" showColumnStripes="0"/>
</table>
</file>

<file path=xl/tables/table52.xml><?xml version="1.0" encoding="utf-8"?>
<table xmlns="http://schemas.openxmlformats.org/spreadsheetml/2006/main" id="52" name="Tabla164818263543525558646167737682858891981011041081121201241281321361401441521561601641681721761801841882122162202282362402442482522562843282963003043083323363403443483563603643683723763803843483923964004044084164284324364404444484564604644684724761286" displayName="Tabla164818263543525558646167737682858891981011041081121201241281321361401441521561601641681721761801841882122162202282362402442482522562843282963003043083323363403443483563603643683723763803843483923964004044084164284324364404444484564604644684724761286" ref="B90:F100" headerRowCount="1" totalsRowShown="0">
  <autoFilter ref="B90:F100"/>
  <tableColumns count="5">
    <tableColumn id="1" name="Columna1" dataDxfId="2327"/>
    <tableColumn id="2" name="Columna2" dataDxfId="2326"/>
    <tableColumn id="3" name="Columna3" dataDxfId="2325"/>
    <tableColumn id="4" name="Columna4" dataDxfId="2324"/>
    <tableColumn id="5" name="Columna5" dataDxfId="2323"/>
  </tableColumns>
  <tableStyleInfo name="TableStyleLight8" showFirstColumn="0" showLastColumn="0" showRowStripes="1" showColumnStripes="0"/>
</table>
</file>

<file path=xl/tables/table53.xml><?xml version="1.0" encoding="utf-8"?>
<table xmlns="http://schemas.openxmlformats.org/spreadsheetml/2006/main" id="53" name="Tabla275919273644535659656268747783868992991021051091131211251291331371411451531571611651691731771811851892132172212292372412452492532572853292973013053093333373413453493573613653693733773813853493933974014054094174294334374414454494574614654694734771287" displayName="Tabla275919273644535659656268747783868992991021051091131211251291331371411451531571611651691731771811851892132172212292372412452492532572853292973013053093333373413453493573613653693733773813853493933974014054094174294334374414454494574614654694734771287" ref="B66:H88" headerRowCount="1" totalsRowShown="0" headerRowDxfId="2322" dataDxfId="2321">
  <autoFilter ref="B66:H88"/>
  <sortState ref="B67:H88">
    <sortCondition sortBy="cellColor" ref="G31" dxfId="2320"/>
  </sortState>
  <tableColumns count="7">
    <tableColumn id="1" name="Columna1" dataDxfId="2319"/>
    <tableColumn id="2" name="Columna2" dataDxfId="2318"/>
    <tableColumn id="3" name="Columna3" dataDxfId="2317"/>
    <tableColumn id="4" name="Columna4" dataDxfId="2316"/>
    <tableColumn id="5" name="Columna5" dataDxfId="2315"/>
    <tableColumn id="6" name="Columna6" dataDxfId="2314"/>
    <tableColumn id="7" name="Columna7" dataDxfId="2313"/>
  </tableColumns>
  <tableStyleInfo name="TableStyleLight8" showFirstColumn="0" showLastColumn="0" showRowStripes="1" showColumnStripes="0"/>
</table>
</file>

<file path=xl/tables/table54.xml><?xml version="1.0" encoding="utf-8"?>
<table xmlns="http://schemas.openxmlformats.org/spreadsheetml/2006/main" id="54" name="Tabla164818263543525558646167737682858891981011041081121201241281321361401441521561601641681721761801841882122162202282362402442482522562843282963003043083323363403443483563603643683723763803843483923964004044084164284324364404444484564604644684724761288" displayName="Tabla164818263543525558646167737682858891981011041081121201241281321361401441521561601641681721761801841882122162202282362402442482522562843282963003043083323363403443483563603643683723763803843483923964004044084164284324364404444484564604644684724761288" ref="C103:H112" headerRowCount="1" totalsRowShown="0" headerRowDxfId="2312">
  <autoFilter ref="C103:H112"/>
  <tableColumns count="6">
    <tableColumn id="1" name="Columna1" dataDxfId="2311"/>
    <tableColumn id="2" name="Columna2" dataDxfId="2310"/>
    <tableColumn id="3" name="Columna3" dataDxfId="2309"/>
    <tableColumn id="4" name="Columna4" dataDxfId="2308"/>
    <tableColumn id="5" name="Columna5" dataDxfId="2307"/>
    <tableColumn id="6" name="Columna6"/>
  </tableColumns>
  <tableStyleInfo name="TableStyleLight8" showFirstColumn="0" showLastColumn="0" showRowStripes="1" showColumnStripes="0"/>
</table>
</file>

<file path=xl/tables/table55.xml><?xml version="1.0" encoding="utf-8"?>
<table xmlns="http://schemas.openxmlformats.org/spreadsheetml/2006/main" id="55" name="Tabla164818263543525558646167737682858891981011041081121201241281321361401441521561601641681721761801841882122162202282362402442482522562843282963003043083323363403443483563603643683723763803843483923964004044084164284324364404444484564604644684724761289" displayName="Tabla164818263543525558646167737682858891981011041081121201241281321361401441521561601641681721761801841882122162202282362402442482522562843282963003043083323363403443483563603643683723763803843483923964004044084164284324364404444484564604644684724761289" ref="B91:F100" headerRowCount="1" totalsRowShown="0">
  <autoFilter ref="B91:F100"/>
  <tableColumns count="5">
    <tableColumn id="1" name="Columna1" dataDxfId="2306"/>
    <tableColumn id="2" name="Columna2" dataDxfId="2305"/>
    <tableColumn id="3" name="Columna3" dataDxfId="2304"/>
    <tableColumn id="4" name="Columna4" dataDxfId="2303"/>
    <tableColumn id="5" name="Columna5" dataDxfId="2302"/>
  </tableColumns>
  <tableStyleInfo name="TableStyleLight8" showFirstColumn="0" showLastColumn="0" showRowStripes="1" showColumnStripes="0"/>
</table>
</file>

<file path=xl/tables/table56.xml><?xml version="1.0" encoding="utf-8"?>
<table xmlns="http://schemas.openxmlformats.org/spreadsheetml/2006/main" id="56" name="Tabla275919273644535659656268747783868992991021051091131211251291331371411451531571611651691731771811851892132172212292372412452492532572853292973013053093333373413453493573613653693733773813853493933974014054094174294334374414454494574614654694734771290" displayName="Tabla275919273644535659656268747783868992991021051091131211251291331371411451531571611651691731771811851892132172212292372412452492532572853292973013053093333373413453493573613653693733773813853493933974014054094174294334374414454494574614654694734771290" ref="B67:H89" headerRowCount="1" totalsRowShown="0" headerRowDxfId="2301" dataDxfId="2300">
  <autoFilter ref="B67:H89"/>
  <sortState ref="B68:H89">
    <sortCondition sortBy="cellColor" ref="G29" dxfId="2299"/>
  </sortState>
  <tableColumns count="7">
    <tableColumn id="1" name="Columna1" dataDxfId="2298"/>
    <tableColumn id="2" name="Columna2" dataDxfId="2297"/>
    <tableColumn id="3" name="Columna3" dataDxfId="2296"/>
    <tableColumn id="4" name="Columna4" dataDxfId="2295"/>
    <tableColumn id="5" name="Columna5" dataDxfId="2294"/>
    <tableColumn id="6" name="Columna6" dataDxfId="2293"/>
    <tableColumn id="7" name="Columna7" dataDxfId="2292"/>
  </tableColumns>
  <tableStyleInfo name="TableStyleLight8" showFirstColumn="0" showLastColumn="0" showRowStripes="1" showColumnStripes="0"/>
</table>
</file>

<file path=xl/tables/table57.xml><?xml version="1.0" encoding="utf-8"?>
<table xmlns="http://schemas.openxmlformats.org/spreadsheetml/2006/main" id="57" name="Tabla164818263543525558646167737682858891981011041081121201241281321361401441521561601641681721761801841882122162202282362402442482522562843282963003043083323363403443483563603643683723763803843483923964004044084164284324364404444484564604644684724761291" displayName="Tabla164818263543525558646167737682858891981011041081121201241281321361401441521561601641681721761801841882122162202282362402442482522562843282963003043083323363403443483563603643683723763803843483923964004044084164284324364404444484564604644684724761291" ref="C103:H112" headerRowCount="1" totalsRowShown="0" headerRowDxfId="2291">
  <autoFilter ref="C103:H112"/>
  <tableColumns count="6">
    <tableColumn id="1" name="Columna1" dataDxfId="2290"/>
    <tableColumn id="2" name="Columna2" dataDxfId="2289"/>
    <tableColumn id="3" name="Columna3" dataDxfId="2288"/>
    <tableColumn id="4" name="Columna4" dataDxfId="2287"/>
    <tableColumn id="5" name="Columna5" dataDxfId="2286"/>
    <tableColumn id="6" name="Columna6"/>
  </tableColumns>
  <tableStyleInfo name="TableStyleLight8" showFirstColumn="0" showLastColumn="0" showRowStripes="1" showColumnStripes="0"/>
</table>
</file>

<file path=xl/tables/table58.xml><?xml version="1.0" encoding="utf-8"?>
<table xmlns="http://schemas.openxmlformats.org/spreadsheetml/2006/main" id="58" name="Tabla164818263543525558646167737682858891981011041081121201241281321361401441521561601641681721761801841882122162202282362402442482522562843282963003043083323363403443483563603643683723763803843483923964004044084164284324364404444484564604644684724761292" displayName="Tabla164818263543525558646167737682858891981011041081121201241281321361401441521561601641681721761801841882122162202282362402442482522562843282963003043083323363403443483563603643683723763803843483923964004044084164284324364404444484564604644684724761292" ref="B93:F102" headerRowCount="1" totalsRowShown="0">
  <autoFilter ref="B93:F102"/>
  <tableColumns count="5">
    <tableColumn id="1" name="Columna1" dataDxfId="2285"/>
    <tableColumn id="2" name="Columna2" dataDxfId="2284"/>
    <tableColumn id="3" name="Columna3" dataDxfId="2283"/>
    <tableColumn id="4" name="Columna4" dataDxfId="2282"/>
    <tableColumn id="5" name="Columna5" dataDxfId="2281"/>
  </tableColumns>
  <tableStyleInfo name="TableStyleLight8" showFirstColumn="0" showLastColumn="0" showRowStripes="1" showColumnStripes="0"/>
</table>
</file>

<file path=xl/tables/table59.xml><?xml version="1.0" encoding="utf-8"?>
<table xmlns="http://schemas.openxmlformats.org/spreadsheetml/2006/main" id="59" name="Tabla275919273644535659656268747783868992991021051091131211251291331371411451531571611651691731771811851892132172212292372412452492532572853292973013053093333373413453493573613653693733773813853493933974014054094174294334374414454494574614654694734771293" displayName="Tabla275919273644535659656268747783868992991021051091131211251291331371411451531571611651691731771811851892132172212292372412452492532572853292973013053093333373413453493573613653693733773813853493933974014054094174294334374414454494574614654694734771293" ref="B67:H90" headerRowCount="1" totalsRowShown="0" headerRowDxfId="2280" dataDxfId="2279">
  <autoFilter ref="B67:H90"/>
  <sortState ref="B68:H89">
    <sortCondition sortBy="cellColor" ref="G32" dxfId="2278"/>
  </sortState>
  <tableColumns count="7">
    <tableColumn id="1" name="Columna1" dataDxfId="2277"/>
    <tableColumn id="2" name="Columna2" dataDxfId="2276"/>
    <tableColumn id="3" name="Columna3" dataDxfId="2275"/>
    <tableColumn id="4" name="Columna4" dataDxfId="2274"/>
    <tableColumn id="5" name="Columna5" dataDxfId="2273"/>
    <tableColumn id="6" name="Columna6" dataDxfId="2272"/>
    <tableColumn id="7" name="Columna7" dataDxfId="2271"/>
  </tableColumns>
  <tableStyleInfo name="TableStyleLight8" showFirstColumn="0" showLastColumn="0" showRowStripes="1" showColumnStripes="0"/>
</table>
</file>

<file path=xl/tables/table60.xml><?xml version="1.0" encoding="utf-8"?>
<table xmlns="http://schemas.openxmlformats.org/spreadsheetml/2006/main" id="60" name="Tabla164818263543525558646167737682858891981011041081121201241281321361401441521561601641681721761801841882122162202282362402442482522562843282963003043083323363403443483563603643683723763803843483923964004044084164284324364404444484564604644684724761294" displayName="Tabla164818263543525558646167737682858891981011041081121201241281321361401441521561601641681721761801841882122162202282362402442482522562843282963003043083323363403443483563603643683723763803843483923964004044084164284324364404444484564604644684724761294" ref="C105:H114" headerRowCount="1" totalsRowShown="0" headerRowDxfId="2270">
  <autoFilter ref="C105:H114"/>
  <tableColumns count="6">
    <tableColumn id="1" name="Columna1" dataDxfId="2269"/>
    <tableColumn id="2" name="Columna2" dataDxfId="2268"/>
    <tableColumn id="3" name="Columna3" dataDxfId="2267"/>
    <tableColumn id="4" name="Columna4" dataDxfId="2266"/>
    <tableColumn id="5" name="Columna5" dataDxfId="2265"/>
    <tableColumn id="6" name="Columna6"/>
  </tableColumns>
  <tableStyleInfo name="TableStyleLight8" showFirstColumn="0" showLastColumn="0" showRowStripes="1" showColumnStripes="0"/>
</table>
</file>

<file path=xl/tables/table61.xml><?xml version="1.0" encoding="utf-8"?>
<table xmlns="http://schemas.openxmlformats.org/spreadsheetml/2006/main" id="61" name="Tabla164818263543525558646167737682858891981011041081121201241281321361401441521561601641681721761801841882122162202282362402442482522562843282963003043083323363403443483563603643683723763803843483923964004044084164284324364404444484564604644684724761295" displayName="Tabla164818263543525558646167737682858891981011041081121201241281321361401441521561601641681721761801841882122162202282362402442482522562843282963003043083323363403443483563603643683723763803843483923964004044084164284324364404444484564604644684724761295" ref="B91:F100" headerRowCount="1" totalsRowShown="0">
  <autoFilter ref="B91:F100"/>
  <tableColumns count="5">
    <tableColumn id="1" name="Columna1" dataDxfId="2264"/>
    <tableColumn id="2" name="Columna2" dataDxfId="2263"/>
    <tableColumn id="3" name="Columna3" dataDxfId="2262"/>
    <tableColumn id="4" name="Columna4" dataDxfId="2261"/>
    <tableColumn id="5" name="Columna5" dataDxfId="2260"/>
  </tableColumns>
  <tableStyleInfo name="TableStyleLight8" showFirstColumn="0" showLastColumn="0" showRowStripes="1" showColumnStripes="0"/>
</table>
</file>

<file path=xl/tables/table62.xml><?xml version="1.0" encoding="utf-8"?>
<table xmlns="http://schemas.openxmlformats.org/spreadsheetml/2006/main" id="62" name="Tabla275919273644535659656268747783868992991021051091131211251291331371411451531571611651691731771811851892132172212292372412452492532572853292973013053093333373413453493573613653693733773813853493933974014054094174294334374414454494574614654694734771296" displayName="Tabla275919273644535659656268747783868992991021051091131211251291331371411451531571611651691731771811851892132172212292372412452492532572853292973013053093333373413453493573613653693733773813853493933974014054094174294334374414454494574614654694734771296" ref="B67:H89" headerRowCount="1" totalsRowShown="0" headerRowDxfId="2259" dataDxfId="2258">
  <autoFilter ref="B67:H89"/>
  <sortState ref="B68:H89">
    <sortCondition sortBy="cellColor" ref="G32" dxfId="2257"/>
  </sortState>
  <tableColumns count="7">
    <tableColumn id="1" name="Columna1" dataDxfId="2256"/>
    <tableColumn id="2" name="Columna2" dataDxfId="2255"/>
    <tableColumn id="3" name="Columna3" dataDxfId="2254"/>
    <tableColumn id="4" name="Columna4" dataDxfId="2253"/>
    <tableColumn id="5" name="Columna5" dataDxfId="2252"/>
    <tableColumn id="6" name="Columna6" dataDxfId="2251"/>
    <tableColumn id="7" name="Columna7" dataDxfId="2250"/>
  </tableColumns>
  <tableStyleInfo name="TableStyleLight8" showFirstColumn="0" showLastColumn="0" showRowStripes="1" showColumnStripes="0"/>
</table>
</file>

<file path=xl/tables/table63.xml><?xml version="1.0" encoding="utf-8"?>
<table xmlns="http://schemas.openxmlformats.org/spreadsheetml/2006/main" id="63" name="Tabla164818263543525558646167737682858891981011041081121201241281321361401441521561601641681721761801841882122162202282362402442482522562843282963003043083323363403443483563603643683723763803843483923964004044084164284324364404444484564604644684724761297" displayName="Tabla164818263543525558646167737682858891981011041081121201241281321361401441521561601641681721761801841882122162202282362402442482522562843282963003043083323363403443483563603643683723763803843483923964004044084164284324364404444484564604644684724761297" ref="C103:H112" headerRowCount="1" totalsRowShown="0" headerRowDxfId="2249">
  <autoFilter ref="C103:H112"/>
  <tableColumns count="6">
    <tableColumn id="1" name="Columna1" dataDxfId="2248"/>
    <tableColumn id="2" name="Columna2" dataDxfId="2247"/>
    <tableColumn id="3" name="Columna3" dataDxfId="2246"/>
    <tableColumn id="4" name="Columna4" dataDxfId="2245"/>
    <tableColumn id="5" name="Columna5" dataDxfId="2244"/>
    <tableColumn id="6" name="Columna6"/>
  </tableColumns>
  <tableStyleInfo name="TableStyleLight8" showFirstColumn="0" showLastColumn="0" showRowStripes="1" showColumnStripes="0"/>
</table>
</file>

<file path=xl/tables/table64.xml><?xml version="1.0" encoding="utf-8"?>
<table xmlns="http://schemas.openxmlformats.org/spreadsheetml/2006/main" id="64" name="Tabla164818263543525558646167737682858891981011041081121201241281321361401441521561601641681721761801841882122162202282362402442482522562843282963003043083323363403443483563603643683723763803843483923964004044084164284324364404444484564604644684724761298" displayName="Tabla164818263543525558646167737682858891981011041081121201241281321361401441521561601641681721761801841882122162202282362402442482522562843282963003043083323363403443483563603643683723763803843483923964004044084164284324364404444484564604644684724761298" ref="B91:F100" headerRowCount="1" totalsRowShown="0">
  <autoFilter ref="B91:F100"/>
  <tableColumns count="5">
    <tableColumn id="1" name="Columna1" dataDxfId="2243"/>
    <tableColumn id="2" name="Columna2" dataDxfId="2242"/>
    <tableColumn id="3" name="Columna3" dataDxfId="2241"/>
    <tableColumn id="4" name="Columna4" dataDxfId="2240"/>
    <tableColumn id="5" name="Columna5" dataDxfId="2239"/>
  </tableColumns>
  <tableStyleInfo name="TableStyleLight8" showFirstColumn="0" showLastColumn="0" showRowStripes="1" showColumnStripes="0"/>
</table>
</file>

<file path=xl/tables/table65.xml><?xml version="1.0" encoding="utf-8"?>
<table xmlns="http://schemas.openxmlformats.org/spreadsheetml/2006/main" id="65" name="Tabla275919273644535659656268747783868992991021051091131211251291331371411451531571611651691731771811851892132172212292372412452492532572853292973013053093333373413453493573613653693733773813853493933974014054094174294334374414454494574614654694734771299" displayName="Tabla275919273644535659656268747783868992991021051091131211251291331371411451531571611651691731771811851892132172212292372412452492532572853292973013053093333373413453493573613653693733773813853493933974014054094174294334374414454494574614654694734771299" ref="B67:H89" headerRowCount="1" totalsRowShown="0" headerRowDxfId="2238" dataDxfId="2237">
  <autoFilter ref="B67:H89"/>
  <sortState ref="B68:H89">
    <sortCondition sortBy="cellColor" ref="G31" dxfId="2236"/>
  </sortState>
  <tableColumns count="7">
    <tableColumn id="1" name="Columna1" dataDxfId="2235"/>
    <tableColumn id="2" name="Columna2" dataDxfId="2234"/>
    <tableColumn id="3" name="Columna3" dataDxfId="2233"/>
    <tableColumn id="4" name="Columna4" dataDxfId="2232"/>
    <tableColumn id="5" name="Columna5" dataDxfId="2231"/>
    <tableColumn id="6" name="Columna6" dataDxfId="2230"/>
    <tableColumn id="7" name="Columna7" dataDxfId="2229"/>
  </tableColumns>
  <tableStyleInfo name="TableStyleLight8" showFirstColumn="0" showLastColumn="0" showRowStripes="1" showColumnStripes="0"/>
</table>
</file>

<file path=xl/tables/table66.xml><?xml version="1.0" encoding="utf-8"?>
<table xmlns="http://schemas.openxmlformats.org/spreadsheetml/2006/main" id="66" name="Tabla164818263543525558646167737682858891981011041081121201241281321361401441521561601641681721761801841882122162202282362402442482522562843282963003043083323363403443483563603643683723763803843483923964004044084164284324364404444484564604644684724761300" displayName="Tabla164818263543525558646167737682858891981011041081121201241281321361401441521561601641681721761801841882122162202282362402442482522562843282963003043083323363403443483563603643683723763803843483923964004044084164284324364404444484564604644684724761300" ref="C103:H112" headerRowCount="1" totalsRowShown="0" headerRowDxfId="2228">
  <autoFilter ref="C103:H112"/>
  <tableColumns count="6">
    <tableColumn id="1" name="Columna1" dataDxfId="2227"/>
    <tableColumn id="2" name="Columna2" dataDxfId="2226"/>
    <tableColumn id="3" name="Columna3" dataDxfId="2225"/>
    <tableColumn id="4" name="Columna4" dataDxfId="2224"/>
    <tableColumn id="5" name="Columna5" dataDxfId="2223"/>
    <tableColumn id="6" name="Columna6"/>
  </tableColumns>
  <tableStyleInfo name="TableStyleLight8" showFirstColumn="0" showLastColumn="0" showRowStripes="1" showColumnStripes="0"/>
</table>
</file>

<file path=xl/tables/table67.xml><?xml version="1.0" encoding="utf-8"?>
<table xmlns="http://schemas.openxmlformats.org/spreadsheetml/2006/main" id="67" name="Tabla164818263543525558646167737682858891981011041081121201241281321361401441521561601641681721761801841882122162202282362402442482522562843282963003043083323363403443483563603643683723763803843483923964004044084164284324364404444484564604644684724761301" displayName="Tabla164818263543525558646167737682858891981011041081121201241281321361401441521561601641681721761801841882122162202282362402442482522562843282963003043083323363403443483563603643683723763803843483923964004044084164284324364404444484564604644684724761301" ref="B92:G101" headerRowCount="1" totalsRowShown="0">
  <autoFilter ref="B92:G101"/>
  <tableColumns count="6">
    <tableColumn id="1" name="Columna1" dataDxfId="2222"/>
    <tableColumn id="2" name="Columna2" dataDxfId="2221"/>
    <tableColumn id="3" name="Columna3" dataDxfId="2220"/>
    <tableColumn id="4" name="Columna4" dataDxfId="2219"/>
    <tableColumn id="5" name="Columna5" dataDxfId="2218"/>
    <tableColumn id="6" name="Columna6"/>
  </tableColumns>
  <tableStyleInfo name="TableStyleLight8" showFirstColumn="0" showLastColumn="0" showRowStripes="1" showColumnStripes="0"/>
</table>
</file>

<file path=xl/tables/table68.xml><?xml version="1.0" encoding="utf-8"?>
<table xmlns="http://schemas.openxmlformats.org/spreadsheetml/2006/main" id="68" name="Tabla275919273644535659656268747783868992991021051091131211251291331371411451531571611651691731771811851892132172212292372412452492532572853292973013053093333373413453493573613653693733773813853493933974014054094174294334374414454494574614654694734771302" displayName="Tabla275919273644535659656268747783868992991021051091131211251291331371411451531571611651691731771811851892132172212292372412452492532572853292973013053093333373413453493573613653693733773813853493933974014054094174294334374414454494574614654694734771302" ref="B66:H91" headerRowCount="1" totalsRowShown="0" headerRowDxfId="2217" dataDxfId="2216">
  <autoFilter ref="B66:H91"/>
  <sortState ref="B67:H88">
    <sortCondition sortBy="cellColor" ref="G31" dxfId="2215"/>
  </sortState>
  <tableColumns count="7">
    <tableColumn id="1" name="Columna1" dataDxfId="2214"/>
    <tableColumn id="2" name="Columna2" dataDxfId="2213"/>
    <tableColumn id="3" name="Columna3" dataDxfId="2212"/>
    <tableColumn id="4" name="Columna4" dataDxfId="2211"/>
    <tableColumn id="5" name="Columna5" dataDxfId="2210"/>
    <tableColumn id="6" name="Columna6" dataDxfId="2209"/>
    <tableColumn id="7" name="Columna7" dataDxfId="2208"/>
  </tableColumns>
  <tableStyleInfo name="TableStyleLight8" showFirstColumn="0" showLastColumn="0" showRowStripes="1" showColumnStripes="0"/>
</table>
</file>

<file path=xl/tables/table69.xml><?xml version="1.0" encoding="utf-8"?>
<table xmlns="http://schemas.openxmlformats.org/spreadsheetml/2006/main" id="69" name="Tabla164818263543525558646167737682858891981011041081121201241281321361401441521561601641681721761801841882122162202282362402442482522562843282963003043083323363403443483563603643683723763803843483923964004044084164284324364404444484564604644684724761303" displayName="Tabla164818263543525558646167737682858891981011041081121201241281321361401441521561601641681721761801841882122162202282362402442482522562843282963003043083323363403443483563603643683723763803843483923964004044084164284324364404444484564604644684724761303" ref="C104:H113" headerRowCount="1" totalsRowShown="0" headerRowDxfId="2207">
  <autoFilter ref="C104:H113"/>
  <tableColumns count="6">
    <tableColumn id="1" name="Columna1" dataDxfId="2206"/>
    <tableColumn id="2" name="Columna2" dataDxfId="2205"/>
    <tableColumn id="3" name="Columna3" dataDxfId="2204"/>
    <tableColumn id="4" name="Columna4" dataDxfId="2203"/>
    <tableColumn id="5" name="Columna5" dataDxfId="2202"/>
    <tableColumn id="6" name="Columna6"/>
  </tableColumns>
  <tableStyleInfo name="TableStyleLight8" showFirstColumn="0" showLastColumn="0" showRowStripes="1" showColumnStripes="0"/>
</table>
</file>

<file path=xl/tables/table70.xml><?xml version="1.0" encoding="utf-8"?>
<table xmlns="http://schemas.openxmlformats.org/spreadsheetml/2006/main" id="70" name="Tabla164818263543525558646167737682858891981011041081121201241281321361401441521561601641681721761801841882122162202282362402442482522562843282963003043083323363403443483563603643683723763803843483923964004044084164284324364404444484564604644684724761304" displayName="Tabla164818263543525558646167737682858891981011041081121201241281321361401441521561601641681721761801841882122162202282362402442482522562843282963003043083323363403443483563603643683723763803843483923964004044084164284324364404444484564604644684724761304" ref="B93:G103" headerRowCount="1" totalsRowShown="0">
  <autoFilter ref="B93:G103"/>
  <tableColumns count="6">
    <tableColumn id="1" name="Columna1" dataDxfId="2201"/>
    <tableColumn id="2" name="Columna2" dataDxfId="2200"/>
    <tableColumn id="3" name="Columna3" dataDxfId="2199"/>
    <tableColumn id="4" name="Columna4" dataDxfId="2198"/>
    <tableColumn id="5" name="Columna5" dataDxfId="2197"/>
    <tableColumn id="6" name="Columna6"/>
  </tableColumns>
  <tableStyleInfo name="TableStyleLight8" showFirstColumn="0" showLastColumn="0" showRowStripes="1" showColumnStripes="0"/>
</table>
</file>

<file path=xl/tables/table71.xml><?xml version="1.0" encoding="utf-8"?>
<table xmlns="http://schemas.openxmlformats.org/spreadsheetml/2006/main" id="71" name="Tabla275919273644535659656268747783868992991021051091131211251291331371411451531571611651691731771811851892132172212292372412452492532572853292973013053093333373413453493573613653693733773813853493933974014054094174294334374414454494574614654694734771305" displayName="Tabla275919273644535659656268747783868992991021051091131211251291331371411451531571611651691731771811851892132172212292372412452492532572853292973013053093333373413453493573613653693733773813853493933974014054094174294334374414454494574614654694734771305" ref="B67:H92" headerRowCount="1" totalsRowShown="0" headerRowDxfId="2196" dataDxfId="2195">
  <autoFilter ref="B67:H92"/>
  <sortState ref="B68:H89">
    <sortCondition sortBy="cellColor" ref="G31" dxfId="2194"/>
  </sortState>
  <tableColumns count="7">
    <tableColumn id="1" name="Columna1" dataDxfId="2193"/>
    <tableColumn id="2" name="Columna2" dataDxfId="2192"/>
    <tableColumn id="3" name="Columna3" dataDxfId="2191"/>
    <tableColumn id="4" name="Columna4" dataDxfId="2190"/>
    <tableColumn id="5" name="Columna5" dataDxfId="2189"/>
    <tableColumn id="6" name="Columna6" dataDxfId="2188"/>
    <tableColumn id="7" name="Columna7" dataDxfId="2187"/>
  </tableColumns>
  <tableStyleInfo name="TableStyleLight8" showFirstColumn="0" showLastColumn="0" showRowStripes="1" showColumnStripes="0"/>
</table>
</file>

<file path=xl/tables/table72.xml><?xml version="1.0" encoding="utf-8"?>
<table xmlns="http://schemas.openxmlformats.org/spreadsheetml/2006/main" id="72" name="Tabla164818263543525558646167737682858891981011041081121201241281321361401441521561601641681721761801841882122162202282362402442482522562843282963003043083323363403443483563603643683723763803843483923964004044084164284324364404444484564604644684724761306" displayName="Tabla164818263543525558646167737682858891981011041081121201241281321361401441521561601641681721761801841882122162202282362402442482522562843282963003043083323363403443483563603643683723763803843483923964004044084164284324364404444484564604644684724761306" ref="C106:H115" headerRowCount="1" totalsRowShown="0" headerRowDxfId="2186">
  <autoFilter ref="C106:H115"/>
  <tableColumns count="6">
    <tableColumn id="1" name="Columna1" dataDxfId="2185"/>
    <tableColumn id="2" name="Columna2" dataDxfId="2184"/>
    <tableColumn id="3" name="Columna3" dataDxfId="2183"/>
    <tableColumn id="4" name="Columna4" dataDxfId="2182"/>
    <tableColumn id="5" name="Columna5" dataDxfId="2181"/>
    <tableColumn id="6" name="Columna6"/>
  </tableColumns>
  <tableStyleInfo name="TableStyleLight8" showFirstColumn="0" showLastColumn="0" showRowStripes="1" showColumnStripes="0"/>
</table>
</file>

<file path=xl/tables/table73.xml><?xml version="1.0" encoding="utf-8"?>
<table xmlns="http://schemas.openxmlformats.org/spreadsheetml/2006/main" id="73" name="Tabla164818263543525558646167737682858891981011041081121201241281321361401441521561601641681721761801841882122162202282362402442482522562843282963003043083323363403443483563603643683723763803843483923964004044084164284324364404444484564604644684724761307" displayName="Tabla164818263543525558646167737682858891981011041081121201241281321361401441521561601641681721761801841882122162202282362402442482522562843282963003043083323363403443483563603643683723763803843483923964004044084164284324364404444484564604644684724761307" ref="B92:I101" headerRowCount="1" totalsRowShown="0">
  <autoFilter ref="B92:I101"/>
  <tableColumns count="8">
    <tableColumn id="1" name="Columna1" dataDxfId="2180"/>
    <tableColumn id="2" name="Columna2" dataDxfId="2179"/>
    <tableColumn id="3" name="Columna3" dataDxfId="2178"/>
    <tableColumn id="4" name="Columna4" dataDxfId="2177"/>
    <tableColumn id="5" name="Columna5" dataDxfId="2176"/>
    <tableColumn id="6" name="Columna6"/>
    <tableColumn id="7" name="Columna7"/>
    <tableColumn id="8" name="Columna8"/>
  </tableColumns>
  <tableStyleInfo name="TableStyleLight8" showFirstColumn="0" showLastColumn="0" showRowStripes="1" showColumnStripes="0"/>
</table>
</file>

<file path=xl/tables/table74.xml><?xml version="1.0" encoding="utf-8"?>
<table xmlns="http://schemas.openxmlformats.org/spreadsheetml/2006/main" id="74" name="Tabla275919273644535659656268747783868992991021051091131211251291331371411451531571611651691731771811851892132172212292372412452492532572853292973013053093333373413453493573613653693733773813853493933974014054094174294334374414454494574614654694734771308" displayName="Tabla275919273644535659656268747783868992991021051091131211251291331371411451531571611651691731771811851892132172212292372412452492532572853292973013053093333373413453493573613653693733773813853493933974014054094174294334374414454494574614654694734771308" ref="B66:H91" headerRowCount="1" totalsRowShown="0" headerRowDxfId="2175" dataDxfId="2174">
  <autoFilter ref="B66:H91"/>
  <sortState ref="B67:H88">
    <sortCondition sortBy="cellColor" ref="G31" dxfId="2173"/>
  </sortState>
  <tableColumns count="7">
    <tableColumn id="1" name="Columna1" dataDxfId="2172"/>
    <tableColumn id="2" name="Columna2" dataDxfId="2171"/>
    <tableColumn id="3" name="Columna3" dataDxfId="2170"/>
    <tableColumn id="4" name="Columna4" dataDxfId="2169"/>
    <tableColumn id="5" name="Columna5" dataDxfId="2168"/>
    <tableColumn id="6" name="Columna6" dataDxfId="2167"/>
    <tableColumn id="7" name="Columna7" dataDxfId="2166"/>
  </tableColumns>
  <tableStyleInfo name="TableStyleLight8" showFirstColumn="0" showLastColumn="0" showRowStripes="1" showColumnStripes="0"/>
</table>
</file>

<file path=xl/tables/table75.xml><?xml version="1.0" encoding="utf-8"?>
<table xmlns="http://schemas.openxmlformats.org/spreadsheetml/2006/main" id="75" name="Tabla164818263543525558646167737682858891981011041081121201241281321361401441521561601641681721761801841882122162202282362402442482522562843282963003043083323363403443483563603643683723763803843483923964004044084164284324364404444484564604644684724761309" displayName="Tabla164818263543525558646167737682858891981011041081121201241281321361401441521561601641681721761801841882122162202282362402442482522562843282963003043083323363403443483563603643683723763803843483923964004044084164284324364404444484564604644684724761309" ref="C104:H113" headerRowCount="1" totalsRowShown="0" headerRowDxfId="2165">
  <autoFilter ref="C104:H113"/>
  <tableColumns count="6">
    <tableColumn id="1" name="Columna1" dataDxfId="2164"/>
    <tableColumn id="2" name="Columna2" dataDxfId="2163"/>
    <tableColumn id="3" name="Columna3" dataDxfId="2162"/>
    <tableColumn id="4" name="Columna4" dataDxfId="2161"/>
    <tableColumn id="5" name="Columna5" dataDxfId="2160"/>
    <tableColumn id="6" name="Columna6"/>
  </tableColumns>
  <tableStyleInfo name="TableStyleLight8" showFirstColumn="0" showLastColumn="0" showRowStripes="1" showColumnStripes="0"/>
</table>
</file>

<file path=xl/tables/table76.xml><?xml version="1.0" encoding="utf-8"?>
<table xmlns="http://schemas.openxmlformats.org/spreadsheetml/2006/main" id="76" name="Tabla164818263543525558646167737682858891981011041081121201241281321361401441521561601641681721761801841882122162202282362402442482522562843282963003043083323363403443483563603643683723763803843483923964004044084164284324364404444484564604644684724761310" displayName="Tabla164818263543525558646167737682858891981011041081121201241281321361401441521561601641681721761801841882122162202282362402442482522562843282963003043083323363403443483563603643683723763803843483923964004044084164284324364404444484564604644684724761310" ref="B91:G100" headerRowCount="1" totalsRowShown="0">
  <autoFilter ref="B91:G100"/>
  <tableColumns count="6">
    <tableColumn id="1" name="Columna1" dataDxfId="2159"/>
    <tableColumn id="2" name="Columna2" dataDxfId="2158"/>
    <tableColumn id="3" name="Columna3" dataDxfId="2157"/>
    <tableColumn id="4" name="Columna4" dataDxfId="2156"/>
    <tableColumn id="5" name="Columna5" dataDxfId="2155"/>
    <tableColumn id="6" name="Columna6"/>
  </tableColumns>
  <tableStyleInfo name="TableStyleLight8" showFirstColumn="0" showLastColumn="0" showRowStripes="1" showColumnStripes="0"/>
</table>
</file>

<file path=xl/tables/table77.xml><?xml version="1.0" encoding="utf-8"?>
<table xmlns="http://schemas.openxmlformats.org/spreadsheetml/2006/main" id="77" name="Tabla275919273644535659656268747783868992991021051091131211251291331371411451531571611651691731771811851892132172212292372412452492532572853292973013053093333373413453493573613653693733773813853493933974014054094174294334374414454494574614654694734771311" displayName="Tabla275919273644535659656268747783868992991021051091131211251291331371411451531571611651691731771811851892132172212292372412452492532572853292973013053093333373413453493573613653693733773813853493933974014054094174294334374414454494574614654694734771311" ref="B65:H90" headerRowCount="1" totalsRowShown="0" headerRowDxfId="2154" dataDxfId="2153">
  <autoFilter ref="B65:H90"/>
  <sortState ref="B66:H87">
    <sortCondition sortBy="cellColor" ref="G30" dxfId="2152"/>
  </sortState>
  <tableColumns count="7">
    <tableColumn id="1" name="Columna1" dataDxfId="2151"/>
    <tableColumn id="2" name="Columna2" dataDxfId="2150"/>
    <tableColumn id="3" name="Columna3" dataDxfId="2149"/>
    <tableColumn id="4" name="Columna4" dataDxfId="2148"/>
    <tableColumn id="5" name="Columna5" dataDxfId="2147"/>
    <tableColumn id="6" name="Columna6" dataDxfId="2146"/>
    <tableColumn id="7" name="Columna7" dataDxfId="2145"/>
  </tableColumns>
  <tableStyleInfo name="TableStyleLight8" showFirstColumn="0" showLastColumn="0" showRowStripes="1" showColumnStripes="0"/>
</table>
</file>

<file path=xl/tables/table78.xml><?xml version="1.0" encoding="utf-8"?>
<table xmlns="http://schemas.openxmlformats.org/spreadsheetml/2006/main" id="78" name="Tabla164818263543525558646167737682858891981011041081121201241281321361401441521561601641681721761801841882122162202282362402442482522562843282963003043083323363403443483563603643683723763803843483923964004044084164284324364404444484564604644684724761312" displayName="Tabla164818263543525558646167737682858891981011041081121201241281321361401441521561601641681721761801841882122162202282362402442482522562843282963003043083323363403443483563603643683723763803843483923964004044084164284324364404444484564604644684724761312" ref="C103:H112" headerRowCount="1" totalsRowShown="0" headerRowDxfId="2144">
  <autoFilter ref="C103:H112"/>
  <tableColumns count="6">
    <tableColumn id="1" name="Columna1" dataDxfId="2143"/>
    <tableColumn id="2" name="Columna2" dataDxfId="2142"/>
    <tableColumn id="3" name="Columna3" dataDxfId="2141"/>
    <tableColumn id="4" name="Columna4" dataDxfId="2140"/>
    <tableColumn id="5" name="Columna5" dataDxfId="2139"/>
    <tableColumn id="6" name="Columna6"/>
  </tableColumns>
  <tableStyleInfo name="TableStyleLight8" showFirstColumn="0" showLastColumn="0" showRowStripes="1" showColumnStripes="0"/>
</table>
</file>

<file path=xl/tables/table79.xml><?xml version="1.0" encoding="utf-8"?>
<table xmlns="http://schemas.openxmlformats.org/spreadsheetml/2006/main" id="79" name="Tabla164818263543525558646167737682858891981011041081121201241281321361401441521561601641681721761801841882122162202282362402442482522562843282963003043083323363403443483563603643683723763803843483923964004044084164284324364404444484564604644684724761313" displayName="Tabla164818263543525558646167737682858891981011041081121201241281321361401441521561601641681721761801841882122162202282362402442482522562843282963003043083323363403443483563603643683723763803843483923964004044084164284324364404444484564604644684724761313" ref="B89:G98" headerRowCount="1" totalsRowShown="0">
  <autoFilter ref="B89:G98"/>
  <tableColumns count="6">
    <tableColumn id="1" name="Columna1" dataDxfId="2138"/>
    <tableColumn id="2" name="Columna2" dataDxfId="2137"/>
    <tableColumn id="3" name="Columna3" dataDxfId="2136"/>
    <tableColumn id="4" name="Columna4" dataDxfId="2135"/>
    <tableColumn id="5" name="Columna5" dataDxfId="2134"/>
    <tableColumn id="6" name="Columna6"/>
  </tableColumns>
  <tableStyleInfo name="TableStyleLight8" showFirstColumn="0" showLastColumn="0" showRowStripes="1" showColumnStripes="0"/>
</table>
</file>

<file path=xl/tables/table80.xml><?xml version="1.0" encoding="utf-8"?>
<table xmlns="http://schemas.openxmlformats.org/spreadsheetml/2006/main" id="80" name="Tabla275919273644535659656268747783868992991021051091131211251291331371411451531571611651691731771811851892132172212292372412452492532572853292973013053093333373413453493573613653693733773813853493933974014054094174294334374414454494574614654694734771314" displayName="Tabla275919273644535659656268747783868992991021051091131211251291331371411451531571611651691731771811851892132172212292372412452492532572853292973013053093333373413453493573613653693733773813853493933974014054094174294334374414454494574614654694734771314" ref="B63:H88" headerRowCount="1" totalsRowShown="0" headerRowDxfId="2133" dataDxfId="2132">
  <autoFilter ref="B63:H88"/>
  <sortState ref="B64:H85">
    <sortCondition sortBy="cellColor" ref="G28" dxfId="2131"/>
  </sortState>
  <tableColumns count="7">
    <tableColumn id="1" name="Columna1" dataDxfId="2130"/>
    <tableColumn id="2" name="Columna2" dataDxfId="2129"/>
    <tableColumn id="3" name="Columna3" dataDxfId="2128"/>
    <tableColumn id="4" name="Columna4" dataDxfId="2127"/>
    <tableColumn id="5" name="Columna5" dataDxfId="2126"/>
    <tableColumn id="6" name="Columna6" dataDxfId="2125"/>
    <tableColumn id="7" name="Columna7" dataDxfId="2124"/>
  </tableColumns>
  <tableStyleInfo name="TableStyleLight8" showFirstColumn="0" showLastColumn="0" showRowStripes="1" showColumnStripes="0"/>
</table>
</file>

<file path=xl/tables/table81.xml><?xml version="1.0" encoding="utf-8"?>
<table xmlns="http://schemas.openxmlformats.org/spreadsheetml/2006/main" id="81" name="Tabla164818263543525558646167737682858891981011041081121201241281321361401441521561601641681721761801841882122162202282362402442482522562843282963003043083323363403443483563603643683723763803843483923964004044084164284324364404444484564604644684724761315" displayName="Tabla164818263543525558646167737682858891981011041081121201241281321361401441521561601641681721761801841882122162202282362402442482522562843282963003043083323363403443483563603643683723763803843483923964004044084164284324364404444484564604644684724761315" ref="C101:H110" headerRowCount="1" totalsRowShown="0" headerRowDxfId="2123">
  <autoFilter ref="C101:H110"/>
  <tableColumns count="6">
    <tableColumn id="1" name="Columna1" dataDxfId="2122"/>
    <tableColumn id="2" name="Columna2" dataDxfId="2121"/>
    <tableColumn id="3" name="Columna3" dataDxfId="2120"/>
    <tableColumn id="4" name="Columna4" dataDxfId="2119"/>
    <tableColumn id="5" name="Columna5" dataDxfId="2118"/>
    <tableColumn id="6" name="Columna6"/>
  </tableColumns>
  <tableStyleInfo name="TableStyleLight8" showFirstColumn="0" showLastColumn="0" showRowStripes="1" showColumnStripes="0"/>
</table>
</file>

<file path=xl/tables/table82.xml><?xml version="1.0" encoding="utf-8"?>
<table xmlns="http://schemas.openxmlformats.org/spreadsheetml/2006/main" id="82" name="Tabla164818263543525558646167737682858891981011041081121201241281321361401441521561601641681721761801841882122162202282362402442482522562843282963003043083323363403443483563603643683723763803843483923964004044084164284324364404444484564604644684724761316" displayName="Tabla164818263543525558646167737682858891981011041081121201241281321361401441521561601641681721761801841882122162202282362402442482522562843282963003043083323363403443483563603643683723763803843483923964004044084164284324364404444484564604644684724761316" ref="B90:G99" headerRowCount="1" totalsRowShown="0" headerRowDxfId="2117" dataDxfId="2116">
  <autoFilter ref="B90:G99"/>
  <tableColumns count="6">
    <tableColumn id="1" name="Columna1" dataDxfId="2115"/>
    <tableColumn id="2" name="Columna2" dataDxfId="2114"/>
    <tableColumn id="3" name="Columna3" dataDxfId="2113"/>
    <tableColumn id="4" name="Columna4" dataDxfId="2112"/>
    <tableColumn id="5" name="Columna5" dataDxfId="2111"/>
    <tableColumn id="6" name="Columna6" dataDxfId="2110"/>
  </tableColumns>
  <tableStyleInfo name="TableStyleLight8" showFirstColumn="0" showLastColumn="0" showRowStripes="1" showColumnStripes="0"/>
</table>
</file>

<file path=xl/tables/table83.xml><?xml version="1.0" encoding="utf-8"?>
<table xmlns="http://schemas.openxmlformats.org/spreadsheetml/2006/main" id="83" name="Tabla275919273644535659656268747783868992991021051091131211251291331371411451531571611651691731771811851892132172212292372412452492532572853292973013053093333373413453493573613653693733773813853493933974014054094174294334374414454494574614654694734771317" displayName="Tabla275919273644535659656268747783868992991021051091131211251291331371411451531571611651691731771811851892132172212292372412452492532572853292973013053093333373413453493573613653693733773813853493933974014054094174294334374414454494574614654694734771317" ref="B64:H89" headerRowCount="1" totalsRowShown="0" headerRowDxfId="2109" dataDxfId="2108">
  <autoFilter ref="B64:H89"/>
  <sortState ref="B65:H86">
    <sortCondition sortBy="cellColor" ref="G29" dxfId="2107"/>
  </sortState>
  <tableColumns count="7">
    <tableColumn id="1" name="Columna1" dataDxfId="2106"/>
    <tableColumn id="2" name="Columna2" dataDxfId="2105"/>
    <tableColumn id="3" name="Columna3" dataDxfId="2104"/>
    <tableColumn id="4" name="Columna4" dataDxfId="2103"/>
    <tableColumn id="5" name="Columna5" dataDxfId="2102"/>
    <tableColumn id="6" name="Columna6" dataDxfId="2101"/>
    <tableColumn id="7" name="Columna7" dataDxfId="2100"/>
  </tableColumns>
  <tableStyleInfo name="TableStyleLight8" showFirstColumn="0" showLastColumn="0" showRowStripes="1" showColumnStripes="0"/>
</table>
</file>

<file path=xl/tables/table84.xml><?xml version="1.0" encoding="utf-8"?>
<table xmlns="http://schemas.openxmlformats.org/spreadsheetml/2006/main" id="84" name="Tabla164818263543525558646167737682858891981011041081121201241281321361401441521561601641681721761801841882122162202282362402442482522562843282963003043083323363403443483563603643683723763803843483923964004044084164284324364404444484564604644684724761318" displayName="Tabla164818263543525558646167737682858891981011041081121201241281321361401441521561601641681721761801841882122162202282362402442482522562843282963003043083323363403443483563603643683723763803843483923964004044084164284324364404444484564604644684724761318" ref="C102:H111" headerRowCount="1" totalsRowShown="0" headerRowDxfId="2099">
  <autoFilter ref="C102:H111"/>
  <tableColumns count="6">
    <tableColumn id="1" name="Columna1" dataDxfId="2098"/>
    <tableColumn id="2" name="Columna2" dataDxfId="2097"/>
    <tableColumn id="3" name="Columna3" dataDxfId="2096"/>
    <tableColumn id="4" name="Columna4" dataDxfId="2095"/>
    <tableColumn id="5" name="Columna5" dataDxfId="2094"/>
    <tableColumn id="6" name="Columna6"/>
  </tableColumns>
  <tableStyleInfo name="TableStyleLight8" showFirstColumn="0" showLastColumn="0" showRowStripes="1" showColumnStripes="0"/>
</table>
</file>

<file path=xl/tables/table85.xml><?xml version="1.0" encoding="utf-8"?>
<table xmlns="http://schemas.openxmlformats.org/spreadsheetml/2006/main" id="85" name="Tabla164818263543525558646167737682858891981011041081121201241281321361401441521561601641681721761801841882122162202282362402442482522562843282963003043083323363403443483563603643683723763803843483923964004044084164284324364404444484564604644684724761319" displayName="Tabla164818263543525558646167737682858891981011041081121201241281321361401441521561601641681721761801841882122162202282362402442482522562843282963003043083323363403443483563603643683723763803843483923964004044084164284324364404444484564604644684724761319" ref="B91:G100" headerRowCount="1" totalsRowShown="0">
  <autoFilter ref="B91:G100"/>
  <tableColumns count="6">
    <tableColumn id="1" name="Columna1" dataDxfId="2093"/>
    <tableColumn id="2" name="Columna2" dataDxfId="2092"/>
    <tableColumn id="3" name="Columna3" dataDxfId="2091"/>
    <tableColumn id="4" name="Columna4" dataDxfId="2090"/>
    <tableColumn id="5" name="Columna5" dataDxfId="2089"/>
    <tableColumn id="6" name="Columna6"/>
  </tableColumns>
  <tableStyleInfo name="TableStyleLight8" showFirstColumn="0" showLastColumn="0" showRowStripes="1" showColumnStripes="0"/>
</table>
</file>

<file path=xl/tables/table86.xml><?xml version="1.0" encoding="utf-8"?>
<table xmlns="http://schemas.openxmlformats.org/spreadsheetml/2006/main" id="86" name="Tabla275919273644535659656268747783868992991021051091131211251291331371411451531571611651691731771811851892132172212292372412452492532572853292973013053093333373413453493573613653693733773813853493933974014054094174294334374414454494574614654694734771320" displayName="Tabla275919273644535659656268747783868992991021051091131211251291331371411451531571611651691731771811851892132172212292372412452492532572853292973013053093333373413453493573613653693733773813853493933974014054094174294334374414454494574614654694734771320" ref="B65:H90" headerRowCount="1" totalsRowShown="0" headerRowDxfId="2088" dataDxfId="2087">
  <autoFilter ref="B65:H90"/>
  <sortState ref="B66:H87">
    <sortCondition sortBy="cellColor" ref="G30" dxfId="2086"/>
  </sortState>
  <tableColumns count="7">
    <tableColumn id="1" name="Columna1" dataDxfId="2085"/>
    <tableColumn id="2" name="Columna2" dataDxfId="2084"/>
    <tableColumn id="3" name="Columna3" dataDxfId="2083"/>
    <tableColumn id="4" name="Columna4" dataDxfId="2082"/>
    <tableColumn id="5" name="Columna5" dataDxfId="2081"/>
    <tableColumn id="6" name="Columna6" dataDxfId="2080"/>
    <tableColumn id="7" name="Columna7" dataDxfId="2079"/>
  </tableColumns>
  <tableStyleInfo name="TableStyleLight8" showFirstColumn="0" showLastColumn="0" showRowStripes="1" showColumnStripes="0"/>
</table>
</file>

<file path=xl/tables/table87.xml><?xml version="1.0" encoding="utf-8"?>
<table xmlns="http://schemas.openxmlformats.org/spreadsheetml/2006/main" id="87" name="Tabla164818263543525558646167737682858891981011041081121201241281321361401441521561601641681721761801841882122162202282362402442482522562843282963003043083323363403443483563603643683723763803843483923964004044084164284324364404444484564604644684724761321" displayName="Tabla164818263543525558646167737682858891981011041081121201241281321361401441521561601641681721761801841882122162202282362402442482522562843282963003043083323363403443483563603643683723763803843483923964004044084164284324364404444484564604644684724761321" ref="C103:H112" headerRowCount="1" totalsRowShown="0" headerRowDxfId="2078">
  <autoFilter ref="C103:H112"/>
  <tableColumns count="6">
    <tableColumn id="1" name="Columna1" dataDxfId="2077"/>
    <tableColumn id="2" name="Columna2" dataDxfId="2076"/>
    <tableColumn id="3" name="Columna3" dataDxfId="2075"/>
    <tableColumn id="4" name="Columna4" dataDxfId="2074"/>
    <tableColumn id="5" name="Columna5" dataDxfId="2073"/>
    <tableColumn id="6" name="Columna6"/>
  </tableColumns>
  <tableStyleInfo name="TableStyleLight8" showFirstColumn="0" showLastColumn="0" showRowStripes="1" showColumnStripes="0"/>
</table>
</file>

<file path=xl/tables/table88.xml><?xml version="1.0" encoding="utf-8"?>
<table xmlns="http://schemas.openxmlformats.org/spreadsheetml/2006/main" id="88" name="Tabla164818263543525558646167737682858891981011041081121201241281321361401441521561601641681721761801841882122162202282362402442482522562843282963003043083323363403443483563603643683723763803843483923964004044084164284324364404444484564604644684724761322" displayName="Tabla164818263543525558646167737682858891981011041081121201241281321361401441521561601641681721761801841882122162202282362402442482522562843282963003043083323363403443483563603643683723763803843483923964004044084164284324364404444484564604644684724761322" ref="B89:G98" headerRowCount="1" totalsRowShown="0">
  <autoFilter ref="B89:G98"/>
  <tableColumns count="6">
    <tableColumn id="1" name="Columna1" dataDxfId="2072"/>
    <tableColumn id="2" name="Columna2" dataDxfId="2071"/>
    <tableColumn id="3" name="Columna3" dataDxfId="2070"/>
    <tableColumn id="4" name="Columna4" dataDxfId="2069"/>
    <tableColumn id="5" name="Columna5" dataDxfId="2068"/>
    <tableColumn id="6" name="Columna6"/>
  </tableColumns>
  <tableStyleInfo name="TableStyleLight8" showFirstColumn="0" showLastColumn="0" showRowStripes="1" showColumnStripes="0"/>
</table>
</file>

<file path=xl/tables/table89.xml><?xml version="1.0" encoding="utf-8"?>
<table xmlns="http://schemas.openxmlformats.org/spreadsheetml/2006/main" id="89" name="Tabla275919273644535659656268747783868992991021051091131211251291331371411451531571611651691731771811851892132172212292372412452492532572853292973013053093333373413453493573613653693733773813853493933974014054094174294334374414454494574614654694734771323" displayName="Tabla275919273644535659656268747783868992991021051091131211251291331371411451531571611651691731771811851892132172212292372412452492532572853292973013053093333373413453493573613653693733773813853493933974014054094174294334374414454494574614654694734771323" ref="B63:H88" headerRowCount="1" totalsRowShown="0" headerRowDxfId="2067" dataDxfId="2066">
  <autoFilter ref="B63:H88"/>
  <sortState ref="B64:H85">
    <sortCondition sortBy="cellColor" ref="G31" dxfId="2065"/>
  </sortState>
  <tableColumns count="7">
    <tableColumn id="1" name="Columna1" dataDxfId="2064"/>
    <tableColumn id="2" name="Columna2" dataDxfId="2063"/>
    <tableColumn id="3" name="Columna3" dataDxfId="2062"/>
    <tableColumn id="4" name="Columna4" dataDxfId="2061"/>
    <tableColumn id="5" name="Columna5" dataDxfId="2060"/>
    <tableColumn id="6" name="Columna6" dataDxfId="2059"/>
    <tableColumn id="7" name="Columna7" dataDxfId="2058"/>
  </tableColumns>
  <tableStyleInfo name="TableStyleLight8" showFirstColumn="0" showLastColumn="0" showRowStripes="1" showColumnStripes="0"/>
</table>
</file>

<file path=xl/tables/table90.xml><?xml version="1.0" encoding="utf-8"?>
<table xmlns="http://schemas.openxmlformats.org/spreadsheetml/2006/main" id="90" name="Tabla164818263543525558646167737682858891981011041081121201241281321361401441521561601641681721761801841882122162202282362402442482522562843282963003043083323363403443483563603643683723763803843483923964004044084164284324364404444484564604644684724761324" displayName="Tabla164818263543525558646167737682858891981011041081121201241281321361401441521561601641681721761801841882122162202282362402442482522562843282963003043083323363403443483563603643683723763803843483923964004044084164284324364404444484564604644684724761324" ref="C101:H110" headerRowCount="1" totalsRowShown="0" headerRowDxfId="2057">
  <autoFilter ref="C101:H110"/>
  <tableColumns count="6">
    <tableColumn id="1" name="Columna1" dataDxfId="2056"/>
    <tableColumn id="2" name="Columna2" dataDxfId="2055"/>
    <tableColumn id="3" name="Columna3" dataDxfId="2054"/>
    <tableColumn id="4" name="Columna4" dataDxfId="2053"/>
    <tableColumn id="5" name="Columna5" dataDxfId="2052"/>
    <tableColumn id="6" name="Columna6"/>
  </tableColumns>
  <tableStyleInfo name="TableStyleLight8" showFirstColumn="0" showLastColumn="0" showRowStripes="1" showColumnStripes="0"/>
</table>
</file>

<file path=xl/tables/table91.xml><?xml version="1.0" encoding="utf-8"?>
<table xmlns="http://schemas.openxmlformats.org/spreadsheetml/2006/main" id="91" name="Tabla164818263543525558646167737682858891981011041081121201241281321361401441521561601641681721761801841882122162202282362402442482522562843282963003043083323363403443483563603643683723763803843483923964004044084164284324364404444484564604644684724761325" displayName="Tabla164818263543525558646167737682858891981011041081121201241281321361401441521561601641681721761801841882122162202282362402442482522562843282963003043083323363403443483563603643683723763803843483923964004044084164284324364404444484564604644684724761325" ref="B87:G96" headerRowCount="1" totalsRowShown="0">
  <autoFilter ref="B87:G96"/>
  <tableColumns count="6">
    <tableColumn id="1" name="Columna1" dataDxfId="2051"/>
    <tableColumn id="2" name="Columna2" dataDxfId="2050"/>
    <tableColumn id="3" name="Columna3" dataDxfId="2049"/>
    <tableColumn id="4" name="Columna4" dataDxfId="2048"/>
    <tableColumn id="5" name="Columna5" dataDxfId="2047"/>
    <tableColumn id="6" name="Columna6"/>
  </tableColumns>
  <tableStyleInfo name="TableStyleLight8" showFirstColumn="0" showLastColumn="0" showRowStripes="1" showColumnStripes="0"/>
</table>
</file>

<file path=xl/tables/table92.xml><?xml version="1.0" encoding="utf-8"?>
<table xmlns="http://schemas.openxmlformats.org/spreadsheetml/2006/main" id="92" name="Tabla275919273644535659656268747783868992991021051091131211251291331371411451531571611651691731771811851892132172212292372412452492532572853292973013053093333373413453493573613653693733773813853493933974014054094174294334374414454494574614654694734771326" displayName="Tabla275919273644535659656268747783868992991021051091131211251291331371411451531571611651691731771811851892132172212292372412452492532572853292973013053093333373413453493573613653693733773813853493933974014054094174294334374414454494574614654694734771326" ref="B61:H86" headerRowCount="1" totalsRowShown="0" headerRowDxfId="2046" dataDxfId="2045">
  <autoFilter ref="B61:H86"/>
  <sortState ref="B62:H83">
    <sortCondition sortBy="cellColor" ref="G26" dxfId="2044"/>
  </sortState>
  <tableColumns count="7">
    <tableColumn id="1" name="Columna1" dataDxfId="2043"/>
    <tableColumn id="2" name="Columna2" dataDxfId="2042"/>
    <tableColumn id="3" name="Columna3" dataDxfId="2041"/>
    <tableColumn id="4" name="Columna4" dataDxfId="2040"/>
    <tableColumn id="5" name="Columna5" dataDxfId="2039"/>
    <tableColumn id="6" name="Columna6" dataDxfId="2038"/>
    <tableColumn id="7" name="Columna7" dataDxfId="2037"/>
  </tableColumns>
  <tableStyleInfo name="TableStyleLight8" showFirstColumn="0" showLastColumn="0" showRowStripes="1" showColumnStripes="0"/>
</table>
</file>

<file path=xl/tables/table93.xml><?xml version="1.0" encoding="utf-8"?>
<table xmlns="http://schemas.openxmlformats.org/spreadsheetml/2006/main" id="93" name="Tabla164818263543525558646167737682858891981011041081121201241281321361401441521561601641681721761801841882122162202282362402442482522562843282963003043083323363403443483563603643683723763803843483923964004044084164284324364404444484564604644684724761327" displayName="Tabla164818263543525558646167737682858891981011041081121201241281321361401441521561601641681721761801841882122162202282362402442482522562843282963003043083323363403443483563603643683723763803843483923964004044084164284324364404444484564604644684724761327" ref="C99:H108" headerRowCount="1" totalsRowShown="0" headerRowDxfId="2036">
  <autoFilter ref="C99:H108"/>
  <tableColumns count="6">
    <tableColumn id="1" name="Columna1" dataDxfId="2035"/>
    <tableColumn id="2" name="Columna2" dataDxfId="2034"/>
    <tableColumn id="3" name="Columna3" dataDxfId="2033"/>
    <tableColumn id="4" name="Columna4" dataDxfId="2032"/>
    <tableColumn id="5" name="Columna5" dataDxfId="2031"/>
    <tableColumn id="6" name="Columna6"/>
  </tableColumns>
  <tableStyleInfo name="TableStyleLight8" showFirstColumn="0" showLastColumn="0" showRowStripes="1" showColumnStripes="0"/>
</table>
</file>

<file path=xl/tables/table94.xml><?xml version="1.0" encoding="utf-8"?>
<table xmlns="http://schemas.openxmlformats.org/spreadsheetml/2006/main" id="94" name="Tabla164818263543525558646167737682858891981011041081121201241281321361401441521561601641681721761801841882122162202282362402442482522562843282963003043083323363403443483563603643683723763803843483923964004044084164284324364404444484564604644684724761328" displayName="Tabla164818263543525558646167737682858891981011041081121201241281321361401441521561601641681721761801841882122162202282362402442482522562843282963003043083323363403443483563603643683723763803843483923964004044084164284324364404444484564604644684724761328" ref="B83:G92" headerRowCount="1" totalsRowShown="0">
  <autoFilter ref="B83:G92"/>
  <tableColumns count="6">
    <tableColumn id="1" name="Columna1" dataDxfId="2030"/>
    <tableColumn id="2" name="Columna2" dataDxfId="2029"/>
    <tableColumn id="3" name="Columna3" dataDxfId="2028"/>
    <tableColumn id="4" name="Columna4" dataDxfId="2027"/>
    <tableColumn id="5" name="Columna5" dataDxfId="2026"/>
    <tableColumn id="6" name="Columna6"/>
  </tableColumns>
  <tableStyleInfo name="TableStyleLight8" showFirstColumn="0" showLastColumn="0" showRowStripes="1" showColumnStripes="0"/>
</table>
</file>

<file path=xl/tables/table95.xml><?xml version="1.0" encoding="utf-8"?>
<table xmlns="http://schemas.openxmlformats.org/spreadsheetml/2006/main" id="95" name="Tabla275919273644535659656268747783868992991021051091131211251291331371411451531571611651691731771811851892132172212292372412452492532572853292973013053093333373413453493573613653693733773813853493933974014054094174294334374414454494574614654694734771329" displayName="Tabla275919273644535659656268747783868992991021051091131211251291331371411451531571611651691731771811851892132172212292372412452492532572853292973013053093333373413453493573613653693733773813853493933974014054094174294334374414454494574614654694734771329" ref="B57:H82" headerRowCount="1" totalsRowShown="0" headerRowDxfId="2025" dataDxfId="2024">
  <autoFilter ref="B57:H82"/>
  <sortState ref="B58:H79">
    <sortCondition sortBy="cellColor" ref="G22" dxfId="2023"/>
  </sortState>
  <tableColumns count="7">
    <tableColumn id="1" name="Columna1" dataDxfId="2022"/>
    <tableColumn id="2" name="Columna2" dataDxfId="2021"/>
    <tableColumn id="3" name="Columna3" dataDxfId="2020"/>
    <tableColumn id="4" name="Columna4" dataDxfId="2019"/>
    <tableColumn id="5" name="Columna5" dataDxfId="2018"/>
    <tableColumn id="6" name="Columna6" dataDxfId="2017"/>
    <tableColumn id="7" name="Columna7" dataDxfId="2016"/>
  </tableColumns>
  <tableStyleInfo name="TableStyleLight8" showFirstColumn="0" showLastColumn="0" showRowStripes="1" showColumnStripes="0"/>
</table>
</file>

<file path=xl/tables/table96.xml><?xml version="1.0" encoding="utf-8"?>
<table xmlns="http://schemas.openxmlformats.org/spreadsheetml/2006/main" id="96" name="Tabla164818263543525558646167737682858891981011041081121201241281321361401441521561601641681721761801841882122162202282362402442482522562843282963003043083323363403443483563603643683723763803843483923964004044084164284324364404444484564604644684724761330" displayName="Tabla164818263543525558646167737682858891981011041081121201241281321361401441521561601641681721761801841882122162202282362402442482522562843282963003043083323363403443483563603643683723763803843483923964004044084164284324364404444484564604644684724761330" ref="C95:H104" headerRowCount="1" totalsRowShown="0" headerRowDxfId="2015">
  <autoFilter ref="C95:H104"/>
  <tableColumns count="6">
    <tableColumn id="1" name="Columna1" dataDxfId="2014"/>
    <tableColumn id="2" name="Columna2" dataDxfId="2013"/>
    <tableColumn id="3" name="Columna3" dataDxfId="2012"/>
    <tableColumn id="4" name="Columna4" dataDxfId="2011"/>
    <tableColumn id="5" name="Columna5" dataDxfId="2010"/>
    <tableColumn id="6" name="Columna6"/>
  </tableColumns>
  <tableStyleInfo name="TableStyleLight8" showFirstColumn="0" showLastColumn="0" showRowStripes="1" showColumnStripes="0"/>
</table>
</file>

<file path=xl/tables/table97.xml><?xml version="1.0" encoding="utf-8"?>
<table xmlns="http://schemas.openxmlformats.org/spreadsheetml/2006/main" id="97" name="Tabla164818263543525558646167737682858891981011041081121201241281321361401441521561601641681721761801841882122162202282362402442482522562843282963003043083323363403443483563603643683723763803843483923964004044084164284324364404444484564604644684724761331" displayName="Tabla164818263543525558646167737682858891981011041081121201241281321361401441521561601641681721761801841882122162202282362402442482522562843282963003043083323363403443483563603643683723763803843483923964004044084164284324364404444484564604644684724761331" ref="B96:G105" headerRowCount="1" totalsRowShown="0">
  <autoFilter ref="B96:G105"/>
  <tableColumns count="6">
    <tableColumn id="1" name="Columna1" dataDxfId="2009"/>
    <tableColumn id="2" name="Columna2" dataDxfId="2008"/>
    <tableColumn id="3" name="Columna3" dataDxfId="2007"/>
    <tableColumn id="4" name="Columna4" dataDxfId="2006"/>
    <tableColumn id="5" name="Columna5" dataDxfId="2005"/>
    <tableColumn id="6" name="Columna6"/>
  </tableColumns>
  <tableStyleInfo name="TableStyleLight8" showFirstColumn="0" showLastColumn="0" showRowStripes="1" showColumnStripes="0"/>
</table>
</file>

<file path=xl/tables/table98.xml><?xml version="1.0" encoding="utf-8"?>
<table xmlns="http://schemas.openxmlformats.org/spreadsheetml/2006/main" id="98" name="Tabla275919273644535659656268747783868992991021051091131211251291331371411451531571611651691731771811851892132172212292372412452492532572853292973013053093333373413453493573613653693733773813853493933974014054094174294334374414454494574614654694734771332" displayName="Tabla275919273644535659656268747783868992991021051091131211251291331371411451531571611651691731771811851892132172212292372412452492532572853292973013053093333373413453493573613653693733773813853493933974014054094174294334374414454494574614654694734771332" ref="B70:H95" headerRowCount="1" totalsRowShown="0" headerRowDxfId="2004" dataDxfId="2003">
  <autoFilter ref="B70:H95"/>
  <sortState ref="B71:H92">
    <sortCondition sortBy="cellColor" ref="G35" dxfId="2002"/>
  </sortState>
  <tableColumns count="7">
    <tableColumn id="1" name="Columna1" dataDxfId="2001"/>
    <tableColumn id="2" name="Columna2" dataDxfId="2000"/>
    <tableColumn id="3" name="Columna3" dataDxfId="1999"/>
    <tableColumn id="4" name="Columna4" dataDxfId="1998"/>
    <tableColumn id="5" name="Columna5" dataDxfId="1997"/>
    <tableColumn id="6" name="Columna6" dataDxfId="1996"/>
    <tableColumn id="7" name="Columna7" dataDxfId="1995"/>
  </tableColumns>
  <tableStyleInfo name="TableStyleLight8" showFirstColumn="0" showLastColumn="0" showRowStripes="1" showColumnStripes="0"/>
</table>
</file>

<file path=xl/tables/table99.xml><?xml version="1.0" encoding="utf-8"?>
<table xmlns="http://schemas.openxmlformats.org/spreadsheetml/2006/main" id="99" name="Tabla164818263543525558646167737682858891981011041081121201241281321361401441521561601641681721761801841882122162202282362402442482522562843282963003043083323363403443483563603643683723763803843483923964004044084164284324364404444484564604644684724761333" displayName="Tabla164818263543525558646167737682858891981011041081121201241281321361401441521561601641681721761801841882122162202282362402442482522562843282963003043083323363403443483563603643683723763803843483923964004044084164284324364404444484564604644684724761333" ref="C108:H117" headerRowCount="1" totalsRowShown="0" headerRowDxfId="1994">
  <autoFilter ref="C108:H117"/>
  <tableColumns count="6">
    <tableColumn id="1" name="Columna1" dataDxfId="1993"/>
    <tableColumn id="2" name="Columna2" dataDxfId="1992"/>
    <tableColumn id="3" name="Columna3" dataDxfId="1991"/>
    <tableColumn id="4" name="Columna4" dataDxfId="1990"/>
    <tableColumn id="5" name="Columna5" dataDxfId="1989"/>
    <tableColumn id="6" name="Columna6"/>
  </tableColumns>
  <tableStyleInfo name="TableStyleLight8" showFirstColumn="0" showLastColumn="0" showRowStripes="1" showColumnStripes="0"/>
</table>
</file>

<file path=xl/tables/table100.xml><?xml version="1.0" encoding="utf-8"?>
<table xmlns="http://schemas.openxmlformats.org/spreadsheetml/2006/main" id="100" name="Tabla164818263543525558646167737682858891981011041081121201241281321361401441521561601641681721761801841882122162202282362402442482522562843282963003043083323363403443483563603643683723763803843483923964004044084164284324364404444484564604644684724761334" displayName="Tabla164818263543525558646167737682858891981011041081121201241281321361401441521561601641681721761801841882122162202282362402442482522562843282963003043083323363403443483563603643683723763803843483923964004044084164284324364404444484564604644684724761334" ref="B96:G105" headerRowCount="1" totalsRowShown="0">
  <autoFilter ref="B96:G105"/>
  <tableColumns count="6">
    <tableColumn id="1" name="Columna1" dataDxfId="1988"/>
    <tableColumn id="2" name="Columna2" dataDxfId="1987"/>
    <tableColumn id="3" name="Columna3" dataDxfId="1986"/>
    <tableColumn id="4" name="Columna4" dataDxfId="1985"/>
    <tableColumn id="5" name="Columna5" dataDxfId="1984"/>
    <tableColumn id="6" name="Columna6"/>
  </tableColumns>
  <tableStyleInfo name="TableStyleLight8" showFirstColumn="0" showLastColumn="0" showRowStripes="1" showColumnStripes="0"/>
</table>
</file>

<file path=xl/tables/table101.xml><?xml version="1.0" encoding="utf-8"?>
<table xmlns="http://schemas.openxmlformats.org/spreadsheetml/2006/main" id="101" name="Tabla275919273644535659656268747783868992991021051091131211251291331371411451531571611651691731771811851892132172212292372412452492532572853292973013053093333373413453493573613653693733773813853493933974014054094174294334374414454494574614654694734771335" displayName="Tabla275919273644535659656268747783868992991021051091131211251291331371411451531571611651691731771811851892132172212292372412452492532572853292973013053093333373413453493573613653693733773813853493933974014054094174294334374414454494574614654694734771335" ref="B70:H95" headerRowCount="1" totalsRowShown="0" headerRowDxfId="1983" dataDxfId="1982">
  <autoFilter ref="B70:H95"/>
  <sortState ref="B71:H92">
    <sortCondition sortBy="cellColor" ref="G35" dxfId="1981"/>
  </sortState>
  <tableColumns count="7">
    <tableColumn id="1" name="Columna1" dataDxfId="1980"/>
    <tableColumn id="2" name="Columna2" dataDxfId="1979"/>
    <tableColumn id="3" name="Columna3" dataDxfId="1978"/>
    <tableColumn id="4" name="Columna4" dataDxfId="1977"/>
    <tableColumn id="5" name="Columna5" dataDxfId="1976"/>
    <tableColumn id="6" name="Columna6" dataDxfId="1975"/>
    <tableColumn id="7" name="Columna7" dataDxfId="1974"/>
  </tableColumns>
  <tableStyleInfo name="TableStyleLight8" showFirstColumn="0" showLastColumn="0" showRowStripes="1" showColumnStripes="0"/>
</table>
</file>

<file path=xl/tables/table102.xml><?xml version="1.0" encoding="utf-8"?>
<table xmlns="http://schemas.openxmlformats.org/spreadsheetml/2006/main" id="102" name="Tabla164818263543525558646167737682858891981011041081121201241281321361401441521561601641681721761801841882122162202282362402442482522562843282963003043083323363403443483563603643683723763803843483923964004044084164284324364404444484564604644684724761336" displayName="Tabla164818263543525558646167737682858891981011041081121201241281321361401441521561601641681721761801841882122162202282362402442482522562843282963003043083323363403443483563603643683723763803843483923964004044084164284324364404444484564604644684724761336" ref="C108:H117" headerRowCount="1" totalsRowShown="0" headerRowDxfId="1973">
  <autoFilter ref="C108:H117"/>
  <tableColumns count="6">
    <tableColumn id="1" name="Columna1" dataDxfId="1972"/>
    <tableColumn id="2" name="Columna2" dataDxfId="1971"/>
    <tableColumn id="3" name="Columna3" dataDxfId="1970"/>
    <tableColumn id="4" name="Columna4" dataDxfId="1969"/>
    <tableColumn id="5" name="Columna5" dataDxfId="1968"/>
    <tableColumn id="6" name="Columna6"/>
  </tableColumns>
  <tableStyleInfo name="TableStyleLight8" showFirstColumn="0" showLastColumn="0" showRowStripes="1" showColumnStripes="0"/>
</table>
</file>

<file path=xl/tables/table103.xml><?xml version="1.0" encoding="utf-8"?>
<table xmlns="http://schemas.openxmlformats.org/spreadsheetml/2006/main" id="103" name="Tabla164818263543525558646167737682858891981011041081121201241281321361401441521561601641681721761801841882122162202282362402442482522562843282963003043083323363403443483563603643683723763803843483923964004044084164284324364404444484564604644684724761337" displayName="Tabla164818263543525558646167737682858891981011041081121201241281321361401441521561601641681721761801841882122162202282362402442482522562843282963003043083323363403443483563603643683723763803843483923964004044084164284324364404444484564604644684724761337" ref="B96:G105" headerRowCount="1" totalsRowShown="0">
  <autoFilter ref="B96:G105"/>
  <tableColumns count="6">
    <tableColumn id="1" name="Columna1" dataDxfId="1967"/>
    <tableColumn id="2" name="Columna2" dataDxfId="1966"/>
    <tableColumn id="3" name="Columna3" dataDxfId="1965"/>
    <tableColumn id="4" name="Columna4" dataDxfId="1964"/>
    <tableColumn id="5" name="Columna5" dataDxfId="1963"/>
    <tableColumn id="6" name="Columna6"/>
  </tableColumns>
  <tableStyleInfo name="TableStyleLight8" showFirstColumn="0" showLastColumn="0" showRowStripes="1" showColumnStripes="0"/>
</table>
</file>

<file path=xl/tables/table104.xml><?xml version="1.0" encoding="utf-8"?>
<table xmlns="http://schemas.openxmlformats.org/spreadsheetml/2006/main" id="104" name="Tabla275919273644535659656268747783868992991021051091131211251291331371411451531571611651691731771811851892132172212292372412452492532572853292973013053093333373413453493573613653693733773813853493933974014054094174294334374414454494574614654694734771338" displayName="Tabla275919273644535659656268747783868992991021051091131211251291331371411451531571611651691731771811851892132172212292372412452492532572853292973013053093333373413453493573613653693733773813853493933974014054094174294334374414454494574614654694734771338" ref="B70:H95" headerRowCount="1" totalsRowShown="0" headerRowDxfId="1962" dataDxfId="1961">
  <autoFilter ref="B70:H95"/>
  <sortState ref="B71:H92">
    <sortCondition sortBy="cellColor" ref="G35" dxfId="1960"/>
  </sortState>
  <tableColumns count="7">
    <tableColumn id="1" name="Columna1" dataDxfId="1959"/>
    <tableColumn id="2" name="Columna2" dataDxfId="1958"/>
    <tableColumn id="3" name="Columna3" dataDxfId="1957"/>
    <tableColumn id="4" name="Columna4" dataDxfId="1956"/>
    <tableColumn id="5" name="Columna5" dataDxfId="1955"/>
    <tableColumn id="6" name="Columna6" dataDxfId="1954"/>
    <tableColumn id="7" name="Columna7" dataDxfId="1953"/>
  </tableColumns>
  <tableStyleInfo name="TableStyleLight8" showFirstColumn="0" showLastColumn="0" showRowStripes="1" showColumnStripes="0"/>
</table>
</file>

<file path=xl/tables/table105.xml><?xml version="1.0" encoding="utf-8"?>
<table xmlns="http://schemas.openxmlformats.org/spreadsheetml/2006/main" id="105" name="Tabla164818263543525558646167737682858891981011041081121201241281321361401441521561601641681721761801841882122162202282362402442482522562843282963003043083323363403443483563603643683723763803843483923964004044084164284324364404444484564604644684724761339" displayName="Tabla164818263543525558646167737682858891981011041081121201241281321361401441521561601641681721761801841882122162202282362402442482522562843282963003043083323363403443483563603643683723763803843483923964004044084164284324364404444484564604644684724761339" ref="C108:H117" headerRowCount="1" totalsRowShown="0" headerRowDxfId="1952">
  <autoFilter ref="C108:H117"/>
  <tableColumns count="6">
    <tableColumn id="1" name="Columna1" dataDxfId="1951"/>
    <tableColumn id="2" name="Columna2" dataDxfId="1950"/>
    <tableColumn id="3" name="Columna3" dataDxfId="1949"/>
    <tableColumn id="4" name="Columna4" dataDxfId="1948"/>
    <tableColumn id="5" name="Columna5" dataDxfId="1947"/>
    <tableColumn id="6" name="Columna6"/>
  </tableColumns>
  <tableStyleInfo name="TableStyleLight8" showFirstColumn="0" showLastColumn="0" showRowStripes="1" showColumnStripes="0"/>
</table>
</file>

<file path=xl/tables/table106.xml><?xml version="1.0" encoding="utf-8"?>
<table xmlns="http://schemas.openxmlformats.org/spreadsheetml/2006/main" id="106" name="Tabla164818263543525558646167737682858891981011041081121201241281321361401441521561601641681721761801841882122162202282362402442482522562843282963003043083323363403443483563603643683723763803843483923964004044084164284324364404444484564604644684724761340" displayName="Tabla164818263543525558646167737682858891981011041081121201241281321361401441521561601641681721761801841882122162202282362402442482522562843282963003043083323363403443483563603643683723763803843483923964004044084164284324364404444484564604644684724761340" ref="B96:G105" headerRowCount="1" totalsRowShown="0">
  <autoFilter ref="B96:G105"/>
  <tableColumns count="6">
    <tableColumn id="1" name="Columna1" dataDxfId="1946"/>
    <tableColumn id="2" name="Columna2" dataDxfId="1945"/>
    <tableColumn id="3" name="Columna3" dataDxfId="1944"/>
    <tableColumn id="4" name="Columna4" dataDxfId="1943"/>
    <tableColumn id="5" name="Columna5" dataDxfId="1942"/>
    <tableColumn id="6" name="Columna6"/>
  </tableColumns>
  <tableStyleInfo name="TableStyleLight8" showFirstColumn="0" showLastColumn="0" showRowStripes="1" showColumnStripes="0"/>
</table>
</file>

<file path=xl/tables/table107.xml><?xml version="1.0" encoding="utf-8"?>
<table xmlns="http://schemas.openxmlformats.org/spreadsheetml/2006/main" id="107" name="Tabla275919273644535659656268747783868992991021051091131211251291331371411451531571611651691731771811851892132172212292372412452492532572853292973013053093333373413453493573613653693733773813853493933974014054094174294334374414454494574614654694734771341" displayName="Tabla275919273644535659656268747783868992991021051091131211251291331371411451531571611651691731771811851892132172212292372412452492532572853292973013053093333373413453493573613653693733773813853493933974014054094174294334374414454494574614654694734771341" ref="B70:H95" headerRowCount="1" totalsRowShown="0" headerRowDxfId="1941" dataDxfId="1940">
  <autoFilter ref="B70:H95"/>
  <sortState ref="B71:H92">
    <sortCondition sortBy="cellColor" ref="G35" dxfId="1939"/>
  </sortState>
  <tableColumns count="7">
    <tableColumn id="1" name="Columna1" dataDxfId="1938"/>
    <tableColumn id="2" name="Columna2" dataDxfId="1937"/>
    <tableColumn id="3" name="Columna3" dataDxfId="1936"/>
    <tableColumn id="4" name="Columna4" dataDxfId="1935"/>
    <tableColumn id="5" name="Columna5" dataDxfId="1934"/>
    <tableColumn id="6" name="Columna6" dataDxfId="1933"/>
    <tableColumn id="7" name="Columna7" dataDxfId="1932"/>
  </tableColumns>
  <tableStyleInfo name="TableStyleLight8" showFirstColumn="0" showLastColumn="0" showRowStripes="1" showColumnStripes="0"/>
</table>
</file>

<file path=xl/tables/table108.xml><?xml version="1.0" encoding="utf-8"?>
<table xmlns="http://schemas.openxmlformats.org/spreadsheetml/2006/main" id="108" name="Tabla164818263543525558646167737682858891981011041081121201241281321361401441521561601641681721761801841882122162202282362402442482522562843282963003043083323363403443483563603643683723763803843483923964004044084164284324364404444484564604644684724761342" displayName="Tabla164818263543525558646167737682858891981011041081121201241281321361401441521561601641681721761801841882122162202282362402442482522562843282963003043083323363403443483563603643683723763803843483923964004044084164284324364404444484564604644684724761342" ref="C108:H117" headerRowCount="1" totalsRowShown="0" headerRowDxfId="1931">
  <autoFilter ref="C108:H117"/>
  <tableColumns count="6">
    <tableColumn id="1" name="Columna1" dataDxfId="1930"/>
    <tableColumn id="2" name="Columna2" dataDxfId="1929"/>
    <tableColumn id="3" name="Columna3" dataDxfId="1928"/>
    <tableColumn id="4" name="Columna4" dataDxfId="1927"/>
    <tableColumn id="5" name="Columna5" dataDxfId="1926"/>
    <tableColumn id="6" name="Columna6"/>
  </tableColumns>
  <tableStyleInfo name="TableStyleLight8" showFirstColumn="0" showLastColumn="0" showRowStripes="1" showColumnStripes="0"/>
</table>
</file>

<file path=xl/tables/table109.xml><?xml version="1.0" encoding="utf-8"?>
<table xmlns="http://schemas.openxmlformats.org/spreadsheetml/2006/main" id="109" name="Tabla164818263543525558646167737682858891981011041081121201241281321361401441521561601641681721761801841882122162202282362402442482522562843282963003043083323363403443483563603643683723763803843483923964004044084164284324364404444484564604644684724761343" displayName="Tabla164818263543525558646167737682858891981011041081121201241281321361401441521561601641681721761801841882122162202282362402442482522562843282963003043083323363403443483563603643683723763803843483923964004044084164284324364404444484564604644684724761343" ref="B98:G107" headerRowCount="1" totalsRowShown="0">
  <autoFilter ref="B98:G107"/>
  <tableColumns count="6">
    <tableColumn id="1" name="Columna1" dataDxfId="1925"/>
    <tableColumn id="2" name="Columna2" dataDxfId="1924"/>
    <tableColumn id="3" name="Columna3" dataDxfId="1923"/>
    <tableColumn id="4" name="Columna4" dataDxfId="1922"/>
    <tableColumn id="5" name="Columna5" dataDxfId="1921"/>
    <tableColumn id="6" name="Columna6"/>
  </tableColumns>
  <tableStyleInfo name="TableStyleLight8" showFirstColumn="0" showLastColumn="0" showRowStripes="1" showColumnStripes="0"/>
</table>
</file>

<file path=xl/tables/table110.xml><?xml version="1.0" encoding="utf-8"?>
<table xmlns="http://schemas.openxmlformats.org/spreadsheetml/2006/main" id="110" name="Tabla275919273644535659656268747783868992991021051091131211251291331371411451531571611651691731771811851892132172212292372412452492532572853292973013053093333373413453493573613653693733773813853493933974014054094174294334374414454494574614654694734771344" displayName="Tabla275919273644535659656268747783868992991021051091131211251291331371411451531571611651691731771811851892132172212292372412452492532572853292973013053093333373413453493573613653693733773813853493933974014054094174294334374414454494574614654694734771344" ref="B73:H97" headerRowCount="1" totalsRowShown="0" headerRowDxfId="1920" dataDxfId="1919">
  <autoFilter ref="B73:H97"/>
  <sortState ref="B74:H94">
    <sortCondition sortBy="cellColor" ref="G35" dxfId="1918"/>
  </sortState>
  <tableColumns count="7">
    <tableColumn id="1" name="Columna1" dataDxfId="1917"/>
    <tableColumn id="2" name="Columna2" dataDxfId="1916"/>
    <tableColumn id="3" name="Columna3" dataDxfId="1915"/>
    <tableColumn id="4" name="Columna4" dataDxfId="1914"/>
    <tableColumn id="5" name="Columna5" dataDxfId="1913"/>
    <tableColumn id="6" name="Columna6" dataDxfId="1912"/>
    <tableColumn id="7" name="Columna7" dataDxfId="1911"/>
  </tableColumns>
  <tableStyleInfo name="TableStyleLight8" showFirstColumn="0" showLastColumn="0" showRowStripes="1" showColumnStripes="0"/>
</table>
</file>

<file path=xl/tables/table111.xml><?xml version="1.0" encoding="utf-8"?>
<table xmlns="http://schemas.openxmlformats.org/spreadsheetml/2006/main" id="111" name="Tabla164818263543525558646167737682858891981011041081121201241281321361401441521561601641681721761801841882122162202282362402442482522562843282963003043083323363403443483563603643683723763803843483923964004044084164284324364404444484564604644684724761345" displayName="Tabla164818263543525558646167737682858891981011041081121201241281321361401441521561601641681721761801841882122162202282362402442482522562843282963003043083323363403443483563603643683723763803843483923964004044084164284324364404444484564604644684724761345" ref="C110:H119" headerRowCount="1" totalsRowShown="0" headerRowDxfId="1910">
  <autoFilter ref="C110:H119"/>
  <tableColumns count="6">
    <tableColumn id="1" name="Columna1" dataDxfId="1909"/>
    <tableColumn id="2" name="Columna2" dataDxfId="1908"/>
    <tableColumn id="3" name="Columna3" dataDxfId="1907"/>
    <tableColumn id="4" name="Columna4" dataDxfId="1906"/>
    <tableColumn id="5" name="Columna5" dataDxfId="1905"/>
    <tableColumn id="6" name="Columna6"/>
  </tableColumns>
  <tableStyleInfo name="TableStyleLight8" showFirstColumn="0" showLastColumn="0" showRowStripes="1" showColumnStripes="0"/>
</table>
</file>

<file path=xl/tables/table112.xml><?xml version="1.0" encoding="utf-8"?>
<table xmlns="http://schemas.openxmlformats.org/spreadsheetml/2006/main" id="112" name="Tabla164818263543525558646167737682858891981011041081121201241281321361401441521561601641681721761801841882122162202282362402442482522562843282963003043083323363403443483563603643683723763803843483923964004044084164284324364404444484564604644684724761346" displayName="Tabla164818263543525558646167737682858891981011041081121201241281321361401441521561601641681721761801841882122162202282362402442482522562843282963003043083323363403443483563603643683723763803843483923964004044084164284324364404444484564604644684724761346" ref="B96:G105" headerRowCount="1" totalsRowShown="0">
  <autoFilter ref="B96:G105"/>
  <tableColumns count="6">
    <tableColumn id="1" name="Columna1" dataDxfId="1904"/>
    <tableColumn id="2" name="Columna2" dataDxfId="1903"/>
    <tableColumn id="3" name="Columna3" dataDxfId="1902"/>
    <tableColumn id="4" name="Columna4" dataDxfId="1901"/>
    <tableColumn id="5" name="Columna5" dataDxfId="1900"/>
    <tableColumn id="6" name="Columna6"/>
  </tableColumns>
  <tableStyleInfo name="TableStyleLight8" showFirstColumn="0" showLastColumn="0" showRowStripes="1" showColumnStripes="0"/>
</table>
</file>

<file path=xl/tables/table113.xml><?xml version="1.0" encoding="utf-8"?>
<table xmlns="http://schemas.openxmlformats.org/spreadsheetml/2006/main" id="113" name="Tabla275919273644535659656268747783868992991021051091131211251291331371411451531571611651691731771811851892132172212292372412452492532572853292973013053093333373413453493573613653693733773813853493933974014054094174294334374414454494574614654694734771347" displayName="Tabla275919273644535659656268747783868992991021051091131211251291331371411451531571611651691731771811851892132172212292372412452492532572853292973013053093333373413453493573613653693733773813853493933974014054094174294334374414454494574614654694734771347" ref="B70:H95" headerRowCount="1" totalsRowShown="0" headerRowDxfId="1899" dataDxfId="1898">
  <autoFilter ref="B70:H95"/>
  <sortState ref="B71:H92">
    <sortCondition sortBy="cellColor" ref="G35" dxfId="1897"/>
  </sortState>
  <tableColumns count="7">
    <tableColumn id="1" name="Columna1" dataDxfId="1896"/>
    <tableColumn id="2" name="Columna2" dataDxfId="1895"/>
    <tableColumn id="3" name="Columna3" dataDxfId="1894"/>
    <tableColumn id="4" name="Columna4" dataDxfId="1893"/>
    <tableColumn id="5" name="Columna5" dataDxfId="1892"/>
    <tableColumn id="6" name="Columna6" dataDxfId="1891"/>
    <tableColumn id="7" name="Columna7" dataDxfId="1890"/>
  </tableColumns>
  <tableStyleInfo name="TableStyleLight8" showFirstColumn="0" showLastColumn="0" showRowStripes="1" showColumnStripes="0"/>
</table>
</file>

<file path=xl/tables/table114.xml><?xml version="1.0" encoding="utf-8"?>
<table xmlns="http://schemas.openxmlformats.org/spreadsheetml/2006/main" id="114" name="Tabla164818263543525558646167737682858891981011041081121201241281321361401441521561601641681721761801841882122162202282362402442482522562843282963003043083323363403443483563603643683723763803843483923964004044084164284324364404444484564604644684724761348" displayName="Tabla164818263543525558646167737682858891981011041081121201241281321361401441521561601641681721761801841882122162202282362402442482522562843282963003043083323363403443483563603643683723763803843483923964004044084164284324364404444484564604644684724761348" ref="C108:H117" headerRowCount="1" totalsRowShown="0" headerRowDxfId="1889">
  <autoFilter ref="C108:H117"/>
  <tableColumns count="6">
    <tableColumn id="1" name="Columna1" dataDxfId="1888"/>
    <tableColumn id="2" name="Columna2" dataDxfId="1887"/>
    <tableColumn id="3" name="Columna3" dataDxfId="1886"/>
    <tableColumn id="4" name="Columna4" dataDxfId="1885"/>
    <tableColumn id="5" name="Columna5" dataDxfId="1884"/>
    <tableColumn id="6" name="Columna6"/>
  </tableColumns>
  <tableStyleInfo name="TableStyleLight8" showFirstColumn="0" showLastColumn="0" showRowStripes="1" showColumnStripes="0"/>
</table>
</file>

<file path=xl/tables/table115.xml><?xml version="1.0" encoding="utf-8"?>
<table xmlns="http://schemas.openxmlformats.org/spreadsheetml/2006/main" id="115" name="Tabla164818263543525558646167737682858891981011041081121201241281321361401441521561601641681721761801841882122162202282362402442482522562843282963003043083323363403443483563603643683723763803843483923964004044084164284324364404444484564604644684724761349" displayName="Tabla164818263543525558646167737682858891981011041081121201241281321361401441521561601641681721761801841882122162202282362402442482522562843282963003043083323363403443483563603643683723763803843483923964004044084164284324364404444484564604644684724761349" ref="B96:G105" headerRowCount="1" totalsRowShown="0">
  <autoFilter ref="B96:G105"/>
  <tableColumns count="6">
    <tableColumn id="1" name="Columna1" dataDxfId="1883"/>
    <tableColumn id="2" name="Columna2" dataDxfId="1882"/>
    <tableColumn id="3" name="Columna3" dataDxfId="1881"/>
    <tableColumn id="4" name="Columna4" dataDxfId="1880"/>
    <tableColumn id="5" name="Columna5" dataDxfId="1879"/>
    <tableColumn id="6" name="Columna6"/>
  </tableColumns>
  <tableStyleInfo name="TableStyleLight8" showFirstColumn="0" showLastColumn="0" showRowStripes="1" showColumnStripes="0"/>
</table>
</file>

<file path=xl/tables/table116.xml><?xml version="1.0" encoding="utf-8"?>
<table xmlns="http://schemas.openxmlformats.org/spreadsheetml/2006/main" id="116" name="Tabla275919273644535659656268747783868992991021051091131211251291331371411451531571611651691731771811851892132172212292372412452492532572853292973013053093333373413453493573613653693733773813853493933974014054094174294334374414454494574614654694734771350" displayName="Tabla275919273644535659656268747783868992991021051091131211251291331371411451531571611651691731771811851892132172212292372412452492532572853292973013053093333373413453493573613653693733773813853493933974014054094174294334374414454494574614654694734771350" ref="B70:H95" headerRowCount="1" totalsRowShown="0" headerRowDxfId="1878" dataDxfId="1877">
  <autoFilter ref="B70:H95"/>
  <sortState ref="B71:H92">
    <sortCondition sortBy="cellColor" ref="G35" dxfId="1876"/>
  </sortState>
  <tableColumns count="7">
    <tableColumn id="1" name="Columna1" dataDxfId="1875"/>
    <tableColumn id="2" name="Columna2" dataDxfId="1874"/>
    <tableColumn id="3" name="Columna3" dataDxfId="1873"/>
    <tableColumn id="4" name="Columna4" dataDxfId="1872"/>
    <tableColumn id="5" name="Columna5" dataDxfId="1871"/>
    <tableColumn id="6" name="Columna6" dataDxfId="1870"/>
    <tableColumn id="7" name="Columna7" dataDxfId="1869"/>
  </tableColumns>
  <tableStyleInfo name="TableStyleLight8" showFirstColumn="0" showLastColumn="0" showRowStripes="1" showColumnStripes="0"/>
</table>
</file>

<file path=xl/tables/table117.xml><?xml version="1.0" encoding="utf-8"?>
<table xmlns="http://schemas.openxmlformats.org/spreadsheetml/2006/main" id="117" name="Tabla164818263543525558646167737682858891981011041081121201241281321361401441521561601641681721761801841882122162202282362402442482522562843282963003043083323363403443483563603643683723763803843483923964004044084164284324364404444484564604644684724761351" displayName="Tabla164818263543525558646167737682858891981011041081121201241281321361401441521561601641681721761801841882122162202282362402442482522562843282963003043083323363403443483563603643683723763803843483923964004044084164284324364404444484564604644684724761351" ref="C108:H117" headerRowCount="1" totalsRowShown="0" headerRowDxfId="1868">
  <autoFilter ref="C108:H117"/>
  <tableColumns count="6">
    <tableColumn id="1" name="Columna1" dataDxfId="1867"/>
    <tableColumn id="2" name="Columna2" dataDxfId="1866"/>
    <tableColumn id="3" name="Columna3" dataDxfId="1865"/>
    <tableColumn id="4" name="Columna4" dataDxfId="1864"/>
    <tableColumn id="5" name="Columna5" dataDxfId="1863"/>
    <tableColumn id="6" name="Columna6"/>
  </tableColumns>
  <tableStyleInfo name="TableStyleLight8" showFirstColumn="0" showLastColumn="0" showRowStripes="1" showColumnStripes="0"/>
</table>
</file>

<file path=xl/tables/table118.xml><?xml version="1.0" encoding="utf-8"?>
<table xmlns="http://schemas.openxmlformats.org/spreadsheetml/2006/main" id="118" name="Tabla164818263543525558646167737682858891981011041081121201241281321361401441521561601641681721761801841882122162202282362402442482522562843282963003043083323363403443483563603643683723763803843483923964004044084164284324364404444484564604644684724761352" displayName="Tabla164818263543525558646167737682858891981011041081121201241281321361401441521561601641681721761801841882122162202282362402442482522562843282963003043083323363403443483563603643683723763803843483923964004044084164284324364404444484564604644684724761352" ref="B96:G105" headerRowCount="1" totalsRowShown="0">
  <autoFilter ref="B96:G105"/>
  <tableColumns count="6">
    <tableColumn id="1" name="Columna1" dataDxfId="1862"/>
    <tableColumn id="2" name="Columna2" dataDxfId="1861"/>
    <tableColumn id="3" name="Columna3" dataDxfId="1860"/>
    <tableColumn id="4" name="Columna4" dataDxfId="1859"/>
    <tableColumn id="5" name="Columna5" dataDxfId="1858"/>
    <tableColumn id="6" name="Columna6"/>
  </tableColumns>
  <tableStyleInfo name="TableStyleLight8" showFirstColumn="0" showLastColumn="0" showRowStripes="1" showColumnStripes="0"/>
</table>
</file>

<file path=xl/tables/table119.xml><?xml version="1.0" encoding="utf-8"?>
<table xmlns="http://schemas.openxmlformats.org/spreadsheetml/2006/main" id="119" name="Tabla275919273644535659656268747783868992991021051091131211251291331371411451531571611651691731771811851892132172212292372412452492532572853292973013053093333373413453493573613653693733773813853493933974014054094174294334374414454494574614654694734771353" displayName="Tabla275919273644535659656268747783868992991021051091131211251291331371411451531571611651691731771811851892132172212292372412452492532572853292973013053093333373413453493573613653693733773813853493933974014054094174294334374414454494574614654694734771353" ref="B70:H95" headerRowCount="1" totalsRowShown="0" headerRowDxfId="1857" dataDxfId="1856">
  <autoFilter ref="B70:H95"/>
  <sortState ref="B71:H92">
    <sortCondition sortBy="cellColor" ref="G35" dxfId="1855"/>
  </sortState>
  <tableColumns count="7">
    <tableColumn id="1" name="Columna1" dataDxfId="1854"/>
    <tableColumn id="2" name="Columna2" dataDxfId="1853"/>
    <tableColumn id="3" name="Columna3" dataDxfId="1852"/>
    <tableColumn id="4" name="Columna4" dataDxfId="1851"/>
    <tableColumn id="5" name="Columna5" dataDxfId="1850"/>
    <tableColumn id="6" name="Columna6" dataDxfId="1849"/>
    <tableColumn id="7" name="Columna7" dataDxfId="1848"/>
  </tableColumns>
  <tableStyleInfo name="TableStyleLight8" showFirstColumn="0" showLastColumn="0" showRowStripes="1" showColumnStripes="0"/>
</table>
</file>

<file path=xl/tables/table120.xml><?xml version="1.0" encoding="utf-8"?>
<table xmlns="http://schemas.openxmlformats.org/spreadsheetml/2006/main" id="120" name="Tabla164818263543525558646167737682858891981011041081121201241281321361401441521561601641681721761801841882122162202282362402442482522562843282963003043083323363403443483563603643683723763803843483923964004044084164284324364404444484564604644684724761354" displayName="Tabla164818263543525558646167737682858891981011041081121201241281321361401441521561601641681721761801841882122162202282362402442482522562843282963003043083323363403443483563603643683723763803843483923964004044084164284324364404444484564604644684724761354" ref="C108:H117" headerRowCount="1" totalsRowShown="0" headerRowDxfId="1847">
  <autoFilter ref="C108:H117"/>
  <tableColumns count="6">
    <tableColumn id="1" name="Columna1" dataDxfId="1846"/>
    <tableColumn id="2" name="Columna2" dataDxfId="1845"/>
    <tableColumn id="3" name="Columna3" dataDxfId="1844"/>
    <tableColumn id="4" name="Columna4" dataDxfId="1843"/>
    <tableColumn id="5" name="Columna5" dataDxfId="1842"/>
    <tableColumn id="6" name="Columna6"/>
  </tableColumns>
  <tableStyleInfo name="TableStyleLight8" showFirstColumn="0" showLastColumn="0" showRowStripes="1" showColumnStripes="0"/>
</table>
</file>

<file path=xl/tables/table121.xml><?xml version="1.0" encoding="utf-8"?>
<table xmlns="http://schemas.openxmlformats.org/spreadsheetml/2006/main" id="121" name="Tabla164818263543525558646167737682858891981011041081121201241281321361401441521561601641681721761801841882122162202282362402442482522562843282963003043083323363403443483563603643683723763803843483923964004044084164284324364404444484564604644684724761355" displayName="Tabla164818263543525558646167737682858891981011041081121201241281321361401441521561601641681721761801841882122162202282362402442482522562843282963003043083323363403443483563603643683723763803843483923964004044084164284324364404444484564604644684724761355" ref="B96:G105" headerRowCount="1" totalsRowShown="0">
  <autoFilter ref="B96:G105"/>
  <tableColumns count="6">
    <tableColumn id="1" name="Columna1" dataDxfId="1841"/>
    <tableColumn id="2" name="Columna2" dataDxfId="1840"/>
    <tableColumn id="3" name="Columna3" dataDxfId="1839"/>
    <tableColumn id="4" name="Columna4" dataDxfId="1838"/>
    <tableColumn id="5" name="Columna5" dataDxfId="1837"/>
    <tableColumn id="6" name="Columna6"/>
  </tableColumns>
  <tableStyleInfo name="TableStyleLight8" showFirstColumn="0" showLastColumn="0" showRowStripes="1" showColumnStripes="0"/>
</table>
</file>

<file path=xl/tables/table122.xml><?xml version="1.0" encoding="utf-8"?>
<table xmlns="http://schemas.openxmlformats.org/spreadsheetml/2006/main" id="122" name="Tabla275919273644535659656268747783868992991021051091131211251291331371411451531571611651691731771811851892132172212292372412452492532572853292973013053093333373413453493573613653693733773813853493933974014054094174294334374414454494574614654694734771356" displayName="Tabla275919273644535659656268747783868992991021051091131211251291331371411451531571611651691731771811851892132172212292372412452492532572853292973013053093333373413453493573613653693733773813853493933974014054094174294334374414454494574614654694734771356" ref="B70:H95" headerRowCount="1" totalsRowShown="0" headerRowDxfId="1836" dataDxfId="1835">
  <autoFilter ref="B70:H95"/>
  <sortState ref="B71:H92">
    <sortCondition sortBy="cellColor" ref="G35" dxfId="1834"/>
  </sortState>
  <tableColumns count="7">
    <tableColumn id="1" name="Columna1" dataDxfId="1833"/>
    <tableColumn id="2" name="Columna2" dataDxfId="1832"/>
    <tableColumn id="3" name="Columna3" dataDxfId="1831"/>
    <tableColumn id="4" name="Columna4" dataDxfId="1830"/>
    <tableColumn id="5" name="Columna5" dataDxfId="1829"/>
    <tableColumn id="6" name="Columna6" dataDxfId="1828"/>
    <tableColumn id="7" name="Columna7" dataDxfId="1827"/>
  </tableColumns>
  <tableStyleInfo name="TableStyleLight8" showFirstColumn="0" showLastColumn="0" showRowStripes="1" showColumnStripes="0"/>
</table>
</file>

<file path=xl/tables/table123.xml><?xml version="1.0" encoding="utf-8"?>
<table xmlns="http://schemas.openxmlformats.org/spreadsheetml/2006/main" id="123" name="Tabla164818263543525558646167737682858891981011041081121201241281321361401441521561601641681721761801841882122162202282362402442482522562843282963003043083323363403443483563603643683723763803843483923964004044084164284324364404444484564604644684724761357" displayName="Tabla164818263543525558646167737682858891981011041081121201241281321361401441521561601641681721761801841882122162202282362402442482522562843282963003043083323363403443483563603643683723763803843483923964004044084164284324364404444484564604644684724761357" ref="C108:H117" headerRowCount="1" totalsRowShown="0" headerRowDxfId="1826">
  <autoFilter ref="C108:H117"/>
  <tableColumns count="6">
    <tableColumn id="1" name="Columna1" dataDxfId="1825"/>
    <tableColumn id="2" name="Columna2" dataDxfId="1824"/>
    <tableColumn id="3" name="Columna3" dataDxfId="1823"/>
    <tableColumn id="4" name="Columna4" dataDxfId="1822"/>
    <tableColumn id="5" name="Columna5" dataDxfId="1821"/>
    <tableColumn id="6" name="Columna6"/>
  </tableColumns>
  <tableStyleInfo name="TableStyleLight8" showFirstColumn="0" showLastColumn="0" showRowStripes="1" showColumnStripes="0"/>
</table>
</file>

<file path=xl/tables/table124.xml><?xml version="1.0" encoding="utf-8"?>
<table xmlns="http://schemas.openxmlformats.org/spreadsheetml/2006/main" id="124" name="Tabla164818263543525558646167737682858891981011041081121201241281321361401441521561601641681721761801841882122162202282362402442482522562843282963003043083323363403443483563603643683723763803843483923964004044084164284324364404444484564604644684724761358" displayName="Tabla164818263543525558646167737682858891981011041081121201241281321361401441521561601641681721761801841882122162202282362402442482522562843282963003043083323363403443483563603643683723763803843483923964004044084164284324364404444484564604644684724761358" ref="B96:G105" headerRowCount="1" totalsRowShown="0">
  <autoFilter ref="B96:G105"/>
  <tableColumns count="6">
    <tableColumn id="1" name="Columna1" dataDxfId="1820"/>
    <tableColumn id="2" name="Columna2" dataDxfId="1819"/>
    <tableColumn id="3" name="Columna3" dataDxfId="1818"/>
    <tableColumn id="4" name="Columna4" dataDxfId="1817"/>
    <tableColumn id="5" name="Columna5" dataDxfId="1816"/>
    <tableColumn id="6" name="Columna6"/>
  </tableColumns>
  <tableStyleInfo name="TableStyleLight8" showFirstColumn="0" showLastColumn="0" showRowStripes="1" showColumnStripes="0"/>
</table>
</file>

<file path=xl/tables/table125.xml><?xml version="1.0" encoding="utf-8"?>
<table xmlns="http://schemas.openxmlformats.org/spreadsheetml/2006/main" id="125" name="Tabla275919273644535659656268747783868992991021051091131211251291331371411451531571611651691731771811851892132172212292372412452492532572853292973013053093333373413453493573613653693733773813853493933974014054094174294334374414454494574614654694734771359" displayName="Tabla275919273644535659656268747783868992991021051091131211251291331371411451531571611651691731771811851892132172212292372412452492532572853292973013053093333373413453493573613653693733773813853493933974014054094174294334374414454494574614654694734771359" ref="B70:H95" headerRowCount="1" totalsRowShown="0" headerRowDxfId="1815" dataDxfId="1814">
  <autoFilter ref="B70:H95"/>
  <sortState ref="B71:H92">
    <sortCondition sortBy="cellColor" ref="G35" dxfId="1813"/>
  </sortState>
  <tableColumns count="7">
    <tableColumn id="1" name="Columna1" dataDxfId="1812"/>
    <tableColumn id="2" name="Columna2" dataDxfId="1811"/>
    <tableColumn id="3" name="Columna3" dataDxfId="1810"/>
    <tableColumn id="4" name="Columna4" dataDxfId="1809"/>
    <tableColumn id="5" name="Columna5" dataDxfId="1808"/>
    <tableColumn id="6" name="Columna6" dataDxfId="1807"/>
    <tableColumn id="7" name="Columna7" dataDxfId="1806"/>
  </tableColumns>
  <tableStyleInfo name="TableStyleLight8" showFirstColumn="0" showLastColumn="0" showRowStripes="1" showColumnStripes="0"/>
</table>
</file>

<file path=xl/tables/table126.xml><?xml version="1.0" encoding="utf-8"?>
<table xmlns="http://schemas.openxmlformats.org/spreadsheetml/2006/main" id="126" name="Tabla164818263543525558646167737682858891981011041081121201241281321361401441521561601641681721761801841882122162202282362402442482522562843282963003043083323363403443483563603643683723763803843483923964004044084164284324364404444484564604644684724761360" displayName="Tabla164818263543525558646167737682858891981011041081121201241281321361401441521561601641681721761801841882122162202282362402442482522562843282963003043083323363403443483563603643683723763803843483923964004044084164284324364404444484564604644684724761360" ref="C108:H117" headerRowCount="1" totalsRowShown="0" headerRowDxfId="1805">
  <autoFilter ref="C108:H117"/>
  <tableColumns count="6">
    <tableColumn id="1" name="Columna1" dataDxfId="1804"/>
    <tableColumn id="2" name="Columna2" dataDxfId="1803"/>
    <tableColumn id="3" name="Columna3" dataDxfId="1802"/>
    <tableColumn id="4" name="Columna4" dataDxfId="1801"/>
    <tableColumn id="5" name="Columna5" dataDxfId="1800"/>
    <tableColumn id="6" name="Columna6"/>
  </tableColumns>
  <tableStyleInfo name="TableStyleLight8" showFirstColumn="0" showLastColumn="0" showRowStripes="1" showColumnStripes="0"/>
</table>
</file>

<file path=xl/tables/table127.xml><?xml version="1.0" encoding="utf-8"?>
<table xmlns="http://schemas.openxmlformats.org/spreadsheetml/2006/main" id="127" name="Tabla164818263543525558646167737682858891981011041081121201241281321361401441521561601641681721761801841882122162202282362402442482522562843282963003043083323363403443483563603643683723763803843483923964004044084164284324364404444484564604644684724761361" displayName="Tabla164818263543525558646167737682858891981011041081121201241281321361401441521561601641681721761801841882122162202282362402442482522562843282963003043083323363403443483563603643683723763803843483923964004044084164284324364404444484564604644684724761361" ref="B95:G104" headerRowCount="1" totalsRowShown="0">
  <autoFilter ref="B95:G104"/>
  <tableColumns count="6">
    <tableColumn id="1" name="Columna1" dataDxfId="1799"/>
    <tableColumn id="2" name="Columna2" dataDxfId="1798"/>
    <tableColumn id="3" name="Columna3" dataDxfId="1797"/>
    <tableColumn id="4" name="Columna4" dataDxfId="1796"/>
    <tableColumn id="5" name="Columna5" dataDxfId="1795"/>
    <tableColumn id="6" name="Columna6"/>
  </tableColumns>
  <tableStyleInfo name="TableStyleLight8" showFirstColumn="0" showLastColumn="0" showRowStripes="1" showColumnStripes="0"/>
</table>
</file>

<file path=xl/tables/table128.xml><?xml version="1.0" encoding="utf-8"?>
<table xmlns="http://schemas.openxmlformats.org/spreadsheetml/2006/main" id="128" name="Tabla275919273644535659656268747783868992991021051091131211251291331371411451531571611651691731771811851892132172212292372412452492532572853292973013053093333373413453493573613653693733773813853493933974014054094174294334374414454494574614654694734771362" displayName="Tabla275919273644535659656268747783868992991021051091131211251291331371411451531571611651691731771811851892132172212292372412452492532572853292973013053093333373413453493573613653693733773813853493933974014054094174294334374414454494574614654694734771362" ref="B69:H94" headerRowCount="1" totalsRowShown="0" headerRowDxfId="1794" dataDxfId="1793">
  <autoFilter ref="B69:H94"/>
  <sortState ref="B70:H91">
    <sortCondition sortBy="cellColor" ref="G34" dxfId="1792"/>
  </sortState>
  <tableColumns count="7">
    <tableColumn id="1" name="Columna1" dataDxfId="1791"/>
    <tableColumn id="2" name="Columna2" dataDxfId="1790"/>
    <tableColumn id="3" name="Columna3" dataDxfId="1789"/>
    <tableColumn id="4" name="Columna4" dataDxfId="1788"/>
    <tableColumn id="5" name="Columna5" dataDxfId="1787"/>
    <tableColumn id="6" name="Columna6" dataDxfId="1786"/>
    <tableColumn id="7" name="Columna7" dataDxfId="1785"/>
  </tableColumns>
  <tableStyleInfo name="TableStyleLight8" showFirstColumn="0" showLastColumn="0" showRowStripes="1" showColumnStripes="0"/>
</table>
</file>

<file path=xl/tables/table129.xml><?xml version="1.0" encoding="utf-8"?>
<table xmlns="http://schemas.openxmlformats.org/spreadsheetml/2006/main" id="129" name="Tabla164818263543525558646167737682858891981011041081121201241281321361401441521561601641681721761801841882122162202282362402442482522562843282963003043083323363403443483563603643683723763803843483923964004044084164284324364404444484564604644684724761363" displayName="Tabla164818263543525558646167737682858891981011041081121201241281321361401441521561601641681721761801841882122162202282362402442482522562843282963003043083323363403443483563603643683723763803843483923964004044084164284324364404444484564604644684724761363" ref="C107:H116" headerRowCount="1" totalsRowShown="0" headerRowDxfId="1784">
  <autoFilter ref="C107:H116"/>
  <tableColumns count="6">
    <tableColumn id="1" name="Columna1" dataDxfId="1783"/>
    <tableColumn id="2" name="Columna2" dataDxfId="1782"/>
    <tableColumn id="3" name="Columna3" dataDxfId="1781"/>
    <tableColumn id="4" name="Columna4" dataDxfId="1780"/>
    <tableColumn id="5" name="Columna5" dataDxfId="1779"/>
    <tableColumn id="6" name="Columna6"/>
  </tableColumns>
  <tableStyleInfo name="TableStyleLight8" showFirstColumn="0" showLastColumn="0" showRowStripes="1" showColumnStripes="0"/>
</table>
</file>

<file path=xl/tables/table130.xml><?xml version="1.0" encoding="utf-8"?>
<table xmlns="http://schemas.openxmlformats.org/spreadsheetml/2006/main" id="130" name="Tabla164818263543525558646167737682858891981011041081121201241281321361401441521561601641681721761801841882122162202282362402442482522562843282963003043083323363403443483563603643683723763803843483923964004044084164284324364404444484564604644684724761364" displayName="Tabla164818263543525558646167737682858891981011041081121201241281321361401441521561601641681721761801841882122162202282362402442482522562843282963003043083323363403443483563603643683723763803843483923964004044084164284324364404444484564604644684724761364" ref="B97:G106" headerRowCount="1" totalsRowShown="0">
  <autoFilter ref="B97:G106"/>
  <tableColumns count="6">
    <tableColumn id="1" name="Columna1" dataDxfId="1778"/>
    <tableColumn id="2" name="Columna2" dataDxfId="1777"/>
    <tableColumn id="3" name="Columna3" dataDxfId="1776"/>
    <tableColumn id="4" name="Columna4" dataDxfId="1775"/>
    <tableColumn id="5" name="Columna5" dataDxfId="1774"/>
    <tableColumn id="6" name="Columna6"/>
  </tableColumns>
  <tableStyleInfo name="TableStyleLight8" showFirstColumn="0" showLastColumn="0" showRowStripes="1" showColumnStripes="0"/>
</table>
</file>

<file path=xl/tables/table131.xml><?xml version="1.0" encoding="utf-8"?>
<table xmlns="http://schemas.openxmlformats.org/spreadsheetml/2006/main" id="131" name="Tabla275919273644535659656268747783868992991021051091131211251291331371411451531571611651691731771811851892132172212292372412452492532572853292973013053093333373413453493573613653693733773813853493933974014054094174294334374414454494574614654694734771365" displayName="Tabla275919273644535659656268747783868992991021051091131211251291331371411451531571611651691731771811851892132172212292372412452492532572853292973013053093333373413453493573613653693733773813853493933974014054094174294334374414454494574614654694734771365" ref="B71:H96" headerRowCount="1" totalsRowShown="0" headerRowDxfId="1773" dataDxfId="1772">
  <autoFilter ref="B71:H96"/>
  <sortState ref="B72:H93">
    <sortCondition sortBy="cellColor" ref="G35" dxfId="1771"/>
  </sortState>
  <tableColumns count="7">
    <tableColumn id="1" name="Columna1" dataDxfId="1770"/>
    <tableColumn id="2" name="Columna2" dataDxfId="1769"/>
    <tableColumn id="3" name="Columna3" dataDxfId="1768"/>
    <tableColumn id="4" name="Columna4" dataDxfId="1767"/>
    <tableColumn id="5" name="Columna5" dataDxfId="1766"/>
    <tableColumn id="6" name="Columna6" dataDxfId="1765"/>
    <tableColumn id="7" name="Columna7" dataDxfId="1764"/>
  </tableColumns>
  <tableStyleInfo name="TableStyleLight8" showFirstColumn="0" showLastColumn="0" showRowStripes="1" showColumnStripes="0"/>
</table>
</file>

<file path=xl/tables/table132.xml><?xml version="1.0" encoding="utf-8"?>
<table xmlns="http://schemas.openxmlformats.org/spreadsheetml/2006/main" id="132" name="Tabla164818263543525558646167737682858891981011041081121201241281321361401441521561601641681721761801841882122162202282362402442482522562843282963003043083323363403443483563603643683723763803843483923964004044084164284324364404444484564604644684724761366" displayName="Tabla164818263543525558646167737682858891981011041081121201241281321361401441521561601641681721761801841882122162202282362402442482522562843282963003043083323363403443483563603643683723763803843483923964004044084164284324364404444484564604644684724761366" ref="C109:H118" headerRowCount="1" totalsRowShown="0" headerRowDxfId="1763">
  <autoFilter ref="C109:H118"/>
  <tableColumns count="6">
    <tableColumn id="1" name="Columna1" dataDxfId="1762"/>
    <tableColumn id="2" name="Columna2" dataDxfId="1761"/>
    <tableColumn id="3" name="Columna3" dataDxfId="1760"/>
    <tableColumn id="4" name="Columna4" dataDxfId="1759"/>
    <tableColumn id="5" name="Columna5" dataDxfId="1758"/>
    <tableColumn id="6" name="Columna6"/>
  </tableColumns>
  <tableStyleInfo name="TableStyleLight8" showFirstColumn="0" showLastColumn="0" showRowStripes="1" showColumnStripes="0"/>
</table>
</file>

<file path=xl/tables/table133.xml><?xml version="1.0" encoding="utf-8"?>
<table xmlns="http://schemas.openxmlformats.org/spreadsheetml/2006/main" id="133" name="Tabla164818263543525558646167737682858891981011041081121201241281321361401441521561601641681721761801841882122162202282362402442482522562843282963003043083323363403443483563603643683723763803843483923964004044084164284324364404444484564604644684724761367" displayName="Tabla164818263543525558646167737682858891981011041081121201241281321361401441521561601641681721761801841882122162202282362402442482522562843282963003043083323363403443483563603643683723763803843483923964004044084164284324364404444484564604644684724761367" ref="B96:G105" headerRowCount="1" totalsRowShown="0">
  <autoFilter ref="B96:G105"/>
  <tableColumns count="6">
    <tableColumn id="1" name="Columna1" dataDxfId="1757"/>
    <tableColumn id="2" name="Columna2" dataDxfId="1756"/>
    <tableColumn id="3" name="Columna3" dataDxfId="1755"/>
    <tableColumn id="4" name="Columna4" dataDxfId="1754"/>
    <tableColumn id="5" name="Columna5" dataDxfId="1753"/>
    <tableColumn id="6" name="Columna6"/>
  </tableColumns>
  <tableStyleInfo name="TableStyleLight8" showFirstColumn="0" showLastColumn="0" showRowStripes="1" showColumnStripes="0"/>
</table>
</file>

<file path=xl/tables/table134.xml><?xml version="1.0" encoding="utf-8"?>
<table xmlns="http://schemas.openxmlformats.org/spreadsheetml/2006/main" id="134" name="Tabla275919273644535659656268747783868992991021051091131211251291331371411451531571611651691731771811851892132172212292372412452492532572853292973013053093333373413453493573613653693733773813853493933974014054094174294334374414454494574614654694734771368" displayName="Tabla275919273644535659656268747783868992991021051091131211251291331371411451531571611651691731771811851892132172212292372412452492532572853292973013053093333373413453493573613653693733773813853493933974014054094174294334374414454494574614654694734771368" ref="B70:H95" headerRowCount="1" totalsRowShown="0" headerRowDxfId="1752" dataDxfId="1751">
  <autoFilter ref="B70:H95"/>
  <sortState ref="B71:H92">
    <sortCondition sortBy="cellColor" ref="G35" dxfId="1750"/>
  </sortState>
  <tableColumns count="7">
    <tableColumn id="1" name="Columna1" dataDxfId="1749"/>
    <tableColumn id="2" name="Columna2" dataDxfId="1748"/>
    <tableColumn id="3" name="Columna3" dataDxfId="1747"/>
    <tableColumn id="4" name="Columna4" dataDxfId="1746"/>
    <tableColumn id="5" name="Columna5" dataDxfId="1745"/>
    <tableColumn id="6" name="Columna6" dataDxfId="1744"/>
    <tableColumn id="7" name="Columna7" dataDxfId="1743"/>
  </tableColumns>
  <tableStyleInfo name="TableStyleLight8" showFirstColumn="0" showLastColumn="0" showRowStripes="1" showColumnStripes="0"/>
</table>
</file>

<file path=xl/tables/table135.xml><?xml version="1.0" encoding="utf-8"?>
<table xmlns="http://schemas.openxmlformats.org/spreadsheetml/2006/main" id="135" name="Tabla164818263543525558646167737682858891981011041081121201241281321361401441521561601641681721761801841882122162202282362402442482522562843282963003043083323363403443483563603643683723763803843483923964004044084164284324364404444484564604644684724761369" displayName="Tabla164818263543525558646167737682858891981011041081121201241281321361401441521561601641681721761801841882122162202282362402442482522562843282963003043083323363403443483563603643683723763803843483923964004044084164284324364404444484564604644684724761369" ref="C108:H117" headerRowCount="1" totalsRowShown="0" headerRowDxfId="1742">
  <autoFilter ref="C108:H117"/>
  <tableColumns count="6">
    <tableColumn id="1" name="Columna1" dataDxfId="1741"/>
    <tableColumn id="2" name="Columna2" dataDxfId="1740"/>
    <tableColumn id="3" name="Columna3" dataDxfId="1739"/>
    <tableColumn id="4" name="Columna4" dataDxfId="1738"/>
    <tableColumn id="5" name="Columna5" dataDxfId="1737"/>
    <tableColumn id="6" name="Columna6"/>
  </tableColumns>
  <tableStyleInfo name="TableStyleLight8" showFirstColumn="0" showLastColumn="0" showRowStripes="1" showColumnStripes="0"/>
</table>
</file>

<file path=xl/tables/table136.xml><?xml version="1.0" encoding="utf-8"?>
<table xmlns="http://schemas.openxmlformats.org/spreadsheetml/2006/main" id="136" name="Tabla164818263543525558646167737682858891981011041081121201241281321361401441521561601641681721761801841882122162202282362402442482522562843282963003043083323363403443483563603643683723763803843483923964004044084164284324364404444484564604644684724761370" displayName="Tabla164818263543525558646167737682858891981011041081121201241281321361401441521561601641681721761801841882122162202282362402442482522562843282963003043083323363403443483563603643683723763803843483923964004044084164284324364404444484564604644684724761370" ref="B97:G106" headerRowCount="1" totalsRowShown="0">
  <autoFilter ref="B97:G106"/>
  <tableColumns count="6">
    <tableColumn id="1" name="Columna1" dataDxfId="1736"/>
    <tableColumn id="2" name="Columna2" dataDxfId="1735"/>
    <tableColumn id="3" name="Columna3" dataDxfId="1734"/>
    <tableColumn id="4" name="Columna4" dataDxfId="1733"/>
    <tableColumn id="5" name="Columna5" dataDxfId="1732"/>
    <tableColumn id="6" name="Columna6"/>
  </tableColumns>
  <tableStyleInfo name="TableStyleLight8" showFirstColumn="0" showLastColumn="0" showRowStripes="1" showColumnStripes="0"/>
</table>
</file>

<file path=xl/tables/table137.xml><?xml version="1.0" encoding="utf-8"?>
<table xmlns="http://schemas.openxmlformats.org/spreadsheetml/2006/main" id="137" name="Tabla275919273644535659656268747783868992991021051091131211251291331371411451531571611651691731771811851892132172212292372412452492532572853292973013053093333373413453493573613653693733773813853493933974014054094174294334374414454494574614654694734771371" displayName="Tabla275919273644535659656268747783868992991021051091131211251291331371411451531571611651691731771811851892132172212292372412452492532572853292973013053093333373413453493573613653693733773813853493933974014054094174294334374414454494574614654694734771371" ref="B71:H96" headerRowCount="1" totalsRowShown="0" headerRowDxfId="1731" dataDxfId="1730">
  <autoFilter ref="B71:H96"/>
  <sortState ref="B72:H93">
    <sortCondition sortBy="cellColor" ref="G35" dxfId="1729"/>
  </sortState>
  <tableColumns count="7">
    <tableColumn id="1" name="Columna1" dataDxfId="1728"/>
    <tableColumn id="2" name="Columna2" dataDxfId="1727"/>
    <tableColumn id="3" name="Columna3" dataDxfId="1726"/>
    <tableColumn id="4" name="Columna4" dataDxfId="1725"/>
    <tableColumn id="5" name="Columna5" dataDxfId="1724"/>
    <tableColumn id="6" name="Columna6" dataDxfId="1723"/>
    <tableColumn id="7" name="Columna7" dataDxfId="1722"/>
  </tableColumns>
  <tableStyleInfo name="TableStyleLight8" showFirstColumn="0" showLastColumn="0" showRowStripes="1" showColumnStripes="0"/>
</table>
</file>

<file path=xl/tables/table138.xml><?xml version="1.0" encoding="utf-8"?>
<table xmlns="http://schemas.openxmlformats.org/spreadsheetml/2006/main" id="138" name="Tabla164818263543525558646167737682858891981011041081121201241281321361401441521561601641681721761801841882122162202282362402442482522562843282963003043083323363403443483563603643683723763803843483923964004044084164284324364404444484564604644684724761372" displayName="Tabla164818263543525558646167737682858891981011041081121201241281321361401441521561601641681721761801841882122162202282362402442482522562843282963003043083323363403443483563603643683723763803843483923964004044084164284324364404444484564604644684724761372" ref="C109:H118" headerRowCount="1" totalsRowShown="0" headerRowDxfId="1721">
  <autoFilter ref="C109:H118"/>
  <tableColumns count="6">
    <tableColumn id="1" name="Columna1" dataDxfId="1720"/>
    <tableColumn id="2" name="Columna2" dataDxfId="1719"/>
    <tableColumn id="3" name="Columna3" dataDxfId="1718"/>
    <tableColumn id="4" name="Columna4" dataDxfId="1717"/>
    <tableColumn id="5" name="Columna5" dataDxfId="1716"/>
    <tableColumn id="6" name="Columna6"/>
  </tableColumns>
  <tableStyleInfo name="TableStyleLight8" showFirstColumn="0" showLastColumn="0" showRowStripes="1" showColumnStripes="0"/>
</table>
</file>

<file path=xl/tables/table139.xml><?xml version="1.0" encoding="utf-8"?>
<table xmlns="http://schemas.openxmlformats.org/spreadsheetml/2006/main" id="139" name="Tabla164818263543525558646167737682858891981011041081121201241281321361401441521561601641681721761801841882122162202282362402442482522562843282963003043083323363403443483563603643683723763803843483923964004044084164284324364404444484564604644684724761373" displayName="Tabla164818263543525558646167737682858891981011041081121201241281321361401441521561601641681721761801841882122162202282362402442482522562843282963003043083323363403443483563603643683723763803843483923964004044084164284324364404444484564604644684724761373" ref="B97:G106" headerRowCount="1" totalsRowShown="0">
  <autoFilter ref="B97:G106"/>
  <tableColumns count="6">
    <tableColumn id="1" name="Columna1" dataDxfId="1715"/>
    <tableColumn id="2" name="Columna2" dataDxfId="1714"/>
    <tableColumn id="3" name="Columna3" dataDxfId="1713"/>
    <tableColumn id="4" name="Columna4" dataDxfId="1712"/>
    <tableColumn id="5" name="Columna5" dataDxfId="1711"/>
    <tableColumn id="6" name="Columna6"/>
  </tableColumns>
  <tableStyleInfo name="TableStyleLight8" showFirstColumn="0" showLastColumn="0" showRowStripes="1" showColumnStripes="0"/>
</table>
</file>

<file path=xl/tables/table140.xml><?xml version="1.0" encoding="utf-8"?>
<table xmlns="http://schemas.openxmlformats.org/spreadsheetml/2006/main" id="140" name="Tabla275919273644535659656268747783868992991021051091131211251291331371411451531571611651691731771811851892132172212292372412452492532572853292973013053093333373413453493573613653693733773813853493933974014054094174294334374414454494574614654694734771374" displayName="Tabla275919273644535659656268747783868992991021051091131211251291331371411451531571611651691731771811851892132172212292372412452492532572853292973013053093333373413453493573613653693733773813853493933974014054094174294334374414454494574614654694734771374" ref="B71:H96" headerRowCount="1" totalsRowShown="0" headerRowDxfId="1710" dataDxfId="1709">
  <autoFilter ref="B71:H96"/>
  <sortState ref="B72:H93">
    <sortCondition sortBy="cellColor" ref="G36" dxfId="1708"/>
  </sortState>
  <tableColumns count="7">
    <tableColumn id="1" name="Columna1" dataDxfId="1707"/>
    <tableColumn id="2" name="Columna2" dataDxfId="1706"/>
    <tableColumn id="3" name="Columna3" dataDxfId="1705"/>
    <tableColumn id="4" name="Columna4" dataDxfId="1704"/>
    <tableColumn id="5" name="Columna5" dataDxfId="1703"/>
    <tableColumn id="6" name="Columna6" dataDxfId="1702"/>
    <tableColumn id="7" name="Columna7" dataDxfId="1701"/>
  </tableColumns>
  <tableStyleInfo name="TableStyleLight8" showFirstColumn="0" showLastColumn="0" showRowStripes="1" showColumnStripes="0"/>
</table>
</file>

<file path=xl/tables/table141.xml><?xml version="1.0" encoding="utf-8"?>
<table xmlns="http://schemas.openxmlformats.org/spreadsheetml/2006/main" id="141" name="Tabla164818263543525558646167737682858891981011041081121201241281321361401441521561601641681721761801841882122162202282362402442482522562843282963003043083323363403443483563603643683723763803843483923964004044084164284324364404444484564604644684724761375" displayName="Tabla164818263543525558646167737682858891981011041081121201241281321361401441521561601641681721761801841882122162202282362402442482522562843282963003043083323363403443483563603643683723763803843483923964004044084164284324364404444484564604644684724761375" ref="C109:H118" headerRowCount="1" totalsRowShown="0" headerRowDxfId="1700">
  <autoFilter ref="C109:H118"/>
  <tableColumns count="6">
    <tableColumn id="1" name="Columna1" dataDxfId="1699"/>
    <tableColumn id="2" name="Columna2" dataDxfId="1698"/>
    <tableColumn id="3" name="Columna3" dataDxfId="1697"/>
    <tableColumn id="4" name="Columna4" dataDxfId="1696"/>
    <tableColumn id="5" name="Columna5" dataDxfId="1695"/>
    <tableColumn id="6" name="Columna6"/>
  </tableColumns>
  <tableStyleInfo name="TableStyleLight8" showFirstColumn="0" showLastColumn="0" showRowStripes="1" showColumnStripes="0"/>
</table>
</file>

<file path=xl/tables/table142.xml><?xml version="1.0" encoding="utf-8"?>
<table xmlns="http://schemas.openxmlformats.org/spreadsheetml/2006/main" id="142" name="Tabla164818263543525558646167737682858891981011041081121201241281321361401441521561601641681721761801841882122162202282362402442482522562843282963003043083323363403443483563603643683723763803843483923964004044084164284324364404444484564604644684724761376" displayName="Tabla164818263543525558646167737682858891981011041081121201241281321361401441521561601641681721761801841882122162202282362402442482522562843282963003043083323363403443483563603643683723763803843483923964004044084164284324364404444484564604644684724761376" ref="B96:G105" headerRowCount="1" totalsRowShown="0">
  <autoFilter ref="B96:G105"/>
  <tableColumns count="6">
    <tableColumn id="1" name="Columna1" dataDxfId="1694"/>
    <tableColumn id="2" name="Columna2" dataDxfId="1693"/>
    <tableColumn id="3" name="Columna3" dataDxfId="1692"/>
    <tableColumn id="4" name="Columna4" dataDxfId="1691"/>
    <tableColumn id="5" name="Columna5" dataDxfId="1690"/>
    <tableColumn id="6" name="Columna6"/>
  </tableColumns>
  <tableStyleInfo name="TableStyleLight8" showFirstColumn="0" showLastColumn="0" showRowStripes="1" showColumnStripes="0"/>
</table>
</file>

<file path=xl/tables/table143.xml><?xml version="1.0" encoding="utf-8"?>
<table xmlns="http://schemas.openxmlformats.org/spreadsheetml/2006/main" id="143" name="Tabla275919273644535659656268747783868992991021051091131211251291331371411451531571611651691731771811851892132172212292372412452492532572853292973013053093333373413453493573613653693733773813853493933974014054094174294334374414454494574614654694734771377" displayName="Tabla275919273644535659656268747783868992991021051091131211251291331371411451531571611651691731771811851892132172212292372412452492532572853292973013053093333373413453493573613653693733773813853493933974014054094174294334374414454494574614654694734771377" ref="B70:H95" headerRowCount="1" totalsRowShown="0" headerRowDxfId="1689" dataDxfId="1688">
  <autoFilter ref="B70:H95"/>
  <sortState ref="B71:H92">
    <sortCondition sortBy="cellColor" ref="G35" dxfId="1687"/>
  </sortState>
  <tableColumns count="7">
    <tableColumn id="1" name="Columna1" dataDxfId="1686"/>
    <tableColumn id="2" name="Columna2" dataDxfId="1685"/>
    <tableColumn id="3" name="Columna3" dataDxfId="1684"/>
    <tableColumn id="4" name="Columna4" dataDxfId="1683"/>
    <tableColumn id="5" name="Columna5" dataDxfId="1682"/>
    <tableColumn id="6" name="Columna6" dataDxfId="1681"/>
    <tableColumn id="7" name="Columna7" dataDxfId="1680"/>
  </tableColumns>
  <tableStyleInfo name="TableStyleLight8" showFirstColumn="0" showLastColumn="0" showRowStripes="1" showColumnStripes="0"/>
</table>
</file>

<file path=xl/tables/table144.xml><?xml version="1.0" encoding="utf-8"?>
<table xmlns="http://schemas.openxmlformats.org/spreadsheetml/2006/main" id="144" name="Tabla164818263543525558646167737682858891981011041081121201241281321361401441521561601641681721761801841882122162202282362402442482522562843282963003043083323363403443483563603643683723763803843483923964004044084164284324364404444484564604644684724761378" displayName="Tabla164818263543525558646167737682858891981011041081121201241281321361401441521561601641681721761801841882122162202282362402442482522562843282963003043083323363403443483563603643683723763803843483923964004044084164284324364404444484564604644684724761378" ref="C108:H117" headerRowCount="1" totalsRowShown="0" headerRowDxfId="1679">
  <autoFilter ref="C108:H117"/>
  <tableColumns count="6">
    <tableColumn id="1" name="Columna1" dataDxfId="1678"/>
    <tableColumn id="2" name="Columna2" dataDxfId="1677"/>
    <tableColumn id="3" name="Columna3" dataDxfId="1676"/>
    <tableColumn id="4" name="Columna4" dataDxfId="1675"/>
    <tableColumn id="5" name="Columna5" dataDxfId="1674"/>
    <tableColumn id="6" name="Columna6"/>
  </tableColumns>
  <tableStyleInfo name="TableStyleLight8" showFirstColumn="0" showLastColumn="0" showRowStripes="1" showColumnStripes="0"/>
</table>
</file>

<file path=xl/tables/table145.xml><?xml version="1.0" encoding="utf-8"?>
<table xmlns="http://schemas.openxmlformats.org/spreadsheetml/2006/main" id="145" name="Tabla164818263543525558646167737682858891981011041081121201241281321361401441521561601641681721761801841882122162202282362402442482522562843282963003043083323363403443483563603643683723763803843483923964004044084164284324364404444484564604644684724761379" displayName="Tabla164818263543525558646167737682858891981011041081121201241281321361401441521561601641681721761801841882122162202282362402442482522562843282963003043083323363403443483563603643683723763803843483923964004044084164284324364404444484564604644684724761379" ref="B96:G105" headerRowCount="1" totalsRowShown="0">
  <autoFilter ref="B96:G105"/>
  <tableColumns count="6">
    <tableColumn id="1" name="Columna1" dataDxfId="1673"/>
    <tableColumn id="2" name="Columna2" dataDxfId="1672"/>
    <tableColumn id="3" name="Columna3" dataDxfId="1671"/>
    <tableColumn id="4" name="Columna4" dataDxfId="1670"/>
    <tableColumn id="5" name="Columna5" dataDxfId="1669"/>
    <tableColumn id="6" name="Columna6"/>
  </tableColumns>
  <tableStyleInfo name="TableStyleLight8" showFirstColumn="0" showLastColumn="0" showRowStripes="1" showColumnStripes="0"/>
</table>
</file>

<file path=xl/tables/table146.xml><?xml version="1.0" encoding="utf-8"?>
<table xmlns="http://schemas.openxmlformats.org/spreadsheetml/2006/main" id="146" name="Tabla275919273644535659656268747783868992991021051091131211251291331371411451531571611651691731771811851892132172212292372412452492532572853292973013053093333373413453493573613653693733773813853493933974014054094174294334374414454494574614654694734771380" displayName="Tabla275919273644535659656268747783868992991021051091131211251291331371411451531571611651691731771811851892132172212292372412452492532572853292973013053093333373413453493573613653693733773813853493933974014054094174294334374414454494574614654694734771380" ref="B70:H95" headerRowCount="1" totalsRowShown="0" headerRowDxfId="1668" dataDxfId="1667">
  <autoFilter ref="B70:H95"/>
  <sortState ref="B71:H92">
    <sortCondition sortBy="cellColor" ref="G35" dxfId="1666"/>
  </sortState>
  <tableColumns count="7">
    <tableColumn id="1" name="Columna1" dataDxfId="1665"/>
    <tableColumn id="2" name="Columna2" dataDxfId="1664"/>
    <tableColumn id="3" name="Columna3" dataDxfId="1663"/>
    <tableColumn id="4" name="Columna4" dataDxfId="1662"/>
    <tableColumn id="5" name="Columna5" dataDxfId="1661"/>
    <tableColumn id="6" name="Columna6" dataDxfId="1660"/>
    <tableColumn id="7" name="Columna7" dataDxfId="1659"/>
  </tableColumns>
  <tableStyleInfo name="TableStyleLight8" showFirstColumn="0" showLastColumn="0" showRowStripes="1" showColumnStripes="0"/>
</table>
</file>

<file path=xl/tables/table147.xml><?xml version="1.0" encoding="utf-8"?>
<table xmlns="http://schemas.openxmlformats.org/spreadsheetml/2006/main" id="147" name="Tabla164818263543525558646167737682858891981011041081121201241281321361401441521561601641681721761801841882122162202282362402442482522562843282963003043083323363403443483563603643683723763803843483923964004044084164284324364404444484564604644684724761381" displayName="Tabla164818263543525558646167737682858891981011041081121201241281321361401441521561601641681721761801841882122162202282362402442482522562843282963003043083323363403443483563603643683723763803843483923964004044084164284324364404444484564604644684724761381" ref="C108:H117" headerRowCount="1" totalsRowShown="0" headerRowDxfId="1658">
  <autoFilter ref="C108:H117"/>
  <tableColumns count="6">
    <tableColumn id="1" name="Columna1" dataDxfId="1657"/>
    <tableColumn id="2" name="Columna2" dataDxfId="1656"/>
    <tableColumn id="3" name="Columna3" dataDxfId="1655"/>
    <tableColumn id="4" name="Columna4" dataDxfId="1654"/>
    <tableColumn id="5" name="Columna5" dataDxfId="1653"/>
    <tableColumn id="6" name="Columna6"/>
  </tableColumns>
  <tableStyleInfo name="TableStyleLight8" showFirstColumn="0" showLastColumn="0" showRowStripes="1" showColumnStripes="0"/>
</table>
</file>

<file path=xl/tables/table148.xml><?xml version="1.0" encoding="utf-8"?>
<table xmlns="http://schemas.openxmlformats.org/spreadsheetml/2006/main" id="148" name="Tabla164818263543525558646167737682858891981011041081121201241281321361401441521561601641681721761801841882122162202282362402442482522562843282963003043083323363403443483563603643683723763803843483923964004044084164284324364404444484564604644684724761259" displayName="Tabla164818263543525558646167737682858891981011041081121201241281321361401441521561601641681721761801841882122162202282362402442482522562843282963003043083323363403443483563603643683723763803843483923964004044084164284324364404444484564604644684724761259" ref="B90:F99" headerRowCount="1" totalsRowShown="0">
  <autoFilter ref="B90:F99"/>
  <tableColumns count="5">
    <tableColumn id="1" name="Columna1" dataDxfId="1652"/>
    <tableColumn id="2" name="Columna2" dataDxfId="1651"/>
    <tableColumn id="3" name="Columna3" dataDxfId="1650"/>
    <tableColumn id="4" name="Columna4" dataDxfId="1649"/>
    <tableColumn id="5" name="Columna5" dataDxfId="1648"/>
  </tableColumns>
  <tableStyleInfo name="TableStyleLight8" showFirstColumn="0" showLastColumn="0" showRowStripes="1" showColumnStripes="0"/>
</table>
</file>

<file path=xl/tables/table149.xml><?xml version="1.0" encoding="utf-8"?>
<table xmlns="http://schemas.openxmlformats.org/spreadsheetml/2006/main" id="149" name="Tabla275919273644535659656268747783868992991021051091131211251291331371411451531571611651691731771811851892132172212292372412452492532572853292973013053093333373413453493573613653693733773813853493933974014054094174294334374414454494574614654694734771260" displayName="Tabla275919273644535659656268747783868992991021051091131211251291331371411451531571611651691731771811851892132172212292372412452492532572853292973013053093333373413453493573613653693733773813853493933974014054094174294334374414454494574614654694734771260" ref="B66:H88" headerRowCount="1" totalsRowShown="0" headerRowDxfId="1647" dataDxfId="1646">
  <autoFilter ref="B66:H88"/>
  <sortState ref="B67:H88">
    <sortCondition sortBy="cellColor" ref="G31" dxfId="1645"/>
  </sortState>
  <tableColumns count="7">
    <tableColumn id="1" name="Columna1" dataDxfId="1644"/>
    <tableColumn id="2" name="Columna2" dataDxfId="1643"/>
    <tableColumn id="3" name="Columna3" dataDxfId="1642"/>
    <tableColumn id="4" name="Columna4" dataDxfId="1641"/>
    <tableColumn id="5" name="Columna5" dataDxfId="1640"/>
    <tableColumn id="6" name="Columna6" dataDxfId="1639"/>
    <tableColumn id="7" name="Columna7" dataDxfId="1638"/>
  </tableColumns>
  <tableStyleInfo name="TableStyleLight8" showFirstColumn="0" showLastColumn="0" showRowStripes="1" showColumnStripes="0"/>
</table>
</file>

<file path=xl/tables/table150.xml><?xml version="1.0" encoding="utf-8"?>
<table xmlns="http://schemas.openxmlformats.org/spreadsheetml/2006/main" id="150" name="Tabla164818263543525558646167737682858891981011041081121201241281321361401441521561601641681721761801841882122162202282362402442482522562843282963003043083323363403443483563603643683723763803843483923964004044084164284324364404444484564604644684724761261" displayName="Tabla164818263543525558646167737682858891981011041081121201241281321361401441521561601641681721761801841882122162202282362402442482522562843282963003043083323363403443483563603643683723763803843483923964004044084164284324364404444484564604644684724761261" ref="C102:H111" headerRowCount="1" totalsRowShown="0" headerRowDxfId="1637">
  <autoFilter ref="C102:H111"/>
  <tableColumns count="6">
    <tableColumn id="1" name="Columna1" dataDxfId="1636"/>
    <tableColumn id="2" name="Columna2" dataDxfId="1635"/>
    <tableColumn id="3" name="Columna3" dataDxfId="1634"/>
    <tableColumn id="4" name="Columna4" dataDxfId="1633"/>
    <tableColumn id="5" name="Columna5" dataDxfId="1632"/>
    <tableColumn id="6" name="Columna6"/>
  </tableColumns>
  <tableStyleInfo name="TableStyleLight8" showFirstColumn="0" showLastColumn="0" showRowStripes="1" showColumnStripes="0"/>
</table>
</file>

<file path=xl/tables/table151.xml><?xml version="1.0" encoding="utf-8"?>
<table xmlns="http://schemas.openxmlformats.org/spreadsheetml/2006/main" id="151" name="Tabla164818263543525558646167737682858891981011041081121201241281321361401441521561601641681721761801841882122162202282362402442482522562843282963003043083323363403443483563603643683723763803843483923964004044084164284324364404444484564604644684724761385" displayName="Tabla164818263543525558646167737682858891981011041081121201241281321361401441521561601641681721761801841882122162202282362402442482522562843282963003043083323363403443483563603643683723763803843483923964004044084164284324364404444484564604644684724761385" ref="B90:F99" headerRowCount="1" totalsRowShown="0">
  <autoFilter ref="B90:F99"/>
  <tableColumns count="5">
    <tableColumn id="1" name="Columna1" dataDxfId="1631"/>
    <tableColumn id="2" name="Columna2" dataDxfId="1630"/>
    <tableColumn id="3" name="Columna3" dataDxfId="1629"/>
    <tableColumn id="4" name="Columna4" dataDxfId="1628"/>
    <tableColumn id="5" name="Columna5" dataDxfId="1627"/>
  </tableColumns>
  <tableStyleInfo name="TableStyleLight8" showFirstColumn="0" showLastColumn="0" showRowStripes="1" showColumnStripes="0"/>
</table>
</file>

<file path=xl/tables/table152.xml><?xml version="1.0" encoding="utf-8"?>
<table xmlns="http://schemas.openxmlformats.org/spreadsheetml/2006/main" id="152" name="Tabla275919273644535659656268747783868992991021051091131211251291331371411451531571611651691731771811851892132172212292372412452492532572853292973013053093333373413453493573613653693733773813853493933974014054094174294334374414454494574614654694734771386" displayName="Tabla275919273644535659656268747783868992991021051091131211251291331371411451531571611651691731771811851892132172212292372412452492532572853292973013053093333373413453493573613653693733773813853493933974014054094174294334374414454494574614654694734771386" ref="B66:H88" headerRowCount="1" totalsRowShown="0" headerRowDxfId="1626" dataDxfId="1625">
  <autoFilter ref="B66:H88"/>
  <sortState ref="B67:H88">
    <sortCondition sortBy="cellColor" ref="G31" dxfId="1624"/>
  </sortState>
  <tableColumns count="7">
    <tableColumn id="1" name="Columna1" dataDxfId="1623"/>
    <tableColumn id="2" name="Columna2" dataDxfId="1622"/>
    <tableColumn id="3" name="Columna3" dataDxfId="1621"/>
    <tableColumn id="4" name="Columna4" dataDxfId="1620"/>
    <tableColumn id="5" name="Columna5" dataDxfId="1619"/>
    <tableColumn id="6" name="Columna6" dataDxfId="1618"/>
    <tableColumn id="7" name="Columna7" dataDxfId="1617"/>
  </tableColumns>
  <tableStyleInfo name="TableStyleLight8" showFirstColumn="0" showLastColumn="0" showRowStripes="1" showColumnStripes="0"/>
</table>
</file>

<file path=xl/tables/table153.xml><?xml version="1.0" encoding="utf-8"?>
<table xmlns="http://schemas.openxmlformats.org/spreadsheetml/2006/main" id="153" name="Tabla164818263543525558646167737682858891981011041081121201241281321361401441521561601641681721761801841882122162202282362402442482522562843282963003043083323363403443483563603643683723763803843483923964004044084164284324364404444484564604644684724761387" displayName="Tabla164818263543525558646167737682858891981011041081121201241281321361401441521561601641681721761801841882122162202282362402442482522562843282963003043083323363403443483563603643683723763803843483923964004044084164284324364404444484564604644684724761387" ref="C102:H111" headerRowCount="1" totalsRowShown="0" headerRowDxfId="1616">
  <autoFilter ref="C102:H111"/>
  <tableColumns count="6">
    <tableColumn id="1" name="Columna1" dataDxfId="1615"/>
    <tableColumn id="2" name="Columna2" dataDxfId="1614"/>
    <tableColumn id="3" name="Columna3" dataDxfId="1613"/>
    <tableColumn id="4" name="Columna4" dataDxfId="1612"/>
    <tableColumn id="5" name="Columna5" dataDxfId="1611"/>
    <tableColumn id="6" name="Columna6"/>
  </tableColumns>
  <tableStyleInfo name="TableStyleLight8" showFirstColumn="0" showLastColumn="0" showRowStripes="1" showColumnStripes="0"/>
</table>
</file>

<file path=xl/tables/table154.xml><?xml version="1.0" encoding="utf-8"?>
<table xmlns="http://schemas.openxmlformats.org/spreadsheetml/2006/main" id="154" name="Tabla164818263543525558646167737682858891981011041081121201241281321361401441521561601641681721761801841882122162202282362402442482522562843282963003043083323363403443483563603643683723763803843483923964004044084164284324364404444484564604644684724761388" displayName="Tabla164818263543525558646167737682858891981011041081121201241281321361401441521561601641681721761801841882122162202282362402442482522562843282963003043083323363403443483563603643683723763803843483923964004044084164284324364404444484564604644684724761388" ref="B88:F97" headerRowCount="1" totalsRowShown="0">
  <autoFilter ref="B88:F97"/>
  <tableColumns count="5">
    <tableColumn id="1" name="Columna1" dataDxfId="1610"/>
    <tableColumn id="2" name="Columna2" dataDxfId="1609"/>
    <tableColumn id="3" name="Columna3" dataDxfId="1608"/>
    <tableColumn id="4" name="Columna4" dataDxfId="1607"/>
    <tableColumn id="5" name="Columna5" dataDxfId="1606"/>
  </tableColumns>
  <tableStyleInfo name="TableStyleLight8" showFirstColumn="0" showLastColumn="0" showRowStripes="1" showColumnStripes="0"/>
</table>
</file>

<file path=xl/tables/table155.xml><?xml version="1.0" encoding="utf-8"?>
<table xmlns="http://schemas.openxmlformats.org/spreadsheetml/2006/main" id="155" name="Tabla275919273644535659656268747783868992991021051091131211251291331371411451531571611651691731771811851892132172212292372412452492532572853292973013053093333373413453493573613653693733773813853493933974014054094174294334374414454494574614654694734771389" displayName="Tabla275919273644535659656268747783868992991021051091131211251291331371411451531571611651691731771811851892132172212292372412452492532572853292973013053093333373413453493573613653693733773813853493933974014054094174294334374414454494574614654694734771389" ref="B64:H86" headerRowCount="1" totalsRowShown="0" headerRowDxfId="1605" dataDxfId="1604">
  <autoFilter ref="B64:H86"/>
  <sortState ref="B65:H86">
    <sortCondition sortBy="cellColor" ref="G29" dxfId="1603"/>
  </sortState>
  <tableColumns count="7">
    <tableColumn id="1" name="Columna1" dataDxfId="1602"/>
    <tableColumn id="2" name="Columna2" dataDxfId="1601"/>
    <tableColumn id="3" name="Columna3" dataDxfId="1600"/>
    <tableColumn id="4" name="Columna4" dataDxfId="1599"/>
    <tableColumn id="5" name="Columna5" dataDxfId="1598"/>
    <tableColumn id="6" name="Columna6" dataDxfId="1597"/>
    <tableColumn id="7" name="Columna7" dataDxfId="1596"/>
  </tableColumns>
  <tableStyleInfo name="TableStyleLight8" showFirstColumn="0" showLastColumn="0" showRowStripes="1" showColumnStripes="0"/>
</table>
</file>

<file path=xl/tables/table156.xml><?xml version="1.0" encoding="utf-8"?>
<table xmlns="http://schemas.openxmlformats.org/spreadsheetml/2006/main" id="156" name="Tabla164818263543525558646167737682858891981011041081121201241281321361401441521561601641681721761801841882122162202282362402442482522562843282963003043083323363403443483563603643683723763803843483923964004044084164284324364404444484564604644684724761390" displayName="Tabla164818263543525558646167737682858891981011041081121201241281321361401441521561601641681721761801841882122162202282362402442482522562843282963003043083323363403443483563603643683723763803843483923964004044084164284324364404444484564604644684724761390" ref="C100:I109" headerRowCount="1" totalsRowShown="0" headerRowDxfId="1595">
  <autoFilter ref="C100:I109"/>
  <tableColumns count="7">
    <tableColumn id="1" name="Columna1" dataDxfId="1594"/>
    <tableColumn id="2" name="Columna2" dataDxfId="1593"/>
    <tableColumn id="3" name="Columna3" dataDxfId="1592"/>
    <tableColumn id="4" name="Columna4" dataDxfId="1591"/>
    <tableColumn id="5" name="Columna5" dataDxfId="1590"/>
    <tableColumn id="6" name="Columna6"/>
    <tableColumn id="7" name="Columna7"/>
  </tableColumns>
  <tableStyleInfo name="TableStyleLight8" showFirstColumn="0" showLastColumn="0" showRowStripes="1" showColumnStripes="0"/>
</table>
</file>

<file path=xl/tables/table157.xml><?xml version="1.0" encoding="utf-8"?>
<table xmlns="http://schemas.openxmlformats.org/spreadsheetml/2006/main" id="157" name="Tabla164818263543525558646167737682858891981011041081121201241281321361401441521561601641681721761801841882122162202282362402442482522562843282963003043083323363403443483563603643683723763803843483923964004044084164284324364404444484564604644684724761391" displayName="Tabla164818263543525558646167737682858891981011041081121201241281321361401441521561601641681721761801841882122162202282362402442482522562843282963003043083323363403443483563603643683723763803843483923964004044084164284324364404444484564604644684724761391" ref="B87:F96" headerRowCount="1" totalsRowShown="0">
  <autoFilter ref="B87:F96"/>
  <tableColumns count="5">
    <tableColumn id="1" name="Columna1" dataDxfId="1589"/>
    <tableColumn id="2" name="Columna2" dataDxfId="1588"/>
    <tableColumn id="3" name="Columna3" dataDxfId="1587"/>
    <tableColumn id="4" name="Columna4" dataDxfId="1586"/>
    <tableColumn id="5" name="Columna5" dataDxfId="1585"/>
  </tableColumns>
  <tableStyleInfo name="TableStyleLight8" showFirstColumn="0" showLastColumn="0" showRowStripes="1" showColumnStripes="0"/>
</table>
</file>

<file path=xl/tables/table158.xml><?xml version="1.0" encoding="utf-8"?>
<table xmlns="http://schemas.openxmlformats.org/spreadsheetml/2006/main" id="158" name="Tabla275919273644535659656268747783868992991021051091131211251291331371411451531571611651691731771811851892132172212292372412452492532572853292973013053093333373413453493573613653693733773813853493933974014054094174294334374414454494574614654694734771392" displayName="Tabla275919273644535659656268747783868992991021051091131211251291331371411451531571611651691731771811851892132172212292372412452492532572853292973013053093333373413453493573613653693733773813853493933974014054094174294334374414454494574614654694734771392" ref="B63:H85" headerRowCount="1" totalsRowShown="0" headerRowDxfId="1584" dataDxfId="1583">
  <autoFilter ref="B63:H85"/>
  <sortState ref="B64:H85">
    <sortCondition sortBy="cellColor" ref="G28" dxfId="1582"/>
  </sortState>
  <tableColumns count="7">
    <tableColumn id="1" name="Columna1" dataDxfId="1581"/>
    <tableColumn id="2" name="Columna2" dataDxfId="1580"/>
    <tableColumn id="3" name="Columna3" dataDxfId="1579"/>
    <tableColumn id="4" name="Columna4" dataDxfId="1578"/>
    <tableColumn id="5" name="Columna5" dataDxfId="1577"/>
    <tableColumn id="6" name="Columna6" dataDxfId="1576"/>
    <tableColumn id="7" name="Columna7" dataDxfId="1575"/>
  </tableColumns>
  <tableStyleInfo name="TableStyleLight8" showFirstColumn="0" showLastColumn="0" showRowStripes="1" showColumnStripes="0"/>
</table>
</file>

<file path=xl/tables/table159.xml><?xml version="1.0" encoding="utf-8"?>
<table xmlns="http://schemas.openxmlformats.org/spreadsheetml/2006/main" id="159" name="Tabla164818263543525558646167737682858891981011041081121201241281321361401441521561601641681721761801841882122162202282362402442482522562843282963003043083323363403443483563603643683723763803843483923964004044084164284324364404444484564604644684724761393" displayName="Tabla164818263543525558646167737682858891981011041081121201241281321361401441521561601641681721761801841882122162202282362402442482522562843282963003043083323363403443483563603643683723763803843483923964004044084164284324364404444484564604644684724761393" ref="C99:H108" headerRowCount="1" totalsRowShown="0" headerRowDxfId="1574">
  <autoFilter ref="C99:H108"/>
  <tableColumns count="6">
    <tableColumn id="1" name="Columna1" dataDxfId="1573"/>
    <tableColumn id="2" name="Columna2" dataDxfId="1572"/>
    <tableColumn id="3" name="Columna3" dataDxfId="1571"/>
    <tableColumn id="4" name="Columna4" dataDxfId="1570"/>
    <tableColumn id="5" name="Columna5" dataDxfId="1569"/>
    <tableColumn id="6" name="Columna6"/>
  </tableColumns>
  <tableStyleInfo name="TableStyleLight8" showFirstColumn="0" showLastColumn="0" showRowStripes="1" showColumnStripes="0"/>
</table>
</file>

<file path=xl/tables/table160.xml><?xml version="1.0" encoding="utf-8"?>
<table xmlns="http://schemas.openxmlformats.org/spreadsheetml/2006/main" id="160" name="Tabla164818263543525558646167737682858891981011041081121201241281321361401441521561601641681721761801841882122162202282362402442482522562843282963003043083323363403443483563603643683723763803843483923964004044084164284324364404444484564604644684724761394" displayName="Tabla164818263543525558646167737682858891981011041081121201241281321361401441521561601641681721761801841882122162202282362402442482522562843282963003043083323363403443483563603643683723763803843483923964004044084164284324364404444484564604644684724761394" ref="B87:F96" headerRowCount="1" totalsRowShown="0">
  <autoFilter ref="B87:F96"/>
  <tableColumns count="5">
    <tableColumn id="1" name="Columna1" dataDxfId="1568"/>
    <tableColumn id="2" name="Columna2" dataDxfId="1567"/>
    <tableColumn id="3" name="Columna3" dataDxfId="1566"/>
    <tableColumn id="4" name="Columna4" dataDxfId="1565"/>
    <tableColumn id="5" name="Columna5" dataDxfId="1564"/>
  </tableColumns>
  <tableStyleInfo name="TableStyleLight8" showFirstColumn="0" showLastColumn="0" showRowStripes="1" showColumnStripes="0"/>
</table>
</file>

<file path=xl/tables/table161.xml><?xml version="1.0" encoding="utf-8"?>
<table xmlns="http://schemas.openxmlformats.org/spreadsheetml/2006/main" id="161" name="Tabla275919273644535659656268747783868992991021051091131211251291331371411451531571611651691731771811851892132172212292372412452492532572853292973013053093333373413453493573613653693733773813853493933974014054094174294334374414454494574614654694734771395" displayName="Tabla275919273644535659656268747783868992991021051091131211251291331371411451531571611651691731771811851892132172212292372412452492532572853292973013053093333373413453493573613653693733773813853493933974014054094174294334374414454494574614654694734771395" ref="B63:H85" headerRowCount="1" totalsRowShown="0" headerRowDxfId="1563" dataDxfId="1562">
  <autoFilter ref="B63:H85"/>
  <sortState ref="B64:H85">
    <sortCondition sortBy="cellColor" ref="G31" dxfId="1561"/>
  </sortState>
  <tableColumns count="7">
    <tableColumn id="1" name="Columna1" dataDxfId="1560"/>
    <tableColumn id="2" name="Columna2" dataDxfId="1559"/>
    <tableColumn id="3" name="Columna3" dataDxfId="1558"/>
    <tableColumn id="4" name="Columna4" dataDxfId="1557"/>
    <tableColumn id="5" name="Columna5" dataDxfId="1556"/>
    <tableColumn id="6" name="Columna6" dataDxfId="1555"/>
    <tableColumn id="7" name="Columna7" dataDxfId="1554"/>
  </tableColumns>
  <tableStyleInfo name="TableStyleLight8" showFirstColumn="0" showLastColumn="0" showRowStripes="1" showColumnStripes="0"/>
</table>
</file>

<file path=xl/tables/table162.xml><?xml version="1.0" encoding="utf-8"?>
<table xmlns="http://schemas.openxmlformats.org/spreadsheetml/2006/main" id="162" name="Tabla164818263543525558646167737682858891981011041081121201241281321361401441521561601641681721761801841882122162202282362402442482522562843282963003043083323363403443483563603643683723763803843483923964004044084164284324364404444484564604644684724761396" displayName="Tabla164818263543525558646167737682858891981011041081121201241281321361401441521561601641681721761801841882122162202282362402442482522562843282963003043083323363403443483563603643683723763803843483923964004044084164284324364404444484564604644684724761396" ref="C99:H108" headerRowCount="1" totalsRowShown="0" headerRowDxfId="1553">
  <autoFilter ref="C99:H108"/>
  <tableColumns count="6">
    <tableColumn id="1" name="Columna1" dataDxfId="1552"/>
    <tableColumn id="2" name="Columna2" dataDxfId="1551"/>
    <tableColumn id="3" name="Columna3" dataDxfId="1550"/>
    <tableColumn id="4" name="Columna4" dataDxfId="1549"/>
    <tableColumn id="5" name="Columna5" dataDxfId="1548"/>
    <tableColumn id="6" name="Columna6"/>
  </tableColumns>
  <tableStyleInfo name="TableStyleLight8" showFirstColumn="0" showLastColumn="0" showRowStripes="1" showColumnStripes="0"/>
</table>
</file>

<file path=xl/tables/table163.xml><?xml version="1.0" encoding="utf-8"?>
<table xmlns="http://schemas.openxmlformats.org/spreadsheetml/2006/main" id="163" name="Tabla164818263543525558646167737682858891981011041081121201241281321361401441521561601641681721761801841882122162202282362402442482522562843282963003043083323363403443483563603643683723763803843483923964004044084164284324364404444484564604644684724761397" displayName="Tabla164818263543525558646167737682858891981011041081121201241281321361401441521561601641681721761801841882122162202282362402442482522562843282963003043083323363403443483563603643683723763803843483923964004044084164284324364404444484564604644684724761397" ref="B90:F99" headerRowCount="1" totalsRowShown="0">
  <autoFilter ref="B90:F99"/>
  <tableColumns count="5">
    <tableColumn id="1" name="Columna1" dataDxfId="1547"/>
    <tableColumn id="2" name="Columna2" dataDxfId="1546"/>
    <tableColumn id="3" name="Columna3" dataDxfId="1545"/>
    <tableColumn id="4" name="Columna4" dataDxfId="1544"/>
    <tableColumn id="5" name="Columna5" dataDxfId="1543"/>
  </tableColumns>
  <tableStyleInfo name="TableStyleLight8" showFirstColumn="0" showLastColumn="0" showRowStripes="1" showColumnStripes="0"/>
</table>
</file>

<file path=xl/tables/table164.xml><?xml version="1.0" encoding="utf-8"?>
<table xmlns="http://schemas.openxmlformats.org/spreadsheetml/2006/main" id="164" name="Tabla275919273644535659656268747783868992991021051091131211251291331371411451531571611651691731771811851892132172212292372412452492532572853292973013053093333373413453493573613653693733773813853493933974014054094174294334374414454494574614654694734771398" displayName="Tabla275919273644535659656268747783868992991021051091131211251291331371411451531571611651691731771811851892132172212292372412452492532572853292973013053093333373413453493573613653693733773813853493933974014054094174294334374414454494574614654694734771398" ref="B66:H88" headerRowCount="1" totalsRowShown="0" headerRowDxfId="1542" dataDxfId="1541">
  <autoFilter ref="B66:H88"/>
  <sortState ref="B67:H88">
    <sortCondition sortBy="cellColor" ref="G31" dxfId="1540"/>
  </sortState>
  <tableColumns count="7">
    <tableColumn id="1" name="Columna1" dataDxfId="1539"/>
    <tableColumn id="2" name="Columna2" dataDxfId="1538"/>
    <tableColumn id="3" name="Columna3" dataDxfId="1537"/>
    <tableColumn id="4" name="Columna4" dataDxfId="1536"/>
    <tableColumn id="5" name="Columna5" dataDxfId="1535"/>
    <tableColumn id="6" name="Columna6" dataDxfId="1534"/>
    <tableColumn id="7" name="Columna7" dataDxfId="1533"/>
  </tableColumns>
  <tableStyleInfo name="TableStyleLight8" showFirstColumn="0" showLastColumn="0" showRowStripes="1" showColumnStripes="0"/>
</table>
</file>

<file path=xl/tables/table165.xml><?xml version="1.0" encoding="utf-8"?>
<table xmlns="http://schemas.openxmlformats.org/spreadsheetml/2006/main" id="165" name="Tabla164818263543525558646167737682858891981011041081121201241281321361401441521561601641681721761801841882122162202282362402442482522562843282963003043083323363403443483563603643683723763803843483923964004044084164284324364404444484564604644684724761399" displayName="Tabla164818263543525558646167737682858891981011041081121201241281321361401441521561601641681721761801841882122162202282362402442482522562843282963003043083323363403443483563603643683723763803843483923964004044084164284324364404444484564604644684724761399" ref="C102:H111" headerRowCount="1" totalsRowShown="0" headerRowDxfId="1532">
  <autoFilter ref="C102:H111"/>
  <tableColumns count="6">
    <tableColumn id="1" name="Columna1" dataDxfId="1531"/>
    <tableColumn id="2" name="Columna2" dataDxfId="1530"/>
    <tableColumn id="3" name="Columna3" dataDxfId="1529"/>
    <tableColumn id="4" name="Columna4" dataDxfId="1528"/>
    <tableColumn id="5" name="Columna5" dataDxfId="1527"/>
    <tableColumn id="6" name="Columna6"/>
  </tableColumns>
  <tableStyleInfo name="TableStyleLight8" showFirstColumn="0" showLastColumn="0" showRowStripes="1" showColumnStripes="0"/>
</table>
</file>

<file path=xl/tables/table166.xml><?xml version="1.0" encoding="utf-8"?>
<table xmlns="http://schemas.openxmlformats.org/spreadsheetml/2006/main" id="166" name="Tabla164818263543525558646167737682858891981011041081121201241281321361401441521561601641681721761801841882122162202282362402442482522562843282963003043083323363403443483563603643683723763803843483923964004044084164284324364404444484564604644684724761400" displayName="Tabla164818263543525558646167737682858891981011041081121201241281321361401441521561601641681721761801841882122162202282362402442482522562843282963003043083323363403443483563603643683723763803843483923964004044084164284324364404444484564604644684724761400" ref="B88:F97" headerRowCount="1" totalsRowShown="0">
  <autoFilter ref="B88:F97"/>
  <tableColumns count="5">
    <tableColumn id="1" name="Columna1" dataDxfId="1526"/>
    <tableColumn id="2" name="Columna2" dataDxfId="1525"/>
    <tableColumn id="3" name="Columna3" dataDxfId="1524"/>
    <tableColumn id="4" name="Columna4" dataDxfId="1523"/>
    <tableColumn id="5" name="Columna5" dataDxfId="1522"/>
  </tableColumns>
  <tableStyleInfo name="TableStyleLight8" showFirstColumn="0" showLastColumn="0" showRowStripes="1" showColumnStripes="0"/>
</table>
</file>

<file path=xl/tables/table167.xml><?xml version="1.0" encoding="utf-8"?>
<table xmlns="http://schemas.openxmlformats.org/spreadsheetml/2006/main" id="167" name="Tabla275919273644535659656268747783868992991021051091131211251291331371411451531571611651691731771811851892132172212292372412452492532572853292973013053093333373413453493573613653693733773813853493933974014054094174294334374414454494574614654694734771401" displayName="Tabla275919273644535659656268747783868992991021051091131211251291331371411451531571611651691731771811851892132172212292372412452492532572853292973013053093333373413453493573613653693733773813853493933974014054094174294334374414454494574614654694734771401" ref="B64:H86" headerRowCount="1" totalsRowShown="0" headerRowDxfId="1521" dataDxfId="1520">
  <autoFilter ref="B64:H86"/>
  <sortState ref="B65:H86">
    <sortCondition sortBy="cellColor" ref="G31" dxfId="1519"/>
  </sortState>
  <tableColumns count="7">
    <tableColumn id="1" name="Columna1" dataDxfId="1518"/>
    <tableColumn id="2" name="Columna2" dataDxfId="1517"/>
    <tableColumn id="3" name="Columna3" dataDxfId="1516"/>
    <tableColumn id="4" name="Columna4" dataDxfId="1515"/>
    <tableColumn id="5" name="Columna5" dataDxfId="1514"/>
    <tableColumn id="6" name="Columna6" dataDxfId="1513"/>
    <tableColumn id="7" name="Columna7" dataDxfId="1512"/>
  </tableColumns>
  <tableStyleInfo name="TableStyleLight8" showFirstColumn="0" showLastColumn="0" showRowStripes="1" showColumnStripes="0"/>
</table>
</file>

<file path=xl/tables/table168.xml><?xml version="1.0" encoding="utf-8"?>
<table xmlns="http://schemas.openxmlformats.org/spreadsheetml/2006/main" id="168" name="Tabla164818263543525558646167737682858891981011041081121201241281321361401441521561601641681721761801841882122162202282362402442482522562843282963003043083323363403443483563603643683723763803843483923964004044084164284324364404444484564604644684724761402" displayName="Tabla164818263543525558646167737682858891981011041081121201241281321361401441521561601641681721761801841882122162202282362402442482522562843282963003043083323363403443483563603643683723763803843483923964004044084164284324364404444484564604644684724761402" ref="C100:H109" headerRowCount="1" totalsRowShown="0" headerRowDxfId="1511">
  <autoFilter ref="C100:H109"/>
  <tableColumns count="6">
    <tableColumn id="1" name="Columna1" dataDxfId="1510"/>
    <tableColumn id="2" name="Columna2" dataDxfId="1509"/>
    <tableColumn id="3" name="Columna3" dataDxfId="1508"/>
    <tableColumn id="4" name="Columna4" dataDxfId="1507"/>
    <tableColumn id="5" name="Columna5" dataDxfId="1506"/>
    <tableColumn id="6" name="Columna6"/>
  </tableColumns>
  <tableStyleInfo name="TableStyleLight8" showFirstColumn="0" showLastColumn="0" showRowStripes="1" showColumnStripes="0"/>
</table>
</file>

<file path=xl/tables/table169.xml><?xml version="1.0" encoding="utf-8"?>
<table xmlns="http://schemas.openxmlformats.org/spreadsheetml/2006/main" id="169" name="Tabla164818263543525558646167737682858891981011041081121201241281321361401441521561601641681721761801841882122162202282362402442482522562843282963003043083323363403443483563603643683723763803843483923964004044084164284324364404444484564604644684724761403" displayName="Tabla164818263543525558646167737682858891981011041081121201241281321361401441521561601641681721761801841882122162202282362402442482522562843282963003043083323363403443483563603643683723763803843483923964004044084164284324364404444484564604644684724761403" ref="B90:F99" headerRowCount="1" totalsRowShown="0">
  <autoFilter ref="B90:F99"/>
  <tableColumns count="5">
    <tableColumn id="1" name="Columna1" dataDxfId="1505"/>
    <tableColumn id="2" name="Columna2" dataDxfId="1504"/>
    <tableColumn id="3" name="Columna3" dataDxfId="1503"/>
    <tableColumn id="4" name="Columna4" dataDxfId="1502"/>
    <tableColumn id="5" name="Columna5" dataDxfId="1501"/>
  </tableColumns>
  <tableStyleInfo name="TableStyleLight8" showFirstColumn="0" showLastColumn="0" showRowStripes="1" showColumnStripes="0"/>
</table>
</file>

<file path=xl/tables/table170.xml><?xml version="1.0" encoding="utf-8"?>
<table xmlns="http://schemas.openxmlformats.org/spreadsheetml/2006/main" id="170" name="Tabla275919273644535659656268747783868992991021051091131211251291331371411451531571611651691731771811851892132172212292372412452492532572853292973013053093333373413453493573613653693733773813853493933974014054094174294334374414454494574614654694734771404" displayName="Tabla275919273644535659656268747783868992991021051091131211251291331371411451531571611651691731771811851892132172212292372412452492532572853292973013053093333373413453493573613653693733773813853493933974014054094174294334374414454494574614654694734771404" ref="B66:H88" headerRowCount="1" totalsRowShown="0" headerRowDxfId="1500" dataDxfId="1499">
  <autoFilter ref="B66:H88"/>
  <sortState ref="B67:H88">
    <sortCondition sortBy="cellColor" ref="G31" dxfId="1498"/>
  </sortState>
  <tableColumns count="7">
    <tableColumn id="1" name="Columna1" dataDxfId="1497"/>
    <tableColumn id="2" name="Columna2" dataDxfId="1496"/>
    <tableColumn id="3" name="Columna3" dataDxfId="1495"/>
    <tableColumn id="4" name="Columna4" dataDxfId="1494"/>
    <tableColumn id="5" name="Columna5" dataDxfId="1493"/>
    <tableColumn id="6" name="Columna6" dataDxfId="1492"/>
    <tableColumn id="7" name="Columna7" dataDxfId="1491"/>
  </tableColumns>
  <tableStyleInfo name="TableStyleLight8" showFirstColumn="0" showLastColumn="0" showRowStripes="1" showColumnStripes="0"/>
</table>
</file>

<file path=xl/tables/table171.xml><?xml version="1.0" encoding="utf-8"?>
<table xmlns="http://schemas.openxmlformats.org/spreadsheetml/2006/main" id="171" name="Tabla164818263543525558646167737682858891981011041081121201241281321361401441521561601641681721761801841882122162202282362402442482522562843282963003043083323363403443483563603643683723763803843483923964004044084164284324364404444484564604644684724761405" displayName="Tabla164818263543525558646167737682858891981011041081121201241281321361401441521561601641681721761801841882122162202282362402442482522562843282963003043083323363403443483563603643683723763803843483923964004044084164284324364404444484564604644684724761405" ref="C102:H111" headerRowCount="1" totalsRowShown="0" headerRowDxfId="1490">
  <autoFilter ref="C102:H111"/>
  <tableColumns count="6">
    <tableColumn id="1" name="Columna1" dataDxfId="1489"/>
    <tableColumn id="2" name="Columna2" dataDxfId="1488"/>
    <tableColumn id="3" name="Columna3" dataDxfId="1487"/>
    <tableColumn id="4" name="Columna4" dataDxfId="1486"/>
    <tableColumn id="5" name="Columna5" dataDxfId="1485"/>
    <tableColumn id="6" name="Columna6"/>
  </tableColumns>
  <tableStyleInfo name="TableStyleLight8" showFirstColumn="0" showLastColumn="0" showRowStripes="1" showColumnStripes="0"/>
</table>
</file>

<file path=xl/tables/table172.xml><?xml version="1.0" encoding="utf-8"?>
<table xmlns="http://schemas.openxmlformats.org/spreadsheetml/2006/main" id="172" name="Tabla164818263543525558646167737682858891981011041081121201241281321361401441521561601641681721761801841882122162202282362402442482522562843282963003043083323363403443483563603643683723763803843483923964004044084164284324364404444484564604644684724761406" displayName="Tabla164818263543525558646167737682858891981011041081121201241281321361401441521561601641681721761801841882122162202282362402442482522562843282963003043083323363403443483563603643683723763803843483923964004044084164284324364404444484564604644684724761406" ref="B89:F98" headerRowCount="1" totalsRowShown="0">
  <autoFilter ref="B89:F98"/>
  <tableColumns count="5">
    <tableColumn id="1" name="Columna1" dataDxfId="1484"/>
    <tableColumn id="2" name="Columna2" dataDxfId="1483"/>
    <tableColumn id="3" name="Columna3" dataDxfId="1482"/>
    <tableColumn id="4" name="Columna4" dataDxfId="1481"/>
    <tableColumn id="5" name="Columna5" dataDxfId="1480"/>
  </tableColumns>
  <tableStyleInfo name="TableStyleLight8" showFirstColumn="0" showLastColumn="0" showRowStripes="1" showColumnStripes="0"/>
</table>
</file>

<file path=xl/tables/table173.xml><?xml version="1.0" encoding="utf-8"?>
<table xmlns="http://schemas.openxmlformats.org/spreadsheetml/2006/main" id="173" name="Tabla275919273644535659656268747783868992991021051091131211251291331371411451531571611651691731771811851892132172212292372412452492532572853292973013053093333373413453493573613653693733773813853493933974014054094174294334374414454494574614654694734771407" displayName="Tabla275919273644535659656268747783868992991021051091131211251291331371411451531571611651691731771811851892132172212292372412452492532572853292973013053093333373413453493573613653693733773813853493933974014054094174294334374414454494574614654694734771407" ref="B65:H87" headerRowCount="1" totalsRowShown="0" headerRowDxfId="1479" dataDxfId="1478">
  <autoFilter ref="B65:H87"/>
  <sortState ref="B66:H87">
    <sortCondition sortBy="cellColor" ref="G30" dxfId="1477"/>
  </sortState>
  <tableColumns count="7">
    <tableColumn id="1" name="Columna1" dataDxfId="1476"/>
    <tableColumn id="2" name="Columna2" dataDxfId="1475"/>
    <tableColumn id="3" name="Columna3" dataDxfId="1474"/>
    <tableColumn id="4" name="Columna4" dataDxfId="1473"/>
    <tableColumn id="5" name="Columna5" dataDxfId="1472"/>
    <tableColumn id="6" name="Columna6" dataDxfId="1471"/>
    <tableColumn id="7" name="Columna7" dataDxfId="1470"/>
  </tableColumns>
  <tableStyleInfo name="TableStyleLight8" showFirstColumn="0" showLastColumn="0" showRowStripes="1" showColumnStripes="0"/>
</table>
</file>

<file path=xl/tables/table174.xml><?xml version="1.0" encoding="utf-8"?>
<table xmlns="http://schemas.openxmlformats.org/spreadsheetml/2006/main" id="174" name="Tabla164818263543525558646167737682858891981011041081121201241281321361401441521561601641681721761801841882122162202282362402442482522562843282963003043083323363403443483563603643683723763803843483923964004044084164284324364404444484564604644684724761408" displayName="Tabla164818263543525558646167737682858891981011041081121201241281321361401441521561601641681721761801841882122162202282362402442482522562843282963003043083323363403443483563603643683723763803843483923964004044084164284324364404444484564604644684724761408" ref="C101:H110" headerRowCount="1" totalsRowShown="0" headerRowDxfId="1469">
  <autoFilter ref="C101:H110"/>
  <tableColumns count="6">
    <tableColumn id="1" name="Columna1" dataDxfId="1468"/>
    <tableColumn id="2" name="Columna2" dataDxfId="1467"/>
    <tableColumn id="3" name="Columna3" dataDxfId="1466"/>
    <tableColumn id="4" name="Columna4" dataDxfId="1465"/>
    <tableColumn id="5" name="Columna5" dataDxfId="1464"/>
    <tableColumn id="6" name="Columna6"/>
  </tableColumns>
  <tableStyleInfo name="TableStyleLight8" showFirstColumn="0" showLastColumn="0" showRowStripes="1" showColumnStripes="0"/>
</table>
</file>

<file path=xl/tables/table175.xml><?xml version="1.0" encoding="utf-8"?>
<table xmlns="http://schemas.openxmlformats.org/spreadsheetml/2006/main" id="175" name="Tabla164818263543525558646167737682858891981011041081121201241281321361401441521561601641681721761801841882122162202282362402442482522562843282963003043083323363403443483563603643683723763803843483923964004044084164284324364404444484564604644684724761409" displayName="Tabla164818263543525558646167737682858891981011041081121201241281321361401441521561601641681721761801841882122162202282362402442482522562843282963003043083323363403443483563603643683723763803843483923964004044084164284324364404444484564604644684724761409" ref="B91:F100" headerRowCount="1" totalsRowShown="0">
  <autoFilter ref="B91:F100"/>
  <tableColumns count="5">
    <tableColumn id="1" name="Columna1" dataDxfId="1463"/>
    <tableColumn id="2" name="Columna2" dataDxfId="1462"/>
    <tableColumn id="3" name="Columna3" dataDxfId="1461"/>
    <tableColumn id="4" name="Columna4" dataDxfId="1460"/>
    <tableColumn id="5" name="Columna5" dataDxfId="1459"/>
  </tableColumns>
  <tableStyleInfo name="TableStyleLight8" showFirstColumn="0" showLastColumn="0" showRowStripes="1" showColumnStripes="0"/>
</table>
</file>

<file path=xl/tables/table176.xml><?xml version="1.0" encoding="utf-8"?>
<table xmlns="http://schemas.openxmlformats.org/spreadsheetml/2006/main" id="176" name="Tabla275919273644535659656268747783868992991021051091131211251291331371411451531571611651691731771811851892132172212292372412452492532572853292973013053093333373413453493573613653693733773813853493933974014054094174294334374414454494574614654694734771410" displayName="Tabla275919273644535659656268747783868992991021051091131211251291331371411451531571611651691731771811851892132172212292372412452492532572853292973013053093333373413453493573613653693733773813853493933974014054094174294334374414454494574614654694734771410" ref="B67:H89" headerRowCount="1" totalsRowShown="0" headerRowDxfId="1458" dataDxfId="1457">
  <autoFilter ref="B67:H89"/>
  <sortState ref="B68:H89">
    <sortCondition sortBy="cellColor" ref="G31" dxfId="1456"/>
  </sortState>
  <tableColumns count="7">
    <tableColumn id="1" name="Columna1" dataDxfId="1455"/>
    <tableColumn id="2" name="Columna2" dataDxfId="1454"/>
    <tableColumn id="3" name="Columna3" dataDxfId="1453"/>
    <tableColumn id="4" name="Columna4" dataDxfId="1452"/>
    <tableColumn id="5" name="Columna5" dataDxfId="1451"/>
    <tableColumn id="6" name="Columna6" dataDxfId="1450"/>
    <tableColumn id="7" name="Columna7" dataDxfId="1449"/>
  </tableColumns>
  <tableStyleInfo name="TableStyleLight8" showFirstColumn="0" showLastColumn="0" showRowStripes="1" showColumnStripes="0"/>
</table>
</file>

<file path=xl/tables/table177.xml><?xml version="1.0" encoding="utf-8"?>
<table xmlns="http://schemas.openxmlformats.org/spreadsheetml/2006/main" id="177" name="Tabla164818263543525558646167737682858891981011041081121201241281321361401441521561601641681721761801841882122162202282362402442482522562843282963003043083323363403443483563603643683723763803843483923964004044084164284324364404444484564604644684724761411" displayName="Tabla164818263543525558646167737682858891981011041081121201241281321361401441521561601641681721761801841882122162202282362402442482522562843282963003043083323363403443483563603643683723763803843483923964004044084164284324364404444484564604644684724761411" ref="C103:H112" headerRowCount="1" totalsRowShown="0" headerRowDxfId="1448">
  <autoFilter ref="C103:H112"/>
  <tableColumns count="6">
    <tableColumn id="1" name="Columna1" dataDxfId="1447"/>
    <tableColumn id="2" name="Columna2" dataDxfId="1446"/>
    <tableColumn id="3" name="Columna3" dataDxfId="1445"/>
    <tableColumn id="4" name="Columna4" dataDxfId="1444"/>
    <tableColumn id="5" name="Columna5" dataDxfId="1443"/>
    <tableColumn id="6" name="Columna6"/>
  </tableColumns>
  <tableStyleInfo name="TableStyleLight8" showFirstColumn="0" showLastColumn="0" showRowStripes="1" showColumnStripes="0"/>
</table>
</file>

<file path=xl/tables/table178.xml><?xml version="1.0" encoding="utf-8"?>
<table xmlns="http://schemas.openxmlformats.org/spreadsheetml/2006/main" id="178" name="Tabla164818263543525558646167737682858891981011041081121201241281321361401441521561601641681721761801841882122162202282362402442482522562843282963003043083323363403443483563603643683723763803843483923964004044084164284324364404444484564604644684724761412" displayName="Tabla164818263543525558646167737682858891981011041081121201241281321361401441521561601641681721761801841882122162202282362402442482522562843282963003043083323363403443483563603643683723763803843483923964004044084164284324364404444484564604644684724761412" ref="B90:F99" headerRowCount="1" totalsRowShown="0">
  <autoFilter ref="B90:F99"/>
  <tableColumns count="5">
    <tableColumn id="1" name="Columna1" dataDxfId="1442"/>
    <tableColumn id="2" name="Columna2" dataDxfId="1441"/>
    <tableColumn id="3" name="Columna3" dataDxfId="1440"/>
    <tableColumn id="4" name="Columna4" dataDxfId="1439"/>
    <tableColumn id="5" name="Columna5" dataDxfId="1438"/>
  </tableColumns>
  <tableStyleInfo name="TableStyleLight8" showFirstColumn="0" showLastColumn="0" showRowStripes="1" showColumnStripes="0"/>
</table>
</file>

<file path=xl/tables/table179.xml><?xml version="1.0" encoding="utf-8"?>
<table xmlns="http://schemas.openxmlformats.org/spreadsheetml/2006/main" id="179" name="Tabla275919273644535659656268747783868992991021051091131211251291331371411451531571611651691731771811851892132172212292372412452492532572853292973013053093333373413453493573613653693733773813853493933974014054094174294334374414454494574614654694734771413" displayName="Tabla275919273644535659656268747783868992991021051091131211251291331371411451531571611651691731771811851892132172212292372412452492532572853292973013053093333373413453493573613653693733773813853493933974014054094174294334374414454494574614654694734771413" ref="B66:H88" headerRowCount="1" totalsRowShown="0" headerRowDxfId="1437" dataDxfId="1436">
  <autoFilter ref="B66:H88"/>
  <sortState ref="B67:H88">
    <sortCondition sortBy="cellColor" ref="G31" dxfId="1435"/>
  </sortState>
  <tableColumns count="7">
    <tableColumn id="1" name="Columna1" dataDxfId="1434"/>
    <tableColumn id="2" name="Columna2" dataDxfId="1433"/>
    <tableColumn id="3" name="Columna3" dataDxfId="1432"/>
    <tableColumn id="4" name="Columna4" dataDxfId="1431"/>
    <tableColumn id="5" name="Columna5" dataDxfId="1430"/>
    <tableColumn id="6" name="Columna6" dataDxfId="1429"/>
    <tableColumn id="7" name="Columna7" dataDxfId="1428"/>
  </tableColumns>
  <tableStyleInfo name="TableStyleLight8" showFirstColumn="0" showLastColumn="0" showRowStripes="1" showColumnStripes="0"/>
</table>
</file>

<file path=xl/tables/table180.xml><?xml version="1.0" encoding="utf-8"?>
<table xmlns="http://schemas.openxmlformats.org/spreadsheetml/2006/main" id="180" name="Tabla164818263543525558646167737682858891981011041081121201241281321361401441521561601641681721761801841882122162202282362402442482522562843282963003043083323363403443483563603643683723763803843483923964004044084164284324364404444484564604644684724761414" displayName="Tabla164818263543525558646167737682858891981011041081121201241281321361401441521561601641681721761801841882122162202282362402442482522562843282963003043083323363403443483563603643683723763803843483923964004044084164284324364404444484564604644684724761414" ref="C102:H111" headerRowCount="1" totalsRowShown="0" headerRowDxfId="1427">
  <autoFilter ref="C102:H111"/>
  <tableColumns count="6">
    <tableColumn id="1" name="Columna1" dataDxfId="1426"/>
    <tableColumn id="2" name="Columna2" dataDxfId="1425"/>
    <tableColumn id="3" name="Columna3" dataDxfId="1424"/>
    <tableColumn id="4" name="Columna4" dataDxfId="1423"/>
    <tableColumn id="5" name="Columna5" dataDxfId="1422"/>
    <tableColumn id="6" name="Columna6"/>
  </tableColumns>
  <tableStyleInfo name="TableStyleLight8" showFirstColumn="0" showLastColumn="0" showRowStripes="1" showColumnStripes="0"/>
</table>
</file>

<file path=xl/tables/table181.xml><?xml version="1.0" encoding="utf-8"?>
<table xmlns="http://schemas.openxmlformats.org/spreadsheetml/2006/main" id="181" name="Tabla164818263543525558646167737682858891981011041081121201241281321361401441521561601641681721761801841882122162202282362402442482522562843282963003043083323363403443483563603643683723763803843483923964004044084164284324364404444484564604644684724761415" displayName="Tabla164818263543525558646167737682858891981011041081121201241281321361401441521561601641681721761801841882122162202282362402442482522562843282963003043083323363403443483563603643683723763803843483923964004044084164284324364404444484564604644684724761415" ref="B92:F101" headerRowCount="1" totalsRowShown="0">
  <autoFilter ref="B92:F101"/>
  <tableColumns count="5">
    <tableColumn id="1" name="Columna1" dataDxfId="1421"/>
    <tableColumn id="2" name="Columna2" dataDxfId="1420"/>
    <tableColumn id="3" name="Columna3" dataDxfId="1419"/>
    <tableColumn id="4" name="Columna4" dataDxfId="1418"/>
    <tableColumn id="5" name="Columna5" dataDxfId="1417"/>
  </tableColumns>
  <tableStyleInfo name="TableStyleLight8" showFirstColumn="0" showLastColumn="0" showRowStripes="1" showColumnStripes="0"/>
</table>
</file>

<file path=xl/tables/table182.xml><?xml version="1.0" encoding="utf-8"?>
<table xmlns="http://schemas.openxmlformats.org/spreadsheetml/2006/main" id="182" name="Tabla275919273644535659656268747783868992991021051091131211251291331371411451531571611651691731771811851892132172212292372412452492532572853292973013053093333373413453493573613653693733773813853493933974014054094174294334374414454494574614654694734771416" displayName="Tabla275919273644535659656268747783868992991021051091131211251291331371411451531571611651691731771811851892132172212292372412452492532572853292973013053093333373413453493573613653693733773813853493933974014054094174294334374414454494574614654694734771416" ref="B68:H90" headerRowCount="1" totalsRowShown="0" headerRowDxfId="1416" dataDxfId="1415">
  <autoFilter ref="B68:H90"/>
  <sortState ref="B69:H90">
    <sortCondition sortBy="cellColor" ref="G31" dxfId="1414"/>
  </sortState>
  <tableColumns count="7">
    <tableColumn id="1" name="Columna1" dataDxfId="1413"/>
    <tableColumn id="2" name="Columna2" dataDxfId="1412"/>
    <tableColumn id="3" name="Columna3" dataDxfId="1411"/>
    <tableColumn id="4" name="Columna4" dataDxfId="1410"/>
    <tableColumn id="5" name="Columna5" dataDxfId="1409"/>
    <tableColumn id="6" name="Columna6" dataDxfId="1408"/>
    <tableColumn id="7" name="Columna7" dataDxfId="1407"/>
  </tableColumns>
  <tableStyleInfo name="TableStyleLight8" showFirstColumn="0" showLastColumn="0" showRowStripes="1" showColumnStripes="0"/>
</table>
</file>

<file path=xl/tables/table183.xml><?xml version="1.0" encoding="utf-8"?>
<table xmlns="http://schemas.openxmlformats.org/spreadsheetml/2006/main" id="183" name="Tabla164818263543525558646167737682858891981011041081121201241281321361401441521561601641681721761801841882122162202282362402442482522562843282963003043083323363403443483563603643683723763803843483923964004044084164284324364404444484564604644684724761417" displayName="Tabla164818263543525558646167737682858891981011041081121201241281321361401441521561601641681721761801841882122162202282362402442482522562843282963003043083323363403443483563603643683723763803843483923964004044084164284324364404444484564604644684724761417" ref="C104:I113" headerRowCount="1" totalsRowShown="0" headerRowDxfId="1406">
  <autoFilter ref="C104:I113"/>
  <tableColumns count="7">
    <tableColumn id="1" name="Columna1" dataDxfId="1405"/>
    <tableColumn id="2" name="Columna2" dataDxfId="1404"/>
    <tableColumn id="3" name="Columna3" dataDxfId="1403"/>
    <tableColumn id="4" name="Columna4" dataDxfId="1402"/>
    <tableColumn id="5" name="Columna5" dataDxfId="1401"/>
    <tableColumn id="6" name="Columna6"/>
    <tableColumn id="7" name="Columna7"/>
  </tableColumns>
  <tableStyleInfo name="TableStyleLight8" showFirstColumn="0" showLastColumn="0" showRowStripes="1" showColumnStripes="0"/>
</table>
</file>

<file path=xl/tables/table184.xml><?xml version="1.0" encoding="utf-8"?>
<table xmlns="http://schemas.openxmlformats.org/spreadsheetml/2006/main" id="184" name="Tabla164818263543525558646167737682858891981011041081121201241281321361401441521561601641681721761801841882122162202282362402442482522562843282963003043083323363403443483563603643683723763803843483923964004044084164284324364404444484564604644684724761418" displayName="Tabla164818263543525558646167737682858891981011041081121201241281321361401441521561601641681721761801841882122162202282362402442482522562843282963003043083323363403443483563603643683723763803843483923964004044084164284324364404444484564604644684724761418" ref="B93:F102" headerRowCount="1" totalsRowShown="0">
  <autoFilter ref="B93:F102"/>
  <tableColumns count="5">
    <tableColumn id="1" name="Columna1" dataDxfId="1400"/>
    <tableColumn id="2" name="Columna2" dataDxfId="1399"/>
    <tableColumn id="3" name="Columna3" dataDxfId="1398"/>
    <tableColumn id="4" name="Columna4" dataDxfId="1397"/>
    <tableColumn id="5" name="Columna5" dataDxfId="1396"/>
  </tableColumns>
  <tableStyleInfo name="TableStyleLight8" showFirstColumn="0" showLastColumn="0" showRowStripes="1" showColumnStripes="0"/>
</table>
</file>

<file path=xl/tables/table185.xml><?xml version="1.0" encoding="utf-8"?>
<table xmlns="http://schemas.openxmlformats.org/spreadsheetml/2006/main" id="185" name="Tabla275919273644535659656268747783868992991021051091131211251291331371411451531571611651691731771811851892132172212292372412452492532572853292973013053093333373413453493573613653693733773813853493933974014054094174294334374414454494574614654694734771419" displayName="Tabla275919273644535659656268747783868992991021051091131211251291331371411451531571611651691731771811851892132172212292372412452492532572853292973013053093333373413453493573613653693733773813853493933974014054094174294334374414454494574614654694734771419" ref="B69:H91" headerRowCount="1" totalsRowShown="0" headerRowDxfId="1395" dataDxfId="1394">
  <autoFilter ref="B69:H91"/>
  <sortState ref="B70:H91">
    <sortCondition sortBy="cellColor" ref="G30" dxfId="1393"/>
  </sortState>
  <tableColumns count="7">
    <tableColumn id="1" name="Columna1" dataDxfId="1392"/>
    <tableColumn id="2" name="Columna2" dataDxfId="1391"/>
    <tableColumn id="3" name="Columna3" dataDxfId="1390"/>
    <tableColumn id="4" name="Columna4" dataDxfId="1389"/>
    <tableColumn id="5" name="Columna5" dataDxfId="1388"/>
    <tableColumn id="6" name="Columna6" dataDxfId="1387"/>
    <tableColumn id="7" name="Columna7" dataDxfId="1386"/>
  </tableColumns>
  <tableStyleInfo name="TableStyleLight8" showFirstColumn="0" showLastColumn="0" showRowStripes="1" showColumnStripes="0"/>
</table>
</file>

<file path=xl/tables/table186.xml><?xml version="1.0" encoding="utf-8"?>
<table xmlns="http://schemas.openxmlformats.org/spreadsheetml/2006/main" id="186" name="Tabla164818263543525558646167737682858891981011041081121201241281321361401441521561601641681721761801841882122162202282362402442482522562843282963003043083323363403443483563603643683723763803843483923964004044084164284324364404444484564604644684724761420" displayName="Tabla164818263543525558646167737682858891981011041081121201241281321361401441521561601641681721761801841882122162202282362402442482522562843282963003043083323363403443483563603643683723763803843483923964004044084164284324364404444484564604644684724761420" ref="C105:I114" headerRowCount="1" totalsRowShown="0" headerRowDxfId="1385">
  <autoFilter ref="C105:I114"/>
  <tableColumns count="7">
    <tableColumn id="1" name="Columna1" dataDxfId="1384"/>
    <tableColumn id="2" name="Columna2" dataDxfId="1383"/>
    <tableColumn id="3" name="Columna3" dataDxfId="1382"/>
    <tableColumn id="4" name="Columna4" dataDxfId="1381"/>
    <tableColumn id="5" name="Columna5" dataDxfId="1380"/>
    <tableColumn id="6" name="Columna6"/>
    <tableColumn id="7" name="Columna7"/>
  </tableColumns>
  <tableStyleInfo name="TableStyleLight8" showFirstColumn="0" showLastColumn="0" showRowStripes="1" showColumnStripes="0"/>
</table>
</file>

<file path=xl/tables/table187.xml><?xml version="1.0" encoding="utf-8"?>
<table xmlns="http://schemas.openxmlformats.org/spreadsheetml/2006/main" id="187" name="Tabla164818263543525558646167737682858891981011041081121201241281321361401441521561601641681721761801841882122162202282362402442482522562843282963003043083323363403443483563603643683723763803843483923964004044084164284324364404444484564604644684724761421" displayName="Tabla164818263543525558646167737682858891981011041081121201241281321361401441521561601641681721761801841882122162202282362402442482522562843282963003043083323363403443483563603643683723763803843483923964004044084164284324364404444484564604644684724761421" ref="B79:F88" headerRowCount="1" totalsRowShown="0">
  <autoFilter ref="B79:F88"/>
  <tableColumns count="5">
    <tableColumn id="1" name="Columna1" dataDxfId="1379"/>
    <tableColumn id="2" name="Columna2" dataDxfId="1378"/>
    <tableColumn id="3" name="Columna3" dataDxfId="1377"/>
    <tableColumn id="4" name="Columna4" dataDxfId="1376"/>
    <tableColumn id="5" name="Columna5" dataDxfId="1375"/>
  </tableColumns>
  <tableStyleInfo name="TableStyleLight8" showFirstColumn="0" showLastColumn="0" showRowStripes="1" showColumnStripes="0"/>
</table>
</file>

<file path=xl/tables/table188.xml><?xml version="1.0" encoding="utf-8"?>
<table xmlns="http://schemas.openxmlformats.org/spreadsheetml/2006/main" id="188" name="Tabla275919273644535659656268747783868992991021051091131211251291331371411451531571611651691731771811851892132172212292372412452492532572853292973013053093333373413453493573613653693733773813853493933974014054094174294334374414454494574614654694734771422" displayName="Tabla275919273644535659656268747783868992991021051091131211251291331371411451531571611651691731771811851892132172212292372412452492532572853292973013053093333373413453493573613653693733773813853493933974014054094174294334374414454494574614654694734771422" ref="B55:H77" headerRowCount="1" totalsRowShown="0" headerRowDxfId="1374" dataDxfId="1373">
  <autoFilter ref="B55:H77"/>
  <sortState ref="B56:H77">
    <sortCondition sortBy="cellColor" ref="G19" dxfId="1372"/>
  </sortState>
  <tableColumns count="7">
    <tableColumn id="1" name="Columna1" dataDxfId="1371"/>
    <tableColumn id="2" name="Columna2" dataDxfId="1370"/>
    <tableColumn id="3" name="Columna3" dataDxfId="1369"/>
    <tableColumn id="4" name="Columna4" dataDxfId="1368"/>
    <tableColumn id="5" name="Columna5" dataDxfId="1367"/>
    <tableColumn id="6" name="Columna6" dataDxfId="1366"/>
    <tableColumn id="7" name="Columna7" dataDxfId="1365"/>
  </tableColumns>
  <tableStyleInfo name="TableStyleLight8" showFirstColumn="0" showLastColumn="0" showRowStripes="1" showColumnStripes="0"/>
</table>
</file>

<file path=xl/tables/table189.xml><?xml version="1.0" encoding="utf-8"?>
<table xmlns="http://schemas.openxmlformats.org/spreadsheetml/2006/main" id="189" name="Tabla164818263543525558646167737682858891981011041081121201241281321361401441521561601641681721761801841882122162202282362402442482522562843282963003043083323363403443483563603643683723763803843483923964004044084164284324364404444484564604644684724761423" displayName="Tabla164818263543525558646167737682858891981011041081121201241281321361401441521561601641681721761801841882122162202282362402442482522562843282963003043083323363403443483563603643683723763803843483923964004044084164284324364404444484564604644684724761423" ref="C91:I100" headerRowCount="1" totalsRowShown="0" headerRowDxfId="1364">
  <autoFilter ref="C91:I100"/>
  <tableColumns count="7">
    <tableColumn id="1" name="Columna1" dataDxfId="1363"/>
    <tableColumn id="2" name="Columna2" dataDxfId="1362"/>
    <tableColumn id="3" name="Columna3" dataDxfId="1361"/>
    <tableColumn id="4" name="Columna4" dataDxfId="1360"/>
    <tableColumn id="5" name="Columna5" dataDxfId="1359"/>
    <tableColumn id="6" name="Columna6"/>
    <tableColumn id="7" name="Columna7"/>
  </tableColumns>
  <tableStyleInfo name="TableStyleLight8" showFirstColumn="0" showLastColumn="0" showRowStripes="1" showColumnStripes="0"/>
</table>
</file>

<file path=xl/tables/table190.xml><?xml version="1.0" encoding="utf-8"?>
<table xmlns="http://schemas.openxmlformats.org/spreadsheetml/2006/main" id="190" name="Tabla164818263543525558646167737682858891981011041081121201241281321361401441521561601641681721761801841882122162202282362402442482522562843282963003043083323363403443483563603643683723763803843483923964004044084164284324364404444484564604644684724761424" displayName="Tabla164818263543525558646167737682858891981011041081121201241281321361401441521561601641681721761801841882122162202282362402442482522562843282963003043083323363403443483563603643683723763803843483923964004044084164284324364404444484564604644684724761424" ref="B91:F100" headerRowCount="1" totalsRowShown="0">
  <autoFilter ref="B91:F100"/>
  <tableColumns count="5">
    <tableColumn id="1" name="Columna1" dataDxfId="1358"/>
    <tableColumn id="2" name="Columna2" dataDxfId="1357"/>
    <tableColumn id="3" name="Columna3" dataDxfId="1356"/>
    <tableColumn id="4" name="Columna4" dataDxfId="1355"/>
    <tableColumn id="5" name="Columna5" dataDxfId="1354"/>
  </tableColumns>
  <tableStyleInfo name="TableStyleLight8" showFirstColumn="0" showLastColumn="0" showRowStripes="1" showColumnStripes="0"/>
</table>
</file>

<file path=xl/tables/table191.xml><?xml version="1.0" encoding="utf-8"?>
<table xmlns="http://schemas.openxmlformats.org/spreadsheetml/2006/main" id="191" name="Tabla275919273644535659656268747783868992991021051091131211251291331371411451531571611651691731771811851892132172212292372412452492532572853292973013053093333373413453493573613653693733773813853493933974014054094174294334374414454494574614654694734771425" displayName="Tabla275919273644535659656268747783868992991021051091131211251291331371411451531571611651691731771811851892132172212292372412452492532572853292973013053093333373413453493573613653693733773813853493933974014054094174294334374414454494574614654694734771425" ref="B67:H89" headerRowCount="1" totalsRowShown="0" headerRowDxfId="1353" dataDxfId="1352">
  <autoFilter ref="B67:H89"/>
  <sortState ref="B68:H89">
    <sortCondition sortBy="cellColor" ref="G31" dxfId="1351"/>
  </sortState>
  <tableColumns count="7">
    <tableColumn id="1" name="Columna1" dataDxfId="1350"/>
    <tableColumn id="2" name="Columna2" dataDxfId="1349"/>
    <tableColumn id="3" name="Columna3" dataDxfId="1348"/>
    <tableColumn id="4" name="Columna4" dataDxfId="1347"/>
    <tableColumn id="5" name="Columna5" dataDxfId="1346"/>
    <tableColumn id="6" name="Columna6" dataDxfId="1345"/>
    <tableColumn id="7" name="Columna7" dataDxfId="1344"/>
  </tableColumns>
  <tableStyleInfo name="TableStyleLight8" showFirstColumn="0" showLastColumn="0" showRowStripes="1" showColumnStripes="0"/>
</table>
</file>

<file path=xl/tables/table192.xml><?xml version="1.0" encoding="utf-8"?>
<table xmlns="http://schemas.openxmlformats.org/spreadsheetml/2006/main" id="192" name="Tabla164818263543525558646167737682858891981011041081121201241281321361401441521561601641681721761801841882122162202282362402442482522562843282963003043083323363403443483563603643683723763803843483923964004044084164284324364404444484564604644684724761426" displayName="Tabla164818263543525558646167737682858891981011041081121201241281321361401441521561601641681721761801841882122162202282362402442482522562843282963003043083323363403443483563603643683723763803843483923964004044084164284324364404444484564604644684724761426" ref="C103:H112" headerRowCount="1" totalsRowShown="0" headerRowDxfId="1343">
  <autoFilter ref="C103:H112"/>
  <tableColumns count="6">
    <tableColumn id="1" name="Columna1" dataDxfId="1342"/>
    <tableColumn id="2" name="Columna2" dataDxfId="1341"/>
    <tableColumn id="3" name="Columna3" dataDxfId="1340"/>
    <tableColumn id="4" name="Columna4" dataDxfId="1339"/>
    <tableColumn id="5" name="Columna5" dataDxfId="1338"/>
    <tableColumn id="6" name="Columna6"/>
  </tableColumns>
  <tableStyleInfo name="TableStyleLight8" showFirstColumn="0" showLastColumn="0" showRowStripes="1" showColumnStripes="0"/>
</table>
</file>

<file path=xl/tables/table193.xml><?xml version="1.0" encoding="utf-8"?>
<table xmlns="http://schemas.openxmlformats.org/spreadsheetml/2006/main" id="193" name="Tabla164818263543525558646167737682858891981011041081121201241281321361401441521561601641681721761801841882122162202282362402442482522562843282963003043083323363403443483563603643683723763803843483923964004044084164284324364404444484564604644684724761427" displayName="Tabla164818263543525558646167737682858891981011041081121201241281321361401441521561601641681721761801841882122162202282362402442482522562843282963003043083323363403443483563603643683723763803843483923964004044084164284324364404444484564604644684724761427" ref="B92:F101" headerRowCount="1" totalsRowShown="0">
  <autoFilter ref="B92:F101"/>
  <tableColumns count="5">
    <tableColumn id="1" name="Columna1" dataDxfId="1337"/>
    <tableColumn id="2" name="Columna2" dataDxfId="1336"/>
    <tableColumn id="3" name="Columna3" dataDxfId="1335"/>
    <tableColumn id="4" name="Columna4" dataDxfId="1334"/>
    <tableColumn id="5" name="Columna5" dataDxfId="1333"/>
  </tableColumns>
  <tableStyleInfo name="TableStyleLight8" showFirstColumn="0" showLastColumn="0" showRowStripes="1" showColumnStripes="0"/>
</table>
</file>

<file path=xl/tables/table194.xml><?xml version="1.0" encoding="utf-8"?>
<table xmlns="http://schemas.openxmlformats.org/spreadsheetml/2006/main" id="194" name="Tabla275919273644535659656268747783868992991021051091131211251291331371411451531571611651691731771811851892132172212292372412452492532572853292973013053093333373413453493573613653693733773813853493933974014054094174294334374414454494574614654694734771428" displayName="Tabla275919273644535659656268747783868992991021051091131211251291331371411451531571611651691731771811851892132172212292372412452492532572853292973013053093333373413453493573613653693733773813853493933974014054094174294334374414454494574614654694734771428" ref="B68:H90" headerRowCount="1" totalsRowShown="0" headerRowDxfId="1332" dataDxfId="1331">
  <autoFilter ref="B68:H90"/>
  <sortState ref="B69:H90">
    <sortCondition sortBy="cellColor" ref="G32" dxfId="1330"/>
  </sortState>
  <tableColumns count="7">
    <tableColumn id="1" name="Columna1" dataDxfId="1329"/>
    <tableColumn id="2" name="Columna2" dataDxfId="1328"/>
    <tableColumn id="3" name="Columna3" dataDxfId="1327"/>
    <tableColumn id="4" name="Columna4" dataDxfId="1326"/>
    <tableColumn id="5" name="Columna5" dataDxfId="1325"/>
    <tableColumn id="6" name="Columna6" dataDxfId="1324"/>
    <tableColumn id="7" name="Columna7" dataDxfId="1323"/>
  </tableColumns>
  <tableStyleInfo name="TableStyleLight8" showFirstColumn="0" showLastColumn="0" showRowStripes="1" showColumnStripes="0"/>
</table>
</file>

<file path=xl/tables/table195.xml><?xml version="1.0" encoding="utf-8"?>
<table xmlns="http://schemas.openxmlformats.org/spreadsheetml/2006/main" id="195" name="Tabla164818263543525558646167737682858891981011041081121201241281321361401441521561601641681721761801841882122162202282362402442482522562843282963003043083323363403443483563603643683723763803843483923964004044084164284324364404444484564604644684724761429" displayName="Tabla164818263543525558646167737682858891981011041081121201241281321361401441521561601641681721761801841882122162202282362402442482522562843282963003043083323363403443483563603643683723763803843483923964004044084164284324364404444484564604644684724761429" ref="C104:I113" headerRowCount="1" totalsRowShown="0" headerRowDxfId="1322">
  <autoFilter ref="C104:I113"/>
  <tableColumns count="7">
    <tableColumn id="1" name="Columna1" dataDxfId="1321"/>
    <tableColumn id="2" name="Columna2" dataDxfId="1320"/>
    <tableColumn id="3" name="Columna3" dataDxfId="1319"/>
    <tableColumn id="4" name="Columna4" dataDxfId="1318"/>
    <tableColumn id="5" name="Columna5" dataDxfId="1317"/>
    <tableColumn id="6" name="Columna6"/>
    <tableColumn id="7" name="Columna7"/>
  </tableColumns>
  <tableStyleInfo name="TableStyleLight8" showFirstColumn="0" showLastColumn="0" showRowStripes="1" showColumnStripes="0"/>
</table>
</file>

<file path=xl/tables/table196.xml><?xml version="1.0" encoding="utf-8"?>
<table xmlns="http://schemas.openxmlformats.org/spreadsheetml/2006/main" id="196" name="Tabla164818263543525558646167737682858891981011041081121201241281321361401441521561601641681721761801841882122162202282362402442482522562843282963003043083323363403443483563603643683723763803843483923964004044084164284324364404444484564604644684724761433" displayName="Tabla164818263543525558646167737682858891981011041081121201241281321361401441521561601641681721761801841882122162202282362402442482522562843282963003043083323363403443483563603643683723763803843483923964004044084164284324364404444484564604644684724761433" ref="B91:F100" headerRowCount="1" totalsRowShown="0">
  <autoFilter ref="B91:F100"/>
  <tableColumns count="5">
    <tableColumn id="1" name="Columna1" dataDxfId="1316"/>
    <tableColumn id="2" name="Columna2" dataDxfId="1315"/>
    <tableColumn id="3" name="Columna3" dataDxfId="1314"/>
    <tableColumn id="4" name="Columna4" dataDxfId="1313"/>
    <tableColumn id="5" name="Columna5" dataDxfId="1312"/>
  </tableColumns>
  <tableStyleInfo name="TableStyleLight8" showFirstColumn="0" showLastColumn="0" showRowStripes="1" showColumnStripes="0"/>
</table>
</file>

<file path=xl/tables/table197.xml><?xml version="1.0" encoding="utf-8"?>
<table xmlns="http://schemas.openxmlformats.org/spreadsheetml/2006/main" id="197" name="Tabla275919273644535659656268747783868992991021051091131211251291331371411451531571611651691731771811851892132172212292372412452492532572853292973013053093333373413453493573613653693733773813853493933974014054094174294334374414454494574614654694734771434" displayName="Tabla275919273644535659656268747783868992991021051091131211251291331371411451531571611651691731771811851892132172212292372412452492532572853292973013053093333373413453493573613653693733773813853493933974014054094174294334374414454494574614654694734771434" ref="B67:H89" headerRowCount="1" totalsRowShown="0" headerRowDxfId="1311" dataDxfId="1310">
  <autoFilter ref="B67:H89"/>
  <sortState ref="B68:H89">
    <sortCondition sortBy="cellColor" ref="G31" dxfId="1309"/>
  </sortState>
  <tableColumns count="7">
    <tableColumn id="1" name="Columna1" dataDxfId="1308"/>
    <tableColumn id="2" name="Columna2" dataDxfId="1307"/>
    <tableColumn id="3" name="Columna3" dataDxfId="1306"/>
    <tableColumn id="4" name="Columna4" dataDxfId="1305"/>
    <tableColumn id="5" name="Columna5" dataDxfId="1304"/>
    <tableColumn id="6" name="Columna6" dataDxfId="1303"/>
    <tableColumn id="7" name="Columna7" dataDxfId="1302"/>
  </tableColumns>
  <tableStyleInfo name="TableStyleLight8" showFirstColumn="0" showLastColumn="0" showRowStripes="1" showColumnStripes="0"/>
</table>
</file>

<file path=xl/tables/table198.xml><?xml version="1.0" encoding="utf-8"?>
<table xmlns="http://schemas.openxmlformats.org/spreadsheetml/2006/main" id="198" name="Tabla164818263543525558646167737682858891981011041081121201241281321361401441521561601641681721761801841882122162202282362402442482522562843282963003043083323363403443483563603643683723763803843483923964004044084164284324364404444484564604644684724761435" displayName="Tabla164818263543525558646167737682858891981011041081121201241281321361401441521561601641681721761801841882122162202282362402442482522562843282963003043083323363403443483563603643683723763803843483923964004044084164284324364404444484564604644684724761435" ref="C103:I112" headerRowCount="1" totalsRowShown="0" headerRowDxfId="1301">
  <autoFilter ref="C103:I112"/>
  <tableColumns count="7">
    <tableColumn id="1" name="Columna1" dataDxfId="1300"/>
    <tableColumn id="2" name="Columna2" dataDxfId="1299"/>
    <tableColumn id="3" name="Columna3" dataDxfId="1298"/>
    <tableColumn id="4" name="Columna4" dataDxfId="1297"/>
    <tableColumn id="5" name="Columna5" dataDxfId="1296"/>
    <tableColumn id="6" name="Columna6"/>
    <tableColumn id="7" name="Columna7"/>
  </tableColumns>
  <tableStyleInfo name="TableStyleLight8" showFirstColumn="0" showLastColumn="0" showRowStripes="1" showColumnStripes="0"/>
</table>
</file>

<file path=xl/tables/table199.xml><?xml version="1.0" encoding="utf-8"?>
<table xmlns="http://schemas.openxmlformats.org/spreadsheetml/2006/main" id="199" name="Tabla164818263543525558646167737682858891981011041081121201241281321361401441521561601641681721761801841882122162202282362402442482522562843282963003043083323363403443483563603643683723763803843483923964004044084164284324364404444484564604644684724761436" displayName="Tabla164818263543525558646167737682858891981011041081121201241281321361401441521561601641681721761801841882122162202282362402442482522562843282963003043083323363403443483563603643683723763803843483923964004044084164284324364404444484564604644684724761436" ref="B91:F100" headerRowCount="1" totalsRowShown="0">
  <autoFilter ref="B91:F100"/>
  <tableColumns count="5">
    <tableColumn id="1" name="Columna1" dataDxfId="1295"/>
    <tableColumn id="2" name="Columna2" dataDxfId="1294"/>
    <tableColumn id="3" name="Columna3" dataDxfId="1293"/>
    <tableColumn id="4" name="Columna4" dataDxfId="1292"/>
    <tableColumn id="5" name="Columna5" dataDxfId="1291"/>
  </tableColumns>
  <tableStyleInfo name="TableStyleLight8" showFirstColumn="0" showLastColumn="0" showRowStripes="1" showColumnStripes="0"/>
</table>
</file>

<file path=xl/tables/table200.xml><?xml version="1.0" encoding="utf-8"?>
<table xmlns="http://schemas.openxmlformats.org/spreadsheetml/2006/main" id="200" name="Tabla275919273644535659656268747783868992991021051091131211251291331371411451531571611651691731771811851892132172212292372412452492532572853292973013053093333373413453493573613653693733773813853493933974014054094174294334374414454494574614654694734771437" displayName="Tabla275919273644535659656268747783868992991021051091131211251291331371411451531571611651691731771811851892132172212292372412452492532572853292973013053093333373413453493573613653693733773813853493933974014054094174294334374414454494574614654694734771437" ref="B67:H89" headerRowCount="1" totalsRowShown="0" headerRowDxfId="1290" dataDxfId="1289">
  <autoFilter ref="B67:H89"/>
  <sortState ref="B68:H89">
    <sortCondition sortBy="cellColor" ref="G31" dxfId="1288"/>
  </sortState>
  <tableColumns count="7">
    <tableColumn id="1" name="Columna1" dataDxfId="1287"/>
    <tableColumn id="2" name="Columna2" dataDxfId="1286"/>
    <tableColumn id="3" name="Columna3" dataDxfId="1285"/>
    <tableColumn id="4" name="Columna4" dataDxfId="1284"/>
    <tableColumn id="5" name="Columna5" dataDxfId="1283"/>
    <tableColumn id="6" name="Columna6" dataDxfId="1282"/>
    <tableColumn id="7" name="Columna7" dataDxfId="1281"/>
  </tableColumns>
  <tableStyleInfo name="TableStyleLight8" showFirstColumn="0" showLastColumn="0" showRowStripes="1" showColumnStripes="0"/>
</table>
</file>

<file path=xl/tables/table201.xml><?xml version="1.0" encoding="utf-8"?>
<table xmlns="http://schemas.openxmlformats.org/spreadsheetml/2006/main" id="201" name="Tabla164818263543525558646167737682858891981011041081121201241281321361401441521561601641681721761801841882122162202282362402442482522562843282963003043083323363403443483563603643683723763803843483923964004044084164284324364404444484564604644684724761438" displayName="Tabla164818263543525558646167737682858891981011041081121201241281321361401441521561601641681721761801841882122162202282362402442482522562843282963003043083323363403443483563603643683723763803843483923964004044084164284324364404444484564604644684724761438" ref="C103:I112" headerRowCount="1" totalsRowShown="0" headerRowDxfId="1280">
  <autoFilter ref="C103:I112"/>
  <tableColumns count="7">
    <tableColumn id="1" name="Columna1" dataDxfId="1279"/>
    <tableColumn id="2" name="Columna2" dataDxfId="1278"/>
    <tableColumn id="3" name="Columna3" dataDxfId="1277"/>
    <tableColumn id="4" name="Columna4" dataDxfId="1276"/>
    <tableColumn id="5" name="Columna5" dataDxfId="1275"/>
    <tableColumn id="6" name="Columna6"/>
    <tableColumn id="7" name="Columna7"/>
  </tableColumns>
  <tableStyleInfo name="TableStyleLight8" showFirstColumn="0" showLastColumn="0" showRowStripes="1" showColumnStripes="0"/>
</table>
</file>

<file path=xl/tables/table202.xml><?xml version="1.0" encoding="utf-8"?>
<table xmlns="http://schemas.openxmlformats.org/spreadsheetml/2006/main" id="202" name="Tabla164818263543525558646167737682858891981011041081121201241281321361401441521561601641681721761801841882122162202282362402442482522562843282963003043083323363403443483563603643683723763803843483923964004044084164284324364404444484564604644684724761439" displayName="Tabla164818263543525558646167737682858891981011041081121201241281321361401441521561601641681721761801841882122162202282362402442482522562843282963003043083323363403443483563603643683723763803843483923964004044084164284324364404444484564604644684724761439" ref="B91:F100" headerRowCount="1" totalsRowShown="0">
  <autoFilter ref="B91:F100"/>
  <tableColumns count="5">
    <tableColumn id="1" name="Columna1" dataDxfId="1274"/>
    <tableColumn id="2" name="Columna2" dataDxfId="1273"/>
    <tableColumn id="3" name="Columna3" dataDxfId="1272"/>
    <tableColumn id="4" name="Columna4" dataDxfId="1271"/>
    <tableColumn id="5" name="Columna5" dataDxfId="1270"/>
  </tableColumns>
  <tableStyleInfo name="TableStyleLight8" showFirstColumn="0" showLastColumn="0" showRowStripes="1" showColumnStripes="0"/>
</table>
</file>

<file path=xl/tables/table203.xml><?xml version="1.0" encoding="utf-8"?>
<table xmlns="http://schemas.openxmlformats.org/spreadsheetml/2006/main" id="203" name="Tabla275919273644535659656268747783868992991021051091131211251291331371411451531571611651691731771811851892132172212292372412452492532572853292973013053093333373413453493573613653693733773813853493933974014054094174294334374414454494574614654694734771440" displayName="Tabla275919273644535659656268747783868992991021051091131211251291331371411451531571611651691731771811851892132172212292372412452492532572853292973013053093333373413453493573613653693733773813853493933974014054094174294334374414454494574614654694734771440" ref="B67:H89" headerRowCount="1" totalsRowShown="0" headerRowDxfId="1269" dataDxfId="1268">
  <autoFilter ref="B67:H89"/>
  <sortState ref="B68:H89">
    <sortCondition sortBy="cellColor" ref="G31" dxfId="1267"/>
  </sortState>
  <tableColumns count="7">
    <tableColumn id="1" name="Columna1" dataDxfId="1266"/>
    <tableColumn id="2" name="Columna2" dataDxfId="1265"/>
    <tableColumn id="3" name="Columna3" dataDxfId="1264"/>
    <tableColumn id="4" name="Columna4" dataDxfId="1263"/>
    <tableColumn id="5" name="Columna5" dataDxfId="1262"/>
    <tableColumn id="6" name="Columna6" dataDxfId="1261"/>
    <tableColumn id="7" name="Columna7" dataDxfId="1260"/>
  </tableColumns>
  <tableStyleInfo name="TableStyleLight8" showFirstColumn="0" showLastColumn="0" showRowStripes="1" showColumnStripes="0"/>
</table>
</file>

<file path=xl/tables/table204.xml><?xml version="1.0" encoding="utf-8"?>
<table xmlns="http://schemas.openxmlformats.org/spreadsheetml/2006/main" id="204" name="Tabla164818263543525558646167737682858891981011041081121201241281321361401441521561601641681721761801841882122162202282362402442482522562843282963003043083323363403443483563603643683723763803843483923964004044084164284324364404444484564604644684724761441" displayName="Tabla164818263543525558646167737682858891981011041081121201241281321361401441521561601641681721761801841882122162202282362402442482522562843282963003043083323363403443483563603643683723763803843483923964004044084164284324364404444484564604644684724761441" ref="C103:I112" headerRowCount="1" totalsRowShown="0" headerRowDxfId="1259">
  <autoFilter ref="C103:I112"/>
  <tableColumns count="7">
    <tableColumn id="1" name="Columna1" dataDxfId="1258"/>
    <tableColumn id="2" name="Columna2" dataDxfId="1257"/>
    <tableColumn id="3" name="Columna3" dataDxfId="1256"/>
    <tableColumn id="4" name="Columna4" dataDxfId="1255"/>
    <tableColumn id="5" name="Columna5" dataDxfId="1254"/>
    <tableColumn id="6" name="Columna6"/>
    <tableColumn id="7" name="Columna7"/>
  </tableColumns>
  <tableStyleInfo name="TableStyleLight8" showFirstColumn="0" showLastColumn="0" showRowStripes="1" showColumnStripes="0"/>
</table>
</file>

<file path=xl/tables/table205.xml><?xml version="1.0" encoding="utf-8"?>
<table xmlns="http://schemas.openxmlformats.org/spreadsheetml/2006/main" id="205" name="Tabla164818263543525558646167737682858891981011041081121201241281321361401441521561601641681721761801841882122162202282362402442482522562843282963003043083323363403443483563603643683723763803843483923964004044084164284324364404444484564604644684724761442" displayName="Tabla164818263543525558646167737682858891981011041081121201241281321361401441521561601641681721761801841882122162202282362402442482522562843282963003043083323363403443483563603643683723763803843483923964004044084164284324364404444484564604644684724761442" ref="B91:F100" headerRowCount="1" totalsRowShown="0">
  <autoFilter ref="B91:F100"/>
  <tableColumns count="5">
    <tableColumn id="1" name="Columna1" dataDxfId="1253"/>
    <tableColumn id="2" name="Columna2" dataDxfId="1252"/>
    <tableColumn id="3" name="Columna3" dataDxfId="1251"/>
    <tableColumn id="4" name="Columna4" dataDxfId="1250"/>
    <tableColumn id="5" name="Columna5" dataDxfId="1249"/>
  </tableColumns>
  <tableStyleInfo name="TableStyleLight8" showFirstColumn="0" showLastColumn="0" showRowStripes="1" showColumnStripes="0"/>
</table>
</file>

<file path=xl/tables/table206.xml><?xml version="1.0" encoding="utf-8"?>
<table xmlns="http://schemas.openxmlformats.org/spreadsheetml/2006/main" id="206" name="Tabla275919273644535659656268747783868992991021051091131211251291331371411451531571611651691731771811851892132172212292372412452492532572853292973013053093333373413453493573613653693733773813853493933974014054094174294334374414454494574614654694734771443" displayName="Tabla275919273644535659656268747783868992991021051091131211251291331371411451531571611651691731771811851892132172212292372412452492532572853292973013053093333373413453493573613653693733773813853493933974014054094174294334374414454494574614654694734771443" ref="B67:H89" headerRowCount="1" totalsRowShown="0" headerRowDxfId="1248" dataDxfId="1247">
  <autoFilter ref="B67:H89"/>
  <sortState ref="B68:H89">
    <sortCondition sortBy="cellColor" ref="G31" dxfId="1246"/>
  </sortState>
  <tableColumns count="7">
    <tableColumn id="1" name="Columna1" dataDxfId="1245"/>
    <tableColumn id="2" name="Columna2" dataDxfId="1244"/>
    <tableColumn id="3" name="Columna3" dataDxfId="1243"/>
    <tableColumn id="4" name="Columna4" dataDxfId="1242"/>
    <tableColumn id="5" name="Columna5" dataDxfId="1241"/>
    <tableColumn id="6" name="Columna6" dataDxfId="1240"/>
    <tableColumn id="7" name="Columna7" dataDxfId="1239"/>
  </tableColumns>
  <tableStyleInfo name="TableStyleLight8" showFirstColumn="0" showLastColumn="0" showRowStripes="1" showColumnStripes="0"/>
</table>
</file>

<file path=xl/tables/table207.xml><?xml version="1.0" encoding="utf-8"?>
<table xmlns="http://schemas.openxmlformats.org/spreadsheetml/2006/main" id="207" name="Tabla164818263543525558646167737682858891981011041081121201241281321361401441521561601641681721761801841882122162202282362402442482522562843282963003043083323363403443483563603643683723763803843483923964004044084164284324364404444484564604644684724761444" displayName="Tabla164818263543525558646167737682858891981011041081121201241281321361401441521561601641681721761801841882122162202282362402442482522562843282963003043083323363403443483563603643683723763803843483923964004044084164284324364404444484564604644684724761444" ref="C103:I112" headerRowCount="1" totalsRowShown="0" headerRowDxfId="1238">
  <autoFilter ref="C103:I112"/>
  <tableColumns count="7">
    <tableColumn id="1" name="Columna1" dataDxfId="1237"/>
    <tableColumn id="2" name="Columna2" dataDxfId="1236"/>
    <tableColumn id="3" name="Columna3" dataDxfId="1235"/>
    <tableColumn id="4" name="Columna4" dataDxfId="1234"/>
    <tableColumn id="5" name="Columna5" dataDxfId="1233"/>
    <tableColumn id="6" name="Columna6"/>
    <tableColumn id="7" name="Columna7"/>
  </tableColumns>
  <tableStyleInfo name="TableStyleLight8" showFirstColumn="0" showLastColumn="0" showRowStripes="1" showColumnStripes="0"/>
</table>
</file>

<file path=xl/tables/table208.xml><?xml version="1.0" encoding="utf-8"?>
<table xmlns="http://schemas.openxmlformats.org/spreadsheetml/2006/main" id="208" name="Tabla164818263543525558646167737682858891981011041081121201241281321361401441521561601641681721761801841882122162202282362402442482522562843282963003043083323363403443483563603643683723763803843483923964004044084164284324364404444484564604644684724761445" displayName="Tabla164818263543525558646167737682858891981011041081121201241281321361401441521561601641681721761801841882122162202282362402442482522562843282963003043083323363403443483563603643683723763803843483923964004044084164284324364404444484564604644684724761445" ref="B89:F98" headerRowCount="1" totalsRowShown="0">
  <autoFilter ref="B89:F98"/>
  <tableColumns count="5">
    <tableColumn id="1" name="Columna1" dataDxfId="1232"/>
    <tableColumn id="2" name="Columna2" dataDxfId="1231"/>
    <tableColumn id="3" name="Columna3" dataDxfId="1230"/>
    <tableColumn id="4" name="Columna4" dataDxfId="1229"/>
    <tableColumn id="5" name="Columna5" dataDxfId="1228"/>
  </tableColumns>
  <tableStyleInfo name="TableStyleLight8" showFirstColumn="0" showLastColumn="0" showRowStripes="1" showColumnStripes="0"/>
</table>
</file>

<file path=xl/tables/table209.xml><?xml version="1.0" encoding="utf-8"?>
<table xmlns="http://schemas.openxmlformats.org/spreadsheetml/2006/main" id="209" name="Tabla275919273644535659656268747783868992991021051091131211251291331371411451531571611651691731771811851892132172212292372412452492532572853292973013053093333373413453493573613653693733773813853493933974014054094174294334374414454494574614654694734771446" displayName="Tabla275919273644535659656268747783868992991021051091131211251291331371411451531571611651691731771811851892132172212292372412452492532572853292973013053093333373413453493573613653693733773813853493933974014054094174294334374414454494574614654694734771446" ref="B65:H87" headerRowCount="1" totalsRowShown="0" headerRowDxfId="1227" dataDxfId="1226">
  <autoFilter ref="B65:H87"/>
  <sortState ref="B66:H87">
    <sortCondition sortBy="cellColor" ref="G29" dxfId="1225"/>
  </sortState>
  <tableColumns count="7">
    <tableColumn id="1" name="Columna1" dataDxfId="1224"/>
    <tableColumn id="2" name="Columna2" dataDxfId="1223"/>
    <tableColumn id="3" name="Columna3" dataDxfId="1222"/>
    <tableColumn id="4" name="Columna4" dataDxfId="1221"/>
    <tableColumn id="5" name="Columna5" dataDxfId="1220"/>
    <tableColumn id="6" name="Columna6" dataDxfId="1219"/>
    <tableColumn id="7" name="Columna7" dataDxfId="1218"/>
  </tableColumns>
  <tableStyleInfo name="TableStyleLight8" showFirstColumn="0" showLastColumn="0" showRowStripes="1" showColumnStripes="0"/>
</table>
</file>

<file path=xl/tables/table210.xml><?xml version="1.0" encoding="utf-8"?>
<table xmlns="http://schemas.openxmlformats.org/spreadsheetml/2006/main" id="210" name="Tabla164818263543525558646167737682858891981011041081121201241281321361401441521561601641681721761801841882122162202282362402442482522562843282963003043083323363403443483563603643683723763803843483923964004044084164284324364404444484564604644684724761447" displayName="Tabla164818263543525558646167737682858891981011041081121201241281321361401441521561601641681721761801841882122162202282362402442482522562843282963003043083323363403443483563603643683723763803843483923964004044084164284324364404444484564604644684724761447" ref="C101:I110" headerRowCount="1" totalsRowShown="0" headerRowDxfId="1217">
  <autoFilter ref="C101:I110"/>
  <tableColumns count="7">
    <tableColumn id="1" name="Columna1" dataDxfId="1216"/>
    <tableColumn id="2" name="Columna2" dataDxfId="1215"/>
    <tableColumn id="3" name="Columna3" dataDxfId="1214"/>
    <tableColumn id="4" name="Columna4" dataDxfId="1213"/>
    <tableColumn id="5" name="Columna5" dataDxfId="1212"/>
    <tableColumn id="6" name="Columna6"/>
    <tableColumn id="7" name="Columna7"/>
  </tableColumns>
  <tableStyleInfo name="TableStyleLight8" showFirstColumn="0" showLastColumn="0" showRowStripes="1" showColumnStripes="0"/>
</table>
</file>

<file path=xl/tables/table211.xml><?xml version="1.0" encoding="utf-8"?>
<table xmlns="http://schemas.openxmlformats.org/spreadsheetml/2006/main" id="211" name="Tabla164818263543525558646167737682858891981011041081121201241281321361401441521561601641681721761801841882122162202282362402442482522562843282963003043083323363403443483563603643683723763803843483923964004044084164284324364404444484564604644684724761448" displayName="Tabla164818263543525558646167737682858891981011041081121201241281321361401441521561601641681721761801841882122162202282362402442482522562843282963003043083323363403443483563603643683723763803843483923964004044084164284324364404444484564604644684724761448" ref="B91:F100" headerRowCount="1" totalsRowShown="0">
  <autoFilter ref="B91:F100"/>
  <tableColumns count="5">
    <tableColumn id="1" name="Columna1" dataDxfId="1211"/>
    <tableColumn id="2" name="Columna2" dataDxfId="1210"/>
    <tableColumn id="3" name="Columna3" dataDxfId="1209"/>
    <tableColumn id="4" name="Columna4" dataDxfId="1208"/>
    <tableColumn id="5" name="Columna5" dataDxfId="1207"/>
  </tableColumns>
  <tableStyleInfo name="TableStyleLight8" showFirstColumn="0" showLastColumn="0" showRowStripes="1" showColumnStripes="0"/>
</table>
</file>

<file path=xl/tables/table212.xml><?xml version="1.0" encoding="utf-8"?>
<table xmlns="http://schemas.openxmlformats.org/spreadsheetml/2006/main" id="212" name="Tabla275919273644535659656268747783868992991021051091131211251291331371411451531571611651691731771811851892132172212292372412452492532572853292973013053093333373413453493573613653693733773813853493933974014054094174294334374414454494574614654694734771449" displayName="Tabla275919273644535659656268747783868992991021051091131211251291331371411451531571611651691731771811851892132172212292372412452492532572853292973013053093333373413453493573613653693733773813853493933974014054094174294334374414454494574614654694734771449" ref="B67:H89" headerRowCount="1" totalsRowShown="0" headerRowDxfId="1206" dataDxfId="1205">
  <autoFilter ref="B67:H89"/>
  <sortState ref="B68:H89">
    <sortCondition sortBy="cellColor" ref="G31" dxfId="1204"/>
  </sortState>
  <tableColumns count="7">
    <tableColumn id="1" name="Columna1" dataDxfId="1203"/>
    <tableColumn id="2" name="Columna2" dataDxfId="1202"/>
    <tableColumn id="3" name="Columna3" dataDxfId="1201"/>
    <tableColumn id="4" name="Columna4" dataDxfId="1200"/>
    <tableColumn id="5" name="Columna5" dataDxfId="1199"/>
    <tableColumn id="6" name="Columna6" dataDxfId="1198"/>
    <tableColumn id="7" name="Columna7" dataDxfId="1197"/>
  </tableColumns>
  <tableStyleInfo name="TableStyleLight8" showFirstColumn="0" showLastColumn="0" showRowStripes="1" showColumnStripes="0"/>
</table>
</file>

<file path=xl/tables/table213.xml><?xml version="1.0" encoding="utf-8"?>
<table xmlns="http://schemas.openxmlformats.org/spreadsheetml/2006/main" id="213" name="Tabla164818263543525558646167737682858891981011041081121201241281321361401441521561601641681721761801841882122162202282362402442482522562843282963003043083323363403443483563603643683723763803843483923964004044084164284324364404444484564604644684724761450" displayName="Tabla164818263543525558646167737682858891981011041081121201241281321361401441521561601641681721761801841882122162202282362402442482522562843282963003043083323363403443483563603643683723763803843483923964004044084164284324364404444484564604644684724761450" ref="C103:I112" headerRowCount="1" totalsRowShown="0" headerRowDxfId="1196">
  <autoFilter ref="C103:I112"/>
  <tableColumns count="7">
    <tableColumn id="1" name="Columna1" dataDxfId="1195"/>
    <tableColumn id="2" name="Columna2" dataDxfId="1194"/>
    <tableColumn id="3" name="Columna3" dataDxfId="1193"/>
    <tableColumn id="4" name="Columna4" dataDxfId="1192"/>
    <tableColumn id="5" name="Columna5" dataDxfId="1191"/>
    <tableColumn id="6" name="Columna6"/>
    <tableColumn id="7" name="Columna7"/>
  </tableColumns>
  <tableStyleInfo name="TableStyleLight8" showFirstColumn="0" showLastColumn="0" showRowStripes="1" showColumnStripes="0"/>
</table>
</file>

<file path=xl/tables/table214.xml><?xml version="1.0" encoding="utf-8"?>
<table xmlns="http://schemas.openxmlformats.org/spreadsheetml/2006/main" id="214" name="Tabla164818263543525558646167737682858891981011041081121201241281321361401441521561601641681721761801841882122162202282362402442482522562843282963003043083323363403443483563603643683723763803843483923964004044084164284324364404444484564604644684724761430" displayName="Tabla164818263543525558646167737682858891981011041081121201241281321361401441521561601641681721761801841882122162202282362402442482522562843282963003043083323363403443483563603643683723763803843483923964004044084164284324364404444484564604644684724761430" ref="B91:F100" headerRowCount="1" totalsRowShown="0">
  <autoFilter ref="B91:F100"/>
  <tableColumns count="5">
    <tableColumn id="1" name="Columna1" dataDxfId="1190"/>
    <tableColumn id="2" name="Columna2" dataDxfId="1189"/>
    <tableColumn id="3" name="Columna3" dataDxfId="1188"/>
    <tableColumn id="4" name="Columna4" dataDxfId="1187"/>
    <tableColumn id="5" name="Columna5" dataDxfId="1186"/>
  </tableColumns>
  <tableStyleInfo name="TableStyleLight8" showFirstColumn="0" showLastColumn="0" showRowStripes="1" showColumnStripes="0"/>
</table>
</file>

<file path=xl/tables/table215.xml><?xml version="1.0" encoding="utf-8"?>
<table xmlns="http://schemas.openxmlformats.org/spreadsheetml/2006/main" id="215" name="Tabla275919273644535659656268747783868992991021051091131211251291331371411451531571611651691731771811851892132172212292372412452492532572853292973013053093333373413453493573613653693733773813853493933974014054094174294334374414454494574614654694734771431" displayName="Tabla275919273644535659656268747783868992991021051091131211251291331371411451531571611651691731771811851892132172212292372412452492532572853292973013053093333373413453493573613653693733773813853493933974014054094174294334374414454494574614654694734771431" ref="B67:H89" headerRowCount="1" totalsRowShown="0" headerRowDxfId="1185" dataDxfId="1184">
  <autoFilter ref="B67:H89"/>
  <sortState ref="B68:H89">
    <sortCondition sortBy="cellColor" ref="G31" dxfId="1183"/>
  </sortState>
  <tableColumns count="7">
    <tableColumn id="1" name="Columna1" dataDxfId="1182"/>
    <tableColumn id="2" name="Columna2" dataDxfId="1181"/>
    <tableColumn id="3" name="Columna3" dataDxfId="1180"/>
    <tableColumn id="4" name="Columna4" dataDxfId="1179"/>
    <tableColumn id="5" name="Columna5" dataDxfId="1178"/>
    <tableColumn id="6" name="Columna6" dataDxfId="1177"/>
    <tableColumn id="7" name="Columna7" dataDxfId="1176"/>
  </tableColumns>
  <tableStyleInfo name="TableStyleLight8" showFirstColumn="0" showLastColumn="0" showRowStripes="1" showColumnStripes="0"/>
</table>
</file>

<file path=xl/tables/table216.xml><?xml version="1.0" encoding="utf-8"?>
<table xmlns="http://schemas.openxmlformats.org/spreadsheetml/2006/main" id="216" name="Tabla164818263543525558646167737682858891981011041081121201241281321361401441521561601641681721761801841882122162202282362402442482522562843282963003043083323363403443483563603643683723763803843483923964004044084164284324364404444484564604644684724761432" displayName="Tabla164818263543525558646167737682858891981011041081121201241281321361401441521561601641681721761801841882122162202282362402442482522562843282963003043083323363403443483563603643683723763803843483923964004044084164284324364404444484564604644684724761432" ref="C103:I112" headerRowCount="1" totalsRowShown="0" headerRowDxfId="1175">
  <autoFilter ref="C103:I112"/>
  <tableColumns count="7">
    <tableColumn id="1" name="Columna1" dataDxfId="1174"/>
    <tableColumn id="2" name="Columna2" dataDxfId="1173"/>
    <tableColumn id="3" name="Columna3" dataDxfId="1172"/>
    <tableColumn id="4" name="Columna4" dataDxfId="1171"/>
    <tableColumn id="5" name="Columna5" dataDxfId="1170"/>
    <tableColumn id="6" name="Columna6"/>
    <tableColumn id="7" name="Columna7"/>
  </tableColumns>
  <tableStyleInfo name="TableStyleLight8" showFirstColumn="0" showLastColumn="0" showRowStripes="1" showColumnStripes="0"/>
</table>
</file>

<file path=xl/tables/table217.xml><?xml version="1.0" encoding="utf-8"?>
<table xmlns="http://schemas.openxmlformats.org/spreadsheetml/2006/main" id="217" name="Tabla164818263543525558646167737682858891981011041081121201241281321361401441521561601641681721761801841882122162202282362402442482522562843282963003043083323363403443483563603643683723763803843483923964004044084164284324364404444484564604644684724761454" displayName="Tabla164818263543525558646167737682858891981011041081121201241281321361401441521561601641681721761801841882122162202282362402442482522562843282963003043083323363403443483563603643683723763803843483923964004044084164284324364404444484564604644684724761454" ref="B91:F100" headerRowCount="1" totalsRowShown="0">
  <autoFilter ref="B91:F100"/>
  <tableColumns count="5">
    <tableColumn id="1" name="Columna1" dataDxfId="1169"/>
    <tableColumn id="2" name="Columna2" dataDxfId="1168"/>
    <tableColumn id="3" name="Columna3" dataDxfId="1167"/>
    <tableColumn id="4" name="Columna4" dataDxfId="1166"/>
    <tableColumn id="5" name="Columna5" dataDxfId="1165"/>
  </tableColumns>
  <tableStyleInfo name="TableStyleLight8" showFirstColumn="0" showLastColumn="0" showRowStripes="1" showColumnStripes="0"/>
</table>
</file>

<file path=xl/tables/table218.xml><?xml version="1.0" encoding="utf-8"?>
<table xmlns="http://schemas.openxmlformats.org/spreadsheetml/2006/main" id="218" name="Tabla275919273644535659656268747783868992991021051091131211251291331371411451531571611651691731771811851892132172212292372412452492532572853292973013053093333373413453493573613653693733773813853493933974014054094174294334374414454494574614654694734771455" displayName="Tabla275919273644535659656268747783868992991021051091131211251291331371411451531571611651691731771811851892132172212292372412452492532572853292973013053093333373413453493573613653693733773813853493933974014054094174294334374414454494574614654694734771455" ref="B67:H89" headerRowCount="1" totalsRowShown="0" headerRowDxfId="1164" dataDxfId="1163">
  <autoFilter ref="B67:H89"/>
  <sortState ref="B68:H89">
    <sortCondition sortBy="cellColor" ref="G31" dxfId="1162"/>
  </sortState>
  <tableColumns count="7">
    <tableColumn id="1" name="Columna1" dataDxfId="1161"/>
    <tableColumn id="2" name="Columna2" dataDxfId="1160"/>
    <tableColumn id="3" name="Columna3" dataDxfId="1159"/>
    <tableColumn id="4" name="Columna4" dataDxfId="1158"/>
    <tableColumn id="5" name="Columna5" dataDxfId="1157"/>
    <tableColumn id="6" name="Columna6" dataDxfId="1156"/>
    <tableColumn id="7" name="Columna7" dataDxfId="1155"/>
  </tableColumns>
  <tableStyleInfo name="TableStyleLight8" showFirstColumn="0" showLastColumn="0" showRowStripes="1" showColumnStripes="0"/>
</table>
</file>

<file path=xl/tables/table219.xml><?xml version="1.0" encoding="utf-8"?>
<table xmlns="http://schemas.openxmlformats.org/spreadsheetml/2006/main" id="219" name="Tabla164818263543525558646167737682858891981011041081121201241281321361401441521561601641681721761801841882122162202282362402442482522562843282963003043083323363403443483563603643683723763803843483923964004044084164284324364404444484564604644684724761456" displayName="Tabla164818263543525558646167737682858891981011041081121201241281321361401441521561601641681721761801841882122162202282362402442482522562843282963003043083323363403443483563603643683723763803843483923964004044084164284324364404444484564604644684724761456" ref="C103:I112" headerRowCount="1" totalsRowShown="0" headerRowDxfId="1154">
  <autoFilter ref="C103:I112"/>
  <tableColumns count="7">
    <tableColumn id="1" name="Columna1" dataDxfId="1153"/>
    <tableColumn id="2" name="Columna2" dataDxfId="1152"/>
    <tableColumn id="3" name="Columna3" dataDxfId="1151"/>
    <tableColumn id="4" name="Columna4" dataDxfId="1150"/>
    <tableColumn id="5" name="Columna5" dataDxfId="1149"/>
    <tableColumn id="6" name="Columna6"/>
    <tableColumn id="7" name="Columna7"/>
  </tableColumns>
  <tableStyleInfo name="TableStyleLight8" showFirstColumn="0" showLastColumn="0" showRowStripes="1" showColumnStripes="0"/>
</table>
</file>

<file path=xl/tables/table220.xml><?xml version="1.0" encoding="utf-8"?>
<table xmlns="http://schemas.openxmlformats.org/spreadsheetml/2006/main" id="220" name="Tabla164818263543525558646167737682858891981011041081121201241281321361401441521561601641681721761801841882122162202282362402442482522562843282963003043083323363403443483563603643683723763803843483923964004044084164284324364404444484564604644684724761457" displayName="Tabla164818263543525558646167737682858891981011041081121201241281321361401441521561601641681721761801841882122162202282362402442482522562843282963003043083323363403443483563603643683723763803843483923964004044084164284324364404444484564604644684724761457" ref="B91:F100" headerRowCount="1" totalsRowShown="0">
  <autoFilter ref="B91:F100"/>
  <tableColumns count="5">
    <tableColumn id="1" name="Columna1" dataDxfId="1148"/>
    <tableColumn id="2" name="Columna2" dataDxfId="1147"/>
    <tableColumn id="3" name="Columna3" dataDxfId="1146"/>
    <tableColumn id="4" name="Columna4" dataDxfId="1145"/>
    <tableColumn id="5" name="Columna5" dataDxfId="1144"/>
  </tableColumns>
  <tableStyleInfo name="TableStyleLight8" showFirstColumn="0" showLastColumn="0" showRowStripes="1" showColumnStripes="0"/>
</table>
</file>

<file path=xl/tables/table221.xml><?xml version="1.0" encoding="utf-8"?>
<table xmlns="http://schemas.openxmlformats.org/spreadsheetml/2006/main" id="221" name="Tabla275919273644535659656268747783868992991021051091131211251291331371411451531571611651691731771811851892132172212292372412452492532572853292973013053093333373413453493573613653693733773813853493933974014054094174294334374414454494574614654694734771458" displayName="Tabla275919273644535659656268747783868992991021051091131211251291331371411451531571611651691731771811851892132172212292372412452492532572853292973013053093333373413453493573613653693733773813853493933974014054094174294334374414454494574614654694734771458" ref="B67:H89" headerRowCount="1" totalsRowShown="0" headerRowDxfId="1143" dataDxfId="1142">
  <autoFilter ref="B67:H89"/>
  <sortState ref="B68:H89">
    <sortCondition sortBy="cellColor" ref="G31" dxfId="1141"/>
  </sortState>
  <tableColumns count="7">
    <tableColumn id="1" name="Columna1" dataDxfId="1140"/>
    <tableColumn id="2" name="Columna2" dataDxfId="1139"/>
    <tableColumn id="3" name="Columna3" dataDxfId="1138"/>
    <tableColumn id="4" name="Columna4" dataDxfId="1137"/>
    <tableColumn id="5" name="Columna5" dataDxfId="1136"/>
    <tableColumn id="6" name="Columna6" dataDxfId="1135"/>
    <tableColumn id="7" name="Columna7" dataDxfId="1134"/>
  </tableColumns>
  <tableStyleInfo name="TableStyleLight8" showFirstColumn="0" showLastColumn="0" showRowStripes="1" showColumnStripes="0"/>
</table>
</file>

<file path=xl/tables/table222.xml><?xml version="1.0" encoding="utf-8"?>
<table xmlns="http://schemas.openxmlformats.org/spreadsheetml/2006/main" id="222" name="Tabla164818263543525558646167737682858891981011041081121201241281321361401441521561601641681721761801841882122162202282362402442482522562843282963003043083323363403443483563603643683723763803843483923964004044084164284324364404444484564604644684724761459" displayName="Tabla164818263543525558646167737682858891981011041081121201241281321361401441521561601641681721761801841882122162202282362402442482522562843282963003043083323363403443483563603643683723763803843483923964004044084164284324364404444484564604644684724761459" ref="C103:I112" headerRowCount="1" totalsRowShown="0" headerRowDxfId="1133">
  <autoFilter ref="C103:I112"/>
  <tableColumns count="7">
    <tableColumn id="1" name="Columna1" dataDxfId="1132"/>
    <tableColumn id="2" name="Columna2" dataDxfId="1131"/>
    <tableColumn id="3" name="Columna3" dataDxfId="1130"/>
    <tableColumn id="4" name="Columna4" dataDxfId="1129"/>
    <tableColumn id="5" name="Columna5" dataDxfId="1128"/>
    <tableColumn id="6" name="Columna6"/>
    <tableColumn id="7" name="Columna7"/>
  </tableColumns>
  <tableStyleInfo name="TableStyleLight8" showFirstColumn="0" showLastColumn="0" showRowStripes="1" showColumnStripes="0"/>
</table>
</file>

<file path=xl/tables/table223.xml><?xml version="1.0" encoding="utf-8"?>
<table xmlns="http://schemas.openxmlformats.org/spreadsheetml/2006/main" id="223" name="Tabla164818263543525558646167737682858891981011041081121201241281321361401441521561601641681721761801841882122162202282362402442482522562843282963003043083323363403443483563603643683723763803843483923964004044084164284324364404444484564604644684724761460" displayName="Tabla164818263543525558646167737682858891981011041081121201241281321361401441521561601641681721761801841882122162202282362402442482522562843282963003043083323363403443483563603643683723763803843483923964004044084164284324364404444484564604644684724761460" ref="B101:F111" headerRowCount="1" totalsRowShown="0">
  <autoFilter ref="B101:F111"/>
  <tableColumns count="5">
    <tableColumn id="1" name="Columna1" dataDxfId="1127"/>
    <tableColumn id="2" name="Columna2" dataDxfId="1126"/>
    <tableColumn id="3" name="Columna3" dataDxfId="1125"/>
    <tableColumn id="4" name="Columna4" dataDxfId="1124"/>
    <tableColumn id="5" name="Columna5" dataDxfId="1123"/>
  </tableColumns>
  <tableStyleInfo name="TableStyleLight8" showFirstColumn="0" showLastColumn="0" showRowStripes="1" showColumnStripes="0"/>
</table>
</file>

<file path=xl/tables/table224.xml><?xml version="1.0" encoding="utf-8"?>
<table xmlns="http://schemas.openxmlformats.org/spreadsheetml/2006/main" id="224" name="Tabla275919273644535659656268747783868992991021051091131211251291331371411451531571611651691731771811851892132172212292372412452492532572853292973013053093333373413453493573613653693733773813853493933974014054094174294334374414454494574614654694734771461" displayName="Tabla275919273644535659656268747783868992991021051091131211251291331371411451531571611651691731771811851892132172212292372412452492532572853292973013053093333373413453493573613653693733773813853493933974014054094174294334374414454494574614654694734771461" ref="B70:H92" headerRowCount="1" totalsRowShown="0" headerRowDxfId="1122" dataDxfId="1121">
  <autoFilter ref="B70:H92"/>
  <sortState ref="B71:H92">
    <sortCondition sortBy="cellColor" ref="G30" dxfId="1120"/>
  </sortState>
  <tableColumns count="7">
    <tableColumn id="1" name="Columna1" dataDxfId="1119"/>
    <tableColumn id="2" name="Columna2" dataDxfId="1118"/>
    <tableColumn id="3" name="Columna3" dataDxfId="1117"/>
    <tableColumn id="4" name="Columna4" dataDxfId="1116"/>
    <tableColumn id="5" name="Columna5" dataDxfId="1115"/>
    <tableColumn id="6" name="Columna6" dataDxfId="1114"/>
    <tableColumn id="7" name="Columna7" dataDxfId="1113"/>
  </tableColumns>
  <tableStyleInfo name="TableStyleLight8" showFirstColumn="0" showLastColumn="0" showRowStripes="1" showColumnStripes="0"/>
</table>
</file>

<file path=xl/tables/table225.xml><?xml version="1.0" encoding="utf-8"?>
<table xmlns="http://schemas.openxmlformats.org/spreadsheetml/2006/main" id="225" name="Tabla164818263543525558646167737682858891981011041081121201241281321361401441521561601641681721761801841882122162202282362402442482522562843282963003043083323363403443483563603643683723763803843483923964004044084164284324364404444484564604644684724761462" displayName="Tabla164818263543525558646167737682858891981011041081121201241281321361401441521561601641681721761801841882122162202282362402442482522562843282963003043083323363403443483563603643683723763803843483923964004044084164284324364404444484564604644684724761462" ref="C114:I122" headerRowCount="1" totalsRowShown="0" headerRowDxfId="1112">
  <autoFilter ref="C114:I122"/>
  <tableColumns count="7">
    <tableColumn id="1" name="Columna1" dataDxfId="1111"/>
    <tableColumn id="2" name="Columna2" dataDxfId="1110"/>
    <tableColumn id="3" name="Columna3" dataDxfId="1109"/>
    <tableColumn id="4" name="Columna4" dataDxfId="1108"/>
    <tableColumn id="5" name="Columna5" dataDxfId="1107"/>
    <tableColumn id="6" name="Columna6"/>
    <tableColumn id="7" name="Columna7"/>
  </tableColumns>
  <tableStyleInfo name="TableStyleLight8" showFirstColumn="0" showLastColumn="0" showRowStripes="1" showColumnStripes="0"/>
</table>
</file>

<file path=xl/tables/table226.xml><?xml version="1.0" encoding="utf-8"?>
<table xmlns="http://schemas.openxmlformats.org/spreadsheetml/2006/main" id="226" name="Tabla164818263543525558646167737682858891981011041081121201241281321361401441521561601641681721761801841882122162202282362402442482522562843282963003043083323363403443483563603643683723763803843483923964004044084164284324364404444484564604644684724761463" displayName="Tabla164818263543525558646167737682858891981011041081121201241281321361401441521561601641681721761801841882122162202282362402442482522562843282963003043083323363403443483563603643683723763803843483923964004044084164284324364404444484564604644684724761463" ref="B92:F101" headerRowCount="1" totalsRowShown="0">
  <autoFilter ref="B92:F101"/>
  <tableColumns count="5">
    <tableColumn id="1" name="Columna1" dataDxfId="1106"/>
    <tableColumn id="2" name="Columna2" dataDxfId="1105"/>
    <tableColumn id="3" name="Columna3" dataDxfId="1104"/>
    <tableColumn id="4" name="Columna4" dataDxfId="1103"/>
    <tableColumn id="5" name="Columna5" dataDxfId="1102"/>
  </tableColumns>
  <tableStyleInfo name="TableStyleLight8" showFirstColumn="0" showLastColumn="0" showRowStripes="1" showColumnStripes="0"/>
</table>
</file>

<file path=xl/tables/table227.xml><?xml version="1.0" encoding="utf-8"?>
<table xmlns="http://schemas.openxmlformats.org/spreadsheetml/2006/main" id="227" name="Tabla275919273644535659656268747783868992991021051091131211251291331371411451531571611651691731771811851892132172212292372412452492532572853292973013053093333373413453493573613653693733773813853493933974014054094174294334374414454494574614654694734771464" displayName="Tabla275919273644535659656268747783868992991021051091131211251291331371411451531571611651691731771811851892132172212292372412452492532572853292973013053093333373413453493573613653693733773813853493933974014054094174294334374414454494574614654694734771464" ref="B68:H90" headerRowCount="1" totalsRowShown="0" headerRowDxfId="1101" dataDxfId="1100">
  <autoFilter ref="B68:H90"/>
  <sortState ref="B69:H90">
    <sortCondition sortBy="cellColor" ref="G31" dxfId="1099"/>
  </sortState>
  <tableColumns count="7">
    <tableColumn id="1" name="Columna1" dataDxfId="1098"/>
    <tableColumn id="2" name="Columna2" dataDxfId="1097"/>
    <tableColumn id="3" name="Columna3" dataDxfId="1096"/>
    <tableColumn id="4" name="Columna4" dataDxfId="1095"/>
    <tableColumn id="5" name="Columna5" dataDxfId="1094"/>
    <tableColumn id="6" name="Columna6" dataDxfId="1093"/>
    <tableColumn id="7" name="Columna7" dataDxfId="1092"/>
  </tableColumns>
  <tableStyleInfo name="TableStyleLight8" showFirstColumn="0" showLastColumn="0" showRowStripes="1" showColumnStripes="0"/>
</table>
</file>

<file path=xl/tables/table228.xml><?xml version="1.0" encoding="utf-8"?>
<table xmlns="http://schemas.openxmlformats.org/spreadsheetml/2006/main" id="228" name="Tabla164818263543525558646167737682858891981011041081121201241281321361401441521561601641681721761801841882122162202282362402442482522562843282963003043083323363403443483563603643683723763803843483923964004044084164284324364404444484564604644684724761466" displayName="Tabla164818263543525558646167737682858891981011041081121201241281321361401441521561601641681721761801841882122162202282362402442482522562843282963003043083323363403443483563603643683723763803843483923964004044084164284324364404444484564604644684724761466" ref="B91:I100" headerRowCount="1" totalsRowShown="0">
  <autoFilter ref="B91:I100"/>
  <tableColumns count="8">
    <tableColumn id="1" name="Columna1" dataDxfId="1091"/>
    <tableColumn id="2" name="Columna2" dataDxfId="1090"/>
    <tableColumn id="3" name="Columna3" dataDxfId="1089"/>
    <tableColumn id="4" name="Columna4" dataDxfId="1088"/>
    <tableColumn id="5" name="Columna5" dataDxfId="1087"/>
    <tableColumn id="6" name="Columna6"/>
    <tableColumn id="7" name="Columna7"/>
    <tableColumn id="8" name="Columna8"/>
  </tableColumns>
  <tableStyleInfo name="TableStyleLight8" showFirstColumn="0" showLastColumn="0" showRowStripes="1" showColumnStripes="0"/>
</table>
</file>

<file path=xl/tables/table229.xml><?xml version="1.0" encoding="utf-8"?>
<table xmlns="http://schemas.openxmlformats.org/spreadsheetml/2006/main" id="229" name="Tabla275919273644535659656268747783868992991021051091131211251291331371411451531571611651691731771811851892132172212292372412452492532572853292973013053093333373413453493573613653693733773813853493933974014054094174294334374414454494574614654694734771467" displayName="Tabla275919273644535659656268747783868992991021051091131211251291331371411451531571611651691731771811851892132172212292372412452492532572853292973013053093333373413453493573613653693733773813853493933974014054094174294334374414454494574614654694734771467" ref="B66:H88" headerRowCount="1" totalsRowShown="0" headerRowDxfId="1086" dataDxfId="1085">
  <autoFilter ref="B66:H88"/>
  <sortState ref="B67:H88">
    <sortCondition sortBy="cellColor" ref="G31" dxfId="1084"/>
  </sortState>
  <tableColumns count="7">
    <tableColumn id="1" name="Columna1" dataDxfId="1083"/>
    <tableColumn id="2" name="Columna2" dataDxfId="1082"/>
    <tableColumn id="3" name="Columna3" dataDxfId="1081"/>
    <tableColumn id="4" name="Columna4" dataDxfId="1080"/>
    <tableColumn id="5" name="Columna5" dataDxfId="1079"/>
    <tableColumn id="6" name="Columna6" dataDxfId="1078"/>
    <tableColumn id="7" name="Columna7" dataDxfId="1077"/>
  </tableColumns>
  <tableStyleInfo name="TableStyleLight8" showFirstColumn="0" showLastColumn="0" showRowStripes="1" showColumnStripes="0"/>
</table>
</file>

<file path=xl/tables/table230.xml><?xml version="1.0" encoding="utf-8"?>
<table xmlns="http://schemas.openxmlformats.org/spreadsheetml/2006/main" id="230" name="Tabla164818263543525558646167737682858891981011041081121201241281321361401441521561601641681721761801841882122162202282362402442482522562843282963003043083323363403443483563603643683723763803843483923964004044084164284324364404444484564604644684724761468" displayName="Tabla164818263543525558646167737682858891981011041081121201241281321361401441521561601641681721761801841882122162202282362402442482522562843282963003043083323363403443483563603643683723763803843483923964004044084164284324364404444484564604644684724761468" ref="C103:I112" headerRowCount="1" totalsRowShown="0" headerRowDxfId="1076">
  <autoFilter ref="C103:I112"/>
  <tableColumns count="7">
    <tableColumn id="1" name="Columna1" dataDxfId="1075"/>
    <tableColumn id="2" name="Columna2" dataDxfId="1074"/>
    <tableColumn id="3" name="Columna3" dataDxfId="1073"/>
    <tableColumn id="4" name="Columna4" dataDxfId="1072"/>
    <tableColumn id="5" name="Columna5" dataDxfId="1071"/>
    <tableColumn id="6" name="Columna6"/>
    <tableColumn id="7" name="Columna7"/>
  </tableColumns>
  <tableStyleInfo name="TableStyleLight8" showFirstColumn="0" showLastColumn="0" showRowStripes="1" showColumnStripes="0"/>
</table>
</file>

<file path=xl/tables/table231.xml><?xml version="1.0" encoding="utf-8"?>
<table xmlns="http://schemas.openxmlformats.org/spreadsheetml/2006/main" id="231" name="Tabla164818263543525558646167737682858891981011041081121201241281321361401441521561601641681721761801841882122162202282362402442482522562843282963003043083323363403443483563603643683723763803843483923964004044084164284324364404444484564604644684724761469" displayName="Tabla164818263543525558646167737682858891981011041081121201241281321361401441521561601641681721761801841882122162202282362402442482522562843282963003043083323363403443483563603643683723763803843483923964004044084164284324364404444484564604644684724761469" ref="B92:F101" headerRowCount="1" totalsRowShown="0">
  <autoFilter ref="B92:F101"/>
  <tableColumns count="5">
    <tableColumn id="1" name="Columna1" dataDxfId="1070"/>
    <tableColumn id="2" name="Columna2" dataDxfId="1069"/>
    <tableColumn id="3" name="Columna3" dataDxfId="1068"/>
    <tableColumn id="4" name="Columna4" dataDxfId="1067"/>
    <tableColumn id="5" name="Columna5" dataDxfId="1066"/>
  </tableColumns>
  <tableStyleInfo name="TableStyleLight8" showFirstColumn="0" showLastColumn="0" showRowStripes="1" showColumnStripes="0"/>
</table>
</file>

<file path=xl/tables/table232.xml><?xml version="1.0" encoding="utf-8"?>
<table xmlns="http://schemas.openxmlformats.org/spreadsheetml/2006/main" id="232" name="Tabla275919273644535659656268747783868992991021051091131211251291331371411451531571611651691731771811851892132172212292372412452492532572853292973013053093333373413453493573613653693733773813853493933974014054094174294334374414454494574614654694734771470" displayName="Tabla275919273644535659656268747783868992991021051091131211251291331371411451531571611651691731771811851892132172212292372412452492532572853292973013053093333373413453493573613653693733773813853493933974014054094174294334374414454494574614654694734771470" ref="B68:H90" headerRowCount="1" totalsRowShown="0" headerRowDxfId="1065" dataDxfId="1064">
  <autoFilter ref="B68:H90"/>
  <sortState ref="B69:H90">
    <sortCondition sortBy="cellColor" ref="G31" dxfId="1063"/>
  </sortState>
  <tableColumns count="7">
    <tableColumn id="1" name="Columna1" dataDxfId="1062"/>
    <tableColumn id="2" name="Columna2" dataDxfId="1061"/>
    <tableColumn id="3" name="Columna3" dataDxfId="1060"/>
    <tableColumn id="4" name="Columna4" dataDxfId="1059"/>
    <tableColumn id="5" name="Columna5" dataDxfId="1058"/>
    <tableColumn id="6" name="Columna6" dataDxfId="1057"/>
    <tableColumn id="7" name="Columna7" dataDxfId="1056"/>
  </tableColumns>
  <tableStyleInfo name="TableStyleLight8" showFirstColumn="0" showLastColumn="0" showRowStripes="1" showColumnStripes="0"/>
</table>
</file>

<file path=xl/tables/table233.xml><?xml version="1.0" encoding="utf-8"?>
<table xmlns="http://schemas.openxmlformats.org/spreadsheetml/2006/main" id="233" name="Tabla164818263543525558646167737682858891981011041081121201241281321361401441521561601641681721761801841882122162202282362402442482522562843282963003043083323363403443483563603643683723763803843483923964004044084164284324364404444484564604644684724761471" displayName="Tabla164818263543525558646167737682858891981011041081121201241281321361401441521561601641681721761801841882122162202282362402442482522562843282963003043083323363403443483563603643683723763803843483923964004044084164284324364404444484564604644684724761471" ref="C104:I113" headerRowCount="1" totalsRowShown="0" headerRowDxfId="1055">
  <autoFilter ref="C104:I113"/>
  <tableColumns count="7">
    <tableColumn id="1" name="Columna1" dataDxfId="1054"/>
    <tableColumn id="2" name="Columna2" dataDxfId="1053"/>
    <tableColumn id="3" name="Columna3" dataDxfId="1052"/>
    <tableColumn id="4" name="Columna4" dataDxfId="1051"/>
    <tableColumn id="5" name="Columna5" dataDxfId="1050"/>
    <tableColumn id="6" name="Columna6"/>
    <tableColumn id="7" name="Columna7"/>
  </tableColumns>
  <tableStyleInfo name="TableStyleLight8" showFirstColumn="0" showLastColumn="0" showRowStripes="1" showColumnStripes="0"/>
</table>
</file>

<file path=xl/tables/table234.xml><?xml version="1.0" encoding="utf-8"?>
<table xmlns="http://schemas.openxmlformats.org/spreadsheetml/2006/main" id="234" name="Tabla164818263543525558646167737682858891981011041081121201241281321361401441521561601641681721761801841882122162202282362402442482522562843282963003043083323363403443483563603643683723763803843483923964004044084164284324364404444484564604644684724761472" displayName="Tabla164818263543525558646167737682858891981011041081121201241281321361401441521561601641681721761801841882122162202282362402442482522562843282963003043083323363403443483563603643683723763803843483923964004044084164284324364404444484564604644684724761472" ref="B91:F100" headerRowCount="1" totalsRowShown="0">
  <autoFilter ref="B91:F100"/>
  <tableColumns count="5">
    <tableColumn id="1" name="Columna1" dataDxfId="1049"/>
    <tableColumn id="2" name="Columna2" dataDxfId="1048"/>
    <tableColumn id="3" name="Columna3" dataDxfId="1047"/>
    <tableColumn id="4" name="Columna4" dataDxfId="1046"/>
    <tableColumn id="5" name="Columna5" dataDxfId="1045"/>
  </tableColumns>
  <tableStyleInfo name="TableStyleLight8" showFirstColumn="0" showLastColumn="0" showRowStripes="1" showColumnStripes="0"/>
</table>
</file>

<file path=xl/tables/table235.xml><?xml version="1.0" encoding="utf-8"?>
<table xmlns="http://schemas.openxmlformats.org/spreadsheetml/2006/main" id="235" name="Tabla275919273644535659656268747783868992991021051091131211251291331371411451531571611651691731771811851892132172212292372412452492532572853292973013053093333373413453493573613653693733773813853493933974014054094174294334374414454494574614654694734771473" displayName="Tabla275919273644535659656268747783868992991021051091131211251291331371411451531571611651691731771811851892132172212292372412452492532572853292973013053093333373413453493573613653693733773813853493933974014054094174294334374414454494574614654694734771473" ref="B67:H89" headerRowCount="1" totalsRowShown="0" headerRowDxfId="1044" dataDxfId="1043">
  <autoFilter ref="B67:H89"/>
  <sortState ref="B68:H89">
    <sortCondition sortBy="cellColor" ref="G31" dxfId="1042"/>
  </sortState>
  <tableColumns count="7">
    <tableColumn id="1" name="Columna1" dataDxfId="1041"/>
    <tableColumn id="2" name="Columna2" dataDxfId="1040"/>
    <tableColumn id="3" name="Columna3" dataDxfId="1039"/>
    <tableColumn id="4" name="Columna4" dataDxfId="1038"/>
    <tableColumn id="5" name="Columna5" dataDxfId="1037"/>
    <tableColumn id="6" name="Columna6" dataDxfId="1036"/>
    <tableColumn id="7" name="Columna7" dataDxfId="1035"/>
  </tableColumns>
  <tableStyleInfo name="TableStyleLight8" showFirstColumn="0" showLastColumn="0" showRowStripes="1" showColumnStripes="0"/>
</table>
</file>

<file path=xl/tables/table236.xml><?xml version="1.0" encoding="utf-8"?>
<table xmlns="http://schemas.openxmlformats.org/spreadsheetml/2006/main" id="236" name="Tabla164818263543525558646167737682858891981011041081121201241281321361401441521561601641681721761801841882122162202282362402442482522562843282963003043083323363403443483563603643683723763803843483923964004044084164284324364404444484564604644684724761474" displayName="Tabla164818263543525558646167737682858891981011041081121201241281321361401441521561601641681721761801841882122162202282362402442482522562843282963003043083323363403443483563603643683723763803843483923964004044084164284324364404444484564604644684724761474" ref="C103:I112" headerRowCount="1" totalsRowShown="0" headerRowDxfId="1034">
  <autoFilter ref="C103:I112"/>
  <tableColumns count="7">
    <tableColumn id="1" name="Columna1" dataDxfId="1033"/>
    <tableColumn id="2" name="Columna2" dataDxfId="1032"/>
    <tableColumn id="3" name="Columna3" dataDxfId="1031"/>
    <tableColumn id="4" name="Columna4" dataDxfId="1030"/>
    <tableColumn id="5" name="Columna5" dataDxfId="1029"/>
    <tableColumn id="6" name="Columna6"/>
    <tableColumn id="7" name="Columna7"/>
  </tableColumns>
  <tableStyleInfo name="TableStyleLight8" showFirstColumn="0" showLastColumn="0" showRowStripes="1" showColumnStripes="0"/>
</table>
</file>

<file path=xl/tables/table237.xml><?xml version="1.0" encoding="utf-8"?>
<table xmlns="http://schemas.openxmlformats.org/spreadsheetml/2006/main" id="237" name="Tabla164818263543525558646167737682858891981011041081121201241281321361401441521561601641681721761801841882122162202282362402442482522562843282963003043083323363403443483563603643683723763803843483923964004044084164284324364404444484564604644684724761475" displayName="Tabla164818263543525558646167737682858891981011041081121201241281321361401441521561601641681721761801841882122162202282362402442482522562843282963003043083323363403443483563603643683723763803843483923964004044084164284324364404444484564604644684724761475" ref="B91:F100" headerRowCount="1" totalsRowShown="0">
  <autoFilter ref="B91:F100"/>
  <tableColumns count="5">
    <tableColumn id="1" name="Columna1" dataDxfId="1028"/>
    <tableColumn id="2" name="Columna2" dataDxfId="1027"/>
    <tableColumn id="3" name="Columna3" dataDxfId="1026"/>
    <tableColumn id="4" name="Columna4" dataDxfId="1025"/>
    <tableColumn id="5" name="Columna5" dataDxfId="1024"/>
  </tableColumns>
  <tableStyleInfo name="TableStyleLight8" showFirstColumn="0" showLastColumn="0" showRowStripes="1" showColumnStripes="0"/>
</table>
</file>

<file path=xl/tables/table238.xml><?xml version="1.0" encoding="utf-8"?>
<table xmlns="http://schemas.openxmlformats.org/spreadsheetml/2006/main" id="238" name="Tabla275919273644535659656268747783868992991021051091131211251291331371411451531571611651691731771811851892132172212292372412452492532572853292973013053093333373413453493573613653693733773813853493933974014054094174294334374414454494574614654694734771476" displayName="Tabla275919273644535659656268747783868992991021051091131211251291331371411451531571611651691731771811851892132172212292372412452492532572853292973013053093333373413453493573613653693733773813853493933974014054094174294334374414454494574614654694734771476" ref="B67:H89" headerRowCount="1" totalsRowShown="0" headerRowDxfId="1023" dataDxfId="1022">
  <autoFilter ref="B67:H89"/>
  <sortState ref="B68:H89">
    <sortCondition sortBy="cellColor" ref="G31" dxfId="1021"/>
  </sortState>
  <tableColumns count="7">
    <tableColumn id="1" name="Columna1" dataDxfId="1020"/>
    <tableColumn id="2" name="Columna2" dataDxfId="1019"/>
    <tableColumn id="3" name="Columna3" dataDxfId="1018"/>
    <tableColumn id="4" name="Columna4" dataDxfId="1017"/>
    <tableColumn id="5" name="Columna5" dataDxfId="1016"/>
    <tableColumn id="6" name="Columna6" dataDxfId="1015"/>
    <tableColumn id="7" name="Columna7" dataDxfId="1014"/>
  </tableColumns>
  <tableStyleInfo name="TableStyleLight8" showFirstColumn="0" showLastColumn="0" showRowStripes="1" showColumnStripes="0"/>
</table>
</file>

<file path=xl/tables/table239.xml><?xml version="1.0" encoding="utf-8"?>
<table xmlns="http://schemas.openxmlformats.org/spreadsheetml/2006/main" id="239" name="Tabla164818263543525558646167737682858891981011041081121201241281321361401441521561601641681721761801841882122162202282362402442482522562843282963003043083323363403443483563603643683723763803843483923964004044084164284324364404444484564604644684724761477" displayName="Tabla164818263543525558646167737682858891981011041081121201241281321361401441521561601641681721761801841882122162202282362402442482522562843282963003043083323363403443483563603643683723763803843483923964004044084164284324364404444484564604644684724761477" ref="C103:I112" headerRowCount="1" totalsRowShown="0" headerRowDxfId="1013">
  <autoFilter ref="C103:I112"/>
  <tableColumns count="7">
    <tableColumn id="1" name="Columna1" dataDxfId="1012"/>
    <tableColumn id="2" name="Columna2" dataDxfId="1011"/>
    <tableColumn id="3" name="Columna3" dataDxfId="1010"/>
    <tableColumn id="4" name="Columna4" dataDxfId="1009"/>
    <tableColumn id="5" name="Columna5" dataDxfId="1008"/>
    <tableColumn id="6" name="Columna6"/>
    <tableColumn id="7" name="Columna7"/>
  </tableColumns>
  <tableStyleInfo name="TableStyleLight8" showFirstColumn="0" showLastColumn="0" showRowStripes="1" showColumnStripes="0"/>
</table>
</file>

<file path=xl/tables/table240.xml><?xml version="1.0" encoding="utf-8"?>
<table xmlns="http://schemas.openxmlformats.org/spreadsheetml/2006/main" id="240" name="Tabla164818263543525558646167737682858891981011041081121201241281321361401441521561601641681721761801841882122162202282362402442482522562843282963003043083323363403443483563603643683723763803843483923964004044084164284324364404444484564604644684724761480" displayName="Tabla164818263543525558646167737682858891981011041081121201241281321361401441521561601641681721761801841882122162202282362402442482522562843282963003043083323363403443483563603643683723763803843483923964004044084164284324364404444484564604644684724761480" ref="B90:F99" headerRowCount="1" totalsRowShown="0">
  <autoFilter ref="B90:F99"/>
  <tableColumns count="5">
    <tableColumn id="1" name="Columna1" dataDxfId="1007"/>
    <tableColumn id="2" name="Columna2" dataDxfId="1006"/>
    <tableColumn id="3" name="Columna3" dataDxfId="1005"/>
    <tableColumn id="4" name="Columna4" dataDxfId="1004"/>
    <tableColumn id="5" name="Columna5" dataDxfId="1003"/>
  </tableColumns>
  <tableStyleInfo name="TableStyleLight8" showFirstColumn="0" showLastColumn="0" showRowStripes="1" showColumnStripes="0"/>
</table>
</file>

<file path=xl/tables/table241.xml><?xml version="1.0" encoding="utf-8"?>
<table xmlns="http://schemas.openxmlformats.org/spreadsheetml/2006/main" id="241" name="Tabla275919273644535659656268747783868992991021051091131211251291331371411451531571611651691731771811851892132172212292372412452492532572853292973013053093333373413453493573613653693733773813853493933974014054094174294334374414454494574614654694734771481" displayName="Tabla275919273644535659656268747783868992991021051091131211251291331371411451531571611651691731771811851892132172212292372412452492532572853292973013053093333373413453493573613653693733773813853493933974014054094174294334374414454494574614654694734771481" ref="B66:H88" headerRowCount="1" totalsRowShown="0" headerRowDxfId="1002" dataDxfId="1001">
  <autoFilter ref="B66:H88"/>
  <sortState ref="B67:H88">
    <sortCondition sortBy="cellColor" ref="G31" dxfId="1000"/>
  </sortState>
  <tableColumns count="7">
    <tableColumn id="1" name="Columna1" dataDxfId="999"/>
    <tableColumn id="2" name="Columna2" dataDxfId="998"/>
    <tableColumn id="3" name="Columna3" dataDxfId="997"/>
    <tableColumn id="4" name="Columna4" dataDxfId="996"/>
    <tableColumn id="5" name="Columna5" dataDxfId="995"/>
    <tableColumn id="6" name="Columna6" dataDxfId="994"/>
    <tableColumn id="7" name="Columna7" dataDxfId="993"/>
  </tableColumns>
  <tableStyleInfo name="TableStyleLight8" showFirstColumn="0" showLastColumn="0" showRowStripes="1" showColumnStripes="0"/>
</table>
</file>

<file path=xl/tables/table242.xml><?xml version="1.0" encoding="utf-8"?>
<table xmlns="http://schemas.openxmlformats.org/spreadsheetml/2006/main" id="242" name="Tabla164818263543525558646167737682858891981011041081121201241281321361401441521561601641681721761801841882122162202282362402442482522562843282963003043083323363403443483563603643683723763803843483923964004044084164284324364404444484564604644684724761482" displayName="Tabla164818263543525558646167737682858891981011041081121201241281321361401441521561601641681721761801841882122162202282362402442482522562843282963003043083323363403443483563603643683723763803843483923964004044084164284324364404444484564604644684724761482" ref="C102:I111" headerRowCount="1" totalsRowShown="0" headerRowDxfId="992">
  <autoFilter ref="C102:I111"/>
  <tableColumns count="7">
    <tableColumn id="1" name="Columna1" dataDxfId="991"/>
    <tableColumn id="2" name="Columna2" dataDxfId="990"/>
    <tableColumn id="3" name="Columna3" dataDxfId="989"/>
    <tableColumn id="4" name="Columna4" dataDxfId="988"/>
    <tableColumn id="5" name="Columna5" dataDxfId="987"/>
    <tableColumn id="6" name="Columna6"/>
    <tableColumn id="7" name="Columna7"/>
  </tableColumns>
  <tableStyleInfo name="TableStyleLight8" showFirstColumn="0" showLastColumn="0" showRowStripes="1" showColumnStripes="0"/>
</table>
</file>

<file path=xl/tables/table243.xml><?xml version="1.0" encoding="utf-8"?>
<table xmlns="http://schemas.openxmlformats.org/spreadsheetml/2006/main" id="243" name="Tabla164818263543525558646167737682858891981011041081121201241281321361401441521561601641681721761801841882122162202282362402442482522562843282963003043083323363403443483563603643683723763803843483923964004044084164284324364404444484564604644684724761465" displayName="Tabla164818263543525558646167737682858891981011041081121201241281321361401441521561601641681721761801841882122162202282362402442482522562843282963003043083323363403443483563603643683723763803843483923964004044084164284324364404444484564604644684724761465" ref="B91:F100" headerRowCount="1" totalsRowShown="0">
  <autoFilter ref="B91:F100"/>
  <tableColumns count="5">
    <tableColumn id="1" name="Columna1" dataDxfId="986"/>
    <tableColumn id="2" name="Columna2" dataDxfId="985"/>
    <tableColumn id="3" name="Columna3" dataDxfId="984"/>
    <tableColumn id="4" name="Columna4" dataDxfId="983"/>
    <tableColumn id="5" name="Columna5" dataDxfId="982"/>
  </tableColumns>
  <tableStyleInfo name="TableStyleLight8" showFirstColumn="0" showLastColumn="0" showRowStripes="1" showColumnStripes="0"/>
</table>
</file>

<file path=xl/tables/table244.xml><?xml version="1.0" encoding="utf-8"?>
<table xmlns="http://schemas.openxmlformats.org/spreadsheetml/2006/main" id="244" name="Tabla275919273644535659656268747783868992991021051091131211251291331371411451531571611651691731771811851892132172212292372412452492532572853292973013053093333373413453493573613653693733773813853493933974014054094174294334374414454494574614654694734771478" displayName="Tabla275919273644535659656268747783868992991021051091131211251291331371411451531571611651691731771811851892132172212292372412452492532572853292973013053093333373413453493573613653693733773813853493933974014054094174294334374414454494574614654694734771478" ref="B67:H89" headerRowCount="1" totalsRowShown="0" headerRowDxfId="981" dataDxfId="980">
  <autoFilter ref="B67:H89"/>
  <sortState ref="B68:H89">
    <sortCondition sortBy="cellColor" ref="G31" dxfId="979"/>
  </sortState>
  <tableColumns count="7">
    <tableColumn id="1" name="Columna1" dataDxfId="978"/>
    <tableColumn id="2" name="Columna2" dataDxfId="977"/>
    <tableColumn id="3" name="Columna3" dataDxfId="976"/>
    <tableColumn id="4" name="Columna4" dataDxfId="975"/>
    <tableColumn id="5" name="Columna5" dataDxfId="974"/>
    <tableColumn id="6" name="Columna6" dataDxfId="973"/>
    <tableColumn id="7" name="Columna7" dataDxfId="972"/>
  </tableColumns>
  <tableStyleInfo name="TableStyleLight8" showFirstColumn="0" showLastColumn="0" showRowStripes="1" showColumnStripes="0"/>
</table>
</file>

<file path=xl/tables/table245.xml><?xml version="1.0" encoding="utf-8"?>
<table xmlns="http://schemas.openxmlformats.org/spreadsheetml/2006/main" id="245" name="Tabla164818263543525558646167737682858891981011041081121201241281321361401441521561601641681721761801841882122162202282362402442482522562843282963003043083323363403443483563603643683723763803843483923964004044084164284324364404444484564604644684724761479" displayName="Tabla164818263543525558646167737682858891981011041081121201241281321361401441521561601641681721761801841882122162202282362402442482522562843282963003043083323363403443483563603643683723763803843483923964004044084164284324364404444484564604644684724761479" ref="C103:I112" headerRowCount="1" totalsRowShown="0" headerRowDxfId="971">
  <autoFilter ref="C103:I112"/>
  <tableColumns count="7">
    <tableColumn id="1" name="Columna1" dataDxfId="970"/>
    <tableColumn id="2" name="Columna2" dataDxfId="969"/>
    <tableColumn id="3" name="Columna3" dataDxfId="968"/>
    <tableColumn id="4" name="Columna4" dataDxfId="967"/>
    <tableColumn id="5" name="Columna5" dataDxfId="966"/>
    <tableColumn id="6" name="Columna6"/>
    <tableColumn id="7" name="Columna7"/>
  </tableColumns>
  <tableStyleInfo name="TableStyleLight8" showFirstColumn="0" showLastColumn="0" showRowStripes="1" showColumnStripes="0"/>
</table>
</file>

<file path=xl/tables/table246.xml><?xml version="1.0" encoding="utf-8"?>
<table xmlns="http://schemas.openxmlformats.org/spreadsheetml/2006/main" id="246" name="Tabla164818263543525558646167737682858891981011041081121201241281321361401441521561601641681721761801841882122162202282362402442482522562843282963003043083323363403443483563603643683723763803843483923964004044084164284324364404444484564604644684724761483" displayName="Tabla164818263543525558646167737682858891981011041081121201241281321361401441521561601641681721761801841882122162202282362402442482522562843282963003043083323363403443483563603643683723763803843483923964004044084164284324364404444484564604644684724761483" ref="B93:F102" headerRowCount="1" totalsRowShown="0">
  <autoFilter ref="B93:F102"/>
  <tableColumns count="5">
    <tableColumn id="1" name="Columna1" dataDxfId="965"/>
    <tableColumn id="2" name="Columna2" dataDxfId="964"/>
    <tableColumn id="3" name="Columna3" dataDxfId="963"/>
    <tableColumn id="4" name="Columna4" dataDxfId="962"/>
    <tableColumn id="5" name="Columna5" dataDxfId="961"/>
  </tableColumns>
  <tableStyleInfo name="TableStyleLight8" showFirstColumn="0" showLastColumn="0" showRowStripes="1" showColumnStripes="0"/>
</table>
</file>

<file path=xl/tables/table247.xml><?xml version="1.0" encoding="utf-8"?>
<table xmlns="http://schemas.openxmlformats.org/spreadsheetml/2006/main" id="247" name="Tabla275919273644535659656268747783868992991021051091131211251291331371411451531571611651691731771811851892132172212292372412452492532572853292973013053093333373413453493573613653693733773813853493933974014054094174294334374414454494574614654694734771484" displayName="Tabla275919273644535659656268747783868992991021051091131211251291331371411451531571611651691731771811851892132172212292372412452492532572853292973013053093333373413453493573613653693733773813853493933974014054094174294334374414454494574614654694734771484" ref="B67:H92" headerRowCount="1" totalsRowShown="0" headerRowDxfId="960" dataDxfId="959">
  <autoFilter ref="B67:H92"/>
  <sortState ref="B68:H91">
    <sortCondition sortBy="cellColor" ref="G31" dxfId="958"/>
  </sortState>
  <tableColumns count="7">
    <tableColumn id="1" name="Columna1" dataDxfId="957"/>
    <tableColumn id="2" name="Columna2" dataDxfId="956"/>
    <tableColumn id="3" name="Columna3" dataDxfId="955"/>
    <tableColumn id="4" name="Columna4" dataDxfId="954"/>
    <tableColumn id="5" name="Columna5" dataDxfId="953"/>
    <tableColumn id="6" name="Columna6" dataDxfId="952"/>
    <tableColumn id="7" name="Columna7" dataDxfId="951"/>
  </tableColumns>
  <tableStyleInfo name="TableStyleLight8" showFirstColumn="0" showLastColumn="0" showRowStripes="1" showColumnStripes="0"/>
</table>
</file>

<file path=xl/tables/table248.xml><?xml version="1.0" encoding="utf-8"?>
<table xmlns="http://schemas.openxmlformats.org/spreadsheetml/2006/main" id="248" name="Tabla164818263543525558646167737682858891981011041081121201241281321361401441521561601641681721761801841882122162202282362402442482522562843282963003043083323363403443483563603643683723763803843483923964004044084164284324364404444484564604644684724761485" displayName="Tabla164818263543525558646167737682858891981011041081121201241281321361401441521561601641681721761801841882122162202282362402442482522562843282963003043083323363403443483563603643683723763803843483923964004044084164284324364404444484564604644684724761485" ref="C105:I114" headerRowCount="1" totalsRowShown="0" headerRowDxfId="950">
  <autoFilter ref="C105:I114"/>
  <tableColumns count="7">
    <tableColumn id="1" name="Columna1" dataDxfId="949"/>
    <tableColumn id="2" name="Columna2" dataDxfId="948"/>
    <tableColumn id="3" name="Columna3" dataDxfId="947"/>
    <tableColumn id="4" name="Columna4" dataDxfId="946"/>
    <tableColumn id="5" name="Columna5" dataDxfId="945"/>
    <tableColumn id="6" name="Columna6"/>
    <tableColumn id="7" name="Columna7"/>
  </tableColumns>
  <tableStyleInfo name="TableStyleLight8" showFirstColumn="0" showLastColumn="0" showRowStripes="1" showColumnStripes="0"/>
</table>
</file>

<file path=xl/tables/table249.xml><?xml version="1.0" encoding="utf-8"?>
<table xmlns="http://schemas.openxmlformats.org/spreadsheetml/2006/main" id="249" name="Tabla164818263543525558646167737682858891981011041081121201241281321361401441521561601641681721761801841882122162202282362402442482522562843282963003043083323363403443483563603643683723763803843483923964004044084164284324364404444484564604644684724761486" displayName="Tabla164818263543525558646167737682858891981011041081121201241281321361401441521561601641681721761801841882122162202282362402442482522562843282963003043083323363403443483563603643683723763803843483923964004044084164284324364404444484564604644684724761486" ref="B92:F101" headerRowCount="1" totalsRowShown="0">
  <autoFilter ref="B92:F101"/>
  <tableColumns count="5">
    <tableColumn id="1" name="Columna1" dataDxfId="944"/>
    <tableColumn id="2" name="Columna2" dataDxfId="943"/>
    <tableColumn id="3" name="Columna3" dataDxfId="942"/>
    <tableColumn id="4" name="Columna4" dataDxfId="941"/>
    <tableColumn id="5" name="Columna5" dataDxfId="940"/>
  </tableColumns>
  <tableStyleInfo name="TableStyleLight8" showFirstColumn="0" showLastColumn="0" showRowStripes="1" showColumnStripes="0"/>
</table>
</file>

<file path=xl/tables/table250.xml><?xml version="1.0" encoding="utf-8"?>
<table xmlns="http://schemas.openxmlformats.org/spreadsheetml/2006/main" id="250" name="Tabla275919273644535659656268747783868992991021051091131211251291331371411451531571611651691731771811851892132172212292372412452492532572853292973013053093333373413453493573613653693733773813853493933974014054094174294334374414454494574614654694734771487" displayName="Tabla275919273644535659656268747783868992991021051091131211251291331371411451531571611651691731771811851892132172212292372412452492532572853292973013053093333373413453493573613653693733773813853493933974014054094174294334374414454494574614654694734771487" ref="B68:H90" headerRowCount="1" totalsRowShown="0" headerRowDxfId="939" dataDxfId="938">
  <autoFilter ref="B68:H90"/>
  <sortState ref="B69:H90">
    <sortCondition sortBy="cellColor" ref="G32" dxfId="937"/>
  </sortState>
  <tableColumns count="7">
    <tableColumn id="1" name="Columna1" dataDxfId="936"/>
    <tableColumn id="2" name="Columna2" dataDxfId="935"/>
    <tableColumn id="3" name="Columna3" dataDxfId="934"/>
    <tableColumn id="4" name="Columna4" dataDxfId="933"/>
    <tableColumn id="5" name="Columna5" dataDxfId="932"/>
    <tableColumn id="6" name="Columna6" dataDxfId="931"/>
    <tableColumn id="7" name="Columna7" dataDxfId="930"/>
  </tableColumns>
  <tableStyleInfo name="TableStyleLight8" showFirstColumn="0" showLastColumn="0" showRowStripes="1" showColumnStripes="0"/>
</table>
</file>

<file path=xl/tables/table251.xml><?xml version="1.0" encoding="utf-8"?>
<table xmlns="http://schemas.openxmlformats.org/spreadsheetml/2006/main" id="251" name="Tabla164818263543525558646167737682858891981011041081121201241281321361401441521561601641681721761801841882122162202282362402442482522562843282963003043083323363403443483563603643683723763803843483923964004044084164284324364404444484564604644684724761488" displayName="Tabla164818263543525558646167737682858891981011041081121201241281321361401441521561601641681721761801841882122162202282362402442482522562843282963003043083323363403443483563603643683723763803843483923964004044084164284324364404444484564604644684724761488" ref="C104:I113" headerRowCount="1" totalsRowShown="0" headerRowDxfId="929">
  <autoFilter ref="C104:I113"/>
  <tableColumns count="7">
    <tableColumn id="1" name="Columna1" dataDxfId="928"/>
    <tableColumn id="2" name="Columna2" dataDxfId="927"/>
    <tableColumn id="3" name="Columna3" dataDxfId="926"/>
    <tableColumn id="4" name="Columna4" dataDxfId="925"/>
    <tableColumn id="5" name="Columna5" dataDxfId="924"/>
    <tableColumn id="6" name="Columna6"/>
    <tableColumn id="7" name="Columna7"/>
  </tableColumns>
  <tableStyleInfo name="TableStyleLight8" showFirstColumn="0" showLastColumn="0" showRowStripes="1" showColumnStripes="0"/>
</table>
</file>

<file path=xl/tables/table252.xml><?xml version="1.0" encoding="utf-8"?>
<table xmlns="http://schemas.openxmlformats.org/spreadsheetml/2006/main" id="252" name="Tabla164818263543525558646167737682858891981011041081121201241281321361401441521561601641681721761801841882122162202282362402442482522562843282963003043083323363403443483563603643683723763803843483923964004044084164284324364404444484564604644684724761489" displayName="Tabla164818263543525558646167737682858891981011041081121201241281321361401441521561601641681721761801841882122162202282362402442482522562843282963003043083323363403443483563603643683723763803843483923964004044084164284324364404444484564604644684724761489" ref="B91:F100" headerRowCount="1" totalsRowShown="0">
  <autoFilter ref="B91:F100"/>
  <tableColumns count="5">
    <tableColumn id="1" name="Columna1" dataDxfId="923"/>
    <tableColumn id="2" name="Columna2" dataDxfId="922"/>
    <tableColumn id="3" name="Columna3" dataDxfId="921"/>
    <tableColumn id="4" name="Columna4" dataDxfId="920"/>
    <tableColumn id="5" name="Columna5" dataDxfId="919"/>
  </tableColumns>
  <tableStyleInfo name="TableStyleLight8" showFirstColumn="0" showLastColumn="0" showRowStripes="1" showColumnStripes="0"/>
</table>
</file>

<file path=xl/tables/table253.xml><?xml version="1.0" encoding="utf-8"?>
<table xmlns="http://schemas.openxmlformats.org/spreadsheetml/2006/main" id="253" name="Tabla275919273644535659656268747783868992991021051091131211251291331371411451531571611651691731771811851892132172212292372412452492532572853292973013053093333373413453493573613653693733773813853493933974014054094174294334374414454494574614654694734771490" displayName="Tabla275919273644535659656268747783868992991021051091131211251291331371411451531571611651691731771811851892132172212292372412452492532572853292973013053093333373413453493573613653693733773813853493933974014054094174294334374414454494574614654694734771490" ref="B67:H89" headerRowCount="1" totalsRowShown="0" headerRowDxfId="918" dataDxfId="917">
  <autoFilter ref="B67:H89"/>
  <sortState ref="B68:H89">
    <sortCondition sortBy="cellColor" ref="G31" dxfId="916"/>
  </sortState>
  <tableColumns count="7">
    <tableColumn id="1" name="Columna1" dataDxfId="915"/>
    <tableColumn id="2" name="Columna2" dataDxfId="914"/>
    <tableColumn id="3" name="Columna3" dataDxfId="913"/>
    <tableColumn id="4" name="Columna4" dataDxfId="912"/>
    <tableColumn id="5" name="Columna5" dataDxfId="911"/>
    <tableColumn id="6" name="Columna6" dataDxfId="910"/>
    <tableColumn id="7" name="Columna7" dataDxfId="909"/>
  </tableColumns>
  <tableStyleInfo name="TableStyleLight8" showFirstColumn="0" showLastColumn="0" showRowStripes="1" showColumnStripes="0"/>
</table>
</file>

<file path=xl/tables/table254.xml><?xml version="1.0" encoding="utf-8"?>
<table xmlns="http://schemas.openxmlformats.org/spreadsheetml/2006/main" id="254" name="Tabla164818263543525558646167737682858891981011041081121201241281321361401441521561601641681721761801841882122162202282362402442482522562843282963003043083323363403443483563603643683723763803843483923964004044084164284324364404444484564604644684724761491" displayName="Tabla164818263543525558646167737682858891981011041081121201241281321361401441521561601641681721761801841882122162202282362402442482522562843282963003043083323363403443483563603643683723763803843483923964004044084164284324364404444484564604644684724761491" ref="C103:I112" headerRowCount="1" totalsRowShown="0" headerRowDxfId="908">
  <autoFilter ref="C103:I112"/>
  <tableColumns count="7">
    <tableColumn id="1" name="Columna1" dataDxfId="907"/>
    <tableColumn id="2" name="Columna2" dataDxfId="906"/>
    <tableColumn id="3" name="Columna3" dataDxfId="905"/>
    <tableColumn id="4" name="Columna4" dataDxfId="904"/>
    <tableColumn id="5" name="Columna5" dataDxfId="903"/>
    <tableColumn id="6" name="Columna6"/>
    <tableColumn id="7" name="Columna7"/>
  </tableColumns>
  <tableStyleInfo name="TableStyleLight8" showFirstColumn="0" showLastColumn="0" showRowStripes="1" showColumnStripes="0"/>
</table>
</file>

<file path=xl/tables/table255.xml><?xml version="1.0" encoding="utf-8"?>
<table xmlns="http://schemas.openxmlformats.org/spreadsheetml/2006/main" id="255" name="Tabla164818263543525558646167737682858891981011041081121201241281321361401441521561601641681721761801841882122162202282362402442482522562843282963003043083323363403443483563603643683723763803843483923964004044084164284324364404444484564604644684724761492" displayName="Tabla164818263543525558646167737682858891981011041081121201241281321361401441521561601641681721761801841882122162202282362402442482522562843282963003043083323363403443483563603643683723763803843483923964004044084164284324364404444484564604644684724761492" ref="B91:F100" headerRowCount="1" totalsRowShown="0">
  <autoFilter ref="B91:F100"/>
  <tableColumns count="5">
    <tableColumn id="1" name="Columna1" dataDxfId="902"/>
    <tableColumn id="2" name="Columna2" dataDxfId="901"/>
    <tableColumn id="3" name="Columna3" dataDxfId="900"/>
    <tableColumn id="4" name="Columna4" dataDxfId="899"/>
    <tableColumn id="5" name="Columna5" dataDxfId="898"/>
  </tableColumns>
  <tableStyleInfo name="TableStyleLight8" showFirstColumn="0" showLastColumn="0" showRowStripes="1" showColumnStripes="0"/>
</table>
</file>

<file path=xl/tables/table256.xml><?xml version="1.0" encoding="utf-8"?>
<table xmlns="http://schemas.openxmlformats.org/spreadsheetml/2006/main" id="256" name="Tabla275919273644535659656268747783868992991021051091131211251291331371411451531571611651691731771811851892132172212292372412452492532572853292973013053093333373413453493573613653693733773813853493933974014054094174294334374414454494574614654694734771493" displayName="Tabla275919273644535659656268747783868992991021051091131211251291331371411451531571611651691731771811851892132172212292372412452492532572853292973013053093333373413453493573613653693733773813853493933974014054094174294334374414454494574614654694734771493" ref="B67:H89" headerRowCount="1" totalsRowShown="0" headerRowDxfId="897" dataDxfId="896">
  <autoFilter ref="B67:H89"/>
  <sortState ref="B68:H89">
    <sortCondition sortBy="cellColor" ref="G31" dxfId="895"/>
  </sortState>
  <tableColumns count="7">
    <tableColumn id="1" name="Columna1" dataDxfId="894"/>
    <tableColumn id="2" name="Columna2" dataDxfId="893"/>
    <tableColumn id="3" name="Columna3" dataDxfId="892"/>
    <tableColumn id="4" name="Columna4" dataDxfId="891"/>
    <tableColumn id="5" name="Columna5" dataDxfId="890"/>
    <tableColumn id="6" name="Columna6" dataDxfId="889"/>
    <tableColumn id="7" name="Columna7" dataDxfId="888"/>
  </tableColumns>
  <tableStyleInfo name="TableStyleLight8" showFirstColumn="0" showLastColumn="0" showRowStripes="1" showColumnStripes="0"/>
</table>
</file>

<file path=xl/tables/table257.xml><?xml version="1.0" encoding="utf-8"?>
<table xmlns="http://schemas.openxmlformats.org/spreadsheetml/2006/main" id="257" name="Tabla164818263543525558646167737682858891981011041081121201241281321361401441521561601641681721761801841882122162202282362402442482522562843282963003043083323363403443483563603643683723763803843483923964004044084164284324364404444484564604644684724761494" displayName="Tabla164818263543525558646167737682858891981011041081121201241281321361401441521561601641681721761801841882122162202282362402442482522562843282963003043083323363403443483563603643683723763803843483923964004044084164284324364404444484564604644684724761494" ref="C103:J112" headerRowCount="1" totalsRowShown="0" headerRowDxfId="887">
  <autoFilter ref="C103:J112"/>
  <tableColumns count="8">
    <tableColumn id="1" name="Columna1" dataDxfId="886"/>
    <tableColumn id="2" name="Columna2" dataDxfId="885"/>
    <tableColumn id="3" name="Columna3" dataDxfId="884"/>
    <tableColumn id="4" name="Columna4" dataDxfId="883"/>
    <tableColumn id="5" name="Columna5" dataDxfId="882"/>
    <tableColumn id="6" name="Columna6"/>
    <tableColumn id="8" name="Columna7" dataDxfId="881"/>
    <tableColumn id="7" name="Columna8"/>
  </tableColumns>
  <tableStyleInfo name="TableStyleLight8" showFirstColumn="0" showLastColumn="0" showRowStripes="1" showColumnStripes="0"/>
</table>
</file>

<file path=xl/tables/table258.xml><?xml version="1.0" encoding="utf-8"?>
<table xmlns="http://schemas.openxmlformats.org/spreadsheetml/2006/main" id="258" name="Tabla164818263543525558646167737682858891981011041081121201241281321361401441521561601641681721761801841882122162202282362402442482522562843282963003043083323363403443483563603643683723763803843483923964004044084164284324364404444484564604644684724761495" displayName="Tabla164818263543525558646167737682858891981011041081121201241281321361401441521561601641681721761801841882122162202282362402442482522562843282963003043083323363403443483563603643683723763803843483923964004044084164284324364404444484564604644684724761495" ref="B102:F111" headerRowCount="1" totalsRowShown="0">
  <autoFilter ref="B102:F111"/>
  <tableColumns count="5">
    <tableColumn id="1" name="Columna1" dataDxfId="880"/>
    <tableColumn id="2" name="Columna2" dataDxfId="879"/>
    <tableColumn id="3" name="Columna3" dataDxfId="878"/>
    <tableColumn id="4" name="Columna4" dataDxfId="877"/>
    <tableColumn id="5" name="Columna5" dataDxfId="876"/>
  </tableColumns>
  <tableStyleInfo name="TableStyleLight8" showFirstColumn="0" showLastColumn="0" showRowStripes="1" showColumnStripes="0"/>
</table>
</file>

<file path=xl/tables/table259.xml><?xml version="1.0" encoding="utf-8"?>
<table xmlns="http://schemas.openxmlformats.org/spreadsheetml/2006/main" id="259" name="Tabla275919273644535659656268747783868992991021051091131211251291331371411451531571611651691731771811851892132172212292372412452492532572853292973013053093333373413453493573613653693733773813853493933974014054094174294334374414454494574614654694734771496" displayName="Tabla275919273644535659656268747783868992991021051091131211251291331371411451531571611651691731771811851892132172212292372412452492532572853292973013053093333373413453493573613653693733773813853493933974014054094174294334374414454494574614654694734771496" ref="B78:H100" headerRowCount="1" totalsRowShown="0" headerRowDxfId="875" dataDxfId="874">
  <autoFilter ref="B78:H100"/>
  <sortState ref="B79:H100">
    <sortCondition sortBy="cellColor" ref="G30" dxfId="873"/>
  </sortState>
  <tableColumns count="7">
    <tableColumn id="1" name="Columna1" dataDxfId="872"/>
    <tableColumn id="2" name="Columna2" dataDxfId="871"/>
    <tableColumn id="3" name="Columna3" dataDxfId="870"/>
    <tableColumn id="4" name="Columna4" dataDxfId="869"/>
    <tableColumn id="5" name="Columna5" dataDxfId="868"/>
    <tableColumn id="6" name="Columna6" dataDxfId="867"/>
    <tableColumn id="7" name="Columna7" dataDxfId="866"/>
  </tableColumns>
  <tableStyleInfo name="TableStyleLight8" showFirstColumn="0" showLastColumn="0" showRowStripes="1" showColumnStripes="0"/>
</table>
</file>

<file path=xl/tables/table260.xml><?xml version="1.0" encoding="utf-8"?>
<table xmlns="http://schemas.openxmlformats.org/spreadsheetml/2006/main" id="260" name="Tabla164818263543525558646167737682858891981011041081121201241281321361401441521561601641681721761801841882122162202282362402442482522562843282963003043083323363403443483563603643683723763803843483923964004044084164284324364404444484564604644684724761497" displayName="Tabla164818263543525558646167737682858891981011041081121201241281321361401441521561601641681721761801841882122162202282362402442482522562843282963003043083323363403443483563603643683723763803843483923964004044084164284324364404444484564604644684724761497" ref="C114:I123" headerRowCount="1" totalsRowShown="0" headerRowDxfId="865">
  <autoFilter ref="C114:I123"/>
  <tableColumns count="7">
    <tableColumn id="1" name="Columna1" dataDxfId="864"/>
    <tableColumn id="2" name="Columna2" dataDxfId="863"/>
    <tableColumn id="3" name="Columna3" dataDxfId="862"/>
    <tableColumn id="4" name="Columna4" dataDxfId="861"/>
    <tableColumn id="5" name="Columna5" dataDxfId="860"/>
    <tableColumn id="6" name="Columna6"/>
    <tableColumn id="7" name="Columna7"/>
  </tableColumns>
  <tableStyleInfo name="TableStyleLight8" showFirstColumn="0" showLastColumn="0" showRowStripes="1" showColumnStripes="0"/>
</table>
</file>

<file path=xl/tables/table261.xml><?xml version="1.0" encoding="utf-8"?>
<table xmlns="http://schemas.openxmlformats.org/spreadsheetml/2006/main" id="261" name="Tabla164818263543525558646167737682858891981011041081121201241281321361401441521561601641681721761801841882122162202282362402442482522562843282963003043083323363403443483563603643683723763803843483923964004044084164284324364404444484564604644684724761498" displayName="Tabla164818263543525558646167737682858891981011041081121201241281321361401441521561601641681721761801841882122162202282362402442482522562843282963003043083323363403443483563603643683723763803843483923964004044084164284324364404444484564604644684724761498" ref="B91:F100" headerRowCount="1" totalsRowShown="0">
  <autoFilter ref="B91:F100"/>
  <tableColumns count="5">
    <tableColumn id="1" name="Columna1" dataDxfId="859"/>
    <tableColumn id="2" name="Columna2" dataDxfId="858"/>
    <tableColumn id="3" name="Columna3" dataDxfId="857"/>
    <tableColumn id="4" name="Columna4" dataDxfId="856"/>
    <tableColumn id="5" name="Columna5" dataDxfId="855"/>
  </tableColumns>
  <tableStyleInfo name="TableStyleLight8" showFirstColumn="0" showLastColumn="0" showRowStripes="1" showColumnStripes="0"/>
</table>
</file>

<file path=xl/tables/table262.xml><?xml version="1.0" encoding="utf-8"?>
<table xmlns="http://schemas.openxmlformats.org/spreadsheetml/2006/main" id="262" name="Tabla275919273644535659656268747783868992991021051091131211251291331371411451531571611651691731771811851892132172212292372412452492532572853292973013053093333373413453493573613653693733773813853493933974014054094174294334374414454494574614654694734771499" displayName="Tabla275919273644535659656268747783868992991021051091131211251291331371411451531571611651691731771811851892132172212292372412452492532572853292973013053093333373413453493573613653693733773813853493933974014054094174294334374414454494574614654694734771499" ref="B67:H89" headerRowCount="1" totalsRowShown="0" headerRowDxfId="854" dataDxfId="853">
  <autoFilter ref="B67:H89"/>
  <sortState ref="B68:H89">
    <sortCondition sortBy="cellColor" ref="G31" dxfId="852"/>
  </sortState>
  <tableColumns count="7">
    <tableColumn id="1" name="Columna1" dataDxfId="851"/>
    <tableColumn id="2" name="Columna2" dataDxfId="850"/>
    <tableColumn id="3" name="Columna3" dataDxfId="849"/>
    <tableColumn id="4" name="Columna4" dataDxfId="848"/>
    <tableColumn id="5" name="Columna5" dataDxfId="847"/>
    <tableColumn id="6" name="Columna6" dataDxfId="846"/>
    <tableColumn id="7" name="Columna7" dataDxfId="845"/>
  </tableColumns>
  <tableStyleInfo name="TableStyleLight8" showFirstColumn="0" showLastColumn="0" showRowStripes="1" showColumnStripes="0"/>
</table>
</file>

<file path=xl/tables/table263.xml><?xml version="1.0" encoding="utf-8"?>
<table xmlns="http://schemas.openxmlformats.org/spreadsheetml/2006/main" id="263" name="Tabla164818263543525558646167737682858891981011041081121201241281321361401441521561601641681721761801841882122162202282362402442482522562843282963003043083323363403443483563603643683723763803843483923964004044084164284324364404444484564604644684724761500" displayName="Tabla164818263543525558646167737682858891981011041081121201241281321361401441521561601641681721761801841882122162202282362402442482522562843282963003043083323363403443483563603643683723763803843483923964004044084164284324364404444484564604644684724761500" ref="C103:I112" headerRowCount="1" totalsRowShown="0" headerRowDxfId="844">
  <autoFilter ref="C103:I112"/>
  <tableColumns count="7">
    <tableColumn id="1" name="Columna1" dataDxfId="843"/>
    <tableColumn id="2" name="Columna2" dataDxfId="842"/>
    <tableColumn id="3" name="Columna3" dataDxfId="841"/>
    <tableColumn id="4" name="Columna4" dataDxfId="840"/>
    <tableColumn id="5" name="Columna5" dataDxfId="839"/>
    <tableColumn id="6" name="Columna6"/>
    <tableColumn id="7" name="Columna7"/>
  </tableColumns>
  <tableStyleInfo name="TableStyleLight8" showFirstColumn="0" showLastColumn="0" showRowStripes="1" showColumnStripes="0"/>
</table>
</file>

<file path=xl/tables/table264.xml><?xml version="1.0" encoding="utf-8"?>
<table xmlns="http://schemas.openxmlformats.org/spreadsheetml/2006/main" id="264" name="Tabla164818263543525558646167737682858891981011041081121201241281321361401441521561601641681721761801841882122162202282362402442482522562843282963003043083323363403443483563603643683723763803843483923964004044084164284324364404444484564604644684724761501" displayName="Tabla164818263543525558646167737682858891981011041081121201241281321361401441521561601641681721761801841882122162202282362402442482522562843282963003043083323363403443483563603643683723763803843483923964004044084164284324364404444484564604644684724761501" ref="B91:F100" headerRowCount="1" totalsRowShown="0">
  <autoFilter ref="B91:F100"/>
  <tableColumns count="5">
    <tableColumn id="1" name="Columna1" dataDxfId="838"/>
    <tableColumn id="2" name="Columna2" dataDxfId="837"/>
    <tableColumn id="3" name="Columna3" dataDxfId="836"/>
    <tableColumn id="4" name="Columna4" dataDxfId="835"/>
    <tableColumn id="5" name="Columna5" dataDxfId="834"/>
  </tableColumns>
  <tableStyleInfo name="TableStyleLight8" showFirstColumn="0" showLastColumn="0" showRowStripes="1" showColumnStripes="0"/>
</table>
</file>

<file path=xl/tables/table265.xml><?xml version="1.0" encoding="utf-8"?>
<table xmlns="http://schemas.openxmlformats.org/spreadsheetml/2006/main" id="265" name="Tabla275919273644535659656268747783868992991021051091131211251291331371411451531571611651691731771811851892132172212292372412452492532572853292973013053093333373413453493573613653693733773813853493933974014054094174294334374414454494574614654694734771502" displayName="Tabla275919273644535659656268747783868992991021051091131211251291331371411451531571611651691731771811851892132172212292372412452492532572853292973013053093333373413453493573613653693733773813853493933974014054094174294334374414454494574614654694734771502" ref="B67:H89" headerRowCount="1" totalsRowShown="0" headerRowDxfId="833" dataDxfId="832">
  <autoFilter ref="B67:H89"/>
  <sortState ref="B68:H89">
    <sortCondition sortBy="cellColor" ref="G31" dxfId="831"/>
  </sortState>
  <tableColumns count="7">
    <tableColumn id="1" name="Columna1" dataDxfId="830"/>
    <tableColumn id="2" name="Columna2" dataDxfId="829"/>
    <tableColumn id="3" name="Columna3" dataDxfId="828"/>
    <tableColumn id="4" name="Columna4" dataDxfId="827"/>
    <tableColumn id="5" name="Columna5" dataDxfId="826"/>
    <tableColumn id="6" name="Columna6" dataDxfId="825"/>
    <tableColumn id="7" name="Columna7" dataDxfId="824"/>
  </tableColumns>
  <tableStyleInfo name="TableStyleLight8" showFirstColumn="0" showLastColumn="0" showRowStripes="1" showColumnStripes="0"/>
</table>
</file>

<file path=xl/tables/table266.xml><?xml version="1.0" encoding="utf-8"?>
<table xmlns="http://schemas.openxmlformats.org/spreadsheetml/2006/main" id="266" name="Tabla164818263543525558646167737682858891981011041081121201241281321361401441521561601641681721761801841882122162202282362402442482522562843282963003043083323363403443483563603643683723763803843483923964004044084164284324364404444484564604644684724761503" displayName="Tabla164818263543525558646167737682858891981011041081121201241281321361401441521561601641681721761801841882122162202282362402442482522562843282963003043083323363403443483563603643683723763803843483923964004044084164284324364404444484564604644684724761503" ref="C103:I112" headerRowCount="1" totalsRowShown="0" headerRowDxfId="823">
  <autoFilter ref="C103:I112"/>
  <tableColumns count="7">
    <tableColumn id="1" name="Columna1" dataDxfId="822"/>
    <tableColumn id="2" name="Columna2" dataDxfId="821"/>
    <tableColumn id="3" name="Columna3" dataDxfId="820"/>
    <tableColumn id="4" name="Columna4" dataDxfId="819"/>
    <tableColumn id="5" name="Columna5" dataDxfId="818"/>
    <tableColumn id="6" name="Columna6"/>
    <tableColumn id="7" name="Columna7"/>
  </tableColumns>
  <tableStyleInfo name="TableStyleLight8" showFirstColumn="0" showLastColumn="0" showRowStripes="1" showColumnStripes="0"/>
</table>
</file>

<file path=xl/tables/table267.xml><?xml version="1.0" encoding="utf-8"?>
<table xmlns="http://schemas.openxmlformats.org/spreadsheetml/2006/main" id="267" name="Tabla164818263543525558646167737682858891981011041081121201241281321361401441521561601641681721761801841882122162202282362402442482522562843282963003043083323363403443483563603643683723763803843483923964004044084164284324364404444484564604644684724761504" displayName="Tabla164818263543525558646167737682858891981011041081121201241281321361401441521561601641681721761801841882122162202282362402442482522562843282963003043083323363403443483563603643683723763803843483923964004044084164284324364404444484564604644684724761504" ref="B91:F100" headerRowCount="1" totalsRowShown="0">
  <autoFilter ref="B91:F100"/>
  <tableColumns count="5">
    <tableColumn id="1" name="Columna1" dataDxfId="817"/>
    <tableColumn id="2" name="Columna2" dataDxfId="816"/>
    <tableColumn id="3" name="Columna3" dataDxfId="815"/>
    <tableColumn id="4" name="Columna4" dataDxfId="814"/>
    <tableColumn id="5" name="Columna5" dataDxfId="813"/>
  </tableColumns>
  <tableStyleInfo name="TableStyleLight8" showFirstColumn="0" showLastColumn="0" showRowStripes="1" showColumnStripes="0"/>
</table>
</file>

<file path=xl/tables/table268.xml><?xml version="1.0" encoding="utf-8"?>
<table xmlns="http://schemas.openxmlformats.org/spreadsheetml/2006/main" id="268" name="Tabla275919273644535659656268747783868992991021051091131211251291331371411451531571611651691731771811851892132172212292372412452492532572853292973013053093333373413453493573613653693733773813853493933974014054094174294334374414454494574614654694734771505" displayName="Tabla275919273644535659656268747783868992991021051091131211251291331371411451531571611651691731771811851892132172212292372412452492532572853292973013053093333373413453493573613653693733773813853493933974014054094174294334374414454494574614654694734771505" ref="B67:H89" headerRowCount="1" totalsRowShown="0" headerRowDxfId="812" dataDxfId="811">
  <autoFilter ref="B67:H89"/>
  <sortState ref="B68:H89">
    <sortCondition sortBy="cellColor" ref="G31" dxfId="810"/>
  </sortState>
  <tableColumns count="7">
    <tableColumn id="1" name="Columna1" dataDxfId="809"/>
    <tableColumn id="2" name="Columna2" dataDxfId="808"/>
    <tableColumn id="3" name="Columna3" dataDxfId="807"/>
    <tableColumn id="4" name="Columna4" dataDxfId="806"/>
    <tableColumn id="5" name="Columna5" dataDxfId="805"/>
    <tableColumn id="6" name="Columna6" dataDxfId="804"/>
    <tableColumn id="7" name="Columna7" dataDxfId="803"/>
  </tableColumns>
  <tableStyleInfo name="TableStyleLight8" showFirstColumn="0" showLastColumn="0" showRowStripes="1" showColumnStripes="0"/>
</table>
</file>

<file path=xl/tables/table269.xml><?xml version="1.0" encoding="utf-8"?>
<table xmlns="http://schemas.openxmlformats.org/spreadsheetml/2006/main" id="269" name="Tabla164818263543525558646167737682858891981011041081121201241281321361401441521561601641681721761801841882122162202282362402442482522562843282963003043083323363403443483563603643683723763803843483923964004044084164284324364404444484564604644684724761506" displayName="Tabla164818263543525558646167737682858891981011041081121201241281321361401441521561601641681721761801841882122162202282362402442482522562843282963003043083323363403443483563603643683723763803843483923964004044084164284324364404444484564604644684724761506" ref="C103:I112" headerRowCount="1" totalsRowShown="0" headerRowDxfId="802">
  <autoFilter ref="C103:I112"/>
  <tableColumns count="7">
    <tableColumn id="1" name="Columna1" dataDxfId="801"/>
    <tableColumn id="2" name="Columna2" dataDxfId="800"/>
    <tableColumn id="3" name="Columna3" dataDxfId="799"/>
    <tableColumn id="4" name="Columna4" dataDxfId="798"/>
    <tableColumn id="5" name="Columna5" dataDxfId="797"/>
    <tableColumn id="6" name="Columna6"/>
    <tableColumn id="7" name="Columna7"/>
  </tableColumns>
  <tableStyleInfo name="TableStyleLight8" showFirstColumn="0" showLastColumn="0" showRowStripes="1" showColumnStripes="0"/>
</table>
</file>

<file path=xl/tables/table270.xml><?xml version="1.0" encoding="utf-8"?>
<table xmlns="http://schemas.openxmlformats.org/spreadsheetml/2006/main" id="270" name="Tabla164818263543525558646167737682858891981011041081121201241281321361401441521561601641681721761801841882122162202282362402442482522562843282963003043083323363403443483563603643683723763803843483923964004044084164284324364404444484564604644684724761507" displayName="Tabla164818263543525558646167737682858891981011041081121201241281321361401441521561601641681721761801841882122162202282362402442482522562843282963003043083323363403443483563603643683723763803843483923964004044084164284324364404444484564604644684724761507" ref="B91:F100" headerRowCount="1" totalsRowShown="0">
  <autoFilter ref="B91:F100"/>
  <tableColumns count="5">
    <tableColumn id="1" name="Columna1" dataDxfId="796"/>
    <tableColumn id="2" name="Columna2" dataDxfId="795"/>
    <tableColumn id="3" name="Columna3" dataDxfId="794"/>
    <tableColumn id="4" name="Columna4" dataDxfId="793"/>
    <tableColumn id="5" name="Columna5" dataDxfId="792"/>
  </tableColumns>
  <tableStyleInfo name="TableStyleLight8" showFirstColumn="0" showLastColumn="0" showRowStripes="1" showColumnStripes="0"/>
</table>
</file>

<file path=xl/tables/table271.xml><?xml version="1.0" encoding="utf-8"?>
<table xmlns="http://schemas.openxmlformats.org/spreadsheetml/2006/main" id="271" name="Tabla275919273644535659656268747783868992991021051091131211251291331371411451531571611651691731771811851892132172212292372412452492532572853292973013053093333373413453493573613653693733773813853493933974014054094174294334374414454494574614654694734771508" displayName="Tabla275919273644535659656268747783868992991021051091131211251291331371411451531571611651691731771811851892132172212292372412452492532572853292973013053093333373413453493573613653693733773813853493933974014054094174294334374414454494574614654694734771508" ref="B67:H89" headerRowCount="1" totalsRowShown="0" headerRowDxfId="791" dataDxfId="790">
  <autoFilter ref="B67:H89"/>
  <sortState ref="B68:H89">
    <sortCondition sortBy="cellColor" ref="G31" dxfId="789"/>
  </sortState>
  <tableColumns count="7">
    <tableColumn id="1" name="Columna1" dataDxfId="788"/>
    <tableColumn id="2" name="Columna2" dataDxfId="787"/>
    <tableColumn id="3" name="Columna3" dataDxfId="786"/>
    <tableColumn id="4" name="Columna4" dataDxfId="785"/>
    <tableColumn id="5" name="Columna5" dataDxfId="784"/>
    <tableColumn id="6" name="Columna6" dataDxfId="783"/>
    <tableColumn id="7" name="Columna7" dataDxfId="782"/>
  </tableColumns>
  <tableStyleInfo name="TableStyleLight8" showFirstColumn="0" showLastColumn="0" showRowStripes="1" showColumnStripes="0"/>
</table>
</file>

<file path=xl/tables/table272.xml><?xml version="1.0" encoding="utf-8"?>
<table xmlns="http://schemas.openxmlformats.org/spreadsheetml/2006/main" id="272" name="Tabla164818263543525558646167737682858891981011041081121201241281321361401441521561601641681721761801841882122162202282362402442482522562843282963003043083323363403443483563603643683723763803843483923964004044084164284324364404444484564604644684724761509" displayName="Tabla164818263543525558646167737682858891981011041081121201241281321361401441521561601641681721761801841882122162202282362402442482522562843282963003043083323363403443483563603643683723763803843483923964004044084164284324364404444484564604644684724761509" ref="C103:I112" headerRowCount="1" totalsRowShown="0" headerRowDxfId="781">
  <autoFilter ref="C103:I112"/>
  <tableColumns count="7">
    <tableColumn id="1" name="Columna1" dataDxfId="780"/>
    <tableColumn id="2" name="Columna2" dataDxfId="779"/>
    <tableColumn id="3" name="Columna3" dataDxfId="778"/>
    <tableColumn id="4" name="Columna4" dataDxfId="777"/>
    <tableColumn id="5" name="Columna5" dataDxfId="776"/>
    <tableColumn id="6" name="Columna6"/>
    <tableColumn id="7" name="Columna7"/>
  </tableColumns>
  <tableStyleInfo name="TableStyleLight8" showFirstColumn="0" showLastColumn="0" showRowStripes="1" showColumnStripes="0"/>
</table>
</file>

<file path=xl/tables/table273.xml><?xml version="1.0" encoding="utf-8"?>
<table xmlns="http://schemas.openxmlformats.org/spreadsheetml/2006/main" id="273" name="Tabla164818263543525558646167737682858891981011041081121201241281321361401441521561601641681721761801841882122162202282362402442482522562843282963003043083323363403443483563603643683723763803843483923964004044084164284324364404444484564604644684724761510" displayName="Tabla164818263543525558646167737682858891981011041081121201241281321361401441521561601641681721761801841882122162202282362402442482522562843282963003043083323363403443483563603643683723763803843483923964004044084164284324364404444484564604644684724761510" ref="B91:F100" headerRowCount="1" totalsRowShown="0">
  <autoFilter ref="B91:F100"/>
  <tableColumns count="5">
    <tableColumn id="1" name="Columna1" dataDxfId="775"/>
    <tableColumn id="2" name="Columna2" dataDxfId="774"/>
    <tableColumn id="3" name="Columna3" dataDxfId="773"/>
    <tableColumn id="4" name="Columna4" dataDxfId="772"/>
    <tableColumn id="5" name="Columna5" dataDxfId="771"/>
  </tableColumns>
  <tableStyleInfo name="TableStyleLight8" showFirstColumn="0" showLastColumn="0" showRowStripes="1" showColumnStripes="0"/>
</table>
</file>

<file path=xl/tables/table274.xml><?xml version="1.0" encoding="utf-8"?>
<table xmlns="http://schemas.openxmlformats.org/spreadsheetml/2006/main" id="274" name="Tabla275919273644535659656268747783868992991021051091131211251291331371411451531571611651691731771811851892132172212292372412452492532572853292973013053093333373413453493573613653693733773813853493933974014054094174294334374414454494574614654694734771511" displayName="Tabla275919273644535659656268747783868992991021051091131211251291331371411451531571611651691731771811851892132172212292372412452492532572853292973013053093333373413453493573613653693733773813853493933974014054094174294334374414454494574614654694734771511" ref="B67:H89" headerRowCount="1" totalsRowShown="0" headerRowDxfId="770" dataDxfId="769">
  <autoFilter ref="B67:H89"/>
  <sortState ref="B68:H89">
    <sortCondition sortBy="cellColor" ref="G31" dxfId="768"/>
  </sortState>
  <tableColumns count="7">
    <tableColumn id="1" name="Columna1" dataDxfId="767"/>
    <tableColumn id="2" name="Columna2" dataDxfId="766"/>
    <tableColumn id="3" name="Columna3" dataDxfId="765"/>
    <tableColumn id="4" name="Columna4" dataDxfId="764"/>
    <tableColumn id="5" name="Columna5" dataDxfId="763"/>
    <tableColumn id="6" name="Columna6" dataDxfId="762"/>
    <tableColumn id="7" name="Columna7" dataDxfId="761"/>
  </tableColumns>
  <tableStyleInfo name="TableStyleLight8" showFirstColumn="0" showLastColumn="0" showRowStripes="1" showColumnStripes="0"/>
</table>
</file>

<file path=xl/tables/table275.xml><?xml version="1.0" encoding="utf-8"?>
<table xmlns="http://schemas.openxmlformats.org/spreadsheetml/2006/main" id="275" name="Tabla164818263543525558646167737682858891981011041081121201241281321361401441521561601641681721761801841882122162202282362402442482522562843282963003043083323363403443483563603643683723763803843483923964004044084164284324364404444484564604644684724761512" displayName="Tabla164818263543525558646167737682858891981011041081121201241281321361401441521561601641681721761801841882122162202282362402442482522562843282963003043083323363403443483563603643683723763803843483923964004044084164284324364404444484564604644684724761512" ref="C103:I112" headerRowCount="1" totalsRowShown="0" headerRowDxfId="760">
  <autoFilter ref="C103:I112"/>
  <tableColumns count="7">
    <tableColumn id="1" name="Columna1" dataDxfId="759"/>
    <tableColumn id="2" name="Columna2" dataDxfId="758"/>
    <tableColumn id="3" name="Columna3" dataDxfId="757"/>
    <tableColumn id="4" name="Columna4" dataDxfId="756"/>
    <tableColumn id="5" name="Columna5" dataDxfId="755"/>
    <tableColumn id="6" name="Columna6"/>
    <tableColumn id="7" name="Columna7"/>
  </tableColumns>
  <tableStyleInfo name="TableStyleLight8" showFirstColumn="0" showLastColumn="0" showRowStripes="1" showColumnStripes="0"/>
</table>
</file>

<file path=xl/tables/table276.xml><?xml version="1.0" encoding="utf-8"?>
<table xmlns="http://schemas.openxmlformats.org/spreadsheetml/2006/main" id="276" name="Tabla164818263543525558646167737682858891981011041081121201241281321361401441521561601641681721761801841882122162202282362402442482522562843282963003043083323363403443483563603643683723763803843483923964004044084164284324364404444484564604644684724761516" displayName="Tabla164818263543525558646167737682858891981011041081121201241281321361401441521561601641681721761801841882122162202282362402442482522562843282963003043083323363403443483563603643683723763803843483923964004044084164284324364404444484564604644684724761516" ref="B91:F100" headerRowCount="1" totalsRowShown="0">
  <autoFilter ref="B91:F100"/>
  <tableColumns count="5">
    <tableColumn id="1" name="Columna1" dataDxfId="754"/>
    <tableColumn id="2" name="Columna2" dataDxfId="753"/>
    <tableColumn id="3" name="Columna3" dataDxfId="752"/>
    <tableColumn id="4" name="Columna4" dataDxfId="751"/>
    <tableColumn id="5" name="Columna5" dataDxfId="750"/>
  </tableColumns>
  <tableStyleInfo name="TableStyleLight8" showFirstColumn="0" showLastColumn="0" showRowStripes="1" showColumnStripes="0"/>
</table>
</file>

<file path=xl/tables/table277.xml><?xml version="1.0" encoding="utf-8"?>
<table xmlns="http://schemas.openxmlformats.org/spreadsheetml/2006/main" id="277" name="Tabla275919273644535659656268747783868992991021051091131211251291331371411451531571611651691731771811851892132172212292372412452492532572853292973013053093333373413453493573613653693733773813853493933974014054094174294334374414454494574614654694734771517" displayName="Tabla275919273644535659656268747783868992991021051091131211251291331371411451531571611651691731771811851892132172212292372412452492532572853292973013053093333373413453493573613653693733773813853493933974014054094174294334374414454494574614654694734771517" ref="B67:H89" headerRowCount="1" totalsRowShown="0" headerRowDxfId="749" dataDxfId="748">
  <autoFilter ref="B67:H89"/>
  <sortState ref="B68:H89">
    <sortCondition sortBy="cellColor" ref="G31" dxfId="747"/>
  </sortState>
  <tableColumns count="7">
    <tableColumn id="1" name="Columna1" dataDxfId="746"/>
    <tableColumn id="2" name="Columna2" dataDxfId="745"/>
    <tableColumn id="3" name="Columna3" dataDxfId="744"/>
    <tableColumn id="4" name="Columna4" dataDxfId="743"/>
    <tableColumn id="5" name="Columna5" dataDxfId="742"/>
    <tableColumn id="6" name="Columna6" dataDxfId="741"/>
    <tableColumn id="7" name="Columna7" dataDxfId="740"/>
  </tableColumns>
  <tableStyleInfo name="TableStyleLight8" showFirstColumn="0" showLastColumn="0" showRowStripes="1" showColumnStripes="0"/>
</table>
</file>

<file path=xl/tables/table278.xml><?xml version="1.0" encoding="utf-8"?>
<table xmlns="http://schemas.openxmlformats.org/spreadsheetml/2006/main" id="278" name="Tabla164818263543525558646167737682858891981011041081121201241281321361401441521561601641681721761801841882122162202282362402442482522562843282963003043083323363403443483563603643683723763803843483923964004044084164284324364404444484564604644684724761518" displayName="Tabla164818263543525558646167737682858891981011041081121201241281321361401441521561601641681721761801841882122162202282362402442482522562843282963003043083323363403443483563603643683723763803843483923964004044084164284324364404444484564604644684724761518" ref="C103:I112" headerRowCount="1" totalsRowShown="0" headerRowDxfId="739">
  <autoFilter ref="C103:I112"/>
  <tableColumns count="7">
    <tableColumn id="1" name="Columna1" dataDxfId="738"/>
    <tableColumn id="2" name="Columna2" dataDxfId="737"/>
    <tableColumn id="3" name="Columna3" dataDxfId="736"/>
    <tableColumn id="4" name="Columna4" dataDxfId="735"/>
    <tableColumn id="5" name="Columna5" dataDxfId="734"/>
    <tableColumn id="6" name="Columna6"/>
    <tableColumn id="7" name="Columna7"/>
  </tableColumns>
  <tableStyleInfo name="TableStyleLight8" showFirstColumn="0" showLastColumn="0" showRowStripes="1" showColumnStripes="0"/>
</table>
</file>

<file path=xl/tables/table279.xml><?xml version="1.0" encoding="utf-8"?>
<table xmlns="http://schemas.openxmlformats.org/spreadsheetml/2006/main" id="279" name="Tabla164818263543525558646167737682858891981011041081121201241281321361401441521561601641681721761801841882122162202282362402442482522562843282963003043083323363403443483563603643683723763803843483923964004044084164284324364404444484564604644684724761513" displayName="Tabla164818263543525558646167737682858891981011041081121201241281321361401441521561601641681721761801841882122162202282362402442482522562843282963003043083323363403443483563603643683723763803843483923964004044084164284324364404444484564604644684724761513" ref="B91:F100" headerRowCount="1" totalsRowShown="0">
  <autoFilter ref="B91:F100"/>
  <tableColumns count="5">
    <tableColumn id="1" name="Columna1" dataDxfId="733"/>
    <tableColumn id="2" name="Columna2" dataDxfId="732"/>
    <tableColumn id="3" name="Columna3" dataDxfId="731"/>
    <tableColumn id="4" name="Columna4" dataDxfId="730"/>
    <tableColumn id="5" name="Columna5" dataDxfId="729"/>
  </tableColumns>
  <tableStyleInfo name="TableStyleLight8" showFirstColumn="0" showLastColumn="0" showRowStripes="1" showColumnStripes="0"/>
</table>
</file>

<file path=xl/tables/table280.xml><?xml version="1.0" encoding="utf-8"?>
<table xmlns="http://schemas.openxmlformats.org/spreadsheetml/2006/main" id="280" name="Tabla275919273644535659656268747783868992991021051091131211251291331371411451531571611651691731771811851892132172212292372412452492532572853292973013053093333373413453493573613653693733773813853493933974014054094174294334374414454494574614654694734771514" displayName="Tabla275919273644535659656268747783868992991021051091131211251291331371411451531571611651691731771811851892132172212292372412452492532572853292973013053093333373413453493573613653693733773813853493933974014054094174294334374414454494574614654694734771514" ref="B67:H89" headerRowCount="1" totalsRowShown="0" headerRowDxfId="728" dataDxfId="727">
  <autoFilter ref="B67:H89"/>
  <sortState ref="B68:H89">
    <sortCondition sortBy="cellColor" ref="G31" dxfId="726"/>
  </sortState>
  <tableColumns count="7">
    <tableColumn id="1" name="Columna1" dataDxfId="725"/>
    <tableColumn id="2" name="Columna2" dataDxfId="724"/>
    <tableColumn id="3" name="Columna3" dataDxfId="723"/>
    <tableColumn id="4" name="Columna4" dataDxfId="722"/>
    <tableColumn id="5" name="Columna5" dataDxfId="721"/>
    <tableColumn id="6" name="Columna6" dataDxfId="720"/>
    <tableColumn id="7" name="Columna7" dataDxfId="719"/>
  </tableColumns>
  <tableStyleInfo name="TableStyleLight8" showFirstColumn="0" showLastColumn="0" showRowStripes="1" showColumnStripes="0"/>
</table>
</file>

<file path=xl/tables/table281.xml><?xml version="1.0" encoding="utf-8"?>
<table xmlns="http://schemas.openxmlformats.org/spreadsheetml/2006/main" id="281" name="Tabla164818263543525558646167737682858891981011041081121201241281321361401441521561601641681721761801841882122162202282362402442482522562843282963003043083323363403443483563603643683723763803843483923964004044084164284324364404444484564604644684724761515" displayName="Tabla164818263543525558646167737682858891981011041081121201241281321361401441521561601641681721761801841882122162202282362402442482522562843282963003043083323363403443483563603643683723763803843483923964004044084164284324364404444484564604644684724761515" ref="C103:I112" headerRowCount="1" totalsRowShown="0" headerRowDxfId="718">
  <autoFilter ref="C103:I112"/>
  <tableColumns count="7">
    <tableColumn id="1" name="Columna1" dataDxfId="717"/>
    <tableColumn id="2" name="Columna2" dataDxfId="716"/>
    <tableColumn id="3" name="Columna3" dataDxfId="715"/>
    <tableColumn id="4" name="Columna4" dataDxfId="714"/>
    <tableColumn id="5" name="Columna5" dataDxfId="713"/>
    <tableColumn id="6" name="Columna6"/>
    <tableColumn id="7" name="Columna7"/>
  </tableColumns>
  <tableStyleInfo name="TableStyleLight8" showFirstColumn="0" showLastColumn="0" showRowStripes="1" showColumnStripes="0"/>
</table>
</file>

<file path=xl/tables/table282.xml><?xml version="1.0" encoding="utf-8"?>
<table xmlns="http://schemas.openxmlformats.org/spreadsheetml/2006/main" id="282" name="Tabla164818263543525558646167737682858891981011041081121201241281321361401441521561601641681721761801841882122162202282362402442482522562843282963003043083323363403443483563603643683723763803843483923964004044084164284324364404444484564604644684724761519" displayName="Tabla164818263543525558646167737682858891981011041081121201241281321361401441521561601641681721761801841882122162202282362402442482522562843282963003043083323363403443483563603643683723763803843483923964004044084164284324364404444484564604644684724761519" ref="B91:F100" headerRowCount="1" totalsRowShown="0">
  <autoFilter ref="B91:F100"/>
  <tableColumns count="5">
    <tableColumn id="1" name="Columna1" dataDxfId="712"/>
    <tableColumn id="2" name="Columna2" dataDxfId="711"/>
    <tableColumn id="3" name="Columna3" dataDxfId="710"/>
    <tableColumn id="4" name="Columna4" dataDxfId="709"/>
    <tableColumn id="5" name="Columna5" dataDxfId="708"/>
  </tableColumns>
  <tableStyleInfo name="TableStyleLight8" showFirstColumn="0" showLastColumn="0" showRowStripes="1" showColumnStripes="0"/>
</table>
</file>

<file path=xl/tables/table283.xml><?xml version="1.0" encoding="utf-8"?>
<table xmlns="http://schemas.openxmlformats.org/spreadsheetml/2006/main" id="283" name="Tabla275919273644535659656268747783868992991021051091131211251291331371411451531571611651691731771811851892132172212292372412452492532572853292973013053093333373413453493573613653693733773813853493933974014054094174294334374414454494574614654694734771520" displayName="Tabla275919273644535659656268747783868992991021051091131211251291331371411451531571611651691731771811851892132172212292372412452492532572853292973013053093333373413453493573613653693733773813853493933974014054094174294334374414454494574614654694734771520" ref="B67:H89" headerRowCount="1" totalsRowShown="0" headerRowDxfId="707" dataDxfId="706">
  <autoFilter ref="B67:H89"/>
  <sortState ref="B68:H89">
    <sortCondition sortBy="cellColor" ref="G31" dxfId="705"/>
  </sortState>
  <tableColumns count="7">
    <tableColumn id="1" name="Columna1" dataDxfId="704"/>
    <tableColumn id="2" name="Columna2" dataDxfId="703"/>
    <tableColumn id="3" name="Columna3" dataDxfId="702"/>
    <tableColumn id="4" name="Columna4" dataDxfId="701"/>
    <tableColumn id="5" name="Columna5" dataDxfId="700"/>
    <tableColumn id="6" name="Columna6" dataDxfId="699"/>
    <tableColumn id="7" name="Columna7" dataDxfId="698"/>
  </tableColumns>
  <tableStyleInfo name="TableStyleLight8" showFirstColumn="0" showLastColumn="0" showRowStripes="1" showColumnStripes="0"/>
</table>
</file>

<file path=xl/tables/table284.xml><?xml version="1.0" encoding="utf-8"?>
<table xmlns="http://schemas.openxmlformats.org/spreadsheetml/2006/main" id="284" name="Tabla164818263543525558646167737682858891981011041081121201241281321361401441521561601641681721761801841882122162202282362402442482522562843282963003043083323363403443483563603643683723763803843483923964004044084164284324364404444484564604644684724761521" displayName="Tabla164818263543525558646167737682858891981011041081121201241281321361401441521561601641681721761801841882122162202282362402442482522562843282963003043083323363403443483563603643683723763803843483923964004044084164284324364404444484564604644684724761521" ref="C103:I112" headerRowCount="1" totalsRowShown="0" headerRowDxfId="697">
  <autoFilter ref="C103:I112"/>
  <tableColumns count="7">
    <tableColumn id="1" name="Columna1" dataDxfId="696"/>
    <tableColumn id="2" name="Columna2" dataDxfId="695"/>
    <tableColumn id="3" name="Columna3" dataDxfId="694"/>
    <tableColumn id="4" name="Columna4" dataDxfId="693"/>
    <tableColumn id="5" name="Columna5" dataDxfId="692"/>
    <tableColumn id="6" name="Columna6"/>
    <tableColumn id="7" name="Columna7"/>
  </tableColumns>
  <tableStyleInfo name="TableStyleLight8" showFirstColumn="0" showLastColumn="0" showRowStripes="1" showColumnStripes="0"/>
</table>
</file>

<file path=xl/tables/table285.xml><?xml version="1.0" encoding="utf-8"?>
<table xmlns="http://schemas.openxmlformats.org/spreadsheetml/2006/main" id="285" name="Tabla164818263543525558646167737682858891981011041081121201241281321361401441521561601641681721761801841882122162202282362402442482522562843282963003043083323363403443483563603643683723763803843483923964004044084164284324364404444484564604644684724761522" displayName="Tabla164818263543525558646167737682858891981011041081121201241281321361401441521561601641681721761801841882122162202282362402442482522562843282963003043083323363403443483563603643683723763803843483923964004044084164284324364404444484564604644684724761522" ref="B91:F100" headerRowCount="1" totalsRowShown="0">
  <autoFilter ref="B91:F100"/>
  <tableColumns count="5">
    <tableColumn id="1" name="Columna1" dataDxfId="691"/>
    <tableColumn id="2" name="Columna2" dataDxfId="690"/>
    <tableColumn id="3" name="Columna3" dataDxfId="689"/>
    <tableColumn id="4" name="Columna4" dataDxfId="688"/>
    <tableColumn id="5" name="Columna5" dataDxfId="687"/>
  </tableColumns>
  <tableStyleInfo name="TableStyleLight8" showFirstColumn="0" showLastColumn="0" showRowStripes="1" showColumnStripes="0"/>
</table>
</file>

<file path=xl/tables/table286.xml><?xml version="1.0" encoding="utf-8"?>
<table xmlns="http://schemas.openxmlformats.org/spreadsheetml/2006/main" id="286" name="Tabla275919273644535659656268747783868992991021051091131211251291331371411451531571611651691731771811851892132172212292372412452492532572853292973013053093333373413453493573613653693733773813853493933974014054094174294334374414454494574614654694734771523" displayName="Tabla275919273644535659656268747783868992991021051091131211251291331371411451531571611651691731771811851892132172212292372412452492532572853292973013053093333373413453493573613653693733773813853493933974014054094174294334374414454494574614654694734771523" ref="B67:H89" headerRowCount="1" totalsRowShown="0" headerRowDxfId="686" dataDxfId="685">
  <autoFilter ref="B67:H89"/>
  <sortState ref="B68:H89">
    <sortCondition sortBy="cellColor" ref="G31" dxfId="684"/>
  </sortState>
  <tableColumns count="7">
    <tableColumn id="1" name="Columna1" dataDxfId="683"/>
    <tableColumn id="2" name="Columna2" dataDxfId="682"/>
    <tableColumn id="3" name="Columna3" dataDxfId="681"/>
    <tableColumn id="4" name="Columna4" dataDxfId="680"/>
    <tableColumn id="5" name="Columna5" dataDxfId="679"/>
    <tableColumn id="6" name="Columna6" dataDxfId="678"/>
    <tableColumn id="7" name="Columna7" dataDxfId="677"/>
  </tableColumns>
  <tableStyleInfo name="TableStyleLight8" showFirstColumn="0" showLastColumn="0" showRowStripes="1" showColumnStripes="0"/>
</table>
</file>

<file path=xl/tables/table287.xml><?xml version="1.0" encoding="utf-8"?>
<table xmlns="http://schemas.openxmlformats.org/spreadsheetml/2006/main" id="287" name="Tabla164818263543525558646167737682858891981011041081121201241281321361401441521561601641681721761801841882122162202282362402442482522562843282963003043083323363403443483563603643683723763803843483923964004044084164284324364404444484564604644684724761524" displayName="Tabla164818263543525558646167737682858891981011041081121201241281321361401441521561601641681721761801841882122162202282362402442482522562843282963003043083323363403443483563603643683723763803843483923964004044084164284324364404444484564604644684724761524" ref="C103:I112" headerRowCount="1" totalsRowShown="0" headerRowDxfId="676">
  <autoFilter ref="C103:I112"/>
  <tableColumns count="7">
    <tableColumn id="1" name="Columna1" dataDxfId="675"/>
    <tableColumn id="2" name="Columna2" dataDxfId="674"/>
    <tableColumn id="3" name="Columna3" dataDxfId="673"/>
    <tableColumn id="4" name="Columna4" dataDxfId="672"/>
    <tableColumn id="5" name="Columna5" dataDxfId="671"/>
    <tableColumn id="6" name="Columna6"/>
    <tableColumn id="7" name="Columna7"/>
  </tableColumns>
  <tableStyleInfo name="TableStyleLight8" showFirstColumn="0" showLastColumn="0" showRowStripes="1" showColumnStripes="0"/>
</table>
</file>

<file path=xl/tables/table288.xml><?xml version="1.0" encoding="utf-8"?>
<table xmlns="http://schemas.openxmlformats.org/spreadsheetml/2006/main" id="288" name="Tabla164818263543525558646167737682858891981011041081121201241281321361401441521561601641681721761801841882122162202282362402442482522562843282963003043083323363403443483563603643683723763803843483923964004044084164284324364404444484564604644684724761525" displayName="Tabla164818263543525558646167737682858891981011041081121201241281321361401441521561601641681721761801841882122162202282362402442482522562843282963003043083323363403443483563603643683723763803843483923964004044084164284324364404444484564604644684724761525" ref="B91:F100" headerRowCount="1" totalsRowShown="0">
  <autoFilter ref="B91:F100"/>
  <tableColumns count="5">
    <tableColumn id="1" name="Columna1" dataDxfId="670"/>
    <tableColumn id="2" name="Columna2" dataDxfId="669"/>
    <tableColumn id="3" name="Columna3" dataDxfId="668"/>
    <tableColumn id="4" name="Columna4" dataDxfId="667"/>
    <tableColumn id="5" name="Columna5" dataDxfId="666"/>
  </tableColumns>
  <tableStyleInfo name="TableStyleLight8" showFirstColumn="0" showLastColumn="0" showRowStripes="1" showColumnStripes="0"/>
</table>
</file>

<file path=xl/tables/table289.xml><?xml version="1.0" encoding="utf-8"?>
<table xmlns="http://schemas.openxmlformats.org/spreadsheetml/2006/main" id="289" name="Tabla275919273644535659656268747783868992991021051091131211251291331371411451531571611651691731771811851892132172212292372412452492532572853292973013053093333373413453493573613653693733773813853493933974014054094174294334374414454494574614654694734771526" displayName="Tabla275919273644535659656268747783868992991021051091131211251291331371411451531571611651691731771811851892132172212292372412452492532572853292973013053093333373413453493573613653693733773813853493933974014054094174294334374414454494574614654694734771526" ref="B67:H89" headerRowCount="1" totalsRowShown="0" headerRowDxfId="665" dataDxfId="664">
  <autoFilter ref="B67:H89"/>
  <sortState ref="B68:H89">
    <sortCondition sortBy="cellColor" ref="G31" dxfId="663"/>
  </sortState>
  <tableColumns count="7">
    <tableColumn id="1" name="Columna1" dataDxfId="662"/>
    <tableColumn id="2" name="Columna2" dataDxfId="661"/>
    <tableColumn id="3" name="Columna3" dataDxfId="660"/>
    <tableColumn id="4" name="Columna4" dataDxfId="659"/>
    <tableColumn id="5" name="Columna5" dataDxfId="658"/>
    <tableColumn id="6" name="Columna6" dataDxfId="657"/>
    <tableColumn id="7" name="Columna7" dataDxfId="656"/>
  </tableColumns>
  <tableStyleInfo name="TableStyleLight8" showFirstColumn="0" showLastColumn="0" showRowStripes="1" showColumnStripes="0"/>
</table>
</file>

<file path=xl/tables/table290.xml><?xml version="1.0" encoding="utf-8"?>
<table xmlns="http://schemas.openxmlformats.org/spreadsheetml/2006/main" id="290" name="Tabla164818263543525558646167737682858891981011041081121201241281321361401441521561601641681721761801841882122162202282362402442482522562843282963003043083323363403443483563603643683723763803843483923964004044084164284324364404444484564604644684724761527" displayName="Tabla164818263543525558646167737682858891981011041081121201241281321361401441521561601641681721761801841882122162202282362402442482522562843282963003043083323363403443483563603643683723763803843483923964004044084164284324364404444484564604644684724761527" ref="C103:I112" headerRowCount="1" totalsRowShown="0" headerRowDxfId="655">
  <autoFilter ref="C103:I112"/>
  <tableColumns count="7">
    <tableColumn id="1" name="Columna1" dataDxfId="654"/>
    <tableColumn id="2" name="Columna2" dataDxfId="653"/>
    <tableColumn id="3" name="Columna3" dataDxfId="652"/>
    <tableColumn id="4" name="Columna4" dataDxfId="651"/>
    <tableColumn id="5" name="Columna5" dataDxfId="650"/>
    <tableColumn id="6" name="Columna6"/>
    <tableColumn id="7" name="Columna7"/>
  </tableColumns>
  <tableStyleInfo name="TableStyleLight8" showFirstColumn="0" showLastColumn="0" showRowStripes="1" showColumnStripes="0"/>
</table>
</file>

<file path=xl/tables/table291.xml><?xml version="1.0" encoding="utf-8"?>
<table xmlns="http://schemas.openxmlformats.org/spreadsheetml/2006/main" id="291" name="Tabla164818263543525558646167737682858891981011041081121201241281321361401441521561601641681721761801841882122162202282362402442482522562843282963003043083323363403443483563603643683723763803843483923964004044084164284324364404444484564604644684724761528" displayName="Tabla164818263543525558646167737682858891981011041081121201241281321361401441521561601641681721761801841882122162202282362402442482522562843282963003043083323363403443483563603643683723763803843483923964004044084164284324364404444484564604644684724761528" ref="B91:F100" headerRowCount="1" totalsRowShown="0">
  <autoFilter ref="B91:F100"/>
  <tableColumns count="5">
    <tableColumn id="1" name="Columna1" dataDxfId="649"/>
    <tableColumn id="2" name="Columna2" dataDxfId="648"/>
    <tableColumn id="3" name="Columna3" dataDxfId="647"/>
    <tableColumn id="4" name="Columna4" dataDxfId="646"/>
    <tableColumn id="5" name="Columna5" dataDxfId="645"/>
  </tableColumns>
  <tableStyleInfo name="TableStyleLight8" showFirstColumn="0" showLastColumn="0" showRowStripes="1" showColumnStripes="0"/>
</table>
</file>

<file path=xl/tables/table292.xml><?xml version="1.0" encoding="utf-8"?>
<table xmlns="http://schemas.openxmlformats.org/spreadsheetml/2006/main" id="292" name="Tabla275919273644535659656268747783868992991021051091131211251291331371411451531571611651691731771811851892132172212292372412452492532572853292973013053093333373413453493573613653693733773813853493933974014054094174294334374414454494574614654694734771529" displayName="Tabla275919273644535659656268747783868992991021051091131211251291331371411451531571611651691731771811851892132172212292372412452492532572853292973013053093333373413453493573613653693733773813853493933974014054094174294334374414454494574614654694734771529" ref="B67:H89" headerRowCount="1" totalsRowShown="0" headerRowDxfId="644" dataDxfId="643">
  <autoFilter ref="B67:H89"/>
  <sortState ref="B68:H89">
    <sortCondition sortBy="cellColor" ref="G31" dxfId="642"/>
  </sortState>
  <tableColumns count="7">
    <tableColumn id="1" name="Columna1" dataDxfId="641"/>
    <tableColumn id="2" name="Columna2" dataDxfId="640"/>
    <tableColumn id="3" name="Columna3" dataDxfId="639"/>
    <tableColumn id="4" name="Columna4" dataDxfId="638"/>
    <tableColumn id="5" name="Columna5" dataDxfId="637"/>
    <tableColumn id="6" name="Columna6" dataDxfId="636"/>
    <tableColumn id="7" name="Columna7" dataDxfId="635"/>
  </tableColumns>
  <tableStyleInfo name="TableStyleLight8" showFirstColumn="0" showLastColumn="0" showRowStripes="1" showColumnStripes="0"/>
</table>
</file>

<file path=xl/tables/table293.xml><?xml version="1.0" encoding="utf-8"?>
<table xmlns="http://schemas.openxmlformats.org/spreadsheetml/2006/main" id="293" name="Tabla164818263543525558646167737682858891981011041081121201241281321361401441521561601641681721761801841882122162202282362402442482522562843282963003043083323363403443483563603643683723763803843483923964004044084164284324364404444484564604644684724761530" displayName="Tabla164818263543525558646167737682858891981011041081121201241281321361401441521561601641681721761801841882122162202282362402442482522562843282963003043083323363403443483563603643683723763803843483923964004044084164284324364404444484564604644684724761530" ref="C103:I112" headerRowCount="1" totalsRowShown="0" headerRowDxfId="634">
  <autoFilter ref="C103:I112"/>
  <tableColumns count="7">
    <tableColumn id="1" name="Columna1" dataDxfId="633"/>
    <tableColumn id="2" name="Columna2" dataDxfId="632"/>
    <tableColumn id="3" name="Columna3" dataDxfId="631"/>
    <tableColumn id="4" name="Columna4" dataDxfId="630"/>
    <tableColumn id="5" name="Columna5" dataDxfId="629"/>
    <tableColumn id="6" name="Columna6"/>
    <tableColumn id="7" name="Columna7"/>
  </tableColumns>
  <tableStyleInfo name="TableStyleLight8" showFirstColumn="0" showLastColumn="0" showRowStripes="1" showColumnStripes="0"/>
</table>
</file>

<file path=xl/tables/table294.xml><?xml version="1.0" encoding="utf-8"?>
<table xmlns="http://schemas.openxmlformats.org/spreadsheetml/2006/main" id="294" name="Tabla164818263543525558646167737682858891981011041081121201241281321361401441521561601641681721761801841882122162202282362402442482522562843282963003043083323363403443483563603643683723763803843483923964004044084164284324364404444484564604644684724761531" displayName="Tabla164818263543525558646167737682858891981011041081121201241281321361401441521561601641681721761801841882122162202282362402442482522562843282963003043083323363403443483563603643683723763803843483923964004044084164284324364404444484564604644684724761531" ref="B92:F101" headerRowCount="1" totalsRowShown="0">
  <autoFilter ref="B92:F101"/>
  <tableColumns count="5">
    <tableColumn id="1" name="Columna1" dataDxfId="628"/>
    <tableColumn id="2" name="Columna2" dataDxfId="627"/>
    <tableColumn id="3" name="Columna3" dataDxfId="626"/>
    <tableColumn id="4" name="Columna4" dataDxfId="625"/>
    <tableColumn id="5" name="Columna5" dataDxfId="624"/>
  </tableColumns>
  <tableStyleInfo name="TableStyleLight8" showFirstColumn="0" showLastColumn="0" showRowStripes="1" showColumnStripes="0"/>
</table>
</file>

<file path=xl/tables/table295.xml><?xml version="1.0" encoding="utf-8"?>
<table xmlns="http://schemas.openxmlformats.org/spreadsheetml/2006/main" id="295" name="Tabla275919273644535659656268747783868992991021051091131211251291331371411451531571611651691731771811851892132172212292372412452492532572853292973013053093333373413453493573613653693733773813853493933974014054094174294334374414454494574614654694734771532" displayName="Tabla275919273644535659656268747783868992991021051091131211251291331371411451531571611651691731771811851892132172212292372412452492532572853292973013053093333373413453493573613653693733773813853493933974014054094174294334374414454494574614654694734771532" ref="B68:H90" headerRowCount="1" totalsRowShown="0" headerRowDxfId="623" dataDxfId="622">
  <autoFilter ref="B68:H90"/>
  <sortState ref="B69:H90">
    <sortCondition sortBy="cellColor" ref="G32" dxfId="621"/>
  </sortState>
  <tableColumns count="7">
    <tableColumn id="1" name="Columna1" dataDxfId="620"/>
    <tableColumn id="2" name="Columna2" dataDxfId="619"/>
    <tableColumn id="3" name="Columna3" dataDxfId="618"/>
    <tableColumn id="4" name="Columna4" dataDxfId="617"/>
    <tableColumn id="5" name="Columna5" dataDxfId="616"/>
    <tableColumn id="6" name="Columna6" dataDxfId="615"/>
    <tableColumn id="7" name="Columna7" dataDxfId="614"/>
  </tableColumns>
  <tableStyleInfo name="TableStyleLight8" showFirstColumn="0" showLastColumn="0" showRowStripes="1" showColumnStripes="0"/>
</table>
</file>

<file path=xl/tables/table296.xml><?xml version="1.0" encoding="utf-8"?>
<table xmlns="http://schemas.openxmlformats.org/spreadsheetml/2006/main" id="296" name="Tabla164818263543525558646167737682858891981011041081121201241281321361401441521561601641681721761801841882122162202282362402442482522562843282963003043083323363403443483563603643683723763803843483923964004044084164284324364404444484564604644684724761533" displayName="Tabla164818263543525558646167737682858891981011041081121201241281321361401441521561601641681721761801841882122162202282362402442482522562843282963003043083323363403443483563603643683723763803843483923964004044084164284324364404444484564604644684724761533" ref="C104:I113" headerRowCount="1" totalsRowShown="0" headerRowDxfId="613">
  <autoFilter ref="C104:I113"/>
  <tableColumns count="7">
    <tableColumn id="1" name="Columna1" dataDxfId="612"/>
    <tableColumn id="2" name="Columna2" dataDxfId="611"/>
    <tableColumn id="3" name="Columna3" dataDxfId="610"/>
    <tableColumn id="4" name="Columna4" dataDxfId="609"/>
    <tableColumn id="5" name="Columna5" dataDxfId="608"/>
    <tableColumn id="6" name="Columna6"/>
    <tableColumn id="7" name="Columna7"/>
  </tableColumns>
  <tableStyleInfo name="TableStyleLight8" showFirstColumn="0" showLastColumn="0" showRowStripes="1" showColumnStripes="0"/>
</table>
</file>

<file path=xl/tables/table297.xml><?xml version="1.0" encoding="utf-8"?>
<table xmlns="http://schemas.openxmlformats.org/spreadsheetml/2006/main" id="297" name="Tabla164818263543525558646167737682858891981011041081121201241281321361401441521561601641681721761801841882122162202282362402442482522562843282963003043083323363403443483563603643683723763803843483923964004044084164284324364404444484564604644684724761534" displayName="Tabla164818263543525558646167737682858891981011041081121201241281321361401441521561601641681721761801841882122162202282362402442482522562843282963003043083323363403443483563603643683723763803843483923964004044084164284324364404444484564604644684724761534" ref="B91:F100" headerRowCount="1" totalsRowShown="0">
  <autoFilter ref="B91:F100"/>
  <tableColumns count="5">
    <tableColumn id="1" name="Columna1" dataDxfId="607"/>
    <tableColumn id="2" name="Columna2" dataDxfId="606"/>
    <tableColumn id="3" name="Columna3" dataDxfId="605"/>
    <tableColumn id="4" name="Columna4" dataDxfId="604"/>
    <tableColumn id="5" name="Columna5" dataDxfId="603"/>
  </tableColumns>
  <tableStyleInfo name="TableStyleLight8" showFirstColumn="0" showLastColumn="0" showRowStripes="1" showColumnStripes="0"/>
</table>
</file>

<file path=xl/tables/table298.xml><?xml version="1.0" encoding="utf-8"?>
<table xmlns="http://schemas.openxmlformats.org/spreadsheetml/2006/main" id="298" name="Tabla275919273644535659656268747783868992991021051091131211251291331371411451531571611651691731771811851892132172212292372412452492532572853292973013053093333373413453493573613653693733773813853493933974014054094174294334374414454494574614654694734771535" displayName="Tabla275919273644535659656268747783868992991021051091131211251291331371411451531571611651691731771811851892132172212292372412452492532572853292973013053093333373413453493573613653693733773813853493933974014054094174294334374414454494574614654694734771535" ref="B67:H89" headerRowCount="1" totalsRowShown="0" headerRowDxfId="602" dataDxfId="601">
  <autoFilter ref="B67:H89"/>
  <sortState ref="B68:H89">
    <sortCondition sortBy="cellColor" ref="G31" dxfId="600"/>
  </sortState>
  <tableColumns count="7">
    <tableColumn id="1" name="Columna1" dataDxfId="599"/>
    <tableColumn id="2" name="Columna2" dataDxfId="598"/>
    <tableColumn id="3" name="Columna3" dataDxfId="597"/>
    <tableColumn id="4" name="Columna4" dataDxfId="596"/>
    <tableColumn id="5" name="Columna5" dataDxfId="595"/>
    <tableColumn id="6" name="Columna6" dataDxfId="594"/>
    <tableColumn id="7" name="Columna7" dataDxfId="593"/>
  </tableColumns>
  <tableStyleInfo name="TableStyleLight8" showFirstColumn="0" showLastColumn="0" showRowStripes="1" showColumnStripes="0"/>
</table>
</file>

<file path=xl/tables/table299.xml><?xml version="1.0" encoding="utf-8"?>
<table xmlns="http://schemas.openxmlformats.org/spreadsheetml/2006/main" id="299" name="Tabla164818263543525558646167737682858891981011041081121201241281321361401441521561601641681721761801841882122162202282362402442482522562843282963003043083323363403443483563603643683723763803843483923964004044084164284324364404444484564604644684724761536" displayName="Tabla164818263543525558646167737682858891981011041081121201241281321361401441521561601641681721761801841882122162202282362402442482522562843282963003043083323363403443483563603643683723763803843483923964004044084164284324364404444484564604644684724761536" ref="C103:I112" headerRowCount="1" totalsRowShown="0" headerRowDxfId="592">
  <autoFilter ref="C103:I112"/>
  <tableColumns count="7">
    <tableColumn id="1" name="Columna1" dataDxfId="591"/>
    <tableColumn id="2" name="Columna2" dataDxfId="590"/>
    <tableColumn id="3" name="Columna3" dataDxfId="589"/>
    <tableColumn id="4" name="Columna4" dataDxfId="588"/>
    <tableColumn id="5" name="Columna5" dataDxfId="587"/>
    <tableColumn id="6" name="Columna6"/>
    <tableColumn id="7" name="Columna7"/>
  </tableColumns>
  <tableStyleInfo name="TableStyleLight8" showFirstColumn="0" showLastColumn="0" showRowStripes="1" showColumnStripes="0"/>
</table>
</file>

<file path=xl/tables/table300.xml><?xml version="1.0" encoding="utf-8"?>
<table xmlns="http://schemas.openxmlformats.org/spreadsheetml/2006/main" id="300" name="Tabla164818263543525558646167737682858891981011041081121201241281321361401441521561601641681721761801841882122162202282362402442482522562843282963003043083323363403443483563603643683723763803843483923964004044084164284324364404444484564604644684724761540" displayName="Tabla164818263543525558646167737682858891981011041081121201241281321361401441521561601641681721761801841882122162202282362402442482522562843282963003043083323363403443483563603643683723763803843483923964004044084164284324364404444484564604644684724761540" ref="B91:F100" headerRowCount="1" totalsRowShown="0">
  <autoFilter ref="B91:F100"/>
  <tableColumns count="5">
    <tableColumn id="1" name="Columna1" dataDxfId="586"/>
    <tableColumn id="2" name="Columna2" dataDxfId="585"/>
    <tableColumn id="3" name="Columna3" dataDxfId="584"/>
    <tableColumn id="4" name="Columna4" dataDxfId="583"/>
    <tableColumn id="5" name="Columna5" dataDxfId="582"/>
  </tableColumns>
  <tableStyleInfo name="TableStyleLight8" showFirstColumn="0" showLastColumn="0" showRowStripes="1" showColumnStripes="0"/>
</table>
</file>

<file path=xl/tables/table301.xml><?xml version="1.0" encoding="utf-8"?>
<table xmlns="http://schemas.openxmlformats.org/spreadsheetml/2006/main" id="301" name="Tabla275919273644535659656268747783868992991021051091131211251291331371411451531571611651691731771811851892132172212292372412452492532572853292973013053093333373413453493573613653693733773813853493933974014054094174294334374414454494574614654694734771541" displayName="Tabla275919273644535659656268747783868992991021051091131211251291331371411451531571611651691731771811851892132172212292372412452492532572853292973013053093333373413453493573613653693733773813853493933974014054094174294334374414454494574614654694734771541" ref="B67:H89" headerRowCount="1" totalsRowShown="0" headerRowDxfId="581" dataDxfId="580">
  <autoFilter ref="B67:H89"/>
  <sortState ref="B68:H89">
    <sortCondition sortBy="cellColor" ref="G31" dxfId="579"/>
  </sortState>
  <tableColumns count="7">
    <tableColumn id="1" name="Columna1" dataDxfId="578"/>
    <tableColumn id="2" name="Columna2" dataDxfId="577"/>
    <tableColumn id="3" name="Columna3" dataDxfId="576"/>
    <tableColumn id="4" name="Columna4" dataDxfId="575"/>
    <tableColumn id="5" name="Columna5" dataDxfId="574"/>
    <tableColumn id="6" name="Columna6" dataDxfId="573"/>
    <tableColumn id="7" name="Columna7" dataDxfId="572"/>
  </tableColumns>
  <tableStyleInfo name="TableStyleLight8" showFirstColumn="0" showLastColumn="0" showRowStripes="1" showColumnStripes="0"/>
</table>
</file>

<file path=xl/tables/table302.xml><?xml version="1.0" encoding="utf-8"?>
<table xmlns="http://schemas.openxmlformats.org/spreadsheetml/2006/main" id="302" name="Tabla164818263543525558646167737682858891981011041081121201241281321361401441521561601641681721761801841882122162202282362402442482522562843282963003043083323363403443483563603643683723763803843483923964004044084164284324364404444484564604644684724761542" displayName="Tabla164818263543525558646167737682858891981011041081121201241281321361401441521561601641681721761801841882122162202282362402442482522562843282963003043083323363403443483563603643683723763803843483923964004044084164284324364404444484564604644684724761542" ref="C103:I112" headerRowCount="1" totalsRowShown="0" headerRowDxfId="571">
  <autoFilter ref="C103:I112"/>
  <tableColumns count="7">
    <tableColumn id="1" name="Columna1" dataDxfId="570"/>
    <tableColumn id="2" name="Columna2" dataDxfId="569"/>
    <tableColumn id="3" name="Columna3" dataDxfId="568"/>
    <tableColumn id="4" name="Columna4" dataDxfId="567"/>
    <tableColumn id="5" name="Columna5" dataDxfId="566"/>
    <tableColumn id="6" name="Columna6"/>
    <tableColumn id="7" name="Columna7"/>
  </tableColumns>
  <tableStyleInfo name="TableStyleLight8" showFirstColumn="0" showLastColumn="0" showRowStripes="1" showColumnStripes="0"/>
</table>
</file>

<file path=xl/tables/table303.xml><?xml version="1.0" encoding="utf-8"?>
<table xmlns="http://schemas.openxmlformats.org/spreadsheetml/2006/main" id="303" name="Tabla164818263543525558646167737682858891981011041081121201241281321361401441521561601641681721761801841882122162202282362402442482522562843282963003043083323363403443483563603643683723763803843483923964004044084164284324364404444484564604644684724761543" displayName="Tabla164818263543525558646167737682858891981011041081121201241281321361401441521561601641681721761801841882122162202282362402442482522562843282963003043083323363403443483563603643683723763803843483923964004044084164284324364404444484564604644684724761543" ref="B91:F100" headerRowCount="1" totalsRowShown="0">
  <autoFilter ref="B91:F100"/>
  <tableColumns count="5">
    <tableColumn id="1" name="Columna1" dataDxfId="565"/>
    <tableColumn id="2" name="Columna2" dataDxfId="564"/>
    <tableColumn id="3" name="Columna3" dataDxfId="563"/>
    <tableColumn id="4" name="Columna4" dataDxfId="562"/>
    <tableColumn id="5" name="Columna5" dataDxfId="561"/>
  </tableColumns>
  <tableStyleInfo name="TableStyleLight8" showFirstColumn="0" showLastColumn="0" showRowStripes="1" showColumnStripes="0"/>
</table>
</file>

<file path=xl/tables/table304.xml><?xml version="1.0" encoding="utf-8"?>
<table xmlns="http://schemas.openxmlformats.org/spreadsheetml/2006/main" id="304" name="Tabla275919273644535659656268747783868992991021051091131211251291331371411451531571611651691731771811851892132172212292372412452492532572853292973013053093333373413453493573613653693733773813853493933974014054094174294334374414454494574614654694734771544" displayName="Tabla275919273644535659656268747783868992991021051091131211251291331371411451531571611651691731771811851892132172212292372412452492532572853292973013053093333373413453493573613653693733773813853493933974014054094174294334374414454494574614654694734771544" ref="B67:H89" headerRowCount="1" totalsRowShown="0" headerRowDxfId="560" dataDxfId="559">
  <autoFilter ref="B67:H89"/>
  <sortState ref="B68:H89">
    <sortCondition sortBy="cellColor" ref="G31" dxfId="558"/>
  </sortState>
  <tableColumns count="7">
    <tableColumn id="1" name="Columna1" dataDxfId="557"/>
    <tableColumn id="2" name="Columna2" dataDxfId="556"/>
    <tableColumn id="3" name="Columna3" dataDxfId="555"/>
    <tableColumn id="4" name="Columna4" dataDxfId="554"/>
    <tableColumn id="5" name="Columna5" dataDxfId="553"/>
    <tableColumn id="6" name="Columna6" dataDxfId="552"/>
    <tableColumn id="7" name="Columna7" dataDxfId="551"/>
  </tableColumns>
  <tableStyleInfo name="TableStyleLight8" showFirstColumn="0" showLastColumn="0" showRowStripes="1" showColumnStripes="0"/>
</table>
</file>

<file path=xl/tables/table305.xml><?xml version="1.0" encoding="utf-8"?>
<table xmlns="http://schemas.openxmlformats.org/spreadsheetml/2006/main" id="305" name="Tabla164818263543525558646167737682858891981011041081121201241281321361401441521561601641681721761801841882122162202282362402442482522562843282963003043083323363403443483563603643683723763803843483923964004044084164284324364404444484564604644684724761545" displayName="Tabla164818263543525558646167737682858891981011041081121201241281321361401441521561601641681721761801841882122162202282362402442482522562843282963003043083323363403443483563603643683723763803843483923964004044084164284324364404444484564604644684724761545" ref="C103:I112" headerRowCount="1" totalsRowShown="0" headerRowDxfId="550">
  <autoFilter ref="C103:I112"/>
  <tableColumns count="7">
    <tableColumn id="1" name="Columna1" dataDxfId="549"/>
    <tableColumn id="2" name="Columna2" dataDxfId="548"/>
    <tableColumn id="3" name="Columna3" dataDxfId="547"/>
    <tableColumn id="4" name="Columna4" dataDxfId="546"/>
    <tableColumn id="5" name="Columna5" dataDxfId="545"/>
    <tableColumn id="6" name="Columna6"/>
    <tableColumn id="7" name="Columna7"/>
  </tableColumns>
  <tableStyleInfo name="TableStyleLight8" showFirstColumn="0" showLastColumn="0" showRowStripes="1" showColumnStripes="0"/>
</table>
</file>

<file path=xl/tables/table306.xml><?xml version="1.0" encoding="utf-8"?>
<table xmlns="http://schemas.openxmlformats.org/spreadsheetml/2006/main" id="306" name="Tabla164818263543525558646167737682858891981011041081121201241281321361401441521561601641681721761801841882122162202282362402442482522562843282963003043083323363403443483563603643683723763803843483923964004044084164284324364404444484564604644684724761537" displayName="Tabla164818263543525558646167737682858891981011041081121201241281321361401441521561601641681721761801841882122162202282362402442482522562843282963003043083323363403443483563603643683723763803843483923964004044084164284324364404444484564604644684724761537" ref="B91:F100" headerRowCount="1" totalsRowShown="0">
  <autoFilter ref="B91:F100"/>
  <tableColumns count="5">
    <tableColumn id="1" name="Columna1" dataDxfId="544"/>
    <tableColumn id="2" name="Columna2" dataDxfId="543"/>
    <tableColumn id="3" name="Columna3" dataDxfId="542"/>
    <tableColumn id="4" name="Columna4" dataDxfId="541"/>
    <tableColumn id="5" name="Columna5" dataDxfId="540"/>
  </tableColumns>
  <tableStyleInfo name="TableStyleLight8" showFirstColumn="0" showLastColumn="0" showRowStripes="1" showColumnStripes="0"/>
</table>
</file>

<file path=xl/tables/table307.xml><?xml version="1.0" encoding="utf-8"?>
<table xmlns="http://schemas.openxmlformats.org/spreadsheetml/2006/main" id="307" name="Tabla275919273644535659656268747783868992991021051091131211251291331371411451531571611651691731771811851892132172212292372412452492532572853292973013053093333373413453493573613653693733773813853493933974014054094174294334374414454494574614654694734771538" displayName="Tabla275919273644535659656268747783868992991021051091131211251291331371411451531571611651691731771811851892132172212292372412452492532572853292973013053093333373413453493573613653693733773813853493933974014054094174294334374414454494574614654694734771538" ref="B67:H89" headerRowCount="1" totalsRowShown="0" headerRowDxfId="539" dataDxfId="538">
  <autoFilter ref="B67:H89"/>
  <sortState ref="B68:H89">
    <sortCondition sortBy="cellColor" ref="G31" dxfId="537"/>
  </sortState>
  <tableColumns count="7">
    <tableColumn id="1" name="Columna1" dataDxfId="536"/>
    <tableColumn id="2" name="Columna2" dataDxfId="535"/>
    <tableColumn id="3" name="Columna3" dataDxfId="534"/>
    <tableColumn id="4" name="Columna4" dataDxfId="533"/>
    <tableColumn id="5" name="Columna5" dataDxfId="532"/>
    <tableColumn id="6" name="Columna6" dataDxfId="531"/>
    <tableColumn id="7" name="Columna7" dataDxfId="530"/>
  </tableColumns>
  <tableStyleInfo name="TableStyleLight8" showFirstColumn="0" showLastColumn="0" showRowStripes="1" showColumnStripes="0"/>
</table>
</file>

<file path=xl/tables/table308.xml><?xml version="1.0" encoding="utf-8"?>
<table xmlns="http://schemas.openxmlformats.org/spreadsheetml/2006/main" id="308" name="Tabla164818263543525558646167737682858891981011041081121201241281321361401441521561601641681721761801841882122162202282362402442482522562843282963003043083323363403443483563603643683723763803843483923964004044084164284324364404444484564604644684724761539" displayName="Tabla164818263543525558646167737682858891981011041081121201241281321361401441521561601641681721761801841882122162202282362402442482522562843282963003043083323363403443483563603643683723763803843483923964004044084164284324364404444484564604644684724761539" ref="C103:I112" headerRowCount="1" totalsRowShown="0" headerRowDxfId="529">
  <autoFilter ref="C103:I112"/>
  <tableColumns count="7">
    <tableColumn id="1" name="Columna1" dataDxfId="528"/>
    <tableColumn id="2" name="Columna2" dataDxfId="527"/>
    <tableColumn id="3" name="Columna3" dataDxfId="526"/>
    <tableColumn id="4" name="Columna4" dataDxfId="525"/>
    <tableColumn id="5" name="Columna5" dataDxfId="524"/>
    <tableColumn id="6" name="Columna6"/>
    <tableColumn id="7" name="Columna7"/>
  </tableColumns>
  <tableStyleInfo name="TableStyleLight8" showFirstColumn="0" showLastColumn="0" showRowStripes="1" showColumnStripes="0"/>
</table>
</file>

<file path=xl/tables/table309.xml><?xml version="1.0" encoding="utf-8"?>
<table xmlns="http://schemas.openxmlformats.org/spreadsheetml/2006/main" id="309" name="Tabla164818263543525558646167737682858891981011041081121201241281321361401441521561601641681721761801841882122162202282362402442482522562843282963003043083323363403443483563603643683723763803843483923964004044084164284324364404444484564604644684724761546" displayName="Tabla164818263543525558646167737682858891981011041081121201241281321361401441521561601641681721761801841882122162202282362402442482522562843282963003043083323363403443483563603643683723763803843483923964004044084164284324364404444484564604644684724761546" ref="B90:F99" headerRowCount="1" totalsRowShown="0">
  <autoFilter ref="B90:F99"/>
  <tableColumns count="5">
    <tableColumn id="1" name="Columna1" dataDxfId="523"/>
    <tableColumn id="2" name="Columna2" dataDxfId="522"/>
    <tableColumn id="3" name="Columna3" dataDxfId="521"/>
    <tableColumn id="4" name="Columna4" dataDxfId="520"/>
    <tableColumn id="5" name="Columna5" dataDxfId="519"/>
  </tableColumns>
  <tableStyleInfo name="TableStyleLight8" showFirstColumn="0" showLastColumn="0" showRowStripes="1" showColumnStripes="0"/>
</table>
</file>

<file path=xl/tables/table310.xml><?xml version="1.0" encoding="utf-8"?>
<table xmlns="http://schemas.openxmlformats.org/spreadsheetml/2006/main" id="310" name="Tabla275919273644535659656268747783868992991021051091131211251291331371411451531571611651691731771811851892132172212292372412452492532572853292973013053093333373413453493573613653693733773813853493933974014054094174294334374414454494574614654694734771547" displayName="Tabla275919273644535659656268747783868992991021051091131211251291331371411451531571611651691731771811851892132172212292372412452492532572853292973013053093333373413453493573613653693733773813853493933974014054094174294334374414454494574614654694734771547" ref="B66:H88" headerRowCount="1" totalsRowShown="0" headerRowDxfId="518" dataDxfId="517">
  <autoFilter ref="B66:H88"/>
  <sortState ref="B67:H88">
    <sortCondition sortBy="cellColor" ref="G30" dxfId="516"/>
  </sortState>
  <tableColumns count="7">
    <tableColumn id="1" name="Columna1" dataDxfId="515"/>
    <tableColumn id="2" name="Columna2" dataDxfId="514"/>
    <tableColumn id="3" name="Columna3" dataDxfId="513"/>
    <tableColumn id="4" name="Columna4" dataDxfId="512"/>
    <tableColumn id="5" name="Columna5" dataDxfId="511"/>
    <tableColumn id="6" name="Columna6" dataDxfId="510"/>
    <tableColumn id="7" name="Columna7" dataDxfId="509"/>
  </tableColumns>
  <tableStyleInfo name="TableStyleLight8" showFirstColumn="0" showLastColumn="0" showRowStripes="1" showColumnStripes="0"/>
</table>
</file>

<file path=xl/tables/table311.xml><?xml version="1.0" encoding="utf-8"?>
<table xmlns="http://schemas.openxmlformats.org/spreadsheetml/2006/main" id="311" name="Tabla164818263543525558646167737682858891981011041081121201241281321361401441521561601641681721761801841882122162202282362402442482522562843282963003043083323363403443483563603643683723763803843483923964004044084164284324364404444484564604644684724761548" displayName="Tabla164818263543525558646167737682858891981011041081121201241281321361401441521561601641681721761801841882122162202282362402442482522562843282963003043083323363403443483563603643683723763803843483923964004044084164284324364404444484564604644684724761548" ref="C102:I111" headerRowCount="1" totalsRowShown="0" headerRowDxfId="508">
  <autoFilter ref="C102:I111"/>
  <tableColumns count="7">
    <tableColumn id="1" name="Columna1" dataDxfId="507"/>
    <tableColumn id="2" name="Columna2" dataDxfId="506"/>
    <tableColumn id="3" name="Columna3" dataDxfId="505"/>
    <tableColumn id="4" name="Columna4" dataDxfId="504"/>
    <tableColumn id="5" name="Columna5" dataDxfId="503"/>
    <tableColumn id="6" name="Columna6"/>
    <tableColumn id="7" name="Columna7"/>
  </tableColumns>
  <tableStyleInfo name="TableStyleLight8" showFirstColumn="0" showLastColumn="0" showRowStripes="1" showColumnStripes="0"/>
</table>
</file>

<file path=xl/tables/table312.xml><?xml version="1.0" encoding="utf-8"?>
<table xmlns="http://schemas.openxmlformats.org/spreadsheetml/2006/main" id="312" name="Tabla164818263543525558646167737682858891981011041081121201241281321361401441521561601641681721761801841882122162202282362402442482522562843282963003043083323363403443483563603643683723763803843483923964004044084164284324364404444484564604644684724761549" displayName="Tabla164818263543525558646167737682858891981011041081121201241281321361401441521561601641681721761801841882122162202282362402442482522562843282963003043083323363403443483563603643683723763803843483923964004044084164284324364404444484564604644684724761549" ref="B87:F96" headerRowCount="1" totalsRowShown="0">
  <autoFilter ref="B87:F96"/>
  <tableColumns count="5">
    <tableColumn id="1" name="Columna1" dataDxfId="502"/>
    <tableColumn id="2" name="Columna2" dataDxfId="501"/>
    <tableColumn id="3" name="Columna3" dataDxfId="500"/>
    <tableColumn id="4" name="Columna4" dataDxfId="499"/>
    <tableColumn id="5" name="Columna5" dataDxfId="498"/>
  </tableColumns>
  <tableStyleInfo name="TableStyleLight8" showFirstColumn="0" showLastColumn="0" showRowStripes="1" showColumnStripes="0"/>
</table>
</file>

<file path=xl/tables/table313.xml><?xml version="1.0" encoding="utf-8"?>
<table xmlns="http://schemas.openxmlformats.org/spreadsheetml/2006/main" id="313" name="Tabla275919273644535659656268747783868992991021051091131211251291331371411451531571611651691731771811851892132172212292372412452492532572853292973013053093333373413453493573613653693733773813853493933974014054094174294334374414454494574614654694734771550" displayName="Tabla275919273644535659656268747783868992991021051091131211251291331371411451531571611651691731771811851892132172212292372412452492532572853292973013053093333373413453493573613653693733773813853493933974014054094174294334374414454494574614654694734771550" ref="B63:H85" headerRowCount="1" totalsRowShown="0" headerRowDxfId="497" dataDxfId="496">
  <autoFilter ref="B63:H85"/>
  <sortState ref="B64:H85">
    <sortCondition sortBy="cellColor" ref="G28" dxfId="495"/>
  </sortState>
  <tableColumns count="7">
    <tableColumn id="1" name="Columna1" dataDxfId="494"/>
    <tableColumn id="2" name="Columna2" dataDxfId="493"/>
    <tableColumn id="3" name="Columna3" dataDxfId="492"/>
    <tableColumn id="4" name="Columna4" dataDxfId="491"/>
    <tableColumn id="5" name="Columna5" dataDxfId="490"/>
    <tableColumn id="6" name="Columna6" dataDxfId="489"/>
    <tableColumn id="7" name="Columna7" dataDxfId="488"/>
  </tableColumns>
  <tableStyleInfo name="TableStyleLight8" showFirstColumn="0" showLastColumn="0" showRowStripes="1" showColumnStripes="0"/>
</table>
</file>

<file path=xl/tables/table314.xml><?xml version="1.0" encoding="utf-8"?>
<table xmlns="http://schemas.openxmlformats.org/spreadsheetml/2006/main" id="314" name="Tabla164818263543525558646167737682858891981011041081121201241281321361401441521561601641681721761801841882122162202282362402442482522562843282963003043083323363403443483563603643683723763803843483923964004044084164284324364404444484564604644684724761551" displayName="Tabla164818263543525558646167737682858891981011041081121201241281321361401441521561601641681721761801841882122162202282362402442482522562843282963003043083323363403443483563603643683723763803843483923964004044084164284324364404444484564604644684724761551" ref="C99:I108" headerRowCount="1" totalsRowShown="0" headerRowDxfId="487">
  <autoFilter ref="C99:I108"/>
  <tableColumns count="7">
    <tableColumn id="1" name="Columna1" dataDxfId="486"/>
    <tableColumn id="2" name="Columna2" dataDxfId="485"/>
    <tableColumn id="3" name="Columna3" dataDxfId="484"/>
    <tableColumn id="4" name="Columna4" dataDxfId="483"/>
    <tableColumn id="5" name="Columna5" dataDxfId="482"/>
    <tableColumn id="6" name="Columna6"/>
    <tableColumn id="7" name="Columna7"/>
  </tableColumns>
  <tableStyleInfo name="TableStyleLight8" showFirstColumn="0" showLastColumn="0" showRowStripes="1" showColumnStripes="0"/>
</table>
</file>

<file path=xl/tables/table315.xml><?xml version="1.0" encoding="utf-8"?>
<table xmlns="http://schemas.openxmlformats.org/spreadsheetml/2006/main" id="315" name="Tabla164818263543525558646167737682858891981011041081121201241281321361401441521561601641681721761801841882122162202282362402442482522562843282963003043083323363403443483563603643683723763803843483923964004044084164284324364404444484564604644684724761552" displayName="Tabla164818263543525558646167737682858891981011041081121201241281321361401441521561601641681721761801841882122162202282362402442482522562843282963003043083323363403443483563603643683723763803843483923964004044084164284324364404444484564604644684724761552" ref="B88:F97" headerRowCount="1" totalsRowShown="0">
  <autoFilter ref="B88:F97"/>
  <tableColumns count="5">
    <tableColumn id="1" name="Columna1" dataDxfId="481"/>
    <tableColumn id="2" name="Columna2" dataDxfId="480"/>
    <tableColumn id="3" name="Columna3" dataDxfId="479"/>
    <tableColumn id="4" name="Columna4" dataDxfId="478"/>
    <tableColumn id="5" name="Columna5" dataDxfId="477"/>
  </tableColumns>
  <tableStyleInfo name="TableStyleLight8" showFirstColumn="0" showLastColumn="0" showRowStripes="1" showColumnStripes="0"/>
</table>
</file>

<file path=xl/tables/table316.xml><?xml version="1.0" encoding="utf-8"?>
<table xmlns="http://schemas.openxmlformats.org/spreadsheetml/2006/main" id="316" name="Tabla275919273644535659656268747783868992991021051091131211251291331371411451531571611651691731771811851892132172212292372412452492532572853292973013053093333373413453493573613653693733773813853493933974014054094174294334374414454494574614654694734771553" displayName="Tabla275919273644535659656268747783868992991021051091131211251291331371411451531571611651691731771811851892132172212292372412452492532572853292973013053093333373413453493573613653693733773813853493933974014054094174294334374414454494574614654694734771553" ref="B64:H86" headerRowCount="1" totalsRowShown="0" headerRowDxfId="476" dataDxfId="475">
  <autoFilter ref="B64:H86"/>
  <sortState ref="B65:H86">
    <sortCondition sortBy="cellColor" ref="G28" dxfId="474"/>
  </sortState>
  <tableColumns count="7">
    <tableColumn id="1" name="Columna1" dataDxfId="473"/>
    <tableColumn id="2" name="Columna2" dataDxfId="472"/>
    <tableColumn id="3" name="Columna3" dataDxfId="471"/>
    <tableColumn id="4" name="Columna4" dataDxfId="470"/>
    <tableColumn id="5" name="Columna5" dataDxfId="469"/>
    <tableColumn id="6" name="Columna6" dataDxfId="468"/>
    <tableColumn id="7" name="Columna7" dataDxfId="467"/>
  </tableColumns>
  <tableStyleInfo name="TableStyleLight8" showFirstColumn="0" showLastColumn="0" showRowStripes="1" showColumnStripes="0"/>
</table>
</file>

<file path=xl/tables/table317.xml><?xml version="1.0" encoding="utf-8"?>
<table xmlns="http://schemas.openxmlformats.org/spreadsheetml/2006/main" id="317" name="Tabla164818263543525558646167737682858891981011041081121201241281321361401441521561601641681721761801841882122162202282362402442482522562843282963003043083323363403443483563603643683723763803843483923964004044084164284324364404444484564604644684724761554" displayName="Tabla164818263543525558646167737682858891981011041081121201241281321361401441521561601641681721761801841882122162202282362402442482522562843282963003043083323363403443483563603643683723763803843483923964004044084164284324364404444484564604644684724761554" ref="C100:I109" headerRowCount="1" totalsRowShown="0" headerRowDxfId="466">
  <autoFilter ref="C100:I109"/>
  <tableColumns count="7">
    <tableColumn id="1" name="Columna1" dataDxfId="465"/>
    <tableColumn id="2" name="Columna2" dataDxfId="464"/>
    <tableColumn id="3" name="Columna3" dataDxfId="463"/>
    <tableColumn id="4" name="Columna4" dataDxfId="462"/>
    <tableColumn id="5" name="Columna5" dataDxfId="461"/>
    <tableColumn id="6" name="Columna6"/>
    <tableColumn id="7" name="Columna7"/>
  </tableColumns>
  <tableStyleInfo name="TableStyleLight8" showFirstColumn="0" showLastColumn="0" showRowStripes="1" showColumnStripes="0"/>
</table>
</file>

<file path=xl/tables/table318.xml><?xml version="1.0" encoding="utf-8"?>
<table xmlns="http://schemas.openxmlformats.org/spreadsheetml/2006/main" id="318" name="Tabla164818263543525558646167737682858891981011041081121201241281321361401441521561601641681721761801841882122162202282362402442482522562843282963003043083323363403443483563603643683723763803843483923964004044084164284324364404444484564604644684724761555" displayName="Tabla164818263543525558646167737682858891981011041081121201241281321361401441521561601641681721761801841882122162202282362402442482522562843282963003043083323363403443483563603643683723763803843483923964004044084164284324364404444484564604644684724761555" ref="B90:F99" headerRowCount="1" totalsRowShown="0">
  <autoFilter ref="B90:F99"/>
  <tableColumns count="5">
    <tableColumn id="1" name="Columna1" dataDxfId="460"/>
    <tableColumn id="2" name="Columna2" dataDxfId="459"/>
    <tableColumn id="3" name="Columna3" dataDxfId="458"/>
    <tableColumn id="4" name="Columna4" dataDxfId="457"/>
    <tableColumn id="5" name="Columna5" dataDxfId="456"/>
  </tableColumns>
  <tableStyleInfo name="TableStyleLight8" showFirstColumn="0" showLastColumn="0" showRowStripes="1" showColumnStripes="0"/>
</table>
</file>

<file path=xl/tables/table319.xml><?xml version="1.0" encoding="utf-8"?>
<table xmlns="http://schemas.openxmlformats.org/spreadsheetml/2006/main" id="319" name="Tabla275919273644535659656268747783868992991021051091131211251291331371411451531571611651691731771811851892132172212292372412452492532572853292973013053093333373413453493573613653693733773813853493933974014054094174294334374414454494574614654694734771556" displayName="Tabla275919273644535659656268747783868992991021051091131211251291331371411451531571611651691731771811851892132172212292372412452492532572853292973013053093333373413453493573613653693733773813853493933974014054094174294334374414454494574614654694734771556" ref="B66:H88" headerRowCount="1" totalsRowShown="0" headerRowDxfId="455" dataDxfId="454">
  <autoFilter ref="B66:H88"/>
  <sortState ref="B67:H88">
    <sortCondition sortBy="cellColor" ref="G30" dxfId="453"/>
  </sortState>
  <tableColumns count="7">
    <tableColumn id="1" name="Columna1" dataDxfId="452"/>
    <tableColumn id="2" name="Columna2" dataDxfId="451"/>
    <tableColumn id="3" name="Columna3" dataDxfId="450"/>
    <tableColumn id="4" name="Columna4" dataDxfId="449"/>
    <tableColumn id="5" name="Columna5" dataDxfId="448"/>
    <tableColumn id="6" name="Columna6" dataDxfId="447"/>
    <tableColumn id="7" name="Columna7" dataDxfId="446"/>
  </tableColumns>
  <tableStyleInfo name="TableStyleLight8" showFirstColumn="0" showLastColumn="0" showRowStripes="1" showColumnStripes="0"/>
</table>
</file>

<file path=xl/tables/table320.xml><?xml version="1.0" encoding="utf-8"?>
<table xmlns="http://schemas.openxmlformats.org/spreadsheetml/2006/main" id="320" name="Tabla164818263543525558646167737682858891981011041081121201241281321361401441521561601641681721761801841882122162202282362402442482522562843282963003043083323363403443483563603643683723763803843483923964004044084164284324364404444484564604644684724761557" displayName="Tabla164818263543525558646167737682858891981011041081121201241281321361401441521561601641681721761801841882122162202282362402442482522562843282963003043083323363403443483563603643683723763803843483923964004044084164284324364404444484564604644684724761557" ref="C102:I111" headerRowCount="1" totalsRowShown="0" headerRowDxfId="445">
  <autoFilter ref="C102:I111"/>
  <tableColumns count="7">
    <tableColumn id="1" name="Columna1" dataDxfId="444"/>
    <tableColumn id="2" name="Columna2" dataDxfId="443"/>
    <tableColumn id="3" name="Columna3" dataDxfId="442"/>
    <tableColumn id="4" name="Columna4" dataDxfId="441"/>
    <tableColumn id="5" name="Columna5" dataDxfId="440"/>
    <tableColumn id="6" name="Columna6"/>
    <tableColumn id="7" name="Columna7"/>
  </tableColumns>
  <tableStyleInfo name="TableStyleLight8" showFirstColumn="0" showLastColumn="0" showRowStripes="1" showColumnStripes="0"/>
</table>
</file>

<file path=xl/tables/table321.xml><?xml version="1.0" encoding="utf-8"?>
<table xmlns="http://schemas.openxmlformats.org/spreadsheetml/2006/main" id="321" name="Tabla164818263543525558646167737682858891981011041081121201241281321361401441521561601641681721761801841882122162202282362402442482522562843282963003043083323363403443483563603643683723763803843483923964004044084164284324364404444484564604644684724761558" displayName="Tabla164818263543525558646167737682858891981011041081121201241281321361401441521561601641681721761801841882122162202282362402442482522562843282963003043083323363403443483563603643683723763803843483923964004044084164284324364404444484564604644684724761558" ref="B88:F97" headerRowCount="1" totalsRowShown="0">
  <autoFilter ref="B88:F97"/>
  <tableColumns count="5">
    <tableColumn id="1" name="Columna1" dataDxfId="439"/>
    <tableColumn id="2" name="Columna2" dataDxfId="438"/>
    <tableColumn id="3" name="Columna3" dataDxfId="437"/>
    <tableColumn id="4" name="Columna4" dataDxfId="436"/>
    <tableColumn id="5" name="Columna5" dataDxfId="435"/>
  </tableColumns>
  <tableStyleInfo name="TableStyleLight8" showFirstColumn="0" showLastColumn="0" showRowStripes="1" showColumnStripes="0"/>
</table>
</file>

<file path=xl/tables/table322.xml><?xml version="1.0" encoding="utf-8"?>
<table xmlns="http://schemas.openxmlformats.org/spreadsheetml/2006/main" id="322" name="Tabla275919273644535659656268747783868992991021051091131211251291331371411451531571611651691731771811851892132172212292372412452492532572853292973013053093333373413453493573613653693733773813853493933974014054094174294334374414454494574614654694734771559" displayName="Tabla275919273644535659656268747783868992991021051091131211251291331371411451531571611651691731771811851892132172212292372412452492532572853292973013053093333373413453493573613653693733773813853493933974014054094174294334374414454494574614654694734771559" ref="B64:H86" headerRowCount="1" totalsRowShown="0" headerRowDxfId="434" dataDxfId="433">
  <autoFilter ref="B64:H86"/>
  <sortState ref="B65:H86">
    <sortCondition sortBy="cellColor" ref="G28" dxfId="432"/>
  </sortState>
  <tableColumns count="7">
    <tableColumn id="1" name="Columna1" dataDxfId="431"/>
    <tableColumn id="2" name="Columna2" dataDxfId="430"/>
    <tableColumn id="3" name="Columna3" dataDxfId="429"/>
    <tableColumn id="4" name="Columna4" dataDxfId="428"/>
    <tableColumn id="5" name="Columna5" dataDxfId="427"/>
    <tableColumn id="6" name="Columna6" dataDxfId="426"/>
    <tableColumn id="7" name="Columna7" dataDxfId="425"/>
  </tableColumns>
  <tableStyleInfo name="TableStyleLight8" showFirstColumn="0" showLastColumn="0" showRowStripes="1" showColumnStripes="0"/>
</table>
</file>

<file path=xl/tables/table323.xml><?xml version="1.0" encoding="utf-8"?>
<table xmlns="http://schemas.openxmlformats.org/spreadsheetml/2006/main" id="323" name="Tabla164818263543525558646167737682858891981011041081121201241281321361401441521561601641681721761801841882122162202282362402442482522562843282963003043083323363403443483563603643683723763803843483923964004044084164284324364404444484564604644684724761560" displayName="Tabla164818263543525558646167737682858891981011041081121201241281321361401441521561601641681721761801841882122162202282362402442482522562843282963003043083323363403443483563603643683723763803843483923964004044084164284324364404444484564604644684724761560" ref="C100:I109" headerRowCount="1" totalsRowShown="0" headerRowDxfId="424">
  <autoFilter ref="C100:I109"/>
  <tableColumns count="7">
    <tableColumn id="1" name="Columna1" dataDxfId="423"/>
    <tableColumn id="2" name="Columna2" dataDxfId="422"/>
    <tableColumn id="3" name="Columna3" dataDxfId="421"/>
    <tableColumn id="4" name="Columna4" dataDxfId="420"/>
    <tableColumn id="5" name="Columna5" dataDxfId="419"/>
    <tableColumn id="6" name="Columna6"/>
    <tableColumn id="7" name="Columna7"/>
  </tableColumns>
  <tableStyleInfo name="TableStyleLight8" showFirstColumn="0" showLastColumn="0" showRowStripes="1" showColumnStripes="0"/>
</table>
</file>

<file path=xl/tables/table324.xml><?xml version="1.0" encoding="utf-8"?>
<table xmlns="http://schemas.openxmlformats.org/spreadsheetml/2006/main" id="324" name="Tabla164818263543525558646167737682858891981011041081121201241281321361401441521561601641681721761801841882122162202282362402442482522562843282963003043083323363403443483563603643683723763803843483923964004044084164284324364404444484564604644684724761561" displayName="Tabla164818263543525558646167737682858891981011041081121201241281321361401441521561601641681721761801841882122162202282362402442482522562843282963003043083323363403443483563603643683723763803843483923964004044084164284324364404444484564604644684724761561" ref="B87:F96" headerRowCount="1" totalsRowShown="0">
  <autoFilter ref="B87:F96"/>
  <tableColumns count="5">
    <tableColumn id="1" name="Columna1" dataDxfId="418"/>
    <tableColumn id="2" name="Columna2" dataDxfId="417"/>
    <tableColumn id="3" name="Columna3" dataDxfId="416"/>
    <tableColumn id="4" name="Columna4" dataDxfId="415"/>
    <tableColumn id="5" name="Columna5" dataDxfId="414"/>
  </tableColumns>
  <tableStyleInfo name="TableStyleLight8" showFirstColumn="0" showLastColumn="0" showRowStripes="1" showColumnStripes="0"/>
</table>
</file>

<file path=xl/tables/table325.xml><?xml version="1.0" encoding="utf-8"?>
<table xmlns="http://schemas.openxmlformats.org/spreadsheetml/2006/main" id="325" name="Tabla275919273644535659656268747783868992991021051091131211251291331371411451531571611651691731771811851892132172212292372412452492532572853292973013053093333373413453493573613653693733773813853493933974014054094174294334374414454494574614654694734771562" displayName="Tabla275919273644535659656268747783868992991021051091131211251291331371411451531571611651691731771811851892132172212292372412452492532572853292973013053093333373413453493573613653693733773813853493933974014054094174294334374414454494574614654694734771562" ref="B63:H85" headerRowCount="1" totalsRowShown="0" headerRowDxfId="413" dataDxfId="412">
  <autoFilter ref="B63:H85"/>
  <sortState ref="B64:H85">
    <sortCondition sortBy="cellColor" ref="G27" dxfId="411"/>
  </sortState>
  <tableColumns count="7">
    <tableColumn id="1" name="Columna1" dataDxfId="410"/>
    <tableColumn id="2" name="Columna2" dataDxfId="409"/>
    <tableColumn id="3" name="Columna3" dataDxfId="408"/>
    <tableColumn id="4" name="Columna4" dataDxfId="407"/>
    <tableColumn id="5" name="Columna5" dataDxfId="406"/>
    <tableColumn id="6" name="Columna6" dataDxfId="405"/>
    <tableColumn id="7" name="Columna7" dataDxfId="404"/>
  </tableColumns>
  <tableStyleInfo name="TableStyleLight8" showFirstColumn="0" showLastColumn="0" showRowStripes="1" showColumnStripes="0"/>
</table>
</file>

<file path=xl/tables/table326.xml><?xml version="1.0" encoding="utf-8"?>
<table xmlns="http://schemas.openxmlformats.org/spreadsheetml/2006/main" id="326" name="Tabla164818263543525558646167737682858891981011041081121201241281321361401441521561601641681721761801841882122162202282362402442482522562843282963003043083323363403443483563603643683723763803843483923964004044084164284324364404444484564604644684724761563" displayName="Tabla164818263543525558646167737682858891981011041081121201241281321361401441521561601641681721761801841882122162202282362402442482522562843282963003043083323363403443483563603643683723763803843483923964004044084164284324364404444484564604644684724761563" ref="C99:I108" headerRowCount="1" totalsRowShown="0" headerRowDxfId="403">
  <autoFilter ref="C99:I108"/>
  <tableColumns count="7">
    <tableColumn id="1" name="Columna1" dataDxfId="402"/>
    <tableColumn id="2" name="Columna2" dataDxfId="401"/>
    <tableColumn id="3" name="Columna3" dataDxfId="400"/>
    <tableColumn id="4" name="Columna4" dataDxfId="399"/>
    <tableColumn id="5" name="Columna5" dataDxfId="398"/>
    <tableColumn id="6" name="Columna6"/>
    <tableColumn id="7" name="Columna7"/>
  </tableColumns>
  <tableStyleInfo name="TableStyleLight8" showFirstColumn="0" showLastColumn="0" showRowStripes="1" showColumnStripes="0"/>
</table>
</file>

<file path=xl/tables/table327.xml><?xml version="1.0" encoding="utf-8"?>
<table xmlns="http://schemas.openxmlformats.org/spreadsheetml/2006/main" id="327" name="Tabla164818263543525558646167737682858891981011041081121201241281321361401441521561601641681721761801841882122162202282362402442482522562843282963003043083323363403443483563603643683723763803843483923964004044084164284324364404444484564604644684724761567" displayName="Tabla164818263543525558646167737682858891981011041081121201241281321361401441521561601641681721761801841882122162202282362402442482522562843282963003043083323363403443483563603643683723763803843483923964004044084164284324364404444484564604644684724761567" ref="B94:F103" headerRowCount="1" totalsRowShown="0">
  <autoFilter ref="B94:F103"/>
  <tableColumns count="5">
    <tableColumn id="1" name="Columna1" dataDxfId="397"/>
    <tableColumn id="2" name="Columna2" dataDxfId="396"/>
    <tableColumn id="3" name="Columna3" dataDxfId="395"/>
    <tableColumn id="4" name="Columna4" dataDxfId="394"/>
    <tableColumn id="5" name="Columna5" dataDxfId="393"/>
  </tableColumns>
  <tableStyleInfo name="TableStyleLight8" showFirstColumn="0" showLastColumn="0" showRowStripes="1" showColumnStripes="0"/>
</table>
</file>

<file path=xl/tables/table328.xml><?xml version="1.0" encoding="utf-8"?>
<table xmlns="http://schemas.openxmlformats.org/spreadsheetml/2006/main" id="328" name="Tabla275919273644535659656268747783868992991021051091131211251291331371411451531571611651691731771811851892132172212292372412452492532572853292973013053093333373413453493573613653693733773813853493933974014054094174294334374414454494574614654694734771568" displayName="Tabla275919273644535659656268747783868992991021051091131211251291331371411451531571611651691731771811851892132172212292372412452492532572853292973013053093333373413453493573613653693733773813853493933974014054094174294334374414454494574614654694734771568" ref="B70:H92" headerRowCount="1" totalsRowShown="0" headerRowDxfId="392" dataDxfId="391">
  <autoFilter ref="B70:H92"/>
  <sortState ref="B71:H92">
    <sortCondition sortBy="cellColor" ref="G27" dxfId="390"/>
  </sortState>
  <tableColumns count="7">
    <tableColumn id="1" name="Columna1" dataDxfId="389"/>
    <tableColumn id="2" name="Columna2" dataDxfId="388"/>
    <tableColumn id="3" name="Columna3" dataDxfId="387"/>
    <tableColumn id="4" name="Columna4" dataDxfId="386"/>
    <tableColumn id="5" name="Columna5" dataDxfId="385"/>
    <tableColumn id="6" name="Columna6" dataDxfId="384"/>
    <tableColumn id="7" name="Columna7" dataDxfId="383"/>
  </tableColumns>
  <tableStyleInfo name="TableStyleLight8" showFirstColumn="0" showLastColumn="0" showRowStripes="1" showColumnStripes="0"/>
</table>
</file>

<file path=xl/tables/table329.xml><?xml version="1.0" encoding="utf-8"?>
<table xmlns="http://schemas.openxmlformats.org/spreadsheetml/2006/main" id="329" name="Tabla164818263543525558646167737682858891981011041081121201241281321361401441521561601641681721761801841882122162202282362402442482522562843282963003043083323363403443483563603643683723763803843483923964004044084164284324364404444484564604644684724761569" displayName="Tabla164818263543525558646167737682858891981011041081121201241281321361401441521561601641681721761801841882122162202282362402442482522562843282963003043083323363403443483563603643683723763803843483923964004044084164284324364404444484564604644684724761569" ref="C106:I115" headerRowCount="1" totalsRowShown="0" headerRowDxfId="382">
  <autoFilter ref="C106:I115"/>
  <tableColumns count="7">
    <tableColumn id="1" name="Columna1" dataDxfId="381"/>
    <tableColumn id="2" name="Columna2" dataDxfId="380"/>
    <tableColumn id="3" name="Columna3" dataDxfId="379"/>
    <tableColumn id="4" name="Columna4" dataDxfId="378"/>
    <tableColumn id="5" name="Columna5" dataDxfId="377"/>
    <tableColumn id="6" name="Columna6"/>
    <tableColumn id="7" name="Columna7"/>
  </tableColumns>
  <tableStyleInfo name="TableStyleLight8" showFirstColumn="0" showLastColumn="0" showRowStripes="1" showColumnStripes="0"/>
</table>
</file>

<file path=xl/tables/table330.xml><?xml version="1.0" encoding="utf-8"?>
<table xmlns="http://schemas.openxmlformats.org/spreadsheetml/2006/main" id="330" name="Tabla164818263543525558646167737682858891981011041081121201241281321361401441521561601641681721761801841882122162202282362402442482522562843282963003043083323363403443483563603643683723763803843483923964004044084164284324364404444484564604644684724761564" displayName="Tabla164818263543525558646167737682858891981011041081121201241281321361401441521561601641681721761801841882122162202282362402442482522562843282963003043083323363403443483563603643683723763803843483923964004044084164284324364404444484564604644684724761564" ref="B89:F98" headerRowCount="1" totalsRowShown="0">
  <autoFilter ref="B89:F98"/>
  <tableColumns count="5">
    <tableColumn id="1" name="Columna1" dataDxfId="376"/>
    <tableColumn id="2" name="Columna2" dataDxfId="375"/>
    <tableColumn id="3" name="Columna3" dataDxfId="374"/>
    <tableColumn id="4" name="Columna4" dataDxfId="373"/>
    <tableColumn id="5" name="Columna5" dataDxfId="372"/>
  </tableColumns>
  <tableStyleInfo name="TableStyleLight8" showFirstColumn="0" showLastColumn="0" showRowStripes="1" showColumnStripes="0"/>
</table>
</file>

<file path=xl/tables/table331.xml><?xml version="1.0" encoding="utf-8"?>
<table xmlns="http://schemas.openxmlformats.org/spreadsheetml/2006/main" id="331" name="Tabla275919273644535659656268747783868992991021051091131211251291331371411451531571611651691731771811851892132172212292372412452492532572853292973013053093333373413453493573613653693733773813853493933974014054094174294334374414454494574614654694734771565" displayName="Tabla275919273644535659656268747783868992991021051091131211251291331371411451531571611651691731771811851892132172212292372412452492532572853292973013053093333373413453493573613653693733773813853493933974014054094174294334374414454494574614654694734771565" ref="B65:H87" headerRowCount="1" totalsRowShown="0" headerRowDxfId="371" dataDxfId="370">
  <autoFilter ref="B65:H87"/>
  <sortState ref="B66:H87">
    <sortCondition sortBy="cellColor" ref="G30" dxfId="369"/>
  </sortState>
  <tableColumns count="7">
    <tableColumn id="1" name="Columna1" dataDxfId="368"/>
    <tableColumn id="2" name="Columna2" dataDxfId="367"/>
    <tableColumn id="3" name="Columna3" dataDxfId="366"/>
    <tableColumn id="4" name="Columna4" dataDxfId="365"/>
    <tableColumn id="5" name="Columna5" dataDxfId="364"/>
    <tableColumn id="6" name="Columna6" dataDxfId="363"/>
    <tableColumn id="7" name="Columna7" dataDxfId="362"/>
  </tableColumns>
  <tableStyleInfo name="TableStyleLight8" showFirstColumn="0" showLastColumn="0" showRowStripes="1" showColumnStripes="0"/>
</table>
</file>

<file path=xl/tables/table332.xml><?xml version="1.0" encoding="utf-8"?>
<table xmlns="http://schemas.openxmlformats.org/spreadsheetml/2006/main" id="332" name="Tabla164818263543525558646167737682858891981011041081121201241281321361401441521561601641681721761801841882122162202282362402442482522562843282963003043083323363403443483563603643683723763803843483923964004044084164284324364404444484564604644684724761566" displayName="Tabla164818263543525558646167737682858891981011041081121201241281321361401441521561601641681721761801841882122162202282362402442482522562843282963003043083323363403443483563603643683723763803843483923964004044084164284324364404444484564604644684724761566" ref="C101:I110" headerRowCount="1" totalsRowShown="0" headerRowDxfId="361">
  <autoFilter ref="C101:I110"/>
  <tableColumns count="7">
    <tableColumn id="1" name="Columna1" dataDxfId="360"/>
    <tableColumn id="2" name="Columna2" dataDxfId="359"/>
    <tableColumn id="3" name="Columna3" dataDxfId="358"/>
    <tableColumn id="4" name="Columna4" dataDxfId="357"/>
    <tableColumn id="5" name="Columna5" dataDxfId="356"/>
    <tableColumn id="6" name="Columna6"/>
    <tableColumn id="7" name="Columna7"/>
  </tableColumns>
  <tableStyleInfo name="TableStyleLight8" showFirstColumn="0" showLastColumn="0" showRowStripes="1" showColumnStripes="0"/>
</table>
</file>

<file path=xl/tables/table333.xml><?xml version="1.0" encoding="utf-8"?>
<table xmlns="http://schemas.openxmlformats.org/spreadsheetml/2006/main" id="333" name="Tabla164818263543525558646167737682858891981011041081121201241281321361401441521561601641681721761801841882122162202282362402442482522562843282963003043083323363403443483563603643683723763803843483923964004044084164284324364404444484564604644684724761573" displayName="Tabla164818263543525558646167737682858891981011041081121201241281321361401441521561601641681721761801841882122162202282362402442482522562843282963003043083323363403443483563603643683723763803843483923964004044084164284324364404444484564604644684724761573" ref="B76:F85" headerRowCount="1" totalsRowShown="0">
  <autoFilter ref="B76:F85"/>
  <tableColumns count="5">
    <tableColumn id="1" name="Columna1" dataDxfId="355"/>
    <tableColumn id="2" name="Columna2" dataDxfId="354"/>
    <tableColumn id="3" name="Columna3" dataDxfId="353"/>
    <tableColumn id="4" name="Columna4" dataDxfId="352"/>
    <tableColumn id="5" name="Columna5" dataDxfId="351"/>
  </tableColumns>
  <tableStyleInfo name="TableStyleLight8" showFirstColumn="0" showLastColumn="0" showRowStripes="1" showColumnStripes="0"/>
</table>
</file>

<file path=xl/tables/table334.xml><?xml version="1.0" encoding="utf-8"?>
<table xmlns="http://schemas.openxmlformats.org/spreadsheetml/2006/main" id="334" name="Tabla275919273644535659656268747783868992991021051091131211251291331371411451531571611651691731771811851892132172212292372412452492532572853292973013053093333373413453493573613653693733773813853493933974014054094174294334374414454494574614654694734771574" displayName="Tabla275919273644535659656268747783868992991021051091131211251291331371411451531571611651691731771811851892132172212292372412452492532572853292973013053093333373413453493573613653693733773813853493933974014054094174294334374414454494574614654694734771574" ref="B52:H74" headerRowCount="1" totalsRowShown="0" headerRowDxfId="350" dataDxfId="349">
  <autoFilter ref="B52:H74"/>
  <tableColumns count="7">
    <tableColumn id="1" name="Columna1" dataDxfId="348"/>
    <tableColumn id="2" name="Columna2" dataDxfId="347"/>
    <tableColumn id="3" name="Columna3" dataDxfId="346"/>
    <tableColumn id="4" name="Columna4" dataDxfId="345"/>
    <tableColumn id="5" name="Columna5" dataDxfId="344"/>
    <tableColumn id="6" name="Columna6" dataDxfId="343"/>
    <tableColumn id="7" name="Columna7" dataDxfId="342"/>
  </tableColumns>
  <tableStyleInfo name="TableStyleLight8" showFirstColumn="0" showLastColumn="0" showRowStripes="1" showColumnStripes="0"/>
</table>
</file>

<file path=xl/tables/table335.xml><?xml version="1.0" encoding="utf-8"?>
<table xmlns="http://schemas.openxmlformats.org/spreadsheetml/2006/main" id="335" name="Tabla164818263543525558646167737682858891981011041081121201241281321361401441521561601641681721761801841882122162202282362402442482522562843282963003043083323363403443483563603643683723763803843483923964004044084164284324364404444484564604644684724761575" displayName="Tabla164818263543525558646167737682858891981011041081121201241281321361401441521561601641681721761801841882122162202282362402442482522562843282963003043083323363403443483563603643683723763803843483923964004044084164284324364404444484564604644684724761575" ref="C88:I97" headerRowCount="1" totalsRowShown="0" headerRowDxfId="341">
  <autoFilter ref="C88:I97"/>
  <tableColumns count="7">
    <tableColumn id="1" name="Columna1" dataDxfId="340"/>
    <tableColumn id="2" name="Columna2" dataDxfId="339"/>
    <tableColumn id="3" name="Columna3" dataDxfId="338"/>
    <tableColumn id="4" name="Columna4" dataDxfId="337"/>
    <tableColumn id="5" name="Columna5" dataDxfId="336"/>
    <tableColumn id="6" name="Columna6"/>
    <tableColumn id="7" name="Columna7"/>
  </tableColumns>
  <tableStyleInfo name="TableStyleLight8" showFirstColumn="0" showLastColumn="0" showRowStripes="1" showColumnStripes="0"/>
</table>
</file>

<file path=xl/tables/table336.xml><?xml version="1.0" encoding="utf-8"?>
<table xmlns="http://schemas.openxmlformats.org/spreadsheetml/2006/main" id="336" name="Tabla164818263543525558646167737682858891981011041081121201241281321361401441521561601641681721761801841882122162202282362402442482522562843282963003043083323363403443483563603643683723763803843483923964004044084164284324364404444484564604644684724761576" displayName="Tabla164818263543525558646167737682858891981011041081121201241281321361401441521561601641681721761801841882122162202282362402442482522562843282963003043083323363403443483563603643683723763803843483923964004044084164284324364404444484564604644684724761576" ref="B103:F112" headerRowCount="1" totalsRowShown="0">
  <autoFilter ref="B103:F112"/>
  <tableColumns count="5">
    <tableColumn id="1" name="Columna1" dataDxfId="335"/>
    <tableColumn id="2" name="Columna2" dataDxfId="334"/>
    <tableColumn id="3" name="Columna3" dataDxfId="333"/>
    <tableColumn id="4" name="Columna4" dataDxfId="332"/>
    <tableColumn id="5" name="Columna5" dataDxfId="331"/>
  </tableColumns>
  <tableStyleInfo name="TableStyleLight8" showFirstColumn="0" showLastColumn="0" showRowStripes="1" showColumnStripes="0"/>
</table>
</file>

<file path=xl/tables/table337.xml><?xml version="1.0" encoding="utf-8"?>
<table xmlns="http://schemas.openxmlformats.org/spreadsheetml/2006/main" id="337" name="Tabla275919273644535659656268747783868992991021051091131211251291331371411451531571611651691731771811851892132172212292372412452492532572853292973013053093333373413453493573613653693733773813853493933974014054094174294334374414454494574614654694734771577" displayName="Tabla275919273644535659656268747783868992991021051091131211251291331371411451531571611651691731771811851892132172212292372412452492532572853292973013053093333373413453493573613653693733773813853493933974014054094174294334374414454494574614654694734771577" ref="B79:H101" headerRowCount="1" totalsRowShown="0" headerRowDxfId="330" dataDxfId="329">
  <autoFilter ref="B79:H101"/>
  <sortState ref="B80:H101">
    <sortCondition sortBy="cellColor" ref="G29" dxfId="328"/>
  </sortState>
  <tableColumns count="7">
    <tableColumn id="1" name="Columna1" dataDxfId="327"/>
    <tableColumn id="2" name="Columna2" dataDxfId="326"/>
    <tableColumn id="3" name="Columna3" dataDxfId="325"/>
    <tableColumn id="4" name="Columna4" dataDxfId="324"/>
    <tableColumn id="5" name="Columna5" dataDxfId="323"/>
    <tableColumn id="6" name="Columna6" dataDxfId="322"/>
    <tableColumn id="7" name="Columna7" dataDxfId="321"/>
  </tableColumns>
  <tableStyleInfo name="TableStyleLight8" showFirstColumn="0" showLastColumn="0" showRowStripes="1" showColumnStripes="0"/>
</table>
</file>

<file path=xl/tables/table338.xml><?xml version="1.0" encoding="utf-8"?>
<table xmlns="http://schemas.openxmlformats.org/spreadsheetml/2006/main" id="338" name="Tabla164818263543525558646167737682858891981011041081121201241281321361401441521561601641681721761801841882122162202282362402442482522562843282963003043083323363403443483563603643683723763803843483923964004044084164284324364404444484564604644684724761578" displayName="Tabla164818263543525558646167737682858891981011041081121201241281321361401441521561601641681721761801841882122162202282362402442482522562843282963003043083323363403443483563603643683723763803843483923964004044084164284324364404444484564604644684724761578" ref="C115:I124" headerRowCount="1" totalsRowShown="0" headerRowDxfId="320">
  <autoFilter ref="C115:I124"/>
  <tableColumns count="7">
    <tableColumn id="1" name="Columna1" dataDxfId="319"/>
    <tableColumn id="2" name="Columna2" dataDxfId="318"/>
    <tableColumn id="3" name="Columna3" dataDxfId="317"/>
    <tableColumn id="4" name="Columna4" dataDxfId="316"/>
    <tableColumn id="5" name="Columna5" dataDxfId="315"/>
    <tableColumn id="6" name="Columna6"/>
    <tableColumn id="7" name="Columna7"/>
  </tableColumns>
  <tableStyleInfo name="TableStyleLight8" showFirstColumn="0" showLastColumn="0" showRowStripes="1" showColumnStripes="0"/>
</table>
</file>

<file path=xl/tables/table339.xml><?xml version="1.0" encoding="utf-8"?>
<table xmlns="http://schemas.openxmlformats.org/spreadsheetml/2006/main" id="339" name="Tabla164818263543525558646167737682858891981011041081121201241281321361401441521561601641681721761801841882122162202282362402442482522562843282963003043083323363403443483563603643683723763803843483923964004044084164284324364404444484564604644684724761579" displayName="Tabla164818263543525558646167737682858891981011041081121201241281321361401441521561601641681721761801841882122162202282362402442482522562843282963003043083323363403443483563603643683723763803843483923964004044084164284324364404444484564604644684724761579" ref="B103:F112" headerRowCount="1" totalsRowShown="0">
  <autoFilter ref="B103:F112"/>
  <tableColumns count="5">
    <tableColumn id="1" name="Columna1" dataDxfId="314"/>
    <tableColumn id="2" name="Columna2" dataDxfId="313"/>
    <tableColumn id="3" name="Columna3" dataDxfId="312"/>
    <tableColumn id="4" name="Columna4" dataDxfId="311"/>
    <tableColumn id="5" name="Columna5" dataDxfId="310"/>
  </tableColumns>
  <tableStyleInfo name="TableStyleLight8" showFirstColumn="0" showLastColumn="0" showRowStripes="1" showColumnStripes="0"/>
</table>
</file>

<file path=xl/tables/table340.xml><?xml version="1.0" encoding="utf-8"?>
<table xmlns="http://schemas.openxmlformats.org/spreadsheetml/2006/main" id="340" name="Tabla275919273644535659656268747783868992991021051091131211251291331371411451531571611651691731771811851892132172212292372412452492532572853292973013053093333373413453493573613653693733773813853493933974014054094174294334374414454494574614654694734771580" displayName="Tabla275919273644535659656268747783868992991021051091131211251291331371411451531571611651691731771811851892132172212292372412452492532572853292973013053093333373413453493573613653693733773813853493933974014054094174294334374414454494574614654694734771580" ref="B79:H101" headerRowCount="1" totalsRowShown="0" headerRowDxfId="309" dataDxfId="308">
  <autoFilter ref="B79:H101"/>
  <sortState ref="B80:H101">
    <sortCondition sortBy="cellColor" ref="G30" dxfId="307"/>
  </sortState>
  <tableColumns count="7">
    <tableColumn id="1" name="Columna1" dataDxfId="306"/>
    <tableColumn id="2" name="Columna2" dataDxfId="305"/>
    <tableColumn id="3" name="Columna3" dataDxfId="304"/>
    <tableColumn id="4" name="Columna4" dataDxfId="303"/>
    <tableColumn id="5" name="Columna5" dataDxfId="302"/>
    <tableColumn id="6" name="Columna6" dataDxfId="301"/>
    <tableColumn id="7" name="Columna7" dataDxfId="300"/>
  </tableColumns>
  <tableStyleInfo name="TableStyleLight8" showFirstColumn="0" showLastColumn="0" showRowStripes="1" showColumnStripes="0"/>
</table>
</file>

<file path=xl/tables/table341.xml><?xml version="1.0" encoding="utf-8"?>
<table xmlns="http://schemas.openxmlformats.org/spreadsheetml/2006/main" id="341" name="Tabla164818263543525558646167737682858891981011041081121201241281321361401441521561601641681721761801841882122162202282362402442482522562843282963003043083323363403443483563603643683723763803843483923964004044084164284324364404444484564604644684724761581" displayName="Tabla164818263543525558646167737682858891981011041081121201241281321361401441521561601641681721761801841882122162202282362402442482522562843282963003043083323363403443483563603643683723763803843483923964004044084164284324364404444484564604644684724761581" ref="C115:I124" headerRowCount="1" totalsRowShown="0" headerRowDxfId="299">
  <autoFilter ref="C115:I124"/>
  <tableColumns count="7">
    <tableColumn id="1" name="Columna1" dataDxfId="298"/>
    <tableColumn id="2" name="Columna2" dataDxfId="297"/>
    <tableColumn id="3" name="Columna3" dataDxfId="296"/>
    <tableColumn id="4" name="Columna4" dataDxfId="295"/>
    <tableColumn id="5" name="Columna5" dataDxfId="294"/>
    <tableColumn id="6" name="Columna6"/>
    <tableColumn id="7" name="Columna7"/>
  </tableColumns>
  <tableStyleInfo name="TableStyleLight8" showFirstColumn="0" showLastColumn="0" showRowStripes="1" showColumnStripes="0"/>
</table>
</file>

<file path=xl/tables/table342.xml><?xml version="1.0" encoding="utf-8"?>
<table xmlns="http://schemas.openxmlformats.org/spreadsheetml/2006/main" id="342" name="Tabla164818263543525558646167737682858891981011041081121201241281321361401441521561601641681721761801841882122162202282362402442482522562843282963003043083323363403443483563603643683723763803843483923964004044084164284324364404444484564604644684724761582" displayName="Tabla164818263543525558646167737682858891981011041081121201241281321361401441521561601641681721761801841882122162202282362402442482522562843282963003043083323363403443483563603643683723763803843483923964004044084164284324364404444484564604644684724761582" ref="B93:F102" headerRowCount="1" totalsRowShown="0">
  <autoFilter ref="B93:F102"/>
  <tableColumns count="5">
    <tableColumn id="1" name="Columna1" dataDxfId="293"/>
    <tableColumn id="2" name="Columna2" dataDxfId="292"/>
    <tableColumn id="3" name="Columna3" dataDxfId="291"/>
    <tableColumn id="4" name="Columna4" dataDxfId="290"/>
    <tableColumn id="5" name="Columna5" dataDxfId="289"/>
  </tableColumns>
  <tableStyleInfo name="TableStyleLight8" showFirstColumn="0" showLastColumn="0" showRowStripes="1" showColumnStripes="0"/>
</table>
</file>

<file path=xl/tables/table343.xml><?xml version="1.0" encoding="utf-8"?>
<table xmlns="http://schemas.openxmlformats.org/spreadsheetml/2006/main" id="343" name="Tabla275919273644535659656268747783868992991021051091131211251291331371411451531571611651691731771811851892132172212292372412452492532572853292973013053093333373413453493573613653693733773813853493933974014054094174294334374414454494574614654694734771583" displayName="Tabla275919273644535659656268747783868992991021051091131211251291331371411451531571611651691731771811851892132172212292372412452492532572853292973013053093333373413453493573613653693733773813853493933974014054094174294334374414454494574614654694734771583" ref="B69:H91" headerRowCount="1" totalsRowShown="0" headerRowDxfId="288" dataDxfId="287">
  <autoFilter ref="B69:H91"/>
  <sortState ref="B70:H91">
    <sortCondition sortBy="cellColor" ref="G29" dxfId="286"/>
  </sortState>
  <tableColumns count="7">
    <tableColumn id="1" name="Columna1" dataDxfId="285"/>
    <tableColumn id="2" name="Columna2" dataDxfId="284"/>
    <tableColumn id="3" name="Columna3" dataDxfId="283"/>
    <tableColumn id="4" name="Columna4" dataDxfId="282"/>
    <tableColumn id="5" name="Columna5" dataDxfId="281"/>
    <tableColumn id="6" name="Columna6" dataDxfId="280"/>
    <tableColumn id="7" name="Columna7" dataDxfId="279"/>
  </tableColumns>
  <tableStyleInfo name="TableStyleLight8" showFirstColumn="0" showLastColumn="0" showRowStripes="1" showColumnStripes="0"/>
</table>
</file>

<file path=xl/tables/table344.xml><?xml version="1.0" encoding="utf-8"?>
<table xmlns="http://schemas.openxmlformats.org/spreadsheetml/2006/main" id="344" name="Tabla164818263543525558646167737682858891981011041081121201241281321361401441521561601641681721761801841882122162202282362402442482522562843282963003043083323363403443483563603643683723763803843483923964004044084164284324364404444484564604644684724761584" displayName="Tabla164818263543525558646167737682858891981011041081121201241281321361401441521561601641681721761801841882122162202282362402442482522562843282963003043083323363403443483563603643683723763803843483923964004044084164284324364404444484564604644684724761584" ref="C105:I114" headerRowCount="1" totalsRowShown="0" headerRowDxfId="278">
  <autoFilter ref="C105:I114"/>
  <tableColumns count="7">
    <tableColumn id="1" name="Columna1" dataDxfId="277"/>
    <tableColumn id="2" name="Columna2" dataDxfId="276"/>
    <tableColumn id="3" name="Columna3" dataDxfId="275"/>
    <tableColumn id="4" name="Columna4" dataDxfId="274"/>
    <tableColumn id="5" name="Columna5" dataDxfId="273"/>
    <tableColumn id="6" name="Columna6"/>
    <tableColumn id="7" name="Columna7"/>
  </tableColumns>
  <tableStyleInfo name="TableStyleLight8" showFirstColumn="0" showLastColumn="0" showRowStripes="1" showColumnStripes="0"/>
</table>
</file>

<file path=xl/tables/table345.xml><?xml version="1.0" encoding="utf-8"?>
<table xmlns="http://schemas.openxmlformats.org/spreadsheetml/2006/main" id="345" name="Tabla164818263543525558646167737682858891981011041081121201241281321361401441521561601641681721761801841882122162202282362402442482522562843282963003043083323363403443483563603643683723763803843483923964004044084164284324364404444484564604644684724761585" displayName="Tabla164818263543525558646167737682858891981011041081121201241281321361401441521561601641681721761801841882122162202282362402442482522562843282963003043083323363403443483563603643683723763803843483923964004044084164284324364404444484564604644684724761585" ref="B90:F99" headerRowCount="1" totalsRowShown="0">
  <autoFilter ref="B90:F99"/>
  <tableColumns count="5">
    <tableColumn id="1" name="Columna1" dataDxfId="272"/>
    <tableColumn id="2" name="Columna2" dataDxfId="271"/>
    <tableColumn id="3" name="Columna3" dataDxfId="270"/>
    <tableColumn id="4" name="Columna4" dataDxfId="269"/>
    <tableColumn id="5" name="Columna5" dataDxfId="268"/>
  </tableColumns>
  <tableStyleInfo name="TableStyleLight8" showFirstColumn="0" showLastColumn="0" showRowStripes="1" showColumnStripes="0"/>
</table>
</file>

<file path=xl/tables/table346.xml><?xml version="1.0" encoding="utf-8"?>
<table xmlns="http://schemas.openxmlformats.org/spreadsheetml/2006/main" id="346" name="Tabla275919273644535659656268747783868992991021051091131211251291331371411451531571611651691731771811851892132172212292372412452492532572853292973013053093333373413453493573613653693733773813853493933974014054094174294334374414454494574614654694734771586" displayName="Tabla275919273644535659656268747783868992991021051091131211251291331371411451531571611651691731771811851892132172212292372412452492532572853292973013053093333373413453493573613653693733773813853493933974014054094174294334374414454494574614654694734771586" ref="B66:H88" headerRowCount="1" totalsRowShown="0" headerRowDxfId="267" dataDxfId="266">
  <autoFilter ref="B66:H88"/>
  <sortState ref="B67:H88">
    <sortCondition sortBy="cellColor" ref="G30" dxfId="265"/>
  </sortState>
  <tableColumns count="7">
    <tableColumn id="1" name="Columna1" dataDxfId="264"/>
    <tableColumn id="2" name="Columna2" dataDxfId="263"/>
    <tableColumn id="3" name="Columna3" dataDxfId="262"/>
    <tableColumn id="4" name="Columna4" dataDxfId="261"/>
    <tableColumn id="5" name="Columna5" dataDxfId="260"/>
    <tableColumn id="6" name="Columna6" dataDxfId="259"/>
    <tableColumn id="7" name="Columna7" dataDxfId="258"/>
  </tableColumns>
  <tableStyleInfo name="TableStyleLight8" showFirstColumn="0" showLastColumn="0" showRowStripes="1" showColumnStripes="0"/>
</table>
</file>

<file path=xl/tables/table347.xml><?xml version="1.0" encoding="utf-8"?>
<table xmlns="http://schemas.openxmlformats.org/spreadsheetml/2006/main" id="347" name="Tabla164818263543525558646167737682858891981011041081121201241281321361401441521561601641681721761801841882122162202282362402442482522562843282963003043083323363403443483563603643683723763803843483923964004044084164284324364404444484564604644684724761587" displayName="Tabla164818263543525558646167737682858891981011041081121201241281321361401441521561601641681721761801841882122162202282362402442482522562843282963003043083323363403443483563603643683723763803843483923964004044084164284324364404444484564604644684724761587" ref="C102:I111" headerRowCount="1" totalsRowShown="0" headerRowDxfId="257">
  <autoFilter ref="C102:I111"/>
  <tableColumns count="7">
    <tableColumn id="1" name="Columna1" dataDxfId="256"/>
    <tableColumn id="2" name="Columna2" dataDxfId="255"/>
    <tableColumn id="3" name="Columna3" dataDxfId="254"/>
    <tableColumn id="4" name="Columna4" dataDxfId="253"/>
    <tableColumn id="5" name="Columna5" dataDxfId="252"/>
    <tableColumn id="6" name="Columna6"/>
    <tableColumn id="7" name="Columna7"/>
  </tableColumns>
  <tableStyleInfo name="TableStyleLight8" showFirstColumn="0" showLastColumn="0" showRowStripes="1" showColumnStripes="0"/>
</table>
</file>

<file path=xl/tables/table348.xml><?xml version="1.0" encoding="utf-8"?>
<table xmlns="http://schemas.openxmlformats.org/spreadsheetml/2006/main" id="348" name="Tabla164818263543525558646167737682858891981011041081121201241281321361401441521561601641681721761801841882122162202282362402442482522562843282963003043083323363403443483563603643683723763803843483923964004044084164284324364404444484564604644684724761570" displayName="Tabla164818263543525558646167737682858891981011041081121201241281321361401441521561601641681721761801841882122162202282362402442482522562843282963003043083323363403443483563603643683723763803843483923964004044084164284324364404444484564604644684724761570" ref="B76:F85" headerRowCount="1" totalsRowShown="0">
  <autoFilter ref="B76:F85"/>
  <tableColumns count="5">
    <tableColumn id="1" name="Columna1" dataDxfId="251"/>
    <tableColumn id="2" name="Columna2" dataDxfId="250"/>
    <tableColumn id="3" name="Columna3" dataDxfId="249"/>
    <tableColumn id="4" name="Columna4" dataDxfId="248"/>
    <tableColumn id="5" name="Columna5" dataDxfId="247"/>
  </tableColumns>
  <tableStyleInfo name="TableStyleLight8" showFirstColumn="0" showLastColumn="0" showRowStripes="1" showColumnStripes="0"/>
</table>
</file>

<file path=xl/tables/table349.xml><?xml version="1.0" encoding="utf-8"?>
<table xmlns="http://schemas.openxmlformats.org/spreadsheetml/2006/main" id="349" name="Tabla275919273644535659656268747783868992991021051091131211251291331371411451531571611651691731771811851892132172212292372412452492532572853292973013053093333373413453493573613653693733773813853493933974014054094174294334374414454494574614654694734771571" displayName="Tabla275919273644535659656268747783868992991021051091131211251291331371411451531571611651691731771811851892132172212292372412452492532572853292973013053093333373413453493573613653693733773813853493933974014054094174294334374414454494574614654694734771571" ref="B52:H74" headerRowCount="1" totalsRowShown="0" headerRowDxfId="246" dataDxfId="245">
  <autoFilter ref="B52:H74"/>
  <sortState ref="B53:H74">
    <sortCondition sortBy="cellColor" ref="G24" dxfId="244"/>
  </sortState>
  <tableColumns count="7">
    <tableColumn id="1" name="Columna1" dataDxfId="243"/>
    <tableColumn id="2" name="Columna2" dataDxfId="242"/>
    <tableColumn id="3" name="Columna3" dataDxfId="241"/>
    <tableColumn id="4" name="Columna4" dataDxfId="240"/>
    <tableColumn id="5" name="Columna5" dataDxfId="239"/>
    <tableColumn id="6" name="Columna6" dataDxfId="238"/>
    <tableColumn id="7" name="Columna7" dataDxfId="237"/>
  </tableColumns>
  <tableStyleInfo name="TableStyleLight8" showFirstColumn="0" showLastColumn="0" showRowStripes="1" showColumnStripes="0"/>
</table>
</file>

<file path=xl/tables/table350.xml><?xml version="1.0" encoding="utf-8"?>
<table xmlns="http://schemas.openxmlformats.org/spreadsheetml/2006/main" id="350" name="Tabla164818263543525558646167737682858891981011041081121201241281321361401441521561601641681721761801841882122162202282362402442482522562843282963003043083323363403443483563603643683723763803843483923964004044084164284324364404444484564604644684724761572" displayName="Tabla164818263543525558646167737682858891981011041081121201241281321361401441521561601641681721761801841882122162202282362402442482522562843282963003043083323363403443483563603643683723763803843483923964004044084164284324364404444484564604644684724761572" ref="C88:I97" headerRowCount="1" totalsRowShown="0" headerRowDxfId="236">
  <autoFilter ref="C88:I97"/>
  <tableColumns count="7">
    <tableColumn id="1" name="Columna1" dataDxfId="235"/>
    <tableColumn id="2" name="Columna2" dataDxfId="234"/>
    <tableColumn id="3" name="Columna3" dataDxfId="233"/>
    <tableColumn id="4" name="Columna4" dataDxfId="232"/>
    <tableColumn id="5" name="Columna5" dataDxfId="231"/>
    <tableColumn id="6" name="Columna6"/>
    <tableColumn id="7" name="Columna7"/>
  </tableColumns>
  <tableStyleInfo name="TableStyleLight8" showFirstColumn="0" showLastColumn="0" showRowStripes="1" showColumnStripes="0"/>
</table>
</file>

<file path=xl/tables/table351.xml><?xml version="1.0" encoding="utf-8"?>
<table xmlns="http://schemas.openxmlformats.org/spreadsheetml/2006/main" id="351" name="Tabla164818263543525558646167737682858891981011041081121201241281321361401441521561601641681721761801841882122162202282362402442482522562843282963003043083323363403443483563603643683723763803843483923964004044084164284324364404444484564604644684724761588" displayName="Tabla164818263543525558646167737682858891981011041081121201241281321361401441521561601641681721761801841882122162202282362402442482522562843282963003043083323363403443483563603643683723763803843483923964004044084164284324364404444484564604644684724761588" ref="B107:F116" headerRowCount="1" totalsRowShown="0">
  <autoFilter ref="B107:F116"/>
  <tableColumns count="5">
    <tableColumn id="1" name="Columna1" dataDxfId="230"/>
    <tableColumn id="2" name="Columna2" dataDxfId="229"/>
    <tableColumn id="3" name="Columna3" dataDxfId="228"/>
    <tableColumn id="4" name="Columna4" dataDxfId="227"/>
    <tableColumn id="5" name="Columna5" dataDxfId="226"/>
  </tableColumns>
  <tableStyleInfo name="TableStyleLight8" showFirstColumn="0" showLastColumn="0" showRowStripes="1" showColumnStripes="0"/>
</table>
</file>

<file path=xl/tables/table352.xml><?xml version="1.0" encoding="utf-8"?>
<table xmlns="http://schemas.openxmlformats.org/spreadsheetml/2006/main" id="352" name="Tabla275919273644535659656268747783868992991021051091131211251291331371411451531571611651691731771811851892132172212292372412452492532572853292973013053093333373413453493573613653693733773813853493933974014054094174294334374414454494574614654694734771589" displayName="Tabla275919273644535659656268747783868992991021051091131211251291331371411451531571611651691731771811851892132172212292372412452492532572853292973013053093333373413453493573613653693733773813853493933974014054094174294334374414454494574614654694734771589" ref="B83:H105" headerRowCount="1" totalsRowShown="0" headerRowDxfId="225" dataDxfId="224">
  <autoFilter ref="B83:H105"/>
  <sortState ref="B84:H105">
    <sortCondition sortBy="cellColor" ref="G30" dxfId="223"/>
  </sortState>
  <tableColumns count="7">
    <tableColumn id="1" name="Columna1" dataDxfId="222"/>
    <tableColumn id="2" name="Columna2" dataDxfId="221"/>
    <tableColumn id="3" name="Columna3" dataDxfId="220"/>
    <tableColumn id="4" name="Columna4" dataDxfId="219"/>
    <tableColumn id="5" name="Columna5" dataDxfId="218"/>
    <tableColumn id="6" name="Columna6" dataDxfId="217"/>
    <tableColumn id="7" name="Columna7" dataDxfId="216"/>
  </tableColumns>
  <tableStyleInfo name="TableStyleLight8" showFirstColumn="0" showLastColumn="0" showRowStripes="1" showColumnStripes="0"/>
</table>
</file>

<file path=xl/tables/table353.xml><?xml version="1.0" encoding="utf-8"?>
<table xmlns="http://schemas.openxmlformats.org/spreadsheetml/2006/main" id="353" name="Tabla164818263543525558646167737682858891981011041081121201241281321361401441521561601641681721761801841882122162202282362402442482522562843282963003043083323363403443483563603643683723763803843483923964004044084164284324364404444484564604644684724761590" displayName="Tabla164818263543525558646167737682858891981011041081121201241281321361401441521561601641681721761801841882122162202282362402442482522562843282963003043083323363403443483563603643683723763803843483923964004044084164284324364404444484564604644684724761590" ref="C119:I128" headerRowCount="1" totalsRowShown="0" headerRowDxfId="215">
  <autoFilter ref="C119:I128"/>
  <tableColumns count="7">
    <tableColumn id="1" name="Columna1" dataDxfId="214"/>
    <tableColumn id="2" name="Columna2" dataDxfId="213"/>
    <tableColumn id="3" name="Columna3" dataDxfId="212"/>
    <tableColumn id="4" name="Columna4" dataDxfId="211"/>
    <tableColumn id="5" name="Columna5" dataDxfId="210"/>
    <tableColumn id="6" name="Columna6"/>
    <tableColumn id="7" name="Columna7"/>
  </tableColumns>
  <tableStyleInfo name="TableStyleLight8" showFirstColumn="0" showLastColumn="0" showRowStripes="1" showColumnStripes="0"/>
</table>
</file>

<file path=xl/tables/table354.xml><?xml version="1.0" encoding="utf-8"?>
<table xmlns="http://schemas.openxmlformats.org/spreadsheetml/2006/main" id="354" name="Tabla164818263543525558646167737682858891981011041081121201241281321361401441521561601641681721761801841882122162202282362402442482522562843282963003043083323363403443483563603643683723763803843483923964004044084164284324364404444484564604644684724761591" displayName="Tabla164818263543525558646167737682858891981011041081121201241281321361401441521561601641681721761801841882122162202282362402442482522562843282963003043083323363403443483563603643683723763803843483923964004044084164284324364404444484564604644684724761591" ref="B107:F116" headerRowCount="1" totalsRowShown="0">
  <autoFilter ref="B107:F116"/>
  <tableColumns count="5">
    <tableColumn id="1" name="Columna1" dataDxfId="209"/>
    <tableColumn id="2" name="Columna2" dataDxfId="208"/>
    <tableColumn id="3" name="Columna3" dataDxfId="207"/>
    <tableColumn id="4" name="Columna4" dataDxfId="206"/>
    <tableColumn id="5" name="Columna5" dataDxfId="205"/>
  </tableColumns>
  <tableStyleInfo name="TableStyleLight8" showFirstColumn="0" showLastColumn="0" showRowStripes="1" showColumnStripes="0"/>
</table>
</file>

<file path=xl/tables/table355.xml><?xml version="1.0" encoding="utf-8"?>
<table xmlns="http://schemas.openxmlformats.org/spreadsheetml/2006/main" id="355" name="Tabla275919273644535659656268747783868992991021051091131211251291331371411451531571611651691731771811851892132172212292372412452492532572853292973013053093333373413453493573613653693733773813853493933974014054094174294334374414454494574614654694734771592" displayName="Tabla275919273644535659656268747783868992991021051091131211251291331371411451531571611651691731771811851892132172212292372412452492532572853292973013053093333373413453493573613653693733773813853493933974014054094174294334374414454494574614654694734771592" ref="B83:H105" headerRowCount="1" totalsRowShown="0" headerRowDxfId="204" dataDxfId="203">
  <autoFilter ref="B83:H105"/>
  <sortState ref="B84:H105">
    <sortCondition sortBy="cellColor" ref="G47" dxfId="202"/>
  </sortState>
  <tableColumns count="7">
    <tableColumn id="1" name="Columna1" dataDxfId="201"/>
    <tableColumn id="2" name="Columna2" dataDxfId="200"/>
    <tableColumn id="3" name="Columna3" dataDxfId="199"/>
    <tableColumn id="4" name="Columna4" dataDxfId="198"/>
    <tableColumn id="5" name="Columna5" dataDxfId="197"/>
    <tableColumn id="6" name="Columna6" dataDxfId="196"/>
    <tableColumn id="7" name="Columna7" dataDxfId="195"/>
  </tableColumns>
  <tableStyleInfo name="TableStyleLight8" showFirstColumn="0" showLastColumn="0" showRowStripes="1" showColumnStripes="0"/>
</table>
</file>

<file path=xl/tables/table356.xml><?xml version="1.0" encoding="utf-8"?>
<table xmlns="http://schemas.openxmlformats.org/spreadsheetml/2006/main" id="356" name="Tabla164818263543525558646167737682858891981011041081121201241281321361401441521561601641681721761801841882122162202282362402442482522562843282963003043083323363403443483563603643683723763803843483923964004044084164284324364404444484564604644684724761593" displayName="Tabla164818263543525558646167737682858891981011041081121201241281321361401441521561601641681721761801841882122162202282362402442482522562843282963003043083323363403443483563603643683723763803843483923964004044084164284324364404444484564604644684724761593" ref="C119:I128" headerRowCount="1" totalsRowShown="0" headerRowDxfId="194">
  <autoFilter ref="C119:I128"/>
  <tableColumns count="7">
    <tableColumn id="1" name="Columna1" dataDxfId="193"/>
    <tableColumn id="2" name="Columna2" dataDxfId="192"/>
    <tableColumn id="3" name="Columna3" dataDxfId="191"/>
    <tableColumn id="4" name="Columna4" dataDxfId="190"/>
    <tableColumn id="5" name="Columna5" dataDxfId="189"/>
    <tableColumn id="6" name="Columna6"/>
    <tableColumn id="7" name="Columna7"/>
  </tableColumns>
  <tableStyleInfo name="TableStyleLight8" showFirstColumn="0" showLastColumn="0" showRowStripes="1" showColumnStripes="0"/>
</table>
</file>

<file path=xl/tables/table357.xml><?xml version="1.0" encoding="utf-8"?>
<table xmlns="http://schemas.openxmlformats.org/spreadsheetml/2006/main" id="357" name="Tabla164818263543525558646167737682858891981011041081121201241281321361401441521561601641681721761801841882122162202282362402442482522562843282963003043083323363403443483563603643683723763803843483923964004044084164284324364404444484564604644684724761603" displayName="Tabla164818263543525558646167737682858891981011041081121201241281321361401441521561601641681721761801841882122162202282362402442482522562843282963003043083323363403443483563603643683723763803843483923964004044084164284324364404444484564604644684724761603" ref="B107:F116" headerRowCount="1" totalsRowShown="0">
  <autoFilter ref="B107:F116"/>
  <tableColumns count="5">
    <tableColumn id="1" name="Columna1" dataDxfId="188"/>
    <tableColumn id="2" name="Columna2" dataDxfId="187"/>
    <tableColumn id="3" name="Columna3" dataDxfId="186"/>
    <tableColumn id="4" name="Columna4" dataDxfId="185"/>
    <tableColumn id="5" name="Columna5" dataDxfId="184"/>
  </tableColumns>
  <tableStyleInfo name="TableStyleLight8" showFirstColumn="0" showLastColumn="0" showRowStripes="1" showColumnStripes="0"/>
</table>
</file>

<file path=xl/tables/table358.xml><?xml version="1.0" encoding="utf-8"?>
<table xmlns="http://schemas.openxmlformats.org/spreadsheetml/2006/main" id="358" name="Tabla275919273644535659656268747783868992991021051091131211251291331371411451531571611651691731771811851892132172212292372412452492532572853292973013053093333373413453493573613653693733773813853493933974014054094174294334374414454494574614654694734771604" displayName="Tabla275919273644535659656268747783868992991021051091131211251291331371411451531571611651691731771811851892132172212292372412452492532572853292973013053093333373413453493573613653693733773813853493933974014054094174294334374414454494574614654694734771604" ref="B83:H105" headerRowCount="1" totalsRowShown="0" headerRowDxfId="183" dataDxfId="182">
  <autoFilter ref="B83:H105"/>
  <sortState ref="B84:H105">
    <sortCondition sortBy="cellColor" ref="G47" dxfId="181"/>
  </sortState>
  <tableColumns count="7">
    <tableColumn id="1" name="Columna1" dataDxfId="180"/>
    <tableColumn id="2" name="Columna2" dataDxfId="179"/>
    <tableColumn id="3" name="Columna3" dataDxfId="178"/>
    <tableColumn id="4" name="Columna4" dataDxfId="177"/>
    <tableColumn id="5" name="Columna5" dataDxfId="176"/>
    <tableColumn id="6" name="Columna6" dataDxfId="175"/>
    <tableColumn id="7" name="Columna7" dataDxfId="174"/>
  </tableColumns>
  <tableStyleInfo name="TableStyleLight8" showFirstColumn="0" showLastColumn="0" showRowStripes="1" showColumnStripes="0"/>
</table>
</file>

<file path=xl/tables/table359.xml><?xml version="1.0" encoding="utf-8"?>
<table xmlns="http://schemas.openxmlformats.org/spreadsheetml/2006/main" id="359" name="Tabla164818263543525558646167737682858891981011041081121201241281321361401441521561601641681721761801841882122162202282362402442482522562843282963003043083323363403443483563603643683723763803843483923964004044084164284324364404444484564604644684724761605" displayName="Tabla164818263543525558646167737682858891981011041081121201241281321361401441521561601641681721761801841882122162202282362402442482522562843282963003043083323363403443483563603643683723763803843483923964004044084164284324364404444484564604644684724761605" ref="C119:I128" headerRowCount="1" totalsRowShown="0" headerRowDxfId="173">
  <autoFilter ref="C119:I128"/>
  <tableColumns count="7">
    <tableColumn id="1" name="Columna1" dataDxfId="172"/>
    <tableColumn id="2" name="Columna2" dataDxfId="171"/>
    <tableColumn id="3" name="Columna3" dataDxfId="170"/>
    <tableColumn id="4" name="Columna4" dataDxfId="169"/>
    <tableColumn id="5" name="Columna5" dataDxfId="168"/>
    <tableColumn id="6" name="Columna6"/>
    <tableColumn id="7" name="Columna7"/>
  </tableColumns>
  <tableStyleInfo name="TableStyleLight8" showFirstColumn="0" showLastColumn="0" showRowStripes="1" showColumnStripes="0"/>
</table>
</file>

<file path=xl/tables/table360.xml><?xml version="1.0" encoding="utf-8"?>
<table xmlns="http://schemas.openxmlformats.org/spreadsheetml/2006/main" id="360" name="Tabla164818263543525558646167737682858891981011041081121201241281321361401441521561601641681721761801841882122162202282362402442482522562843282963003043083323363403443483563603643683723763803843483923964004044084164284324364404444484564604644684724761597" displayName="Tabla164818263543525558646167737682858891981011041081121201241281321361401441521561601641681721761801841882122162202282362402442482522562843282963003043083323363403443483563603643683723763803843483923964004044084164284324364404444484564604644684724761597" ref="B107:F116" headerRowCount="1" totalsRowShown="0">
  <autoFilter ref="B107:F116"/>
  <tableColumns count="5">
    <tableColumn id="1" name="Columna1" dataDxfId="167"/>
    <tableColumn id="2" name="Columna2" dataDxfId="166"/>
    <tableColumn id="3" name="Columna3" dataDxfId="165"/>
    <tableColumn id="4" name="Columna4" dataDxfId="164"/>
    <tableColumn id="5" name="Columna5" dataDxfId="163"/>
  </tableColumns>
  <tableStyleInfo name="TableStyleLight8" showFirstColumn="0" showLastColumn="0" showRowStripes="1" showColumnStripes="0"/>
</table>
</file>

<file path=xl/tables/table361.xml><?xml version="1.0" encoding="utf-8"?>
<table xmlns="http://schemas.openxmlformats.org/spreadsheetml/2006/main" id="361" name="Tabla275919273644535659656268747783868992991021051091131211251291331371411451531571611651691731771811851892132172212292372412452492532572853292973013053093333373413453493573613653693733773813853493933974014054094174294334374414454494574614654694734771598" displayName="Tabla275919273644535659656268747783868992991021051091131211251291331371411451531571611651691731771811851892132172212292372412452492532572853292973013053093333373413453493573613653693733773813853493933974014054094174294334374414454494574614654694734771598" ref="B83:H105" headerRowCount="1" totalsRowShown="0" headerRowDxfId="162" dataDxfId="161">
  <autoFilter ref="B83:H105"/>
  <sortState ref="B84:H105">
    <sortCondition sortBy="cellColor" ref="G47" dxfId="160"/>
  </sortState>
  <tableColumns count="7">
    <tableColumn id="1" name="Columna1" dataDxfId="159"/>
    <tableColumn id="2" name="Columna2" dataDxfId="158"/>
    <tableColumn id="3" name="Columna3" dataDxfId="157"/>
    <tableColumn id="4" name="Columna4" dataDxfId="156"/>
    <tableColumn id="5" name="Columna5" dataDxfId="155"/>
    <tableColumn id="6" name="Columna6" dataDxfId="154"/>
    <tableColumn id="7" name="Columna7" dataDxfId="153"/>
  </tableColumns>
  <tableStyleInfo name="TableStyleLight8" showFirstColumn="0" showLastColumn="0" showRowStripes="1" showColumnStripes="0"/>
</table>
</file>

<file path=xl/tables/table362.xml><?xml version="1.0" encoding="utf-8"?>
<table xmlns="http://schemas.openxmlformats.org/spreadsheetml/2006/main" id="362" name="Tabla164818263543525558646167737682858891981011041081121201241281321361401441521561601641681721761801841882122162202282362402442482522562843282963003043083323363403443483563603643683723763803843483923964004044084164284324364404444484564604644684724761599" displayName="Tabla164818263543525558646167737682858891981011041081121201241281321361401441521561601641681721761801841882122162202282362402442482522562843282963003043083323363403443483563603643683723763803843483923964004044084164284324364404444484564604644684724761599" ref="C119:I128" headerRowCount="1" totalsRowShown="0" headerRowDxfId="152">
  <autoFilter ref="C119:I128"/>
  <tableColumns count="7">
    <tableColumn id="1" name="Columna1" dataDxfId="151"/>
    <tableColumn id="2" name="Columna2" dataDxfId="150"/>
    <tableColumn id="3" name="Columna3" dataDxfId="149"/>
    <tableColumn id="4" name="Columna4" dataDxfId="148"/>
    <tableColumn id="5" name="Columna5" dataDxfId="147"/>
    <tableColumn id="6" name="Columna6"/>
    <tableColumn id="7" name="Columna7"/>
  </tableColumns>
  <tableStyleInfo name="TableStyleLight8" showFirstColumn="0" showLastColumn="0" showRowStripes="1" showColumnStripes="0"/>
</table>
</file>

<file path=xl/tables/table363.xml><?xml version="1.0" encoding="utf-8"?>
<table xmlns="http://schemas.openxmlformats.org/spreadsheetml/2006/main" id="363" name="Tabla164818263543525558646167737682858891981011041081121201241281321361401441521561601641681721761801841882122162202282362402442482522562843282963003043083323363403443483563603643683723763803843483923964004044084164284324364404444484564604644684724761600" displayName="Tabla164818263543525558646167737682858891981011041081121201241281321361401441521561601641681721761801841882122162202282362402442482522562843282963003043083323363403443483563603643683723763803843483923964004044084164284324364404444484564604644684724761600" ref="B90:F99" headerRowCount="1" totalsRowShown="0">
  <autoFilter ref="B90:F99"/>
  <tableColumns count="5">
    <tableColumn id="1" name="Columna1" dataDxfId="146"/>
    <tableColumn id="2" name="Columna2" dataDxfId="145"/>
    <tableColumn id="3" name="Columna3" dataDxfId="144"/>
    <tableColumn id="4" name="Columna4" dataDxfId="143"/>
    <tableColumn id="5" name="Columna5" dataDxfId="142"/>
  </tableColumns>
  <tableStyleInfo name="TableStyleLight8" showFirstColumn="0" showLastColumn="0" showRowStripes="1" showColumnStripes="0"/>
</table>
</file>

<file path=xl/tables/table364.xml><?xml version="1.0" encoding="utf-8"?>
<table xmlns="http://schemas.openxmlformats.org/spreadsheetml/2006/main" id="364" name="Tabla275919273644535659656268747783868992991021051091131211251291331371411451531571611651691731771811851892132172212292372412452492532572853292973013053093333373413453493573613653693733773813853493933974014054094174294334374414454494574614654694734771601" displayName="Tabla275919273644535659656268747783868992991021051091131211251291331371411451531571611651691731771811851892132172212292372412452492532572853292973013053093333373413453493573613653693733773813853493933974014054094174294334374414454494574614654694734771601" ref="B66:H88" headerRowCount="1" totalsRowShown="0" headerRowDxfId="141" dataDxfId="140">
  <autoFilter ref="B66:H88"/>
  <sortState ref="B67:H88">
    <sortCondition sortBy="cellColor" ref="G30" dxfId="139"/>
  </sortState>
  <tableColumns count="7">
    <tableColumn id="1" name="Columna1" dataDxfId="138"/>
    <tableColumn id="2" name="Columna2" dataDxfId="137"/>
    <tableColumn id="3" name="Columna3" dataDxfId="136"/>
    <tableColumn id="4" name="Columna4" dataDxfId="135"/>
    <tableColumn id="5" name="Columna5" dataDxfId="134"/>
    <tableColumn id="6" name="Columna6" dataDxfId="133"/>
    <tableColumn id="7" name="Columna7" dataDxfId="132"/>
  </tableColumns>
  <tableStyleInfo name="TableStyleLight8" showFirstColumn="0" showLastColumn="0" showRowStripes="1" showColumnStripes="0"/>
</table>
</file>

<file path=xl/tables/table365.xml><?xml version="1.0" encoding="utf-8"?>
<table xmlns="http://schemas.openxmlformats.org/spreadsheetml/2006/main" id="365" name="Tabla164818263543525558646167737682858891981011041081121201241281321361401441521561601641681721761801841882122162202282362402442482522562843282963003043083323363403443483563603643683723763803843483923964004044084164284324364404444484564604644684724761602" displayName="Tabla164818263543525558646167737682858891981011041081121201241281321361401441521561601641681721761801841882122162202282362402442482522562843282963003043083323363403443483563603643683723763803843483923964004044084164284324364404444484564604644684724761602" ref="C102:I111" headerRowCount="1" totalsRowShown="0" headerRowDxfId="131">
  <autoFilter ref="C102:I111"/>
  <tableColumns count="7">
    <tableColumn id="1" name="Columna1" dataDxfId="130"/>
    <tableColumn id="2" name="Columna2" dataDxfId="129"/>
    <tableColumn id="3" name="Columna3" dataDxfId="128"/>
    <tableColumn id="4" name="Columna4" dataDxfId="127"/>
    <tableColumn id="5" name="Columna5" dataDxfId="126"/>
    <tableColumn id="6" name="Columna6"/>
    <tableColumn id="7" name="Columna7"/>
  </tableColumns>
  <tableStyleInfo name="TableStyleLight8" showFirstColumn="0" showLastColumn="0" showRowStripes="1" showColumnStripes="0"/>
</table>
</file>

<file path=xl/tables/table366.xml><?xml version="1.0" encoding="utf-8"?>
<table xmlns="http://schemas.openxmlformats.org/spreadsheetml/2006/main" id="366" name="Tabla164818263543525558646167737682858891981011041081121201241281321361401441521561601641681721761801841882122162202282362402442482522562843282963003043083323363403443483563603643683723763803843483923964004044084164284324364404444484564604644684724761594" displayName="Tabla164818263543525558646167737682858891981011041081121201241281321361401441521561601641681721761801841882122162202282362402442482522562843282963003043083323363403443483563603643683723763803843483923964004044084164284324364404444484564604644684724761594" ref="B107:F116" headerRowCount="1" totalsRowShown="0">
  <autoFilter ref="B107:F116"/>
  <tableColumns count="5">
    <tableColumn id="1" name="Columna1" dataDxfId="125"/>
    <tableColumn id="2" name="Columna2" dataDxfId="124"/>
    <tableColumn id="3" name="Columna3" dataDxfId="123"/>
    <tableColumn id="4" name="Columna4" dataDxfId="122"/>
    <tableColumn id="5" name="Columna5" dataDxfId="121"/>
  </tableColumns>
  <tableStyleInfo name="TableStyleLight8" showFirstColumn="0" showLastColumn="0" showRowStripes="1" showColumnStripes="0"/>
</table>
</file>

<file path=xl/tables/table367.xml><?xml version="1.0" encoding="utf-8"?>
<table xmlns="http://schemas.openxmlformats.org/spreadsheetml/2006/main" id="367" name="Tabla275919273644535659656268747783868992991021051091131211251291331371411451531571611651691731771811851892132172212292372412452492532572853292973013053093333373413453493573613653693733773813853493933974014054094174294334374414454494574614654694734771595" displayName="Tabla275919273644535659656268747783868992991021051091131211251291331371411451531571611651691731771811851892132172212292372412452492532572853292973013053093333373413453493573613653693733773813853493933974014054094174294334374414454494574614654694734771595" ref="B83:H105" headerRowCount="1" totalsRowShown="0" headerRowDxfId="120" dataDxfId="119">
  <autoFilter ref="B83:H105"/>
  <sortState ref="B84:H105">
    <sortCondition sortBy="cellColor" ref="G47" dxfId="118"/>
  </sortState>
  <tableColumns count="7">
    <tableColumn id="1" name="Columna1" dataDxfId="117"/>
    <tableColumn id="2" name="Columna2" dataDxfId="116"/>
    <tableColumn id="3" name="Columna3" dataDxfId="115"/>
    <tableColumn id="4" name="Columna4" dataDxfId="114"/>
    <tableColumn id="5" name="Columna5" dataDxfId="113"/>
    <tableColumn id="6" name="Columna6" dataDxfId="112"/>
    <tableColumn id="7" name="Columna7" dataDxfId="111"/>
  </tableColumns>
  <tableStyleInfo name="TableStyleLight8" showFirstColumn="0" showLastColumn="0" showRowStripes="1" showColumnStripes="0"/>
</table>
</file>

<file path=xl/tables/table368.xml><?xml version="1.0" encoding="utf-8"?>
<table xmlns="http://schemas.openxmlformats.org/spreadsheetml/2006/main" id="368" name="Tabla164818263543525558646167737682858891981011041081121201241281321361401441521561601641681721761801841882122162202282362402442482522562843282963003043083323363403443483563603643683723763803843483923964004044084164284324364404444484564604644684724761596" displayName="Tabla164818263543525558646167737682858891981011041081121201241281321361401441521561601641681721761801841882122162202282362402442482522562843282963003043083323363403443483563603643683723763803843483923964004044084164284324364404444484564604644684724761596" ref="C119:I128" headerRowCount="1" totalsRowShown="0" headerRowDxfId="110">
  <autoFilter ref="C119:I128"/>
  <tableColumns count="7">
    <tableColumn id="1" name="Columna1" dataDxfId="109"/>
    <tableColumn id="2" name="Columna2" dataDxfId="108"/>
    <tableColumn id="3" name="Columna3" dataDxfId="107"/>
    <tableColumn id="4" name="Columna4" dataDxfId="106"/>
    <tableColumn id="5" name="Columna5" dataDxfId="105"/>
    <tableColumn id="6" name="Columna6"/>
    <tableColumn id="7" name="Columna7"/>
  </tableColumns>
  <tableStyleInfo name="TableStyleLight8" showFirstColumn="0" showLastColumn="0" showRowStripes="1" showColumnStripes="0"/>
</table>
</file>

<file path=xl/tables/table369.xml><?xml version="1.0" encoding="utf-8"?>
<table xmlns="http://schemas.openxmlformats.org/spreadsheetml/2006/main" id="369" name="Tabla164818263543525558646167737682858891981011041081121201241281321361401441521561601641681721761801841882122162202282362402442482522562843282963003043083323363403443483563603643683723763803843483923964004044084164284324364404444484564604644684724761606" displayName="Tabla164818263543525558646167737682858891981011041081121201241281321361401441521561601641681721761801841882122162202282362402442482522562843282963003043083323363403443483563603643683723763803843483923964004044084164284324364404444484564604644684724761606" ref="B106:F115" headerRowCount="1" totalsRowShown="0">
  <autoFilter ref="B106:F115"/>
  <tableColumns count="5">
    <tableColumn id="1" name="Columna1" dataDxfId="104"/>
    <tableColumn id="2" name="Columna2" dataDxfId="103"/>
    <tableColumn id="3" name="Columna3" dataDxfId="102"/>
    <tableColumn id="4" name="Columna4" dataDxfId="101"/>
    <tableColumn id="5" name="Columna5" dataDxfId="100"/>
  </tableColumns>
  <tableStyleInfo name="TableStyleLight8" showFirstColumn="0" showLastColumn="0" showRowStripes="1" showColumnStripes="0"/>
</table>
</file>

<file path=xl/tables/table370.xml><?xml version="1.0" encoding="utf-8"?>
<table xmlns="http://schemas.openxmlformats.org/spreadsheetml/2006/main" id="370" name="Tabla275919273644535659656268747783868992991021051091131211251291331371411451531571611651691731771811851892132172212292372412452492532572853292973013053093333373413453493573613653693733773813853493933974014054094174294334374414454494574614654694734771607" displayName="Tabla275919273644535659656268747783868992991021051091131211251291331371411451531571611651691731771811851892132172212292372412452492532572853292973013053093333373413453493573613653693733773813853493933974014054094174294334374414454494574614654694734771607" ref="B82:H104" headerRowCount="1" totalsRowShown="0" headerRowDxfId="99" dataDxfId="98">
  <autoFilter ref="B82:H104"/>
  <sortState ref="B83:H104">
    <sortCondition sortBy="cellColor" ref="G46" dxfId="97"/>
  </sortState>
  <tableColumns count="7">
    <tableColumn id="1" name="Columna1" dataDxfId="96"/>
    <tableColumn id="2" name="Columna2" dataDxfId="95"/>
    <tableColumn id="3" name="Columna3" dataDxfId="94"/>
    <tableColumn id="4" name="Columna4" dataDxfId="93"/>
    <tableColumn id="5" name="Columna5" dataDxfId="92"/>
    <tableColumn id="6" name="Columna6" dataDxfId="91"/>
    <tableColumn id="7" name="Columna7" dataDxfId="90"/>
  </tableColumns>
  <tableStyleInfo name="TableStyleLight8" showFirstColumn="0" showLastColumn="0" showRowStripes="1" showColumnStripes="0"/>
</table>
</file>

<file path=xl/tables/table371.xml><?xml version="1.0" encoding="utf-8"?>
<table xmlns="http://schemas.openxmlformats.org/spreadsheetml/2006/main" id="371" name="Tabla164818263543525558646167737682858891981011041081121201241281321361401441521561601641681721761801841882122162202282362402442482522562843282963003043083323363403443483563603643683723763803843483923964004044084164284324364404444484564604644684724761608" displayName="Tabla164818263543525558646167737682858891981011041081121201241281321361401441521561601641681721761801841882122162202282362402442482522562843282963003043083323363403443483563603643683723763803843483923964004044084164284324364404444484564604644684724761608" ref="C118:I127" headerRowCount="1" totalsRowShown="0" headerRowDxfId="89">
  <autoFilter ref="C118:I127"/>
  <tableColumns count="7">
    <tableColumn id="1" name="Columna1" dataDxfId="88"/>
    <tableColumn id="2" name="Columna2" dataDxfId="87"/>
    <tableColumn id="3" name="Columna3" dataDxfId="86"/>
    <tableColumn id="4" name="Columna4" dataDxfId="85"/>
    <tableColumn id="5" name="Columna5" dataDxfId="84"/>
    <tableColumn id="6" name="Columna6"/>
    <tableColumn id="7" name="Columna7"/>
  </tableColumns>
  <tableStyleInfo name="TableStyleLight8" showFirstColumn="0" showLastColumn="0" showRowStripes="1" showColumnStripes="0"/>
</table>
</file>

<file path=xl/tables/table372.xml><?xml version="1.0" encoding="utf-8"?>
<table xmlns="http://schemas.openxmlformats.org/spreadsheetml/2006/main" id="372" name="Tabla164818263543525558646167737682858891981011041081121201241281321361401441521561601641681721761801841882122162202282362402442482522562843282963003043083323363403443483563603643683723763803843483923964004044084164284324364404444484564604644684724761609" displayName="Tabla164818263543525558646167737682858891981011041081121201241281321361401441521561601641681721761801841882122162202282362402442482522562843282963003043083323363403443483563603643683723763803843483923964004044084164284324364404444484564604644684724761609" ref="B107:F116" headerRowCount="1" totalsRowShown="0">
  <autoFilter ref="B107:F116"/>
  <tableColumns count="5">
    <tableColumn id="1" name="Columna1" dataDxfId="83"/>
    <tableColumn id="2" name="Columna2" dataDxfId="82"/>
    <tableColumn id="3" name="Columna3" dataDxfId="81"/>
    <tableColumn id="4" name="Columna4" dataDxfId="80"/>
    <tableColumn id="5" name="Columna5" dataDxfId="79"/>
  </tableColumns>
  <tableStyleInfo name="TableStyleLight8" showFirstColumn="0" showLastColumn="0" showRowStripes="1" showColumnStripes="0"/>
</table>
</file>

<file path=xl/tables/table373.xml><?xml version="1.0" encoding="utf-8"?>
<table xmlns="http://schemas.openxmlformats.org/spreadsheetml/2006/main" id="373" name="Tabla275919273644535659656268747783868992991021051091131211251291331371411451531571611651691731771811851892132172212292372412452492532572853292973013053093333373413453493573613653693733773813853493933974014054094174294334374414454494574614654694734771610" displayName="Tabla275919273644535659656268747783868992991021051091131211251291331371411451531571611651691731771811851892132172212292372412452492532572853292973013053093333373413453493573613653693733773813853493933974014054094174294334374414454494574614654694734771610" ref="B83:H105" headerRowCount="1" totalsRowShown="0" headerRowDxfId="78" dataDxfId="77">
  <autoFilter ref="B83:H105"/>
  <sortState ref="B84:H105">
    <sortCondition sortBy="cellColor" ref="G47" dxfId="76"/>
  </sortState>
  <tableColumns count="7">
    <tableColumn id="1" name="Columna1" dataDxfId="75"/>
    <tableColumn id="2" name="Columna2" dataDxfId="74"/>
    <tableColumn id="3" name="Columna3" dataDxfId="73"/>
    <tableColumn id="4" name="Columna4" dataDxfId="72"/>
    <tableColumn id="5" name="Columna5" dataDxfId="71"/>
    <tableColumn id="6" name="Columna6" dataDxfId="70"/>
    <tableColumn id="7" name="Columna7" dataDxfId="69"/>
  </tableColumns>
  <tableStyleInfo name="TableStyleLight8" showFirstColumn="0" showLastColumn="0" showRowStripes="1" showColumnStripes="0"/>
</table>
</file>

<file path=xl/tables/table374.xml><?xml version="1.0" encoding="utf-8"?>
<table xmlns="http://schemas.openxmlformats.org/spreadsheetml/2006/main" id="374" name="Tabla164818263543525558646167737682858891981011041081121201241281321361401441521561601641681721761801841882122162202282362402442482522562843282963003043083323363403443483563603643683723763803843483923964004044084164284324364404444484564604644684724761611" displayName="Tabla164818263543525558646167737682858891981011041081121201241281321361401441521561601641681721761801841882122162202282362402442482522562843282963003043083323363403443483563603643683723763803843483923964004044084164284324364404444484564604644684724761611" ref="C119:I128" headerRowCount="1" totalsRowShown="0" headerRowDxfId="68">
  <autoFilter ref="C119:I128"/>
  <tableColumns count="7">
    <tableColumn id="1" name="Columna1" dataDxfId="67"/>
    <tableColumn id="2" name="Columna2" dataDxfId="66"/>
    <tableColumn id="3" name="Columna3" dataDxfId="65"/>
    <tableColumn id="4" name="Columna4" dataDxfId="64"/>
    <tableColumn id="5" name="Columna5" dataDxfId="63"/>
    <tableColumn id="6" name="Columna6"/>
    <tableColumn id="7" name="Columna7"/>
  </tableColumns>
  <tableStyleInfo name="TableStyleLight8" showFirstColumn="0" showLastColumn="0" showRowStripes="1" showColumnStripes="0"/>
</table>
</file>

<file path=xl/tables/table375.xml><?xml version="1.0" encoding="utf-8"?>
<table xmlns="http://schemas.openxmlformats.org/spreadsheetml/2006/main" id="375" name="Tabla164818263543525558646167737682858891981011041081121201241281321361401441521561601641681721761801841882122162202282362402442482522562843282963003043083323363403443483563603643683723763803843483923964004044084164284324364404444484564604644684724761615" displayName="Tabla164818263543525558646167737682858891981011041081121201241281321361401441521561601641681721761801841882122162202282362402442482522562843282963003043083323363403443483563603643683723763803843483923964004044084164284324364404444484564604644684724761615" ref="B107:F116" headerRowCount="1" totalsRowShown="0">
  <autoFilter ref="B107:F116"/>
  <tableColumns count="5">
    <tableColumn id="1" name="Columna1" dataDxfId="62"/>
    <tableColumn id="2" name="Columna2" dataDxfId="61"/>
    <tableColumn id="3" name="Columna3" dataDxfId="60"/>
    <tableColumn id="4" name="Columna4" dataDxfId="59"/>
    <tableColumn id="5" name="Columna5" dataDxfId="58"/>
  </tableColumns>
  <tableStyleInfo name="TableStyleLight8" showFirstColumn="0" showLastColumn="0" showRowStripes="1" showColumnStripes="0"/>
</table>
</file>

<file path=xl/tables/table376.xml><?xml version="1.0" encoding="utf-8"?>
<table xmlns="http://schemas.openxmlformats.org/spreadsheetml/2006/main" id="376" name="Tabla275919273644535659656268747783868992991021051091131211251291331371411451531571611651691731771811851892132172212292372412452492532572853292973013053093333373413453493573613653693733773813853493933974014054094174294334374414454494574614654694734771616" displayName="Tabla275919273644535659656268747783868992991021051091131211251291331371411451531571611651691731771811851892132172212292372412452492532572853292973013053093333373413453493573613653693733773813853493933974014054094174294334374414454494574614654694734771616" ref="B83:H105" headerRowCount="1" totalsRowShown="0" headerRowDxfId="57" dataDxfId="56">
  <autoFilter ref="B83:H105"/>
  <sortState ref="B84:H105">
    <sortCondition sortBy="cellColor" ref="G47" dxfId="55"/>
  </sortState>
  <tableColumns count="7">
    <tableColumn id="1" name="Columna1" dataDxfId="54"/>
    <tableColumn id="2" name="Columna2" dataDxfId="53"/>
    <tableColumn id="3" name="Columna3" dataDxfId="52"/>
    <tableColumn id="4" name="Columna4" dataDxfId="51"/>
    <tableColumn id="5" name="Columna5" dataDxfId="50"/>
    <tableColumn id="6" name="Columna6" dataDxfId="49"/>
    <tableColumn id="7" name="Columna7" dataDxfId="48"/>
  </tableColumns>
  <tableStyleInfo name="TableStyleLight8" showFirstColumn="0" showLastColumn="0" showRowStripes="1" showColumnStripes="0"/>
</table>
</file>

<file path=xl/tables/table377.xml><?xml version="1.0" encoding="utf-8"?>
<table xmlns="http://schemas.openxmlformats.org/spreadsheetml/2006/main" id="377" name="Tabla164818263543525558646167737682858891981011041081121201241281321361401441521561601641681721761801841882122162202282362402442482522562843282963003043083323363403443483563603643683723763803843483923964004044084164284324364404444484564604644684724761617" displayName="Tabla164818263543525558646167737682858891981011041081121201241281321361401441521561601641681721761801841882122162202282362402442482522562843282963003043083323363403443483563603643683723763803843483923964004044084164284324364404444484564604644684724761617" ref="C119:I128" headerRowCount="1" totalsRowShown="0" headerRowDxfId="47">
  <autoFilter ref="C119:I128"/>
  <tableColumns count="7">
    <tableColumn id="1" name="Columna1" dataDxfId="46"/>
    <tableColumn id="2" name="Columna2" dataDxfId="45"/>
    <tableColumn id="3" name="Columna3" dataDxfId="44"/>
    <tableColumn id="4" name="Columna4" dataDxfId="43"/>
    <tableColumn id="5" name="Columna5" dataDxfId="42"/>
    <tableColumn id="6" name="Columna6"/>
    <tableColumn id="7" name="Columna7"/>
  </tableColumns>
  <tableStyleInfo name="TableStyleLight8" showFirstColumn="0" showLastColumn="0" showRowStripes="1" showColumnStripes="0"/>
</table>
</file>

<file path=xl/tables/table378.xml><?xml version="1.0" encoding="utf-8"?>
<table xmlns="http://schemas.openxmlformats.org/spreadsheetml/2006/main" id="378" name="Tabla164818263543525558646167737682858891981011041081121201241281321361401441521561601641681721761801841882122162202282362402442482522562843282963003043083323363403443483563603643683723763803843483923964004044084164284324364404444484564604644684724761612" displayName="Tabla164818263543525558646167737682858891981011041081121201241281321361401441521561601641681721761801841882122162202282362402442482522562843282963003043083323363403443483563603643683723763803843483923964004044084164284324364404444484564604644684724761612" ref="B107:F116" headerRowCount="1" totalsRowShown="0">
  <autoFilter ref="B107:F116"/>
  <tableColumns count="5">
    <tableColumn id="1" name="Columna1" dataDxfId="41"/>
    <tableColumn id="2" name="Columna2" dataDxfId="40"/>
    <tableColumn id="3" name="Columna3" dataDxfId="39"/>
    <tableColumn id="4" name="Columna4" dataDxfId="38"/>
    <tableColumn id="5" name="Columna5" dataDxfId="37"/>
  </tableColumns>
  <tableStyleInfo name="TableStyleLight8" showFirstColumn="0" showLastColumn="0" showRowStripes="1" showColumnStripes="0"/>
</table>
</file>

<file path=xl/tables/table379.xml><?xml version="1.0" encoding="utf-8"?>
<table xmlns="http://schemas.openxmlformats.org/spreadsheetml/2006/main" id="379" name="Tabla275919273644535659656268747783868992991021051091131211251291331371411451531571611651691731771811851892132172212292372412452492532572853292973013053093333373413453493573613653693733773813853493933974014054094174294334374414454494574614654694734771613" displayName="Tabla275919273644535659656268747783868992991021051091131211251291331371411451531571611651691731771811851892132172212292372412452492532572853292973013053093333373413453493573613653693733773813853493933974014054094174294334374414454494574614654694734771613" ref="B83:H105" headerRowCount="1" totalsRowShown="0" headerRowDxfId="36" dataDxfId="35">
  <autoFilter ref="B83:H105"/>
  <sortState ref="B84:H105">
    <sortCondition sortBy="cellColor" ref="G47" dxfId="34"/>
  </sortState>
  <tableColumns count="7">
    <tableColumn id="1" name="Columna1" dataDxfId="33"/>
    <tableColumn id="2" name="Columna2" dataDxfId="32"/>
    <tableColumn id="3" name="Columna3" dataDxfId="31"/>
    <tableColumn id="4" name="Columna4" dataDxfId="30"/>
    <tableColumn id="5" name="Columna5" dataDxfId="29"/>
    <tableColumn id="6" name="Columna6" dataDxfId="28"/>
    <tableColumn id="7" name="Columna7" dataDxfId="27"/>
  </tableColumns>
  <tableStyleInfo name="TableStyleLight8" showFirstColumn="0" showLastColumn="0" showRowStripes="1" showColumnStripes="0"/>
</table>
</file>

<file path=xl/tables/table380.xml><?xml version="1.0" encoding="utf-8"?>
<table xmlns="http://schemas.openxmlformats.org/spreadsheetml/2006/main" id="380" name="Tabla164818263543525558646167737682858891981011041081121201241281321361401441521561601641681721761801841882122162202282362402442482522562843282963003043083323363403443483563603643683723763803843483923964004044084164284324364404444484564604644684724761614" displayName="Tabla164818263543525558646167737682858891981011041081121201241281321361401441521561601641681721761801841882122162202282362402442482522562843282963003043083323363403443483563603643683723763803843483923964004044084164284324364404444484564604644684724761614" ref="C119:I128" headerRowCount="1" totalsRowShown="0" headerRowDxfId="26">
  <autoFilter ref="C119:I128"/>
  <tableColumns count="7">
    <tableColumn id="1" name="Columna1" dataDxfId="25"/>
    <tableColumn id="2" name="Columna2" dataDxfId="24"/>
    <tableColumn id="3" name="Columna3" dataDxfId="23"/>
    <tableColumn id="4" name="Columna4" dataDxfId="22"/>
    <tableColumn id="5" name="Columna5" dataDxfId="21"/>
    <tableColumn id="6" name="Columna6"/>
    <tableColumn id="7" name="Columna7"/>
  </tableColumns>
  <tableStyleInfo name="TableStyleLight8" showFirstColumn="0" showLastColumn="0" showRowStripes="1" showColumnStripes="0"/>
</table>
</file>

<file path=xl/tables/table381.xml><?xml version="1.0" encoding="utf-8"?>
<table xmlns="http://schemas.openxmlformats.org/spreadsheetml/2006/main" id="381" name="Tabla164818263543525558646167737682858891981011041081121201241281321361401441521561601641681721761801841882122162202282362402442482522562843282963003043083323363403443483563603643683723763803843483923964004044084164284324364404444484564604644684724761618" displayName="Tabla164818263543525558646167737682858891981011041081121201241281321361401441521561601641681721761801841882122162202282362402442482522562843282963003043083323363403443483563603643683723763803843483923964004044084164284324364404444484564604644684724761618" ref="B108:F117" headerRowCount="1" totalsRowShown="0">
  <autoFilter ref="B108:F117"/>
  <tableColumns count="5">
    <tableColumn id="1" name="Columna1" dataDxfId="20"/>
    <tableColumn id="2" name="Columna2" dataDxfId="19"/>
    <tableColumn id="3" name="Columna3" dataDxfId="18"/>
    <tableColumn id="4" name="Columna4" dataDxfId="17"/>
    <tableColumn id="5" name="Columna5" dataDxfId="16"/>
  </tableColumns>
  <tableStyleInfo name="TableStyleLight8" showFirstColumn="0" showLastColumn="0" showRowStripes="1" showColumnStripes="0"/>
</table>
</file>

<file path=xl/tables/table382.xml><?xml version="1.0" encoding="utf-8"?>
<table xmlns="http://schemas.openxmlformats.org/spreadsheetml/2006/main" id="382" name="Tabla275919273644535659656268747783868992991021051091131211251291331371411451531571611651691731771811851892132172212292372412452492532572853292973013053093333373413453493573613653693733773813853493933974014054094174294334374414454494574614654694734771619" displayName="Tabla275919273644535659656268747783868992991021051091131211251291331371411451531571611651691731771811851892132172212292372412452492532572853292973013053093333373413453493573613653693733773813853493933974014054094174294334374414454494574614654694734771619" ref="B84:H106" headerRowCount="1" totalsRowShown="0" headerRowDxfId="15" dataDxfId="14">
  <autoFilter ref="B84:H106"/>
  <sortState ref="B85:H106">
    <sortCondition sortBy="cellColor" ref="G48" dxfId="13"/>
  </sortState>
  <tableColumns count="7">
    <tableColumn id="1" name="Columna1" dataDxfId="12"/>
    <tableColumn id="2" name="Columna2" dataDxfId="11"/>
    <tableColumn id="3" name="Columna3" dataDxfId="10"/>
    <tableColumn id="4" name="Columna4" dataDxfId="9"/>
    <tableColumn id="5" name="Columna5" dataDxfId="8"/>
    <tableColumn id="6" name="Columna6" dataDxfId="7"/>
    <tableColumn id="7" name="Columna7" dataDxfId="6"/>
  </tableColumns>
  <tableStyleInfo name="TableStyleLight8" showFirstColumn="0" showLastColumn="0" showRowStripes="1" showColumnStripes="0"/>
</table>
</file>

<file path=xl/tables/table383.xml><?xml version="1.0" encoding="utf-8"?>
<table xmlns="http://schemas.openxmlformats.org/spreadsheetml/2006/main" id="383" name="Tabla164818263543525558646167737682858891981011041081121201241281321361401441521561601641681721761801841882122162202282362402442482522562843282963003043083323363403443483563603643683723763803843483923964004044084164284324364404444484564604644684724761620" displayName="Tabla164818263543525558646167737682858891981011041081121201241281321361401441521561601641681721761801841882122162202282362402442482522562843282963003043083323363403443483563603643683723763803843483923964004044084164284324364404444484564604644684724761620" ref="C120:I129" headerRowCount="1" totalsRowShown="0" headerRowDxfId="5">
  <autoFilter ref="C120:I129"/>
  <tableColumns count="7">
    <tableColumn id="1" name="Columna1" dataDxfId="4"/>
    <tableColumn id="2" name="Columna2" dataDxfId="3"/>
    <tableColumn id="3" name="Columna3" dataDxfId="2"/>
    <tableColumn id="4" name="Columna4" dataDxfId="1"/>
    <tableColumn id="5" name="Columna5" dataDxfId="0"/>
    <tableColumn id="6" name="Columna6"/>
    <tableColumn id="7" name="Columna7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Relationship Type="http://schemas.openxmlformats.org/officeDocument/2006/relationships/table" Target="/xl/tables/table2.xml" Id="rId2" /><Relationship Type="http://schemas.openxmlformats.org/officeDocument/2006/relationships/table" Target="/xl/tables/table3.xml" Id="rId3" /></Relationships>
</file>

<file path=xl/worksheets/_rels/sheet2.xml.rels><Relationships xmlns="http://schemas.openxmlformats.org/package/2006/relationships"><Relationship Type="http://schemas.openxmlformats.org/officeDocument/2006/relationships/table" Target="/xl/tables/table4.xml" Id="rId1" /><Relationship Type="http://schemas.openxmlformats.org/officeDocument/2006/relationships/table" Target="/xl/tables/table5.xml" Id="rId2" /><Relationship Type="http://schemas.openxmlformats.org/officeDocument/2006/relationships/table" Target="/xl/tables/table6.xml" Id="rId3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7.xml" Id="rId1" /><Relationship Type="http://schemas.openxmlformats.org/officeDocument/2006/relationships/table" Target="/xl/tables/table8.xml" Id="rId2" /><Relationship Type="http://schemas.openxmlformats.org/officeDocument/2006/relationships/table" Target="/xl/tables/table9.xml" Id="rId3" /></Relationships>
</file>

<file path=xl/worksheets/_rels/sheet4.xml.rels><Relationships xmlns="http://schemas.openxmlformats.org/package/2006/relationships"><Relationship Type="http://schemas.openxmlformats.org/officeDocument/2006/relationships/table" Target="/xl/tables/table10.xml" Id="rId1" /><Relationship Type="http://schemas.openxmlformats.org/officeDocument/2006/relationships/table" Target="/xl/tables/table11.xml" Id="rId2" /><Relationship Type="http://schemas.openxmlformats.org/officeDocument/2006/relationships/table" Target="/xl/tables/table12.xml" Id="rId3" /></Relationships>
</file>

<file path=xl/worksheets/_rels/sheet5.xml.rels><Relationships xmlns="http://schemas.openxmlformats.org/package/2006/relationships"><Relationship Type="http://schemas.openxmlformats.org/officeDocument/2006/relationships/table" Target="/xl/tables/table13.xml" Id="rId1" /><Relationship Type="http://schemas.openxmlformats.org/officeDocument/2006/relationships/table" Target="/xl/tables/table14.xml" Id="rId2" /><Relationship Type="http://schemas.openxmlformats.org/officeDocument/2006/relationships/table" Target="/xl/tables/table15.xml" Id="rId3" /></Relationships>
</file>

<file path=xl/worksheets/_rels/sheet6.xml.rels><Relationships xmlns="http://schemas.openxmlformats.org/package/2006/relationships"><Relationship Type="http://schemas.openxmlformats.org/officeDocument/2006/relationships/table" Target="/xl/tables/table16.xml" Id="rId1" /><Relationship Type="http://schemas.openxmlformats.org/officeDocument/2006/relationships/table" Target="/xl/tables/table17.xml" Id="rId2" /><Relationship Type="http://schemas.openxmlformats.org/officeDocument/2006/relationships/table" Target="/xl/tables/table18.xml" Id="rId3" /></Relationships>
</file>

<file path=xl/worksheets/_rels/sheet7.xml.rels><Relationships xmlns="http://schemas.openxmlformats.org/package/2006/relationships"><Relationship Type="http://schemas.openxmlformats.org/officeDocument/2006/relationships/table" Target="/xl/tables/table19.xml" Id="rId1" /><Relationship Type="http://schemas.openxmlformats.org/officeDocument/2006/relationships/table" Target="/xl/tables/table20.xml" Id="rId2" /><Relationship Type="http://schemas.openxmlformats.org/officeDocument/2006/relationships/table" Target="/xl/tables/table21.xml" Id="rId3" /></Relationships>
</file>

<file path=xl/worksheets/_rels/sheet8.xml.rels><Relationships xmlns="http://schemas.openxmlformats.org/package/2006/relationships"><Relationship Type="http://schemas.openxmlformats.org/officeDocument/2006/relationships/table" Target="/xl/tables/table22.xml" Id="rId1" /><Relationship Type="http://schemas.openxmlformats.org/officeDocument/2006/relationships/table" Target="/xl/tables/table23.xml" Id="rId2" /><Relationship Type="http://schemas.openxmlformats.org/officeDocument/2006/relationships/table" Target="/xl/tables/table24.xml" Id="rId3" /></Relationships>
</file>

<file path=xl/worksheets/_rels/sheet9.xml.rels><Relationships xmlns="http://schemas.openxmlformats.org/package/2006/relationships"><Relationship Type="http://schemas.openxmlformats.org/officeDocument/2006/relationships/table" Target="/xl/tables/table25.xml" Id="rId1" /><Relationship Type="http://schemas.openxmlformats.org/officeDocument/2006/relationships/table" Target="/xl/tables/table26.xml" Id="rId2" /><Relationship Type="http://schemas.openxmlformats.org/officeDocument/2006/relationships/table" Target="/xl/tables/table27.xml" Id="rId3" /></Relationships>
</file>

<file path=xl/worksheets/_rels/sheet10.xml.rels><Relationships xmlns="http://schemas.openxmlformats.org/package/2006/relationships"><Relationship Type="http://schemas.openxmlformats.org/officeDocument/2006/relationships/table" Target="/xl/tables/table28.xml" Id="rId1" /><Relationship Type="http://schemas.openxmlformats.org/officeDocument/2006/relationships/table" Target="/xl/tables/table29.xml" Id="rId2" /><Relationship Type="http://schemas.openxmlformats.org/officeDocument/2006/relationships/table" Target="/xl/tables/table30.xml" Id="rId3" /></Relationships>
</file>

<file path=xl/worksheets/_rels/sheet11.xml.rels><Relationships xmlns="http://schemas.openxmlformats.org/package/2006/relationships"><Relationship Type="http://schemas.openxmlformats.org/officeDocument/2006/relationships/table" Target="/xl/tables/table31.xml" Id="rId1" /><Relationship Type="http://schemas.openxmlformats.org/officeDocument/2006/relationships/table" Target="/xl/tables/table32.xml" Id="rId2" /><Relationship Type="http://schemas.openxmlformats.org/officeDocument/2006/relationships/table" Target="/xl/tables/table33.xml" Id="rId3" /></Relationships>
</file>

<file path=xl/worksheets/_rels/sheet12.xml.rels><Relationships xmlns="http://schemas.openxmlformats.org/package/2006/relationships"><Relationship Type="http://schemas.openxmlformats.org/officeDocument/2006/relationships/table" Target="/xl/tables/table34.xml" Id="rId1" /><Relationship Type="http://schemas.openxmlformats.org/officeDocument/2006/relationships/table" Target="/xl/tables/table35.xml" Id="rId2" /><Relationship Type="http://schemas.openxmlformats.org/officeDocument/2006/relationships/table" Target="/xl/tables/table36.xml" Id="rId3" /></Relationships>
</file>

<file path=xl/worksheets/_rels/sheet13.xml.rels><Relationships xmlns="http://schemas.openxmlformats.org/package/2006/relationships"><Relationship Type="http://schemas.openxmlformats.org/officeDocument/2006/relationships/table" Target="/xl/tables/table37.xml" Id="rId1" /><Relationship Type="http://schemas.openxmlformats.org/officeDocument/2006/relationships/table" Target="/xl/tables/table38.xml" Id="rId2" /><Relationship Type="http://schemas.openxmlformats.org/officeDocument/2006/relationships/table" Target="/xl/tables/table39.xml" Id="rId3" /></Relationships>
</file>

<file path=xl/worksheets/_rels/sheet14.xml.rels><Relationships xmlns="http://schemas.openxmlformats.org/package/2006/relationships"><Relationship Type="http://schemas.openxmlformats.org/officeDocument/2006/relationships/table" Target="/xl/tables/table40.xml" Id="rId1" /><Relationship Type="http://schemas.openxmlformats.org/officeDocument/2006/relationships/table" Target="/xl/tables/table41.xml" Id="rId2" /><Relationship Type="http://schemas.openxmlformats.org/officeDocument/2006/relationships/table" Target="/xl/tables/table42.xml" Id="rId3" /></Relationships>
</file>

<file path=xl/worksheets/_rels/sheet15.xml.rels><Relationships xmlns="http://schemas.openxmlformats.org/package/2006/relationships"><Relationship Type="http://schemas.openxmlformats.org/officeDocument/2006/relationships/table" Target="/xl/tables/table43.xml" Id="rId1" /><Relationship Type="http://schemas.openxmlformats.org/officeDocument/2006/relationships/table" Target="/xl/tables/table44.xml" Id="rId2" /><Relationship Type="http://schemas.openxmlformats.org/officeDocument/2006/relationships/table" Target="/xl/tables/table45.xml" Id="rId3" /></Relationships>
</file>

<file path=xl/worksheets/_rels/sheet16.xml.rels><Relationships xmlns="http://schemas.openxmlformats.org/package/2006/relationships"><Relationship Type="http://schemas.openxmlformats.org/officeDocument/2006/relationships/table" Target="/xl/tables/table46.xml" Id="rId1" /><Relationship Type="http://schemas.openxmlformats.org/officeDocument/2006/relationships/table" Target="/xl/tables/table47.xml" Id="rId2" /><Relationship Type="http://schemas.openxmlformats.org/officeDocument/2006/relationships/table" Target="/xl/tables/table48.xml" Id="rId3" /></Relationships>
</file>

<file path=xl/worksheets/_rels/sheet17.xml.rels><Relationships xmlns="http://schemas.openxmlformats.org/package/2006/relationships"><Relationship Type="http://schemas.openxmlformats.org/officeDocument/2006/relationships/table" Target="/xl/tables/table49.xml" Id="rId1" /><Relationship Type="http://schemas.openxmlformats.org/officeDocument/2006/relationships/table" Target="/xl/tables/table50.xml" Id="rId2" /><Relationship Type="http://schemas.openxmlformats.org/officeDocument/2006/relationships/table" Target="/xl/tables/table51.xml" Id="rId3" /></Relationships>
</file>

<file path=xl/worksheets/_rels/sheet18.xml.rels><Relationships xmlns="http://schemas.openxmlformats.org/package/2006/relationships"><Relationship Type="http://schemas.openxmlformats.org/officeDocument/2006/relationships/table" Target="/xl/tables/table52.xml" Id="rId1" /><Relationship Type="http://schemas.openxmlformats.org/officeDocument/2006/relationships/table" Target="/xl/tables/table53.xml" Id="rId2" /><Relationship Type="http://schemas.openxmlformats.org/officeDocument/2006/relationships/table" Target="/xl/tables/table54.xml" Id="rId3" /></Relationships>
</file>

<file path=xl/worksheets/_rels/sheet19.xml.rels><Relationships xmlns="http://schemas.openxmlformats.org/package/2006/relationships"><Relationship Type="http://schemas.openxmlformats.org/officeDocument/2006/relationships/table" Target="/xl/tables/table55.xml" Id="rId1" /><Relationship Type="http://schemas.openxmlformats.org/officeDocument/2006/relationships/table" Target="/xl/tables/table56.xml" Id="rId2" /><Relationship Type="http://schemas.openxmlformats.org/officeDocument/2006/relationships/table" Target="/xl/tables/table57.xml" Id="rId3" /></Relationships>
</file>

<file path=xl/worksheets/_rels/sheet20.xml.rels><Relationships xmlns="http://schemas.openxmlformats.org/package/2006/relationships"><Relationship Type="http://schemas.openxmlformats.org/officeDocument/2006/relationships/table" Target="/xl/tables/table58.xml" Id="rId1" /><Relationship Type="http://schemas.openxmlformats.org/officeDocument/2006/relationships/table" Target="/xl/tables/table59.xml" Id="rId2" /><Relationship Type="http://schemas.openxmlformats.org/officeDocument/2006/relationships/table" Target="/xl/tables/table60.xml" Id="rId3" /></Relationships>
</file>

<file path=xl/worksheets/_rels/sheet21.xml.rels><Relationships xmlns="http://schemas.openxmlformats.org/package/2006/relationships"><Relationship Type="http://schemas.openxmlformats.org/officeDocument/2006/relationships/table" Target="/xl/tables/table61.xml" Id="rId1" /><Relationship Type="http://schemas.openxmlformats.org/officeDocument/2006/relationships/table" Target="/xl/tables/table62.xml" Id="rId2" /><Relationship Type="http://schemas.openxmlformats.org/officeDocument/2006/relationships/table" Target="/xl/tables/table63.xml" Id="rId3" /></Relationships>
</file>

<file path=xl/worksheets/_rels/sheet22.xml.rels><Relationships xmlns="http://schemas.openxmlformats.org/package/2006/relationships"><Relationship Type="http://schemas.openxmlformats.org/officeDocument/2006/relationships/table" Target="/xl/tables/table64.xml" Id="rId1" /><Relationship Type="http://schemas.openxmlformats.org/officeDocument/2006/relationships/table" Target="/xl/tables/table65.xml" Id="rId2" /><Relationship Type="http://schemas.openxmlformats.org/officeDocument/2006/relationships/table" Target="/xl/tables/table66.xml" Id="rId3" /></Relationships>
</file>

<file path=xl/worksheets/_rels/sheet23.xml.rels><Relationships xmlns="http://schemas.openxmlformats.org/package/2006/relationships"><Relationship Type="http://schemas.openxmlformats.org/officeDocument/2006/relationships/table" Target="/xl/tables/table67.xml" Id="rId1" /><Relationship Type="http://schemas.openxmlformats.org/officeDocument/2006/relationships/table" Target="/xl/tables/table68.xml" Id="rId2" /><Relationship Type="http://schemas.openxmlformats.org/officeDocument/2006/relationships/table" Target="/xl/tables/table69.xml" Id="rId3" /></Relationships>
</file>

<file path=xl/worksheets/_rels/sheet24.xml.rels><Relationships xmlns="http://schemas.openxmlformats.org/package/2006/relationships"><Relationship Type="http://schemas.openxmlformats.org/officeDocument/2006/relationships/table" Target="/xl/tables/table70.xml" Id="rId1" /><Relationship Type="http://schemas.openxmlformats.org/officeDocument/2006/relationships/table" Target="/xl/tables/table71.xml" Id="rId2" /><Relationship Type="http://schemas.openxmlformats.org/officeDocument/2006/relationships/table" Target="/xl/tables/table72.xml" Id="rId3" /></Relationships>
</file>

<file path=xl/worksheets/_rels/sheet25.xml.rels><Relationships xmlns="http://schemas.openxmlformats.org/package/2006/relationships"><Relationship Type="http://schemas.openxmlformats.org/officeDocument/2006/relationships/table" Target="/xl/tables/table73.xml" Id="rId1" /><Relationship Type="http://schemas.openxmlformats.org/officeDocument/2006/relationships/table" Target="/xl/tables/table74.xml" Id="rId2" /><Relationship Type="http://schemas.openxmlformats.org/officeDocument/2006/relationships/table" Target="/xl/tables/table75.xml" Id="rId3" /></Relationships>
</file>

<file path=xl/worksheets/_rels/sheet26.xml.rels><Relationships xmlns="http://schemas.openxmlformats.org/package/2006/relationships"><Relationship Type="http://schemas.openxmlformats.org/officeDocument/2006/relationships/table" Target="/xl/tables/table76.xml" Id="rId1" /><Relationship Type="http://schemas.openxmlformats.org/officeDocument/2006/relationships/table" Target="/xl/tables/table77.xml" Id="rId2" /><Relationship Type="http://schemas.openxmlformats.org/officeDocument/2006/relationships/table" Target="/xl/tables/table78.xml" Id="rId3" /></Relationships>
</file>

<file path=xl/worksheets/_rels/sheet27.xml.rels><Relationships xmlns="http://schemas.openxmlformats.org/package/2006/relationships"><Relationship Type="http://schemas.openxmlformats.org/officeDocument/2006/relationships/table" Target="/xl/tables/table79.xml" Id="rId1" /><Relationship Type="http://schemas.openxmlformats.org/officeDocument/2006/relationships/table" Target="/xl/tables/table80.xml" Id="rId2" /><Relationship Type="http://schemas.openxmlformats.org/officeDocument/2006/relationships/table" Target="/xl/tables/table81.xml" Id="rId3" /></Relationships>
</file>

<file path=xl/worksheets/_rels/sheet28.xml.rels><Relationships xmlns="http://schemas.openxmlformats.org/package/2006/relationships"><Relationship Type="http://schemas.openxmlformats.org/officeDocument/2006/relationships/table" Target="/xl/tables/table82.xml" Id="rId1" /><Relationship Type="http://schemas.openxmlformats.org/officeDocument/2006/relationships/table" Target="/xl/tables/table83.xml" Id="rId2" /><Relationship Type="http://schemas.openxmlformats.org/officeDocument/2006/relationships/table" Target="/xl/tables/table84.xml" Id="rId3" /></Relationships>
</file>

<file path=xl/worksheets/_rels/sheet29.xml.rels><Relationships xmlns="http://schemas.openxmlformats.org/package/2006/relationships"><Relationship Type="http://schemas.openxmlformats.org/officeDocument/2006/relationships/table" Target="/xl/tables/table85.xml" Id="rId1" /><Relationship Type="http://schemas.openxmlformats.org/officeDocument/2006/relationships/table" Target="/xl/tables/table86.xml" Id="rId2" /><Relationship Type="http://schemas.openxmlformats.org/officeDocument/2006/relationships/table" Target="/xl/tables/table87.xml" Id="rId3" /></Relationships>
</file>

<file path=xl/worksheets/_rels/sheet30.xml.rels><Relationships xmlns="http://schemas.openxmlformats.org/package/2006/relationships"><Relationship Type="http://schemas.openxmlformats.org/officeDocument/2006/relationships/table" Target="/xl/tables/table88.xml" Id="rId1" /><Relationship Type="http://schemas.openxmlformats.org/officeDocument/2006/relationships/table" Target="/xl/tables/table89.xml" Id="rId2" /><Relationship Type="http://schemas.openxmlformats.org/officeDocument/2006/relationships/table" Target="/xl/tables/table90.xml" Id="rId3" /></Relationships>
</file>

<file path=xl/worksheets/_rels/sheet31.xml.rels><Relationships xmlns="http://schemas.openxmlformats.org/package/2006/relationships"><Relationship Type="http://schemas.openxmlformats.org/officeDocument/2006/relationships/table" Target="/xl/tables/table91.xml" Id="rId1" /><Relationship Type="http://schemas.openxmlformats.org/officeDocument/2006/relationships/table" Target="/xl/tables/table92.xml" Id="rId2" /><Relationship Type="http://schemas.openxmlformats.org/officeDocument/2006/relationships/table" Target="/xl/tables/table93.xml" Id="rId3" /></Relationships>
</file>

<file path=xl/worksheets/_rels/sheet32.xml.rels><Relationships xmlns="http://schemas.openxmlformats.org/package/2006/relationships"><Relationship Type="http://schemas.openxmlformats.org/officeDocument/2006/relationships/hyperlink" Target="https://www.google.com/search?sca_esv=8d31dcc08d104f69&amp;rlz=1C1MSIM_enPE913PE913&amp;q=PRIORIDAD&amp;spell=1&amp;sa=X&amp;ved=2ahUKEwjn74XcupmEAxXOpZUCHZ_5DLcQkeECKAB6BAgIEAI" TargetMode="External" Id="rId1" /><Relationship Type="http://schemas.openxmlformats.org/officeDocument/2006/relationships/table" Target="/xl/tables/table94.xml" Id="rId2" /><Relationship Type="http://schemas.openxmlformats.org/officeDocument/2006/relationships/table" Target="/xl/tables/table95.xml" Id="rId3" /><Relationship Type="http://schemas.openxmlformats.org/officeDocument/2006/relationships/table" Target="/xl/tables/table96.xml" Id="rId4" /></Relationships>
</file>

<file path=xl/worksheets/_rels/sheet33.xml.rels><Relationships xmlns="http://schemas.openxmlformats.org/package/2006/relationships"><Relationship Type="http://schemas.openxmlformats.org/officeDocument/2006/relationships/table" Target="/xl/tables/table97.xml" Id="rId1" /><Relationship Type="http://schemas.openxmlformats.org/officeDocument/2006/relationships/table" Target="/xl/tables/table98.xml" Id="rId2" /><Relationship Type="http://schemas.openxmlformats.org/officeDocument/2006/relationships/table" Target="/xl/tables/table99.xml" Id="rId3" /></Relationships>
</file>

<file path=xl/worksheets/_rels/sheet34.xml.rels><Relationships xmlns="http://schemas.openxmlformats.org/package/2006/relationships"><Relationship Type="http://schemas.openxmlformats.org/officeDocument/2006/relationships/table" Target="/xl/tables/table100.xml" Id="rId1" /><Relationship Type="http://schemas.openxmlformats.org/officeDocument/2006/relationships/table" Target="/xl/tables/table101.xml" Id="rId2" /><Relationship Type="http://schemas.openxmlformats.org/officeDocument/2006/relationships/table" Target="/xl/tables/table102.xml" Id="rId3" /></Relationships>
</file>

<file path=xl/worksheets/_rels/sheet35.xml.rels><Relationships xmlns="http://schemas.openxmlformats.org/package/2006/relationships"><Relationship Type="http://schemas.openxmlformats.org/officeDocument/2006/relationships/table" Target="/xl/tables/table103.xml" Id="rId1" /><Relationship Type="http://schemas.openxmlformats.org/officeDocument/2006/relationships/table" Target="/xl/tables/table104.xml" Id="rId2" /><Relationship Type="http://schemas.openxmlformats.org/officeDocument/2006/relationships/table" Target="/xl/tables/table105.xml" Id="rId3" /></Relationships>
</file>

<file path=xl/worksheets/_rels/sheet36.xml.rels><Relationships xmlns="http://schemas.openxmlformats.org/package/2006/relationships"><Relationship Type="http://schemas.openxmlformats.org/officeDocument/2006/relationships/table" Target="/xl/tables/table106.xml" Id="rId1" /><Relationship Type="http://schemas.openxmlformats.org/officeDocument/2006/relationships/table" Target="/xl/tables/table107.xml" Id="rId2" /><Relationship Type="http://schemas.openxmlformats.org/officeDocument/2006/relationships/table" Target="/xl/tables/table108.xml" Id="rId3" /></Relationships>
</file>

<file path=xl/worksheets/_rels/sheet37.xml.rels><Relationships xmlns="http://schemas.openxmlformats.org/package/2006/relationships"><Relationship Type="http://schemas.openxmlformats.org/officeDocument/2006/relationships/table" Target="/xl/tables/table109.xml" Id="rId1" /><Relationship Type="http://schemas.openxmlformats.org/officeDocument/2006/relationships/table" Target="/xl/tables/table110.xml" Id="rId2" /><Relationship Type="http://schemas.openxmlformats.org/officeDocument/2006/relationships/table" Target="/xl/tables/table111.xml" Id="rId3" /></Relationships>
</file>

<file path=xl/worksheets/_rels/sheet38.xml.rels><Relationships xmlns="http://schemas.openxmlformats.org/package/2006/relationships"><Relationship Type="http://schemas.openxmlformats.org/officeDocument/2006/relationships/table" Target="/xl/tables/table112.xml" Id="rId1" /><Relationship Type="http://schemas.openxmlformats.org/officeDocument/2006/relationships/table" Target="/xl/tables/table113.xml" Id="rId2" /><Relationship Type="http://schemas.openxmlformats.org/officeDocument/2006/relationships/table" Target="/xl/tables/table114.xml" Id="rId3" /></Relationships>
</file>

<file path=xl/worksheets/_rels/sheet39.xml.rels><Relationships xmlns="http://schemas.openxmlformats.org/package/2006/relationships"><Relationship Type="http://schemas.openxmlformats.org/officeDocument/2006/relationships/table" Target="/xl/tables/table115.xml" Id="rId1" /><Relationship Type="http://schemas.openxmlformats.org/officeDocument/2006/relationships/table" Target="/xl/tables/table116.xml" Id="rId2" /><Relationship Type="http://schemas.openxmlformats.org/officeDocument/2006/relationships/table" Target="/xl/tables/table117.xml" Id="rId3" /></Relationships>
</file>

<file path=xl/worksheets/_rels/sheet40.xml.rels><Relationships xmlns="http://schemas.openxmlformats.org/package/2006/relationships"><Relationship Type="http://schemas.openxmlformats.org/officeDocument/2006/relationships/table" Target="/xl/tables/table118.xml" Id="rId1" /><Relationship Type="http://schemas.openxmlformats.org/officeDocument/2006/relationships/table" Target="/xl/tables/table119.xml" Id="rId2" /><Relationship Type="http://schemas.openxmlformats.org/officeDocument/2006/relationships/table" Target="/xl/tables/table120.xml" Id="rId3" /></Relationships>
</file>

<file path=xl/worksheets/_rels/sheet41.xml.rels><Relationships xmlns="http://schemas.openxmlformats.org/package/2006/relationships"><Relationship Type="http://schemas.openxmlformats.org/officeDocument/2006/relationships/table" Target="/xl/tables/table121.xml" Id="rId1" /><Relationship Type="http://schemas.openxmlformats.org/officeDocument/2006/relationships/table" Target="/xl/tables/table122.xml" Id="rId2" /><Relationship Type="http://schemas.openxmlformats.org/officeDocument/2006/relationships/table" Target="/xl/tables/table123.xml" Id="rId3" /></Relationships>
</file>

<file path=xl/worksheets/_rels/sheet42.xml.rels><Relationships xmlns="http://schemas.openxmlformats.org/package/2006/relationships"><Relationship Type="http://schemas.openxmlformats.org/officeDocument/2006/relationships/table" Target="/xl/tables/table124.xml" Id="rId1" /><Relationship Type="http://schemas.openxmlformats.org/officeDocument/2006/relationships/table" Target="/xl/tables/table125.xml" Id="rId2" /><Relationship Type="http://schemas.openxmlformats.org/officeDocument/2006/relationships/table" Target="/xl/tables/table126.xml" Id="rId3" /></Relationships>
</file>

<file path=xl/worksheets/_rels/sheet43.xml.rels><Relationships xmlns="http://schemas.openxmlformats.org/package/2006/relationships"><Relationship Type="http://schemas.openxmlformats.org/officeDocument/2006/relationships/table" Target="/xl/tables/table127.xml" Id="rId1" /><Relationship Type="http://schemas.openxmlformats.org/officeDocument/2006/relationships/table" Target="/xl/tables/table128.xml" Id="rId2" /><Relationship Type="http://schemas.openxmlformats.org/officeDocument/2006/relationships/table" Target="/xl/tables/table129.xml" Id="rId3" /></Relationships>
</file>

<file path=xl/worksheets/_rels/sheet44.xml.rels><Relationships xmlns="http://schemas.openxmlformats.org/package/2006/relationships"><Relationship Type="http://schemas.openxmlformats.org/officeDocument/2006/relationships/table" Target="/xl/tables/table130.xml" Id="rId1" /><Relationship Type="http://schemas.openxmlformats.org/officeDocument/2006/relationships/table" Target="/xl/tables/table131.xml" Id="rId2" /><Relationship Type="http://schemas.openxmlformats.org/officeDocument/2006/relationships/table" Target="/xl/tables/table132.xml" Id="rId3" /></Relationships>
</file>

<file path=xl/worksheets/_rels/sheet45.xml.rels><Relationships xmlns="http://schemas.openxmlformats.org/package/2006/relationships"><Relationship Type="http://schemas.openxmlformats.org/officeDocument/2006/relationships/table" Target="/xl/tables/table133.xml" Id="rId1" /><Relationship Type="http://schemas.openxmlformats.org/officeDocument/2006/relationships/table" Target="/xl/tables/table134.xml" Id="rId2" /><Relationship Type="http://schemas.openxmlformats.org/officeDocument/2006/relationships/table" Target="/xl/tables/table135.xml" Id="rId3" /></Relationships>
</file>

<file path=xl/worksheets/_rels/sheet46.xml.rels><Relationships xmlns="http://schemas.openxmlformats.org/package/2006/relationships"><Relationship Type="http://schemas.openxmlformats.org/officeDocument/2006/relationships/table" Target="/xl/tables/table136.xml" Id="rId1" /><Relationship Type="http://schemas.openxmlformats.org/officeDocument/2006/relationships/table" Target="/xl/tables/table137.xml" Id="rId2" /><Relationship Type="http://schemas.openxmlformats.org/officeDocument/2006/relationships/table" Target="/xl/tables/table138.xml" Id="rId3" /></Relationships>
</file>

<file path=xl/worksheets/_rels/sheet47.xml.rels><Relationships xmlns="http://schemas.openxmlformats.org/package/2006/relationships"><Relationship Type="http://schemas.openxmlformats.org/officeDocument/2006/relationships/table" Target="/xl/tables/table139.xml" Id="rId1" /><Relationship Type="http://schemas.openxmlformats.org/officeDocument/2006/relationships/table" Target="/xl/tables/table140.xml" Id="rId2" /><Relationship Type="http://schemas.openxmlformats.org/officeDocument/2006/relationships/table" Target="/xl/tables/table141.xml" Id="rId3" /></Relationships>
</file>

<file path=xl/worksheets/_rels/sheet48.xml.rels><Relationships xmlns="http://schemas.openxmlformats.org/package/2006/relationships"><Relationship Type="http://schemas.openxmlformats.org/officeDocument/2006/relationships/table" Target="/xl/tables/table142.xml" Id="rId1" /><Relationship Type="http://schemas.openxmlformats.org/officeDocument/2006/relationships/table" Target="/xl/tables/table143.xml" Id="rId2" /><Relationship Type="http://schemas.openxmlformats.org/officeDocument/2006/relationships/table" Target="/xl/tables/table144.xml" Id="rId3" /></Relationships>
</file>

<file path=xl/worksheets/_rels/sheet49.xml.rels><Relationships xmlns="http://schemas.openxmlformats.org/package/2006/relationships"><Relationship Type="http://schemas.openxmlformats.org/officeDocument/2006/relationships/table" Target="/xl/tables/table145.xml" Id="rId1" /><Relationship Type="http://schemas.openxmlformats.org/officeDocument/2006/relationships/table" Target="/xl/tables/table146.xml" Id="rId2" /><Relationship Type="http://schemas.openxmlformats.org/officeDocument/2006/relationships/table" Target="/xl/tables/table147.xml" Id="rId3" /></Relationships>
</file>

<file path=xl/worksheets/_rels/sheet50.xml.rels><Relationships xmlns="http://schemas.openxmlformats.org/package/2006/relationships"><Relationship Type="http://schemas.openxmlformats.org/officeDocument/2006/relationships/table" Target="/xl/tables/table148.xml" Id="rId1" /><Relationship Type="http://schemas.openxmlformats.org/officeDocument/2006/relationships/table" Target="/xl/tables/table149.xml" Id="rId2" /><Relationship Type="http://schemas.openxmlformats.org/officeDocument/2006/relationships/table" Target="/xl/tables/table150.xml" Id="rId3" /></Relationships>
</file>

<file path=xl/worksheets/_rels/sheet51.xml.rels><Relationships xmlns="http://schemas.openxmlformats.org/package/2006/relationships"><Relationship Type="http://schemas.openxmlformats.org/officeDocument/2006/relationships/table" Target="/xl/tables/table151.xml" Id="rId1" /><Relationship Type="http://schemas.openxmlformats.org/officeDocument/2006/relationships/table" Target="/xl/tables/table152.xml" Id="rId2" /><Relationship Type="http://schemas.openxmlformats.org/officeDocument/2006/relationships/table" Target="/xl/tables/table153.xml" Id="rId3" /></Relationships>
</file>

<file path=xl/worksheets/_rels/sheet52.xml.rels><Relationships xmlns="http://schemas.openxmlformats.org/package/2006/relationships"><Relationship Type="http://schemas.openxmlformats.org/officeDocument/2006/relationships/table" Target="/xl/tables/table154.xml" Id="rId1" /><Relationship Type="http://schemas.openxmlformats.org/officeDocument/2006/relationships/table" Target="/xl/tables/table155.xml" Id="rId2" /><Relationship Type="http://schemas.openxmlformats.org/officeDocument/2006/relationships/table" Target="/xl/tables/table156.xml" Id="rId3" /></Relationships>
</file>

<file path=xl/worksheets/_rels/sheet53.xml.rels><Relationships xmlns="http://schemas.openxmlformats.org/package/2006/relationships"><Relationship Type="http://schemas.openxmlformats.org/officeDocument/2006/relationships/table" Target="/xl/tables/table157.xml" Id="rId1" /><Relationship Type="http://schemas.openxmlformats.org/officeDocument/2006/relationships/table" Target="/xl/tables/table158.xml" Id="rId2" /><Relationship Type="http://schemas.openxmlformats.org/officeDocument/2006/relationships/table" Target="/xl/tables/table159.xml" Id="rId3" /></Relationships>
</file>

<file path=xl/worksheets/_rels/sheet54.xml.rels><Relationships xmlns="http://schemas.openxmlformats.org/package/2006/relationships"><Relationship Type="http://schemas.openxmlformats.org/officeDocument/2006/relationships/table" Target="/xl/tables/table160.xml" Id="rId1" /><Relationship Type="http://schemas.openxmlformats.org/officeDocument/2006/relationships/table" Target="/xl/tables/table161.xml" Id="rId2" /><Relationship Type="http://schemas.openxmlformats.org/officeDocument/2006/relationships/table" Target="/xl/tables/table162.xml" Id="rId3" /></Relationships>
</file>

<file path=xl/worksheets/_rels/sheet55.xml.rels><Relationships xmlns="http://schemas.openxmlformats.org/package/2006/relationships"><Relationship Type="http://schemas.openxmlformats.org/officeDocument/2006/relationships/table" Target="/xl/tables/table163.xml" Id="rId1" /><Relationship Type="http://schemas.openxmlformats.org/officeDocument/2006/relationships/table" Target="/xl/tables/table164.xml" Id="rId2" /><Relationship Type="http://schemas.openxmlformats.org/officeDocument/2006/relationships/table" Target="/xl/tables/table165.xml" Id="rId3" /></Relationships>
</file>

<file path=xl/worksheets/_rels/sheet56.xml.rels><Relationships xmlns="http://schemas.openxmlformats.org/package/2006/relationships"><Relationship Type="http://schemas.openxmlformats.org/officeDocument/2006/relationships/table" Target="/xl/tables/table166.xml" Id="rId1" /><Relationship Type="http://schemas.openxmlformats.org/officeDocument/2006/relationships/table" Target="/xl/tables/table167.xml" Id="rId2" /><Relationship Type="http://schemas.openxmlformats.org/officeDocument/2006/relationships/table" Target="/xl/tables/table168.xml" Id="rId3" /></Relationships>
</file>

<file path=xl/worksheets/_rels/sheet57.xml.rels><Relationships xmlns="http://schemas.openxmlformats.org/package/2006/relationships"><Relationship Type="http://schemas.openxmlformats.org/officeDocument/2006/relationships/table" Target="/xl/tables/table169.xml" Id="rId1" /><Relationship Type="http://schemas.openxmlformats.org/officeDocument/2006/relationships/table" Target="/xl/tables/table170.xml" Id="rId2" /><Relationship Type="http://schemas.openxmlformats.org/officeDocument/2006/relationships/table" Target="/xl/tables/table171.xml" Id="rId3" /></Relationships>
</file>

<file path=xl/worksheets/_rels/sheet58.xml.rels><Relationships xmlns="http://schemas.openxmlformats.org/package/2006/relationships"><Relationship Type="http://schemas.openxmlformats.org/officeDocument/2006/relationships/table" Target="/xl/tables/table172.xml" Id="rId1" /><Relationship Type="http://schemas.openxmlformats.org/officeDocument/2006/relationships/table" Target="/xl/tables/table173.xml" Id="rId2" /><Relationship Type="http://schemas.openxmlformats.org/officeDocument/2006/relationships/table" Target="/xl/tables/table174.xml" Id="rId3" /></Relationships>
</file>

<file path=xl/worksheets/_rels/sheet59.xml.rels><Relationships xmlns="http://schemas.openxmlformats.org/package/2006/relationships"><Relationship Type="http://schemas.openxmlformats.org/officeDocument/2006/relationships/table" Target="/xl/tables/table175.xml" Id="rId1" /><Relationship Type="http://schemas.openxmlformats.org/officeDocument/2006/relationships/table" Target="/xl/tables/table176.xml" Id="rId2" /><Relationship Type="http://schemas.openxmlformats.org/officeDocument/2006/relationships/table" Target="/xl/tables/table177.xml" Id="rId3" /></Relationships>
</file>

<file path=xl/worksheets/_rels/sheet60.xml.rels><Relationships xmlns="http://schemas.openxmlformats.org/package/2006/relationships"><Relationship Type="http://schemas.openxmlformats.org/officeDocument/2006/relationships/table" Target="/xl/tables/table178.xml" Id="rId1" /><Relationship Type="http://schemas.openxmlformats.org/officeDocument/2006/relationships/table" Target="/xl/tables/table179.xml" Id="rId2" /><Relationship Type="http://schemas.openxmlformats.org/officeDocument/2006/relationships/table" Target="/xl/tables/table180.xml" Id="rId3" /></Relationships>
</file>

<file path=xl/worksheets/_rels/sheet61.xml.rels><Relationships xmlns="http://schemas.openxmlformats.org/package/2006/relationships"><Relationship Type="http://schemas.openxmlformats.org/officeDocument/2006/relationships/table" Target="/xl/tables/table181.xml" Id="rId1" /><Relationship Type="http://schemas.openxmlformats.org/officeDocument/2006/relationships/table" Target="/xl/tables/table182.xml" Id="rId2" /><Relationship Type="http://schemas.openxmlformats.org/officeDocument/2006/relationships/table" Target="/xl/tables/table183.xml" Id="rId3" /></Relationships>
</file>

<file path=xl/worksheets/_rels/sheet62.xml.rels><Relationships xmlns="http://schemas.openxmlformats.org/package/2006/relationships"><Relationship Type="http://schemas.openxmlformats.org/officeDocument/2006/relationships/table" Target="/xl/tables/table184.xml" Id="rId1" /><Relationship Type="http://schemas.openxmlformats.org/officeDocument/2006/relationships/table" Target="/xl/tables/table185.xml" Id="rId2" /><Relationship Type="http://schemas.openxmlformats.org/officeDocument/2006/relationships/table" Target="/xl/tables/table186.xml" Id="rId3" /></Relationships>
</file>

<file path=xl/worksheets/_rels/sheet63.xml.rels><Relationships xmlns="http://schemas.openxmlformats.org/package/2006/relationships"><Relationship Type="http://schemas.openxmlformats.org/officeDocument/2006/relationships/table" Target="/xl/tables/table187.xml" Id="rId1" /><Relationship Type="http://schemas.openxmlformats.org/officeDocument/2006/relationships/table" Target="/xl/tables/table188.xml" Id="rId2" /><Relationship Type="http://schemas.openxmlformats.org/officeDocument/2006/relationships/table" Target="/xl/tables/table189.xml" Id="rId3" /></Relationships>
</file>

<file path=xl/worksheets/_rels/sheet64.xml.rels><Relationships xmlns="http://schemas.openxmlformats.org/package/2006/relationships"><Relationship Type="http://schemas.openxmlformats.org/officeDocument/2006/relationships/table" Target="/xl/tables/table190.xml" Id="rId1" /><Relationship Type="http://schemas.openxmlformats.org/officeDocument/2006/relationships/table" Target="/xl/tables/table191.xml" Id="rId2" /><Relationship Type="http://schemas.openxmlformats.org/officeDocument/2006/relationships/table" Target="/xl/tables/table192.xml" Id="rId3" /></Relationships>
</file>

<file path=xl/worksheets/_rels/sheet65.xml.rels><Relationships xmlns="http://schemas.openxmlformats.org/package/2006/relationships"><Relationship Type="http://schemas.openxmlformats.org/officeDocument/2006/relationships/table" Target="/xl/tables/table193.xml" Id="rId1" /><Relationship Type="http://schemas.openxmlformats.org/officeDocument/2006/relationships/table" Target="/xl/tables/table194.xml" Id="rId2" /><Relationship Type="http://schemas.openxmlformats.org/officeDocument/2006/relationships/table" Target="/xl/tables/table195.xml" Id="rId3" /></Relationships>
</file>

<file path=xl/worksheets/_rels/sheet66.xml.rels><Relationships xmlns="http://schemas.openxmlformats.org/package/2006/relationships"><Relationship Type="http://schemas.openxmlformats.org/officeDocument/2006/relationships/table" Target="/xl/tables/table196.xml" Id="rId1" /><Relationship Type="http://schemas.openxmlformats.org/officeDocument/2006/relationships/table" Target="/xl/tables/table197.xml" Id="rId2" /><Relationship Type="http://schemas.openxmlformats.org/officeDocument/2006/relationships/table" Target="/xl/tables/table198.xml" Id="rId3" /></Relationships>
</file>

<file path=xl/worksheets/_rels/sheet67.xml.rels><Relationships xmlns="http://schemas.openxmlformats.org/package/2006/relationships"><Relationship Type="http://schemas.openxmlformats.org/officeDocument/2006/relationships/table" Target="/xl/tables/table199.xml" Id="rId1" /><Relationship Type="http://schemas.openxmlformats.org/officeDocument/2006/relationships/table" Target="/xl/tables/table200.xml" Id="rId2" /><Relationship Type="http://schemas.openxmlformats.org/officeDocument/2006/relationships/table" Target="/xl/tables/table201.xml" Id="rId3" /></Relationships>
</file>

<file path=xl/worksheets/_rels/sheet68.xml.rels><Relationships xmlns="http://schemas.openxmlformats.org/package/2006/relationships"><Relationship Type="http://schemas.openxmlformats.org/officeDocument/2006/relationships/table" Target="/xl/tables/table202.xml" Id="rId1" /><Relationship Type="http://schemas.openxmlformats.org/officeDocument/2006/relationships/table" Target="/xl/tables/table203.xml" Id="rId2" /><Relationship Type="http://schemas.openxmlformats.org/officeDocument/2006/relationships/table" Target="/xl/tables/table204.xml" Id="rId3" /></Relationships>
</file>

<file path=xl/worksheets/_rels/sheet69.xml.rels><Relationships xmlns="http://schemas.openxmlformats.org/package/2006/relationships"><Relationship Type="http://schemas.openxmlformats.org/officeDocument/2006/relationships/table" Target="/xl/tables/table205.xml" Id="rId1" /><Relationship Type="http://schemas.openxmlformats.org/officeDocument/2006/relationships/table" Target="/xl/tables/table206.xml" Id="rId2" /><Relationship Type="http://schemas.openxmlformats.org/officeDocument/2006/relationships/table" Target="/xl/tables/table207.xml" Id="rId3" /></Relationships>
</file>

<file path=xl/worksheets/_rels/sheet70.xml.rels><Relationships xmlns="http://schemas.openxmlformats.org/package/2006/relationships"><Relationship Type="http://schemas.openxmlformats.org/officeDocument/2006/relationships/table" Target="/xl/tables/table208.xml" Id="rId1" /><Relationship Type="http://schemas.openxmlformats.org/officeDocument/2006/relationships/table" Target="/xl/tables/table209.xml" Id="rId2" /><Relationship Type="http://schemas.openxmlformats.org/officeDocument/2006/relationships/table" Target="/xl/tables/table210.xml" Id="rId3" /></Relationships>
</file>

<file path=xl/worksheets/_rels/sheet71.xml.rels><Relationships xmlns="http://schemas.openxmlformats.org/package/2006/relationships"><Relationship Type="http://schemas.openxmlformats.org/officeDocument/2006/relationships/table" Target="/xl/tables/table211.xml" Id="rId1" /><Relationship Type="http://schemas.openxmlformats.org/officeDocument/2006/relationships/table" Target="/xl/tables/table212.xml" Id="rId2" /><Relationship Type="http://schemas.openxmlformats.org/officeDocument/2006/relationships/table" Target="/xl/tables/table213.xml" Id="rId3" /></Relationships>
</file>

<file path=xl/worksheets/_rels/sheet73.xml.rels><Relationships xmlns="http://schemas.openxmlformats.org/package/2006/relationships"><Relationship Type="http://schemas.openxmlformats.org/officeDocument/2006/relationships/table" Target="/xl/tables/table214.xml" Id="rId1" /><Relationship Type="http://schemas.openxmlformats.org/officeDocument/2006/relationships/table" Target="/xl/tables/table215.xml" Id="rId2" /><Relationship Type="http://schemas.openxmlformats.org/officeDocument/2006/relationships/table" Target="/xl/tables/table216.xml" Id="rId3" /></Relationships>
</file>

<file path=xl/worksheets/_rels/sheet74.xml.rels><Relationships xmlns="http://schemas.openxmlformats.org/package/2006/relationships"><Relationship Type="http://schemas.openxmlformats.org/officeDocument/2006/relationships/table" Target="/xl/tables/table217.xml" Id="rId1" /><Relationship Type="http://schemas.openxmlformats.org/officeDocument/2006/relationships/table" Target="/xl/tables/table218.xml" Id="rId2" /><Relationship Type="http://schemas.openxmlformats.org/officeDocument/2006/relationships/table" Target="/xl/tables/table219.xml" Id="rId3" /></Relationships>
</file>

<file path=xl/worksheets/_rels/sheet75.xml.rels><Relationships xmlns="http://schemas.openxmlformats.org/package/2006/relationships"><Relationship Type="http://schemas.openxmlformats.org/officeDocument/2006/relationships/table" Target="/xl/tables/table220.xml" Id="rId1" /><Relationship Type="http://schemas.openxmlformats.org/officeDocument/2006/relationships/table" Target="/xl/tables/table221.xml" Id="rId2" /><Relationship Type="http://schemas.openxmlformats.org/officeDocument/2006/relationships/table" Target="/xl/tables/table222.xml" Id="rId3" /></Relationships>
</file>

<file path=xl/worksheets/_rels/sheet76.xml.rels><Relationships xmlns="http://schemas.openxmlformats.org/package/2006/relationships"><Relationship Type="http://schemas.openxmlformats.org/officeDocument/2006/relationships/table" Target="/xl/tables/table223.xml" Id="rId1" /><Relationship Type="http://schemas.openxmlformats.org/officeDocument/2006/relationships/table" Target="/xl/tables/table224.xml" Id="rId2" /><Relationship Type="http://schemas.openxmlformats.org/officeDocument/2006/relationships/table" Target="/xl/tables/table225.xml" Id="rId3" /></Relationships>
</file>

<file path=xl/worksheets/_rels/sheet77.xml.rels><Relationships xmlns="http://schemas.openxmlformats.org/package/2006/relationships"><Relationship Type="http://schemas.openxmlformats.org/officeDocument/2006/relationships/table" Target="/xl/tables/table226.xml" Id="rId1" /><Relationship Type="http://schemas.openxmlformats.org/officeDocument/2006/relationships/table" Target="/xl/tables/table227.xml" Id="rId2" /></Relationships>
</file>

<file path=xl/worksheets/_rels/sheet78.xml.rels><Relationships xmlns="http://schemas.openxmlformats.org/package/2006/relationships"><Relationship Type="http://schemas.openxmlformats.org/officeDocument/2006/relationships/table" Target="/xl/tables/table228.xml" Id="rId1" /><Relationship Type="http://schemas.openxmlformats.org/officeDocument/2006/relationships/table" Target="/xl/tables/table229.xml" Id="rId2" /><Relationship Type="http://schemas.openxmlformats.org/officeDocument/2006/relationships/table" Target="/xl/tables/table230.xml" Id="rId3" /></Relationships>
</file>

<file path=xl/worksheets/_rels/sheet79.xml.rels><Relationships xmlns="http://schemas.openxmlformats.org/package/2006/relationships"><Relationship Type="http://schemas.openxmlformats.org/officeDocument/2006/relationships/table" Target="/xl/tables/table231.xml" Id="rId1" /><Relationship Type="http://schemas.openxmlformats.org/officeDocument/2006/relationships/table" Target="/xl/tables/table232.xml" Id="rId2" /><Relationship Type="http://schemas.openxmlformats.org/officeDocument/2006/relationships/table" Target="/xl/tables/table233.xml" Id="rId3" /></Relationships>
</file>

<file path=xl/worksheets/_rels/sheet80.xml.rels><Relationships xmlns="http://schemas.openxmlformats.org/package/2006/relationships"><Relationship Type="http://schemas.openxmlformats.org/officeDocument/2006/relationships/table" Target="/xl/tables/table234.xml" Id="rId1" /><Relationship Type="http://schemas.openxmlformats.org/officeDocument/2006/relationships/table" Target="/xl/tables/table235.xml" Id="rId2" /><Relationship Type="http://schemas.openxmlformats.org/officeDocument/2006/relationships/table" Target="/xl/tables/table236.xml" Id="rId3" /></Relationships>
</file>

<file path=xl/worksheets/_rels/sheet81.xml.rels><Relationships xmlns="http://schemas.openxmlformats.org/package/2006/relationships"><Relationship Type="http://schemas.openxmlformats.org/officeDocument/2006/relationships/table" Target="/xl/tables/table237.xml" Id="rId1" /><Relationship Type="http://schemas.openxmlformats.org/officeDocument/2006/relationships/table" Target="/xl/tables/table238.xml" Id="rId2" /><Relationship Type="http://schemas.openxmlformats.org/officeDocument/2006/relationships/table" Target="/xl/tables/table239.xml" Id="rId3" /></Relationships>
</file>

<file path=xl/worksheets/_rels/sheet82.xml.rels><Relationships xmlns="http://schemas.openxmlformats.org/package/2006/relationships"><Relationship Type="http://schemas.openxmlformats.org/officeDocument/2006/relationships/table" Target="/xl/tables/table240.xml" Id="rId1" /><Relationship Type="http://schemas.openxmlformats.org/officeDocument/2006/relationships/table" Target="/xl/tables/table241.xml" Id="rId2" /><Relationship Type="http://schemas.openxmlformats.org/officeDocument/2006/relationships/table" Target="/xl/tables/table242.xml" Id="rId3" /></Relationships>
</file>

<file path=xl/worksheets/_rels/sheet83.xml.rels><Relationships xmlns="http://schemas.openxmlformats.org/package/2006/relationships"><Relationship Type="http://schemas.openxmlformats.org/officeDocument/2006/relationships/table" Target="/xl/tables/table243.xml" Id="rId1" /><Relationship Type="http://schemas.openxmlformats.org/officeDocument/2006/relationships/table" Target="/xl/tables/table244.xml" Id="rId2" /><Relationship Type="http://schemas.openxmlformats.org/officeDocument/2006/relationships/table" Target="/xl/tables/table245.xml" Id="rId3" /></Relationships>
</file>

<file path=xl/worksheets/_rels/sheet84.xml.rels><Relationships xmlns="http://schemas.openxmlformats.org/package/2006/relationships"><Relationship Type="http://schemas.openxmlformats.org/officeDocument/2006/relationships/table" Target="/xl/tables/table246.xml" Id="rId1" /><Relationship Type="http://schemas.openxmlformats.org/officeDocument/2006/relationships/table" Target="/xl/tables/table247.xml" Id="rId2" /><Relationship Type="http://schemas.openxmlformats.org/officeDocument/2006/relationships/table" Target="/xl/tables/table248.xml" Id="rId3" /></Relationships>
</file>

<file path=xl/worksheets/_rels/sheet85.xml.rels><Relationships xmlns="http://schemas.openxmlformats.org/package/2006/relationships"><Relationship Type="http://schemas.openxmlformats.org/officeDocument/2006/relationships/table" Target="/xl/tables/table249.xml" Id="rId1" /><Relationship Type="http://schemas.openxmlformats.org/officeDocument/2006/relationships/table" Target="/xl/tables/table250.xml" Id="rId2" /><Relationship Type="http://schemas.openxmlformats.org/officeDocument/2006/relationships/table" Target="/xl/tables/table251.xml" Id="rId3" /></Relationships>
</file>

<file path=xl/worksheets/_rels/sheet86.xml.rels><Relationships xmlns="http://schemas.openxmlformats.org/package/2006/relationships"><Relationship Type="http://schemas.openxmlformats.org/officeDocument/2006/relationships/table" Target="/xl/tables/table252.xml" Id="rId1" /><Relationship Type="http://schemas.openxmlformats.org/officeDocument/2006/relationships/table" Target="/xl/tables/table253.xml" Id="rId2" /><Relationship Type="http://schemas.openxmlformats.org/officeDocument/2006/relationships/table" Target="/xl/tables/table254.xml" Id="rId3" /></Relationships>
</file>

<file path=xl/worksheets/_rels/sheet87.xml.rels><Relationships xmlns="http://schemas.openxmlformats.org/package/2006/relationships"><Relationship Type="http://schemas.openxmlformats.org/officeDocument/2006/relationships/table" Target="/xl/tables/table255.xml" Id="rId1" /><Relationship Type="http://schemas.openxmlformats.org/officeDocument/2006/relationships/table" Target="/xl/tables/table256.xml" Id="rId2" /><Relationship Type="http://schemas.openxmlformats.org/officeDocument/2006/relationships/table" Target="/xl/tables/table257.xml" Id="rId3" /></Relationships>
</file>

<file path=xl/worksheets/_rels/sheet88.xml.rels><Relationships xmlns="http://schemas.openxmlformats.org/package/2006/relationships"><Relationship Type="http://schemas.openxmlformats.org/officeDocument/2006/relationships/table" Target="/xl/tables/table258.xml" Id="rId1" /><Relationship Type="http://schemas.openxmlformats.org/officeDocument/2006/relationships/table" Target="/xl/tables/table259.xml" Id="rId2" /><Relationship Type="http://schemas.openxmlformats.org/officeDocument/2006/relationships/table" Target="/xl/tables/table260.xml" Id="rId3" /></Relationships>
</file>

<file path=xl/worksheets/_rels/sheet89.xml.rels><Relationships xmlns="http://schemas.openxmlformats.org/package/2006/relationships"><Relationship Type="http://schemas.openxmlformats.org/officeDocument/2006/relationships/table" Target="/xl/tables/table261.xml" Id="rId1" /><Relationship Type="http://schemas.openxmlformats.org/officeDocument/2006/relationships/table" Target="/xl/tables/table262.xml" Id="rId2" /><Relationship Type="http://schemas.openxmlformats.org/officeDocument/2006/relationships/table" Target="/xl/tables/table263.xml" Id="rId3" /></Relationships>
</file>

<file path=xl/worksheets/_rels/sheet90.xml.rels><Relationships xmlns="http://schemas.openxmlformats.org/package/2006/relationships"><Relationship Type="http://schemas.openxmlformats.org/officeDocument/2006/relationships/table" Target="/xl/tables/table264.xml" Id="rId1" /><Relationship Type="http://schemas.openxmlformats.org/officeDocument/2006/relationships/table" Target="/xl/tables/table265.xml" Id="rId2" /><Relationship Type="http://schemas.openxmlformats.org/officeDocument/2006/relationships/table" Target="/xl/tables/table266.xml" Id="rId3" /></Relationships>
</file>

<file path=xl/worksheets/_rels/sheet91.xml.rels><Relationships xmlns="http://schemas.openxmlformats.org/package/2006/relationships"><Relationship Type="http://schemas.openxmlformats.org/officeDocument/2006/relationships/table" Target="/xl/tables/table267.xml" Id="rId1" /><Relationship Type="http://schemas.openxmlformats.org/officeDocument/2006/relationships/table" Target="/xl/tables/table268.xml" Id="rId2" /><Relationship Type="http://schemas.openxmlformats.org/officeDocument/2006/relationships/table" Target="/xl/tables/table269.xml" Id="rId3" /></Relationships>
</file>

<file path=xl/worksheets/_rels/sheet92.xml.rels><Relationships xmlns="http://schemas.openxmlformats.org/package/2006/relationships"><Relationship Type="http://schemas.openxmlformats.org/officeDocument/2006/relationships/table" Target="/xl/tables/table270.xml" Id="rId1" /><Relationship Type="http://schemas.openxmlformats.org/officeDocument/2006/relationships/table" Target="/xl/tables/table271.xml" Id="rId2" /><Relationship Type="http://schemas.openxmlformats.org/officeDocument/2006/relationships/table" Target="/xl/tables/table272.xml" Id="rId3" /></Relationships>
</file>

<file path=xl/worksheets/_rels/sheet93.xml.rels><Relationships xmlns="http://schemas.openxmlformats.org/package/2006/relationships"><Relationship Type="http://schemas.openxmlformats.org/officeDocument/2006/relationships/table" Target="/xl/tables/table273.xml" Id="rId1" /><Relationship Type="http://schemas.openxmlformats.org/officeDocument/2006/relationships/table" Target="/xl/tables/table274.xml" Id="rId2" /><Relationship Type="http://schemas.openxmlformats.org/officeDocument/2006/relationships/table" Target="/xl/tables/table275.xml" Id="rId3" /></Relationships>
</file>

<file path=xl/worksheets/_rels/sheet94.xml.rels><Relationships xmlns="http://schemas.openxmlformats.org/package/2006/relationships"><Relationship Type="http://schemas.openxmlformats.org/officeDocument/2006/relationships/table" Target="/xl/tables/table276.xml" Id="rId1" /><Relationship Type="http://schemas.openxmlformats.org/officeDocument/2006/relationships/table" Target="/xl/tables/table277.xml" Id="rId2" /><Relationship Type="http://schemas.openxmlformats.org/officeDocument/2006/relationships/table" Target="/xl/tables/table278.xml" Id="rId3" /></Relationships>
</file>

<file path=xl/worksheets/_rels/sheet95.xml.rels><Relationships xmlns="http://schemas.openxmlformats.org/package/2006/relationships"><Relationship Type="http://schemas.openxmlformats.org/officeDocument/2006/relationships/table" Target="/xl/tables/table279.xml" Id="rId1" /><Relationship Type="http://schemas.openxmlformats.org/officeDocument/2006/relationships/table" Target="/xl/tables/table280.xml" Id="rId2" /><Relationship Type="http://schemas.openxmlformats.org/officeDocument/2006/relationships/table" Target="/xl/tables/table281.xml" Id="rId3" /></Relationships>
</file>

<file path=xl/worksheets/_rels/sheet96.xml.rels><Relationships xmlns="http://schemas.openxmlformats.org/package/2006/relationships"><Relationship Type="http://schemas.openxmlformats.org/officeDocument/2006/relationships/table" Target="/xl/tables/table282.xml" Id="rId1" /><Relationship Type="http://schemas.openxmlformats.org/officeDocument/2006/relationships/table" Target="/xl/tables/table283.xml" Id="rId2" /><Relationship Type="http://schemas.openxmlformats.org/officeDocument/2006/relationships/table" Target="/xl/tables/table284.xml" Id="rId3" /></Relationships>
</file>

<file path=xl/worksheets/_rels/sheet97.xml.rels><Relationships xmlns="http://schemas.openxmlformats.org/package/2006/relationships"><Relationship Type="http://schemas.openxmlformats.org/officeDocument/2006/relationships/table" Target="/xl/tables/table285.xml" Id="rId1" /><Relationship Type="http://schemas.openxmlformats.org/officeDocument/2006/relationships/table" Target="/xl/tables/table286.xml" Id="rId2" /><Relationship Type="http://schemas.openxmlformats.org/officeDocument/2006/relationships/table" Target="/xl/tables/table287.xml" Id="rId3" /></Relationships>
</file>

<file path=xl/worksheets/_rels/sheet98.xml.rels><Relationships xmlns="http://schemas.openxmlformats.org/package/2006/relationships"><Relationship Type="http://schemas.openxmlformats.org/officeDocument/2006/relationships/table" Target="/xl/tables/table288.xml" Id="rId1" /><Relationship Type="http://schemas.openxmlformats.org/officeDocument/2006/relationships/table" Target="/xl/tables/table289.xml" Id="rId2" /><Relationship Type="http://schemas.openxmlformats.org/officeDocument/2006/relationships/table" Target="/xl/tables/table290.xml" Id="rId3" /></Relationships>
</file>

<file path=xl/worksheets/_rels/sheet99.xml.rels><Relationships xmlns="http://schemas.openxmlformats.org/package/2006/relationships"><Relationship Type="http://schemas.openxmlformats.org/officeDocument/2006/relationships/table" Target="/xl/tables/table291.xml" Id="rId1" /><Relationship Type="http://schemas.openxmlformats.org/officeDocument/2006/relationships/table" Target="/xl/tables/table292.xml" Id="rId2" /><Relationship Type="http://schemas.openxmlformats.org/officeDocument/2006/relationships/table" Target="/xl/tables/table293.xml" Id="rId3" /></Relationships>
</file>

<file path=xl/worksheets/_rels/sheet100.xml.rels><Relationships xmlns="http://schemas.openxmlformats.org/package/2006/relationships"><Relationship Type="http://schemas.openxmlformats.org/officeDocument/2006/relationships/table" Target="/xl/tables/table294.xml" Id="rId1" /><Relationship Type="http://schemas.openxmlformats.org/officeDocument/2006/relationships/table" Target="/xl/tables/table295.xml" Id="rId2" /><Relationship Type="http://schemas.openxmlformats.org/officeDocument/2006/relationships/table" Target="/xl/tables/table296.xml" Id="rId3" /></Relationships>
</file>

<file path=xl/worksheets/_rels/sheet101.xml.rels><Relationships xmlns="http://schemas.openxmlformats.org/package/2006/relationships"><Relationship Type="http://schemas.openxmlformats.org/officeDocument/2006/relationships/table" Target="/xl/tables/table297.xml" Id="rId1" /><Relationship Type="http://schemas.openxmlformats.org/officeDocument/2006/relationships/table" Target="/xl/tables/table298.xml" Id="rId2" /><Relationship Type="http://schemas.openxmlformats.org/officeDocument/2006/relationships/table" Target="/xl/tables/table299.xml" Id="rId3" /></Relationships>
</file>

<file path=xl/worksheets/_rels/sheet102.xml.rels><Relationships xmlns="http://schemas.openxmlformats.org/package/2006/relationships"><Relationship Type="http://schemas.openxmlformats.org/officeDocument/2006/relationships/table" Target="/xl/tables/table300.xml" Id="rId1" /><Relationship Type="http://schemas.openxmlformats.org/officeDocument/2006/relationships/table" Target="/xl/tables/table301.xml" Id="rId2" /><Relationship Type="http://schemas.openxmlformats.org/officeDocument/2006/relationships/table" Target="/xl/tables/table302.xml" Id="rId3" /></Relationships>
</file>

<file path=xl/worksheets/_rels/sheet103.xml.rels><Relationships xmlns="http://schemas.openxmlformats.org/package/2006/relationships"><Relationship Type="http://schemas.openxmlformats.org/officeDocument/2006/relationships/table" Target="/xl/tables/table303.xml" Id="rId1" /><Relationship Type="http://schemas.openxmlformats.org/officeDocument/2006/relationships/table" Target="/xl/tables/table304.xml" Id="rId2" /><Relationship Type="http://schemas.openxmlformats.org/officeDocument/2006/relationships/table" Target="/xl/tables/table305.xml" Id="rId3" /></Relationships>
</file>

<file path=xl/worksheets/_rels/sheet104.xml.rels><Relationships xmlns="http://schemas.openxmlformats.org/package/2006/relationships"><Relationship Type="http://schemas.openxmlformats.org/officeDocument/2006/relationships/table" Target="/xl/tables/table306.xml" Id="rId1" /><Relationship Type="http://schemas.openxmlformats.org/officeDocument/2006/relationships/table" Target="/xl/tables/table307.xml" Id="rId2" /><Relationship Type="http://schemas.openxmlformats.org/officeDocument/2006/relationships/table" Target="/xl/tables/table308.xml" Id="rId3" /></Relationships>
</file>

<file path=xl/worksheets/_rels/sheet105.xml.rels><Relationships xmlns="http://schemas.openxmlformats.org/package/2006/relationships"><Relationship Type="http://schemas.openxmlformats.org/officeDocument/2006/relationships/table" Target="/xl/tables/table309.xml" Id="rId1" /><Relationship Type="http://schemas.openxmlformats.org/officeDocument/2006/relationships/table" Target="/xl/tables/table310.xml" Id="rId2" /><Relationship Type="http://schemas.openxmlformats.org/officeDocument/2006/relationships/table" Target="/xl/tables/table311.xml" Id="rId3" /></Relationships>
</file>

<file path=xl/worksheets/_rels/sheet106.xml.rels><Relationships xmlns="http://schemas.openxmlformats.org/package/2006/relationships"><Relationship Type="http://schemas.openxmlformats.org/officeDocument/2006/relationships/table" Target="/xl/tables/table312.xml" Id="rId1" /><Relationship Type="http://schemas.openxmlformats.org/officeDocument/2006/relationships/table" Target="/xl/tables/table313.xml" Id="rId2" /><Relationship Type="http://schemas.openxmlformats.org/officeDocument/2006/relationships/table" Target="/xl/tables/table314.xml" Id="rId3" /></Relationships>
</file>

<file path=xl/worksheets/_rels/sheet107.xml.rels><Relationships xmlns="http://schemas.openxmlformats.org/package/2006/relationships"><Relationship Type="http://schemas.openxmlformats.org/officeDocument/2006/relationships/table" Target="/xl/tables/table315.xml" Id="rId1" /><Relationship Type="http://schemas.openxmlformats.org/officeDocument/2006/relationships/table" Target="/xl/tables/table316.xml" Id="rId2" /><Relationship Type="http://schemas.openxmlformats.org/officeDocument/2006/relationships/table" Target="/xl/tables/table317.xml" Id="rId3" /></Relationships>
</file>

<file path=xl/worksheets/_rels/sheet108.xml.rels><Relationships xmlns="http://schemas.openxmlformats.org/package/2006/relationships"><Relationship Type="http://schemas.openxmlformats.org/officeDocument/2006/relationships/table" Target="/xl/tables/table318.xml" Id="rId1" /><Relationship Type="http://schemas.openxmlformats.org/officeDocument/2006/relationships/table" Target="/xl/tables/table319.xml" Id="rId2" /><Relationship Type="http://schemas.openxmlformats.org/officeDocument/2006/relationships/table" Target="/xl/tables/table320.xml" Id="rId3" /></Relationships>
</file>

<file path=xl/worksheets/_rels/sheet109.xml.rels><Relationships xmlns="http://schemas.openxmlformats.org/package/2006/relationships"><Relationship Type="http://schemas.openxmlformats.org/officeDocument/2006/relationships/table" Target="/xl/tables/table321.xml" Id="rId1" /><Relationship Type="http://schemas.openxmlformats.org/officeDocument/2006/relationships/table" Target="/xl/tables/table322.xml" Id="rId2" /><Relationship Type="http://schemas.openxmlformats.org/officeDocument/2006/relationships/table" Target="/xl/tables/table323.xml" Id="rId3" /></Relationships>
</file>

<file path=xl/worksheets/_rels/sheet110.xml.rels><Relationships xmlns="http://schemas.openxmlformats.org/package/2006/relationships"><Relationship Type="http://schemas.openxmlformats.org/officeDocument/2006/relationships/table" Target="/xl/tables/table324.xml" Id="rId1" /><Relationship Type="http://schemas.openxmlformats.org/officeDocument/2006/relationships/table" Target="/xl/tables/table325.xml" Id="rId2" /><Relationship Type="http://schemas.openxmlformats.org/officeDocument/2006/relationships/table" Target="/xl/tables/table326.xml" Id="rId3" /></Relationships>
</file>

<file path=xl/worksheets/_rels/sheet111.xml.rels><Relationships xmlns="http://schemas.openxmlformats.org/package/2006/relationships"><Relationship Type="http://schemas.openxmlformats.org/officeDocument/2006/relationships/table" Target="/xl/tables/table327.xml" Id="rId1" /><Relationship Type="http://schemas.openxmlformats.org/officeDocument/2006/relationships/table" Target="/xl/tables/table328.xml" Id="rId2" /><Relationship Type="http://schemas.openxmlformats.org/officeDocument/2006/relationships/table" Target="/xl/tables/table329.xml" Id="rId3" /></Relationships>
</file>

<file path=xl/worksheets/_rels/sheet112.xml.rels><Relationships xmlns="http://schemas.openxmlformats.org/package/2006/relationships"><Relationship Type="http://schemas.openxmlformats.org/officeDocument/2006/relationships/table" Target="/xl/tables/table330.xml" Id="rId1" /><Relationship Type="http://schemas.openxmlformats.org/officeDocument/2006/relationships/table" Target="/xl/tables/table331.xml" Id="rId2" /><Relationship Type="http://schemas.openxmlformats.org/officeDocument/2006/relationships/table" Target="/xl/tables/table332.xml" Id="rId3" /></Relationships>
</file>

<file path=xl/worksheets/_rels/sheet113.xml.rels><Relationships xmlns="http://schemas.openxmlformats.org/package/2006/relationships"><Relationship Type="http://schemas.openxmlformats.org/officeDocument/2006/relationships/table" Target="/xl/tables/table333.xml" Id="rId1" /><Relationship Type="http://schemas.openxmlformats.org/officeDocument/2006/relationships/table" Target="/xl/tables/table334.xml" Id="rId2" /><Relationship Type="http://schemas.openxmlformats.org/officeDocument/2006/relationships/table" Target="/xl/tables/table335.xml" Id="rId3" /></Relationships>
</file>

<file path=xl/worksheets/_rels/sheet114.xml.rels><Relationships xmlns="http://schemas.openxmlformats.org/package/2006/relationships"><Relationship Type="http://schemas.openxmlformats.org/officeDocument/2006/relationships/table" Target="/xl/tables/table336.xml" Id="rId1" /><Relationship Type="http://schemas.openxmlformats.org/officeDocument/2006/relationships/table" Target="/xl/tables/table337.xml" Id="rId2" /><Relationship Type="http://schemas.openxmlformats.org/officeDocument/2006/relationships/table" Target="/xl/tables/table338.xml" Id="rId3" /></Relationships>
</file>

<file path=xl/worksheets/_rels/sheet115.xml.rels><Relationships xmlns="http://schemas.openxmlformats.org/package/2006/relationships"><Relationship Type="http://schemas.openxmlformats.org/officeDocument/2006/relationships/table" Target="/xl/tables/table339.xml" Id="rId1" /><Relationship Type="http://schemas.openxmlformats.org/officeDocument/2006/relationships/table" Target="/xl/tables/table340.xml" Id="rId2" /><Relationship Type="http://schemas.openxmlformats.org/officeDocument/2006/relationships/table" Target="/xl/tables/table341.xml" Id="rId3" /></Relationships>
</file>

<file path=xl/worksheets/_rels/sheet116.xml.rels><Relationships xmlns="http://schemas.openxmlformats.org/package/2006/relationships"><Relationship Type="http://schemas.openxmlformats.org/officeDocument/2006/relationships/table" Target="/xl/tables/table342.xml" Id="rId1" /><Relationship Type="http://schemas.openxmlformats.org/officeDocument/2006/relationships/table" Target="/xl/tables/table343.xml" Id="rId2" /><Relationship Type="http://schemas.openxmlformats.org/officeDocument/2006/relationships/table" Target="/xl/tables/table344.xml" Id="rId3" /></Relationships>
</file>

<file path=xl/worksheets/_rels/sheet117.xml.rels><Relationships xmlns="http://schemas.openxmlformats.org/package/2006/relationships"><Relationship Type="http://schemas.openxmlformats.org/officeDocument/2006/relationships/table" Target="/xl/tables/table345.xml" Id="rId1" /><Relationship Type="http://schemas.openxmlformats.org/officeDocument/2006/relationships/table" Target="/xl/tables/table346.xml" Id="rId2" /><Relationship Type="http://schemas.openxmlformats.org/officeDocument/2006/relationships/table" Target="/xl/tables/table347.xml" Id="rId3" /></Relationships>
</file>

<file path=xl/worksheets/_rels/sheet118.xml.rels><Relationships xmlns="http://schemas.openxmlformats.org/package/2006/relationships"><Relationship Type="http://schemas.openxmlformats.org/officeDocument/2006/relationships/table" Target="/xl/tables/table348.xml" Id="rId1" /><Relationship Type="http://schemas.openxmlformats.org/officeDocument/2006/relationships/table" Target="/xl/tables/table349.xml" Id="rId2" /><Relationship Type="http://schemas.openxmlformats.org/officeDocument/2006/relationships/table" Target="/xl/tables/table350.xml" Id="rId3" /></Relationships>
</file>

<file path=xl/worksheets/_rels/sheet119.xml.rels><Relationships xmlns="http://schemas.openxmlformats.org/package/2006/relationships"><Relationship Type="http://schemas.openxmlformats.org/officeDocument/2006/relationships/table" Target="/xl/tables/table351.xml" Id="rId1" /><Relationship Type="http://schemas.openxmlformats.org/officeDocument/2006/relationships/table" Target="/xl/tables/table352.xml" Id="rId2" /><Relationship Type="http://schemas.openxmlformats.org/officeDocument/2006/relationships/table" Target="/xl/tables/table353.xml" Id="rId3" /></Relationships>
</file>

<file path=xl/worksheets/_rels/sheet120.xml.rels><Relationships xmlns="http://schemas.openxmlformats.org/package/2006/relationships"><Relationship Type="http://schemas.openxmlformats.org/officeDocument/2006/relationships/table" Target="/xl/tables/table354.xml" Id="rId1" /><Relationship Type="http://schemas.openxmlformats.org/officeDocument/2006/relationships/table" Target="/xl/tables/table355.xml" Id="rId2" /><Relationship Type="http://schemas.openxmlformats.org/officeDocument/2006/relationships/table" Target="/xl/tables/table356.xml" Id="rId3" /></Relationships>
</file>

<file path=xl/worksheets/_rels/sheet121.xml.rels><Relationships xmlns="http://schemas.openxmlformats.org/package/2006/relationships"><Relationship Type="http://schemas.openxmlformats.org/officeDocument/2006/relationships/table" Target="/xl/tables/table357.xml" Id="rId1" /><Relationship Type="http://schemas.openxmlformats.org/officeDocument/2006/relationships/table" Target="/xl/tables/table358.xml" Id="rId2" /><Relationship Type="http://schemas.openxmlformats.org/officeDocument/2006/relationships/table" Target="/xl/tables/table359.xml" Id="rId3" /></Relationships>
</file>

<file path=xl/worksheets/_rels/sheet122.xml.rels><Relationships xmlns="http://schemas.openxmlformats.org/package/2006/relationships"><Relationship Type="http://schemas.openxmlformats.org/officeDocument/2006/relationships/table" Target="/xl/tables/table360.xml" Id="rId1" /><Relationship Type="http://schemas.openxmlformats.org/officeDocument/2006/relationships/table" Target="/xl/tables/table361.xml" Id="rId2" /><Relationship Type="http://schemas.openxmlformats.org/officeDocument/2006/relationships/table" Target="/xl/tables/table362.xml" Id="rId3" /></Relationships>
</file>

<file path=xl/worksheets/_rels/sheet123.xml.rels><Relationships xmlns="http://schemas.openxmlformats.org/package/2006/relationships"><Relationship Type="http://schemas.openxmlformats.org/officeDocument/2006/relationships/table" Target="/xl/tables/table363.xml" Id="rId1" /><Relationship Type="http://schemas.openxmlformats.org/officeDocument/2006/relationships/table" Target="/xl/tables/table364.xml" Id="rId2" /><Relationship Type="http://schemas.openxmlformats.org/officeDocument/2006/relationships/table" Target="/xl/tables/table365.xml" Id="rId3" /></Relationships>
</file>

<file path=xl/worksheets/_rels/sheet124.xml.rels><Relationships xmlns="http://schemas.openxmlformats.org/package/2006/relationships"><Relationship Type="http://schemas.openxmlformats.org/officeDocument/2006/relationships/table" Target="/xl/tables/table366.xml" Id="rId1" /><Relationship Type="http://schemas.openxmlformats.org/officeDocument/2006/relationships/table" Target="/xl/tables/table367.xml" Id="rId2" /><Relationship Type="http://schemas.openxmlformats.org/officeDocument/2006/relationships/table" Target="/xl/tables/table368.xml" Id="rId3" /></Relationships>
</file>

<file path=xl/worksheets/_rels/sheet125.xml.rels><Relationships xmlns="http://schemas.openxmlformats.org/package/2006/relationships"><Relationship Type="http://schemas.openxmlformats.org/officeDocument/2006/relationships/table" Target="/xl/tables/table369.xml" Id="rId1" /><Relationship Type="http://schemas.openxmlformats.org/officeDocument/2006/relationships/table" Target="/xl/tables/table370.xml" Id="rId2" /><Relationship Type="http://schemas.openxmlformats.org/officeDocument/2006/relationships/table" Target="/xl/tables/table371.xml" Id="rId3" /></Relationships>
</file>

<file path=xl/worksheets/_rels/sheet126.xml.rels><Relationships xmlns="http://schemas.openxmlformats.org/package/2006/relationships"><Relationship Type="http://schemas.openxmlformats.org/officeDocument/2006/relationships/table" Target="/xl/tables/table372.xml" Id="rId1" /><Relationship Type="http://schemas.openxmlformats.org/officeDocument/2006/relationships/table" Target="/xl/tables/table373.xml" Id="rId2" /><Relationship Type="http://schemas.openxmlformats.org/officeDocument/2006/relationships/table" Target="/xl/tables/table374.xml" Id="rId3" /></Relationships>
</file>

<file path=xl/worksheets/_rels/sheet127.xml.rels><Relationships xmlns="http://schemas.openxmlformats.org/package/2006/relationships"><Relationship Type="http://schemas.openxmlformats.org/officeDocument/2006/relationships/table" Target="/xl/tables/table375.xml" Id="rId1" /><Relationship Type="http://schemas.openxmlformats.org/officeDocument/2006/relationships/table" Target="/xl/tables/table376.xml" Id="rId2" /><Relationship Type="http://schemas.openxmlformats.org/officeDocument/2006/relationships/table" Target="/xl/tables/table377.xml" Id="rId3" /></Relationships>
</file>

<file path=xl/worksheets/_rels/sheet128.xml.rels><Relationships xmlns="http://schemas.openxmlformats.org/package/2006/relationships"><Relationship Type="http://schemas.openxmlformats.org/officeDocument/2006/relationships/table" Target="/xl/tables/table378.xml" Id="rId1" /><Relationship Type="http://schemas.openxmlformats.org/officeDocument/2006/relationships/table" Target="/xl/tables/table379.xml" Id="rId2" /><Relationship Type="http://schemas.openxmlformats.org/officeDocument/2006/relationships/table" Target="/xl/tables/table380.xml" Id="rId3" /></Relationships>
</file>

<file path=xl/worksheets/_rels/sheet129.xml.rels><Relationships xmlns="http://schemas.openxmlformats.org/package/2006/relationships"><Relationship Type="http://schemas.openxmlformats.org/officeDocument/2006/relationships/table" Target="/xl/tables/table381.xml" Id="rId1" /><Relationship Type="http://schemas.openxmlformats.org/officeDocument/2006/relationships/table" Target="/xl/tables/table382.xml" Id="rId2" /><Relationship Type="http://schemas.openxmlformats.org/officeDocument/2006/relationships/table" Target="/xl/tables/table383.xml" Id="rId3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Hoja301">
    <outlinePr summaryBelow="1" summaryRight="1"/>
    <pageSetUpPr fitToPage="1"/>
  </sheetPr>
  <dimension ref="A1:U35"/>
  <sheetViews>
    <sheetView tabSelected="1" topLeftCell="A6" workbookViewId="0">
      <selection activeCell="F8" sqref="F8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ALEGRE LARA DIEGO </t>
        </is>
      </c>
      <c r="D2" s="242" t="n">
        <v>43844057</v>
      </c>
      <c r="E2" s="55" t="inlineStr">
        <is>
          <t>NUEVO A1</t>
        </is>
      </c>
      <c r="F2" s="161" t="inlineStr">
        <is>
          <t>70/20 50/20 cl</t>
        </is>
      </c>
      <c r="G2" s="209" t="inlineStr">
        <is>
          <t>PAGO 100 YAPE</t>
        </is>
      </c>
      <c r="H2" s="55" t="n"/>
      <c r="I2" s="55" t="inlineStr">
        <is>
          <t>COFITRAN</t>
        </is>
      </c>
      <c r="J2" s="60" t="n">
        <v>0.3763888888888889</v>
      </c>
      <c r="K2" s="56">
        <f>J2+$K$59</f>
        <v/>
      </c>
      <c r="L2" s="60" t="n">
        <v>0.3770833333333333</v>
      </c>
      <c r="M2" s="46">
        <f>L2+$M$59</f>
        <v/>
      </c>
      <c r="N2" s="60" t="n">
        <v>0.3868055555555556</v>
      </c>
      <c r="O2" s="46">
        <f>N2+$O$59</f>
        <v/>
      </c>
      <c r="P2" s="60" t="n">
        <v>0.4263888888888889</v>
      </c>
      <c r="Q2" s="46">
        <f>P2+$Q$59</f>
        <v/>
      </c>
      <c r="R2" s="60" t="n">
        <v>0.4375</v>
      </c>
      <c r="S2" s="46">
        <f>R2+$S$59</f>
        <v/>
      </c>
      <c r="T2" s="261" t="n">
        <v>0.4631944444444445</v>
      </c>
      <c r="U2" s="80">
        <f>T2+$U$59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>NICOLAS PALOMINO JHON</t>
        </is>
      </c>
      <c r="D3" s="242" t="n">
        <v>45082916</v>
      </c>
      <c r="E3" s="55" t="inlineStr">
        <is>
          <t>NUEVO A1</t>
        </is>
      </c>
      <c r="F3" s="161" t="inlineStr">
        <is>
          <t>30 30 sr</t>
        </is>
      </c>
      <c r="G3" s="120" t="inlineStr">
        <is>
          <t>PAGO 120 EFE</t>
        </is>
      </c>
      <c r="H3" s="211" t="n"/>
      <c r="I3" s="211" t="inlineStr">
        <is>
          <t>OFICINA</t>
        </is>
      </c>
      <c r="J3" s="60" t="n">
        <v>0.3819444444444444</v>
      </c>
      <c r="K3" s="56">
        <f>J3+$K$59</f>
        <v/>
      </c>
      <c r="L3" s="60" t="n">
        <v>0.3826388888888889</v>
      </c>
      <c r="M3" s="46">
        <f>L3+$M$59</f>
        <v/>
      </c>
      <c r="N3" s="60" t="n">
        <v>0.3930555555555555</v>
      </c>
      <c r="O3" s="46">
        <f>N3+$O$59</f>
        <v/>
      </c>
      <c r="P3" s="60" t="n">
        <v>0.4381944444444444</v>
      </c>
      <c r="Q3" s="46">
        <f>P3+$Q$59</f>
        <v/>
      </c>
      <c r="R3" s="60" t="n">
        <v>0.4506944444444445</v>
      </c>
      <c r="S3" s="46">
        <f>R3+$S$59</f>
        <v/>
      </c>
      <c r="T3" s="261" t="n">
        <v>0.4743055555555555</v>
      </c>
      <c r="U3" s="80">
        <f>T3+$U$59</f>
        <v/>
      </c>
    </row>
    <row r="4" ht="20.25" customHeight="1" s="630">
      <c r="A4" s="631" t="inlineStr">
        <is>
          <t>3</t>
        </is>
      </c>
      <c r="B4" s="632" t="n"/>
      <c r="C4" s="172" t="inlineStr">
        <is>
          <t>MANCHAY QUISPE GANDHI</t>
        </is>
      </c>
      <c r="D4" s="242" t="n">
        <v>72974580</v>
      </c>
      <c r="E4" s="55" t="inlineStr">
        <is>
          <t>NUEVO A1</t>
        </is>
      </c>
      <c r="F4" s="161" t="inlineStr">
        <is>
          <t>20 20 sr</t>
        </is>
      </c>
      <c r="G4" s="110" t="n"/>
      <c r="H4" s="110" t="n"/>
      <c r="I4" s="110" t="inlineStr">
        <is>
          <t>MAYRA 1</t>
        </is>
      </c>
      <c r="J4" s="60" t="n">
        <v>0.3888888888888889</v>
      </c>
      <c r="K4" s="56">
        <f>J4+$K$59</f>
        <v/>
      </c>
      <c r="L4" s="60" t="n">
        <v>0.3888888888888889</v>
      </c>
      <c r="M4" s="46">
        <f>L4+$M$59</f>
        <v/>
      </c>
      <c r="N4" s="60" t="n">
        <v>0.3986111111111111</v>
      </c>
      <c r="O4" s="46">
        <f>N4+$O$59</f>
        <v/>
      </c>
      <c r="P4" s="60" t="n">
        <v>0.4513888888888889</v>
      </c>
      <c r="Q4" s="46">
        <f>P4+$Q$59</f>
        <v/>
      </c>
      <c r="R4" s="60" t="n">
        <v>0.4631944444444445</v>
      </c>
      <c r="S4" s="46">
        <f>R4+$S$59</f>
        <v/>
      </c>
      <c r="T4" s="261" t="n">
        <v>0.4986111111111111</v>
      </c>
      <c r="U4" s="80">
        <f>T4+$U$59</f>
        <v/>
      </c>
    </row>
    <row r="5" ht="18.75" customHeight="1" s="630">
      <c r="A5" s="631" t="inlineStr">
        <is>
          <t>4</t>
        </is>
      </c>
      <c r="B5" s="632" t="n"/>
      <c r="C5" s="255" t="inlineStr">
        <is>
          <t>ARBIETO ARBOLEDA JOSE  30</t>
        </is>
      </c>
      <c r="D5" s="242" t="n">
        <v>42602511</v>
      </c>
      <c r="E5" s="226" t="inlineStr">
        <is>
          <t>REVA MOTO BIIC</t>
        </is>
      </c>
      <c r="F5" s="161" t="inlineStr">
        <is>
          <t>20 20 sr</t>
        </is>
      </c>
      <c r="G5" s="120" t="inlineStr">
        <is>
          <t>PAGO 160 EFE</t>
        </is>
      </c>
      <c r="H5" s="281" t="n"/>
      <c r="I5" s="281" t="inlineStr">
        <is>
          <t xml:space="preserve">ELIA </t>
        </is>
      </c>
      <c r="J5" s="60" t="n">
        <v>0.4152777777777778</v>
      </c>
      <c r="K5" s="56">
        <f>J5+$K$59</f>
        <v/>
      </c>
      <c r="L5" s="60" t="n">
        <v>0.4159722222222222</v>
      </c>
      <c r="M5" s="46">
        <f>L5+$M$59</f>
        <v/>
      </c>
      <c r="N5" s="60" t="n">
        <v>0.4256944444444444</v>
      </c>
      <c r="O5" s="46">
        <f>N5+$O$59</f>
        <v/>
      </c>
      <c r="P5" s="60" t="n">
        <v>0.4861111111111111</v>
      </c>
      <c r="Q5" s="46">
        <f>P5+$Q$59</f>
        <v/>
      </c>
      <c r="R5" s="60" t="n">
        <v>0.4993055555555556</v>
      </c>
      <c r="S5" s="46">
        <f>R5+$S$59</f>
        <v/>
      </c>
      <c r="T5" s="261" t="n">
        <v>0.5333333333333333</v>
      </c>
      <c r="U5" s="80">
        <f>T5+$U$59</f>
        <v/>
      </c>
    </row>
    <row r="6" ht="21.75" customHeight="1" s="630">
      <c r="A6" s="631" t="inlineStr">
        <is>
          <t>5</t>
        </is>
      </c>
      <c r="B6" s="632" t="n"/>
      <c r="C6" s="172" t="inlineStr">
        <is>
          <t>INGA SANTILLANA HECTOR</t>
        </is>
      </c>
      <c r="D6" s="242" t="n">
        <v>41395060</v>
      </c>
      <c r="E6" s="55" t="inlineStr">
        <is>
          <t xml:space="preserve">REVA A1 </t>
        </is>
      </c>
      <c r="F6" s="161" t="inlineStr">
        <is>
          <t>40/20 40/20 cl</t>
        </is>
      </c>
      <c r="G6" s="110" t="n"/>
      <c r="H6" s="110" t="n"/>
      <c r="I6" s="110" t="inlineStr">
        <is>
          <t xml:space="preserve">MAYRA 2 </t>
        </is>
      </c>
      <c r="J6" s="60" t="n">
        <v>0.4208333333333333</v>
      </c>
      <c r="K6" s="56">
        <f>J6+$K$59</f>
        <v/>
      </c>
      <c r="L6" s="60" t="n">
        <v>0.4215277777777778</v>
      </c>
      <c r="M6" s="46">
        <f>L6+$M$59</f>
        <v/>
      </c>
      <c r="N6" s="60" t="n">
        <v>0.43125</v>
      </c>
      <c r="O6" s="46">
        <f>N6+$O$59</f>
        <v/>
      </c>
      <c r="P6" s="60" t="n">
        <v>0.5104166666666666</v>
      </c>
      <c r="Q6" s="46">
        <f>P6+$Q$59</f>
        <v/>
      </c>
      <c r="R6" s="60" t="n">
        <v>0.5222222222222223</v>
      </c>
      <c r="S6" s="46">
        <f>R6+$S$59</f>
        <v/>
      </c>
      <c r="T6" s="261" t="n">
        <v>0.5368055555555555</v>
      </c>
      <c r="U6" s="80">
        <f>T6+$U$59</f>
        <v/>
      </c>
    </row>
    <row r="7" ht="19.5" customHeight="1" s="630">
      <c r="A7" s="631" t="inlineStr">
        <is>
          <t>6</t>
        </is>
      </c>
      <c r="B7" s="632" t="n"/>
      <c r="C7" s="172" t="inlineStr">
        <is>
          <t>VILLAR ROJAS ELLIOT</t>
        </is>
      </c>
      <c r="D7" s="242" t="n">
        <v>43527640</v>
      </c>
      <c r="E7" s="55" t="inlineStr">
        <is>
          <t xml:space="preserve">REVA A1 </t>
        </is>
      </c>
      <c r="F7" s="161" t="inlineStr">
        <is>
          <t>30 30 sr</t>
        </is>
      </c>
      <c r="G7" s="120" t="inlineStr">
        <is>
          <t>PAGO 100 EFE</t>
        </is>
      </c>
      <c r="H7" s="211" t="n"/>
      <c r="I7" s="211" t="inlineStr">
        <is>
          <t>OFICINA</t>
        </is>
      </c>
      <c r="J7" s="60" t="n">
        <v>0.4270833333333333</v>
      </c>
      <c r="K7" s="56">
        <f>J7+$K$59</f>
        <v/>
      </c>
      <c r="L7" s="60" t="n">
        <v>0.4277777777777778</v>
      </c>
      <c r="M7" s="46">
        <f>L7+$M$59</f>
        <v/>
      </c>
      <c r="N7" s="60" t="n">
        <v>0.4381944444444444</v>
      </c>
      <c r="O7" s="46">
        <f>N7+$O$59</f>
        <v/>
      </c>
      <c r="P7" s="60" t="n">
        <v>0.5222222222222223</v>
      </c>
      <c r="Q7" s="46">
        <f>P7+$Q$59</f>
        <v/>
      </c>
      <c r="R7" s="60" t="n">
        <v>0.5340277777777778</v>
      </c>
      <c r="S7" s="46">
        <f>R7+$S$59</f>
        <v/>
      </c>
      <c r="T7" s="261" t="n">
        <v>0.5486111111111112</v>
      </c>
      <c r="U7" s="80">
        <f>T7+$U$59</f>
        <v/>
      </c>
    </row>
    <row r="8" ht="21.75" customHeight="1" s="630">
      <c r="A8" s="631" t="inlineStr">
        <is>
          <t>7</t>
        </is>
      </c>
      <c r="B8" s="632" t="n"/>
      <c r="C8" s="255" t="inlineStr">
        <is>
          <t>LLONTOP DIEZ CESAR  30</t>
        </is>
      </c>
      <c r="D8" s="242" t="n">
        <v>9997564</v>
      </c>
      <c r="E8" s="226" t="inlineStr">
        <is>
          <t>MOTO REVA BIIC</t>
        </is>
      </c>
      <c r="F8" s="161" t="inlineStr">
        <is>
          <t>20 20 sr</t>
        </is>
      </c>
      <c r="G8" s="209" t="inlineStr">
        <is>
          <t>PAGO 30 BCP</t>
        </is>
      </c>
      <c r="H8" s="270" t="n"/>
      <c r="I8" s="270" t="inlineStr">
        <is>
          <t>LILIANA 1</t>
        </is>
      </c>
      <c r="J8" s="60" t="n">
        <v>0.4527777777777778</v>
      </c>
      <c r="K8" s="56">
        <f>J8+$K$59</f>
        <v/>
      </c>
      <c r="L8" s="60" t="n">
        <v>0.4534722222222222</v>
      </c>
      <c r="M8" s="46">
        <f>L8+$M$59</f>
        <v/>
      </c>
      <c r="N8" s="60" t="n">
        <v>0.4631944444444445</v>
      </c>
      <c r="O8" s="46">
        <f>N8+$O$59</f>
        <v/>
      </c>
      <c r="P8" s="60" t="n">
        <v>0.5263888888888889</v>
      </c>
      <c r="Q8" s="46">
        <f>P8+$Q$59</f>
        <v/>
      </c>
      <c r="R8" s="60" t="n">
        <v>0.5458333333333333</v>
      </c>
      <c r="S8" s="46">
        <f>R8+$S$59</f>
        <v/>
      </c>
      <c r="T8" s="261" t="n">
        <v>0.5604166666666667</v>
      </c>
      <c r="U8" s="80">
        <f>T8+$U$59</f>
        <v/>
      </c>
    </row>
    <row r="9" ht="20.25" customHeight="1" s="630">
      <c r="A9" s="631" t="inlineStr">
        <is>
          <t>8</t>
        </is>
      </c>
      <c r="B9" s="632" t="n"/>
      <c r="C9" s="167" t="inlineStr">
        <is>
          <t>ROJAS RUFINO PERCY  40</t>
        </is>
      </c>
      <c r="D9" s="55" t="n">
        <v>44029495</v>
      </c>
      <c r="E9" s="99" t="inlineStr">
        <is>
          <t>RECAT A2A</t>
        </is>
      </c>
      <c r="F9" s="161" t="inlineStr">
        <is>
          <t>20  20 sr</t>
        </is>
      </c>
      <c r="G9" s="55" t="inlineStr">
        <is>
          <t>PAGO 40 YAPE 27/12</t>
        </is>
      </c>
      <c r="H9" s="336" t="n"/>
      <c r="I9" s="335" t="inlineStr">
        <is>
          <t>SRA JULIA 1</t>
        </is>
      </c>
      <c r="J9" s="60" t="n">
        <v>0.4583333333333333</v>
      </c>
      <c r="K9" s="56">
        <f>J9+$K$59</f>
        <v/>
      </c>
      <c r="L9" s="60" t="n">
        <v>0.4590277777777778</v>
      </c>
      <c r="M9" s="46">
        <f>L9+$M$59</f>
        <v/>
      </c>
      <c r="N9" s="60" t="n">
        <v>0.4722222222222222</v>
      </c>
      <c r="O9" s="46">
        <f>N9+$O$59</f>
        <v/>
      </c>
      <c r="P9" s="60" t="n">
        <v>0.5409722222222222</v>
      </c>
      <c r="Q9" s="46">
        <f>P9+$Q$59</f>
        <v/>
      </c>
      <c r="R9" s="60" t="n">
        <v>0.5576388888888889</v>
      </c>
      <c r="S9" s="46">
        <f>R9+$S$59</f>
        <v/>
      </c>
      <c r="T9" s="261" t="n">
        <v>0.5743055555555555</v>
      </c>
      <c r="U9" s="80">
        <f>T9+$U$59</f>
        <v/>
      </c>
    </row>
    <row r="10" ht="21" customHeight="1" s="630">
      <c r="A10" s="631" t="inlineStr">
        <is>
          <t>9</t>
        </is>
      </c>
      <c r="B10" s="632" t="n"/>
      <c r="C10" s="172" t="inlineStr">
        <is>
          <t xml:space="preserve">JUSTINIANO LEON JULIO CESAR </t>
        </is>
      </c>
      <c r="D10" s="242" t="n">
        <v>41933299</v>
      </c>
      <c r="E10" s="55" t="inlineStr">
        <is>
          <t>NUEVO A1</t>
        </is>
      </c>
      <c r="F10" s="161" t="inlineStr">
        <is>
          <t>30 30 sr</t>
        </is>
      </c>
      <c r="G10" s="209" t="inlineStr">
        <is>
          <t xml:space="preserve">PAGO 90 PLIN </t>
        </is>
      </c>
      <c r="H10" s="126" t="n"/>
      <c r="I10" s="126" t="inlineStr">
        <is>
          <t xml:space="preserve">PUBLICIDAD </t>
        </is>
      </c>
      <c r="J10" s="60" t="n">
        <v>0.4701388888888889</v>
      </c>
      <c r="K10" s="56">
        <f>J10+$K$59</f>
        <v/>
      </c>
      <c r="L10" s="60" t="n">
        <v>0.4708333333333333</v>
      </c>
      <c r="M10" s="46">
        <f>L10+$M$59</f>
        <v/>
      </c>
      <c r="N10" s="60" t="n">
        <v>0.4819444444444445</v>
      </c>
      <c r="O10" s="46">
        <f>N10+$O$59</f>
        <v/>
      </c>
      <c r="P10" s="60" t="n">
        <v>0.5527777777777778</v>
      </c>
      <c r="Q10" s="46">
        <f>P10+$Q$59</f>
        <v/>
      </c>
      <c r="R10" s="60" t="n">
        <v>0.5694444444444444</v>
      </c>
      <c r="S10" s="46">
        <f>R10+$S$59</f>
        <v/>
      </c>
      <c r="T10" s="261" t="n">
        <v>0.5805555555555556</v>
      </c>
      <c r="U10" s="80">
        <f>T10+$U$59</f>
        <v/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>CURAY ASAEDA FRANKLIN</t>
        </is>
      </c>
      <c r="D11" s="174" t="n">
        <v>42911817</v>
      </c>
      <c r="E11" s="226" t="inlineStr">
        <is>
          <t>MOTO REVA BIIC</t>
        </is>
      </c>
      <c r="F11" s="92" t="inlineStr">
        <is>
          <t xml:space="preserve">20 20 SR </t>
        </is>
      </c>
      <c r="G11" s="270" t="inlineStr">
        <is>
          <t>REPRO 15/12</t>
        </is>
      </c>
      <c r="H11" s="270" t="inlineStr">
        <is>
          <t>HL</t>
        </is>
      </c>
      <c r="I11" s="270" t="inlineStr">
        <is>
          <t>LILIANA 2</t>
        </is>
      </c>
      <c r="J11" s="60" t="n">
        <v>0.4777777777777778</v>
      </c>
      <c r="K11" s="56">
        <f>J11+$K$59</f>
        <v/>
      </c>
      <c r="L11" s="60" t="n">
        <v>0.4777777777777778</v>
      </c>
      <c r="M11" s="46">
        <f>L11+$M$59</f>
        <v/>
      </c>
      <c r="N11" s="60" t="n">
        <v>0.4868055555555555</v>
      </c>
      <c r="O11" s="46">
        <f>N11+$O$59</f>
        <v/>
      </c>
      <c r="P11" s="60" t="n">
        <v>0.5444444444444444</v>
      </c>
      <c r="Q11" s="46">
        <f>P11+$Q$59</f>
        <v/>
      </c>
      <c r="R11" s="60" t="n">
        <v>0.5555555555555556</v>
      </c>
      <c r="S11" s="46">
        <f>R11+$S$59</f>
        <v/>
      </c>
      <c r="T11" s="261" t="n">
        <v>0.5659722222222222</v>
      </c>
      <c r="U11" s="80">
        <f>T11+$U$59</f>
        <v/>
      </c>
    </row>
    <row r="12" ht="23.25" customHeight="1" s="630">
      <c r="A12" s="631" t="inlineStr">
        <is>
          <t>11</t>
        </is>
      </c>
      <c r="B12" s="632" t="n"/>
      <c r="C12" s="172" t="inlineStr">
        <is>
          <t xml:space="preserve">VASQUEZ VASQUEZ HENRY </t>
        </is>
      </c>
      <c r="D12" s="242" t="n">
        <v>75896420</v>
      </c>
      <c r="E12" s="55" t="inlineStr">
        <is>
          <t>NUEVO A1</t>
        </is>
      </c>
      <c r="F12" s="161" t="inlineStr">
        <is>
          <t>40/20 40/20 cl</t>
        </is>
      </c>
      <c r="G12" s="110" t="n"/>
      <c r="H12" s="110" t="n"/>
      <c r="I12" s="110" t="inlineStr">
        <is>
          <t>MAYRA 3</t>
        </is>
      </c>
      <c r="J12" s="60" t="n">
        <v>0.4840277777777778</v>
      </c>
      <c r="K12" s="56">
        <f>J12+$K$59</f>
        <v/>
      </c>
      <c r="L12" s="60" t="n">
        <v>0.4847222222222222</v>
      </c>
      <c r="M12" s="46">
        <f>L12+$M$59</f>
        <v/>
      </c>
      <c r="N12" s="60" t="n">
        <v>0.5145833333333333</v>
      </c>
      <c r="O12" s="46">
        <f>N12+$O$59</f>
        <v/>
      </c>
      <c r="P12" s="60" t="n">
        <v>0.5548611111111111</v>
      </c>
      <c r="Q12" s="46">
        <f>P12+$Q$59</f>
        <v/>
      </c>
      <c r="R12" s="60" t="n">
        <v>0.5805555555555556</v>
      </c>
      <c r="S12" s="46">
        <f>R12+$S$59</f>
        <v/>
      </c>
      <c r="T12" s="261" t="n">
        <v>0.5923611111111111</v>
      </c>
      <c r="U12" s="80">
        <f>T12+$U$59</f>
        <v/>
      </c>
    </row>
    <row r="13" ht="21.75" customHeight="1" s="630">
      <c r="A13" s="631" t="inlineStr">
        <is>
          <t>12</t>
        </is>
      </c>
      <c r="B13" s="632" t="n"/>
      <c r="C13" s="255" t="inlineStr">
        <is>
          <t>CALLOAPAZA PARIAPAZA ALFREDO 40</t>
        </is>
      </c>
      <c r="D13" s="242" t="n">
        <v>41120195</v>
      </c>
      <c r="E13" s="226" t="inlineStr">
        <is>
          <t>MOTO REVA BIIC</t>
        </is>
      </c>
      <c r="F13" s="340" t="inlineStr">
        <is>
          <t xml:space="preserve">20 20 SR </t>
        </is>
      </c>
      <c r="G13" s="120" t="inlineStr">
        <is>
          <t>PAGO 40 EFE</t>
        </is>
      </c>
      <c r="H13" s="281" t="n"/>
      <c r="I13" s="281" t="inlineStr">
        <is>
          <t xml:space="preserve">ELIA </t>
        </is>
      </c>
      <c r="J13" s="60" t="n">
        <v>0.4923611111111111</v>
      </c>
      <c r="K13" s="56">
        <f>J13+$K$59</f>
        <v/>
      </c>
      <c r="L13" s="60" t="n">
        <v>0.4930555555555556</v>
      </c>
      <c r="M13" s="46">
        <f>L13+$M$59</f>
        <v/>
      </c>
      <c r="N13" s="60" t="n">
        <v>0.5166666666666667</v>
      </c>
      <c r="O13" s="46">
        <f>N13+$O$59</f>
        <v/>
      </c>
      <c r="P13" s="60" t="n">
        <v>0.6041666666666666</v>
      </c>
      <c r="Q13" s="46">
        <f>P13+$Q$59</f>
        <v/>
      </c>
      <c r="R13" s="60" t="n">
        <v>0.6173611111111111</v>
      </c>
      <c r="S13" s="46">
        <f>R13+$S$59</f>
        <v/>
      </c>
      <c r="T13" s="261" t="n">
        <v>0.6402777777777777</v>
      </c>
      <c r="U13" s="80">
        <f>T13+$U$59</f>
        <v/>
      </c>
    </row>
    <row r="14" ht="21.75" customHeight="1" s="630">
      <c r="A14" s="631" t="inlineStr">
        <is>
          <t>13</t>
        </is>
      </c>
      <c r="B14" s="632" t="n"/>
      <c r="C14" s="172" t="inlineStr">
        <is>
          <t>MANAY CHUJUTALLI RONEHI</t>
        </is>
      </c>
      <c r="D14" s="242" t="n">
        <v>48211477</v>
      </c>
      <c r="E14" s="55" t="inlineStr">
        <is>
          <t>NUEVO A1</t>
        </is>
      </c>
      <c r="F14" s="161" t="inlineStr">
        <is>
          <t xml:space="preserve">20 20 SR </t>
        </is>
      </c>
      <c r="G14" s="110" t="n"/>
      <c r="H14" s="110" t="n"/>
      <c r="I14" s="110" t="inlineStr">
        <is>
          <t xml:space="preserve">MAYRA 4 </t>
        </is>
      </c>
      <c r="J14" s="60" t="n">
        <v>0.5152777777777777</v>
      </c>
      <c r="K14" s="56">
        <f>J14+$K$59</f>
        <v/>
      </c>
      <c r="L14" s="60" t="n">
        <v>0.5159722222222223</v>
      </c>
      <c r="M14" s="46">
        <f>L14+$M$59</f>
        <v/>
      </c>
      <c r="N14" s="60" t="n">
        <v>0.5284722222222222</v>
      </c>
      <c r="O14" s="46">
        <f>N14+$O$59</f>
        <v/>
      </c>
      <c r="P14" s="60" t="n">
        <v>0.5715277777777777</v>
      </c>
      <c r="Q14" s="46">
        <f>P14+$Q$59</f>
        <v/>
      </c>
      <c r="R14" s="60" t="n">
        <v>0.5923611111111111</v>
      </c>
      <c r="S14" s="46">
        <f>R14+$S$59</f>
        <v/>
      </c>
      <c r="T14" s="261" t="n">
        <v>0.5222222222222223</v>
      </c>
      <c r="U14" s="80">
        <f>T14+$U$59</f>
        <v/>
      </c>
    </row>
    <row r="15" ht="23.25" customHeight="1" s="630">
      <c r="A15" s="631" t="inlineStr">
        <is>
          <t>14</t>
        </is>
      </c>
      <c r="B15" s="632" t="n"/>
      <c r="C15" s="255" t="inlineStr">
        <is>
          <t xml:space="preserve">FIGUEROA RIVERO VLADIMIR 50 </t>
        </is>
      </c>
      <c r="D15" s="242" t="n">
        <v>10860284</v>
      </c>
      <c r="E15" s="226" t="inlineStr">
        <is>
          <t>MOTO REVA BIIC</t>
        </is>
      </c>
      <c r="F15" s="161" t="inlineStr">
        <is>
          <t xml:space="preserve">20 20 SR </t>
        </is>
      </c>
      <c r="G15" s="120" t="inlineStr">
        <is>
          <t>PAGO 50 EFE</t>
        </is>
      </c>
      <c r="H15" s="281" t="n"/>
      <c r="I15" s="281" t="inlineStr">
        <is>
          <t xml:space="preserve">ELIA </t>
        </is>
      </c>
      <c r="J15" s="60" t="n">
        <v>0.5215277777777778</v>
      </c>
      <c r="K15" s="56">
        <f>J15+$K$59</f>
        <v/>
      </c>
      <c r="L15" s="60" t="n">
        <v>0.5222222222222223</v>
      </c>
      <c r="M15" s="46">
        <f>L15+$M$59</f>
        <v/>
      </c>
      <c r="N15" s="60" t="n">
        <v>0.5354166666666667</v>
      </c>
      <c r="O15" s="46">
        <f>N15+$O$59</f>
        <v/>
      </c>
      <c r="P15" s="60" t="n">
        <v>0.5840277777777778</v>
      </c>
      <c r="Q15" s="46">
        <f>P15+$Q$59</f>
        <v/>
      </c>
      <c r="R15" s="60" t="n">
        <v>0.6055555555555555</v>
      </c>
      <c r="S15" s="46">
        <f>R15+$S$59</f>
        <v/>
      </c>
      <c r="T15" s="261" t="n">
        <v>0.6173611111111111</v>
      </c>
      <c r="U15" s="80">
        <f>T15+$U$59</f>
        <v/>
      </c>
    </row>
    <row r="16" ht="20.25" customHeight="1" s="630">
      <c r="A16" s="631" t="inlineStr">
        <is>
          <t>15</t>
        </is>
      </c>
      <c r="B16" s="632" t="n"/>
      <c r="C16" s="255" t="inlineStr">
        <is>
          <t>PICON MOYA JHON 40</t>
        </is>
      </c>
      <c r="D16" s="242" t="n">
        <v>42803249</v>
      </c>
      <c r="E16" s="226" t="inlineStr">
        <is>
          <t>MOTO REVA BIIC</t>
        </is>
      </c>
      <c r="F16" s="161" t="inlineStr">
        <is>
          <t xml:space="preserve">20 20 SR </t>
        </is>
      </c>
      <c r="G16" s="120" t="inlineStr">
        <is>
          <t>PAGO 40 EFE</t>
        </is>
      </c>
      <c r="H16" s="281" t="n"/>
      <c r="I16" s="281" t="inlineStr">
        <is>
          <t xml:space="preserve">ELIA </t>
        </is>
      </c>
      <c r="J16" s="60" t="n">
        <v>0.5284722222222222</v>
      </c>
      <c r="K16" s="56">
        <f>J16+$K$59</f>
        <v/>
      </c>
      <c r="L16" s="60" t="n">
        <v>0.5291666666666667</v>
      </c>
      <c r="M16" s="46">
        <f>L16+$M$59</f>
        <v/>
      </c>
      <c r="N16" s="60" t="n">
        <v>0.5395833333333333</v>
      </c>
      <c r="O16" s="46" t="n"/>
      <c r="P16" s="60" t="n">
        <v>0.5888888888888889</v>
      </c>
      <c r="Q16" s="46">
        <f>P16+$Q$59</f>
        <v/>
      </c>
      <c r="R16" s="60" t="n">
        <v>0.6145833333333334</v>
      </c>
      <c r="S16" s="46">
        <f>R16+$S$59</f>
        <v/>
      </c>
      <c r="T16" s="261" t="n">
        <v>0.6270833333333333</v>
      </c>
      <c r="U16" s="80">
        <f>T16+$U$59</f>
        <v/>
      </c>
    </row>
    <row r="17" ht="24" customHeight="1" s="630">
      <c r="A17" s="631" t="inlineStr">
        <is>
          <t>16</t>
        </is>
      </c>
      <c r="B17" s="632" t="n"/>
      <c r="C17" s="172" t="inlineStr">
        <is>
          <t xml:space="preserve">RUIZ NILUPU ELMER </t>
        </is>
      </c>
      <c r="D17" s="242" t="n">
        <v>80587856</v>
      </c>
      <c r="E17" s="226" t="inlineStr">
        <is>
          <t>MOTO REVA BIIC</t>
        </is>
      </c>
      <c r="F17" s="161" t="inlineStr">
        <is>
          <t>70/20 50/20 cl</t>
        </is>
      </c>
      <c r="G17" s="281" t="n"/>
      <c r="H17" s="281" t="n"/>
      <c r="I17" s="281" t="inlineStr">
        <is>
          <t xml:space="preserve">ELIA </t>
        </is>
      </c>
      <c r="J17" s="60" t="n">
        <v>0.5381944444444444</v>
      </c>
      <c r="K17" s="56">
        <f>J17+$K$59</f>
        <v/>
      </c>
      <c r="L17" s="60" t="n">
        <v>0.5388888888888889</v>
      </c>
      <c r="M17" s="46">
        <f>L17+$M$59</f>
        <v/>
      </c>
      <c r="N17" s="60" t="n">
        <v>0.55</v>
      </c>
      <c r="O17" s="46">
        <f>N17+$O$59</f>
        <v/>
      </c>
      <c r="P17" s="60" t="n">
        <v>0.60625</v>
      </c>
      <c r="Q17" s="46">
        <f>P17+$Q$59</f>
        <v/>
      </c>
      <c r="R17" s="60" t="n">
        <v>0.6298611111111111</v>
      </c>
      <c r="S17" s="46">
        <f>R17+$S$59</f>
        <v/>
      </c>
      <c r="T17" s="261" t="n">
        <v>0.6520833333333333</v>
      </c>
      <c r="U17" s="80">
        <f>T17+$U$59</f>
        <v/>
      </c>
    </row>
    <row r="18" ht="18" customHeight="1" s="630">
      <c r="A18" s="631" t="inlineStr">
        <is>
          <t>17</t>
        </is>
      </c>
      <c r="B18" s="632" t="n"/>
      <c r="C18" s="172" t="inlineStr">
        <is>
          <t>PERALTA RAMOS KENYE</t>
        </is>
      </c>
      <c r="D18" s="242" t="n">
        <v>75439377</v>
      </c>
      <c r="E18" s="226" t="inlineStr">
        <is>
          <t>MOTO REVA BIIC</t>
        </is>
      </c>
      <c r="F18" s="161" t="inlineStr">
        <is>
          <t xml:space="preserve">20 20 SR </t>
        </is>
      </c>
      <c r="G18" s="281" t="n"/>
      <c r="H18" s="281" t="n"/>
      <c r="I18" s="281" t="inlineStr">
        <is>
          <t xml:space="preserve">ELIA </t>
        </is>
      </c>
      <c r="J18" s="60" t="n">
        <v>0.54375</v>
      </c>
      <c r="K18" s="56">
        <f>J18+$K$59</f>
        <v/>
      </c>
      <c r="L18" s="60" t="n">
        <v>0.5444444444444444</v>
      </c>
      <c r="M18" s="46">
        <f>L18+$M$59</f>
        <v/>
      </c>
      <c r="N18" s="60" t="n">
        <v>0.5548611111111111</v>
      </c>
      <c r="O18" s="46">
        <f>N18+$O$59</f>
        <v/>
      </c>
      <c r="P18" s="60" t="n">
        <v>0.6229166666666667</v>
      </c>
      <c r="Q18" s="60">
        <f>P18+$Q$59</f>
        <v/>
      </c>
      <c r="R18" s="60" t="n">
        <v>0.6423611111111112</v>
      </c>
      <c r="S18" s="46">
        <f>R18+$S$59</f>
        <v/>
      </c>
      <c r="T18" s="261" t="n">
        <v>0.6548611111111111</v>
      </c>
      <c r="U18" s="80">
        <f>T18+$U$59</f>
        <v/>
      </c>
    </row>
    <row r="19" ht="22.5" customFormat="1" customHeight="1" s="645">
      <c r="A19" s="631" t="inlineStr">
        <is>
          <t>18</t>
        </is>
      </c>
      <c r="B19" s="632" t="n"/>
      <c r="C19" s="172" t="inlineStr">
        <is>
          <t xml:space="preserve">LLANOS  OLIVERA FABRICIO </t>
        </is>
      </c>
      <c r="D19" s="242" t="n">
        <v>73789706</v>
      </c>
      <c r="E19" s="55" t="inlineStr">
        <is>
          <t xml:space="preserve">NUEVO A1 </t>
        </is>
      </c>
      <c r="F19" s="161" t="inlineStr">
        <is>
          <t>30 30 sr</t>
        </is>
      </c>
      <c r="G19" s="209" t="inlineStr">
        <is>
          <t>PLIN 100</t>
        </is>
      </c>
      <c r="H19" s="55" t="n"/>
      <c r="I19" s="55" t="inlineStr">
        <is>
          <t xml:space="preserve">GOB REGIONAL </t>
        </is>
      </c>
      <c r="J19" s="60" t="n">
        <v>0.5506944444444445</v>
      </c>
      <c r="K19" s="56">
        <f>J19+$K$59</f>
        <v/>
      </c>
      <c r="L19" s="60" t="n">
        <v>0.5513888888888889</v>
      </c>
      <c r="M19" s="46">
        <f>L19+$M$59</f>
        <v/>
      </c>
      <c r="N19" s="60" t="n">
        <v>0.5652777777777778</v>
      </c>
      <c r="O19" s="46">
        <f>N19+$O$59</f>
        <v/>
      </c>
      <c r="P19" s="60" t="n">
        <v>0.6277777777777778</v>
      </c>
      <c r="Q19" s="46">
        <f>P19+$Q$59</f>
        <v/>
      </c>
      <c r="R19" s="60" t="n">
        <v>0.6534722222222222</v>
      </c>
      <c r="S19" s="46">
        <f>R19+$S$59</f>
        <v/>
      </c>
      <c r="T19" s="261" t="n">
        <v>0.66875</v>
      </c>
      <c r="U19" s="80">
        <f>T19+$U$59</f>
        <v/>
      </c>
    </row>
    <row r="20" ht="23.25" customHeight="1" s="630">
      <c r="A20" s="631" t="inlineStr">
        <is>
          <t>19</t>
        </is>
      </c>
      <c r="B20" s="632" t="n"/>
      <c r="C20" s="255" t="inlineStr">
        <is>
          <t>JARA ALCANTARA ELIFIO 30</t>
        </is>
      </c>
      <c r="D20" s="242" t="n">
        <v>10070694</v>
      </c>
      <c r="E20" s="226" t="inlineStr">
        <is>
          <t>MOTO REVA BIIC</t>
        </is>
      </c>
      <c r="F20" s="161" t="inlineStr">
        <is>
          <t xml:space="preserve">20 20 SR </t>
        </is>
      </c>
      <c r="G20" s="209" t="inlineStr">
        <is>
          <t>PAGO 30 YAPE</t>
        </is>
      </c>
      <c r="H20" s="270" t="n"/>
      <c r="I20" s="270" t="inlineStr">
        <is>
          <t>LILIANA 3</t>
        </is>
      </c>
      <c r="J20" s="60" t="n">
        <v>0.5597222222222222</v>
      </c>
      <c r="K20" s="56">
        <f>J20+$K$59</f>
        <v/>
      </c>
      <c r="L20" s="60" t="n">
        <v>0.5597222222222222</v>
      </c>
      <c r="M20" s="46">
        <f>L20+$M$59</f>
        <v/>
      </c>
      <c r="N20" s="60" t="n">
        <v>0.5763888888888888</v>
      </c>
      <c r="O20" s="46">
        <f>N20+$O$59</f>
        <v/>
      </c>
      <c r="P20" s="60" t="n">
        <v>0.6513888888888889</v>
      </c>
      <c r="Q20" s="46">
        <f>P20+$Q$59</f>
        <v/>
      </c>
      <c r="R20" s="60" t="n">
        <v>0.6680555555555555</v>
      </c>
      <c r="S20" s="46">
        <f>R20+$S$59</f>
        <v/>
      </c>
      <c r="T20" s="261" t="n">
        <v>0.6868055555555556</v>
      </c>
      <c r="U20" s="80">
        <f>T20+$U$59</f>
        <v/>
      </c>
    </row>
    <row r="21" ht="18" customHeight="1" s="630">
      <c r="A21" s="631" t="inlineStr">
        <is>
          <t>20</t>
        </is>
      </c>
      <c r="B21" s="632" t="n"/>
      <c r="C21" s="172" t="inlineStr">
        <is>
          <t xml:space="preserve">PEREZ LIBERATO JESUS </t>
        </is>
      </c>
      <c r="D21" s="242" t="n">
        <v>75787510</v>
      </c>
      <c r="E21" s="232" t="inlineStr">
        <is>
          <t>MOTO NUEVA BIIB</t>
        </is>
      </c>
      <c r="F21" s="161" t="inlineStr">
        <is>
          <t xml:space="preserve">20 20 sr </t>
        </is>
      </c>
      <c r="G21" s="270" t="n"/>
      <c r="H21" s="270" t="n"/>
      <c r="I21" s="270" t="inlineStr">
        <is>
          <t>LILIANA 4</t>
        </is>
      </c>
      <c r="J21" s="60" t="n">
        <v>0.5645833333333333</v>
      </c>
      <c r="K21" s="56">
        <f>J21+$K$59</f>
        <v/>
      </c>
      <c r="L21" s="60" t="n">
        <v>0.5659722222222222</v>
      </c>
      <c r="M21" s="46">
        <f>L21+$M$59</f>
        <v/>
      </c>
      <c r="N21" s="60" t="n">
        <v>0.5895833333333333</v>
      </c>
      <c r="O21" s="46">
        <f>N21+$O$59</f>
        <v/>
      </c>
      <c r="P21" s="60" t="n">
        <v>0.6625</v>
      </c>
      <c r="Q21" s="46">
        <f>P21+$Q$59</f>
        <v/>
      </c>
      <c r="R21" s="60" t="n">
        <v>0.6805555555555556</v>
      </c>
      <c r="S21" s="46">
        <f>R21+$S$59</f>
        <v/>
      </c>
      <c r="T21" s="261" t="n">
        <v>0.7125</v>
      </c>
      <c r="U21" s="80">
        <f>T21+$U$59</f>
        <v/>
      </c>
    </row>
    <row r="22" ht="19.5" customHeight="1" s="630">
      <c r="A22" s="631" t="inlineStr">
        <is>
          <t>21</t>
        </is>
      </c>
      <c r="B22" s="632" t="n"/>
      <c r="C22" s="172" t="inlineStr">
        <is>
          <t>VILLEGAS SANCHEZ EDUARDO</t>
        </is>
      </c>
      <c r="D22" s="242" t="n">
        <v>40247435</v>
      </c>
      <c r="E22" s="226" t="inlineStr">
        <is>
          <t>MOTO REVA BIIC</t>
        </is>
      </c>
      <c r="F22" s="161" t="inlineStr">
        <is>
          <t>40/20 40/20 cl</t>
        </is>
      </c>
      <c r="G22" s="281" t="n"/>
      <c r="H22" s="281" t="n"/>
      <c r="I22" s="281" t="inlineStr">
        <is>
          <t xml:space="preserve">ELIA </t>
        </is>
      </c>
      <c r="J22" s="60" t="n">
        <v>0.5875</v>
      </c>
      <c r="K22" s="56">
        <f>J22+$K$59</f>
        <v/>
      </c>
      <c r="L22" s="60" t="n">
        <v>0.5881944444444445</v>
      </c>
      <c r="M22" s="46">
        <f>L22+$M$59</f>
        <v/>
      </c>
      <c r="N22" s="60" t="n">
        <v>0.6027777777777777</v>
      </c>
      <c r="O22" s="46">
        <f>N22+$O$59</f>
        <v/>
      </c>
      <c r="P22" s="60" t="n">
        <v>0.6638888888888889</v>
      </c>
      <c r="Q22" s="46">
        <f>P22+$Q$59</f>
        <v/>
      </c>
      <c r="R22" s="60" t="n">
        <v>0.6923611111111111</v>
      </c>
      <c r="S22" s="46">
        <f>R22+$S$59</f>
        <v/>
      </c>
      <c r="T22" s="261" t="n">
        <v>0.7048611111111112</v>
      </c>
      <c r="U22" s="80">
        <f>T22+$U$59</f>
        <v/>
      </c>
    </row>
    <row r="23" ht="19.5" customHeight="1" s="630">
      <c r="A23" s="631" t="inlineStr">
        <is>
          <t>22</t>
        </is>
      </c>
      <c r="B23" s="632" t="n"/>
      <c r="C23" s="172" t="inlineStr">
        <is>
          <t>PALMA SANCHEZ JUNIOR</t>
        </is>
      </c>
      <c r="D23" s="242" t="n">
        <v>46008152</v>
      </c>
      <c r="E23" s="55" t="inlineStr">
        <is>
          <t xml:space="preserve">NUEVO A1 </t>
        </is>
      </c>
      <c r="F23" s="161" t="inlineStr">
        <is>
          <t xml:space="preserve">20 20 SR </t>
        </is>
      </c>
      <c r="G23" s="120" t="inlineStr">
        <is>
          <t>PAGO 90 EFE</t>
        </is>
      </c>
      <c r="H23" s="55" t="n"/>
      <c r="I23" s="55" t="inlineStr">
        <is>
          <t xml:space="preserve"> PAJUELO</t>
        </is>
      </c>
      <c r="J23" s="60" t="n">
        <v>0.6006944444444444</v>
      </c>
      <c r="K23" s="56">
        <f>J23+$K$59</f>
        <v/>
      </c>
      <c r="L23" s="60" t="n">
        <v>0.6013888888888889</v>
      </c>
      <c r="M23" s="46">
        <f>L23+$M$59</f>
        <v/>
      </c>
      <c r="N23" s="60" t="n">
        <v>0.6159722222222223</v>
      </c>
      <c r="O23" s="46">
        <f>N23+$O$59</f>
        <v/>
      </c>
      <c r="P23" s="60" t="n">
        <v>0.6756944444444445</v>
      </c>
      <c r="Q23" s="46">
        <f>P23+$Q$59</f>
        <v/>
      </c>
      <c r="R23" s="60" t="n">
        <v>0.7020833333333333</v>
      </c>
      <c r="S23" s="46">
        <f>R23+$S$59</f>
        <v/>
      </c>
      <c r="T23" s="261" t="n">
        <v>0.7138888888888889</v>
      </c>
      <c r="U23" s="80">
        <f>T23+$U$59</f>
        <v/>
      </c>
    </row>
    <row r="24" ht="18" customHeight="1" s="630">
      <c r="A24" s="631" t="inlineStr">
        <is>
          <t>23</t>
        </is>
      </c>
      <c r="B24" s="632" t="n"/>
      <c r="C24" s="172" t="inlineStr">
        <is>
          <t>ZAMORA QUINTANILLA VICTOR</t>
        </is>
      </c>
      <c r="D24" s="242" t="n">
        <v>25571871</v>
      </c>
      <c r="E24" s="226" t="inlineStr">
        <is>
          <t>MOTO REVA BIIC</t>
        </is>
      </c>
      <c r="F24" s="161" t="inlineStr">
        <is>
          <t>40/20 40/20 cl</t>
        </is>
      </c>
      <c r="G24" s="120" t="inlineStr">
        <is>
          <t>PAGO 110 EFE</t>
        </is>
      </c>
      <c r="H24" s="55" t="n"/>
      <c r="I24" s="55" t="inlineStr">
        <is>
          <t>LEONEL</t>
        </is>
      </c>
      <c r="J24" s="60" t="n">
        <v>0.6111111111111112</v>
      </c>
      <c r="K24" s="56">
        <f>J24+$K$59</f>
        <v/>
      </c>
      <c r="L24" s="60" t="n">
        <v>0.6118055555555556</v>
      </c>
      <c r="M24" s="46">
        <f>L24+$M$59</f>
        <v/>
      </c>
      <c r="N24" s="60" t="n">
        <v>0.6215277777777778</v>
      </c>
      <c r="O24" s="46">
        <f>N24+$O$59</f>
        <v/>
      </c>
      <c r="P24" s="60" t="n">
        <v>0.6763888888888889</v>
      </c>
      <c r="Q24" s="46">
        <f>P24+$Q$59</f>
        <v/>
      </c>
      <c r="R24" s="60" t="n">
        <v>0.6923611111111111</v>
      </c>
      <c r="S24" s="46">
        <f>R24+$S$59</f>
        <v/>
      </c>
      <c r="T24" s="261" t="n">
        <v>0.7166666666666667</v>
      </c>
      <c r="U24" s="80">
        <f>T24+$U$59</f>
        <v/>
      </c>
    </row>
    <row r="25" ht="18.75" customFormat="1" customHeight="1" s="645">
      <c r="A25" s="631" t="inlineStr">
        <is>
          <t>24</t>
        </is>
      </c>
      <c r="B25" s="632" t="n"/>
      <c r="C25" s="172" t="inlineStr">
        <is>
          <t>DIAZ COLOMA MIGUEL</t>
        </is>
      </c>
      <c r="D25" s="242" t="n">
        <v>3022576</v>
      </c>
      <c r="E25" s="55" t="inlineStr">
        <is>
          <t xml:space="preserve">NUEVO A1 </t>
        </is>
      </c>
      <c r="F25" s="161" t="inlineStr">
        <is>
          <t>40/20 40/20 cl</t>
        </is>
      </c>
      <c r="G25" s="341" t="n"/>
      <c r="H25" s="26" t="inlineStr">
        <is>
          <t>CE</t>
        </is>
      </c>
      <c r="I25" s="341" t="inlineStr">
        <is>
          <t>MAYRA 5</t>
        </is>
      </c>
      <c r="J25" s="60" t="n">
        <v>0.6215277777777778</v>
      </c>
      <c r="K25" s="56">
        <f>J25+$K$59</f>
        <v/>
      </c>
      <c r="L25" s="60" t="n">
        <v>0.6215277777777778</v>
      </c>
      <c r="M25" s="46">
        <f>L25+$M$59</f>
        <v/>
      </c>
      <c r="N25" s="60" t="n">
        <v>0.6298611111111111</v>
      </c>
      <c r="O25" s="46">
        <f>N25+$O$59</f>
        <v/>
      </c>
      <c r="P25" s="60" t="n">
        <v>0.6694444444444444</v>
      </c>
      <c r="Q25" s="46">
        <f>P25+$Q$59</f>
        <v/>
      </c>
      <c r="R25" s="60" t="n">
        <v>0.6819444444444445</v>
      </c>
      <c r="S25" s="46">
        <f>R25+$S$59</f>
        <v/>
      </c>
      <c r="T25" s="261" t="n">
        <v>0.6923611111111111</v>
      </c>
      <c r="U25" s="80">
        <f>T25+$U$59</f>
        <v/>
      </c>
    </row>
    <row r="26" ht="19.5" customFormat="1" customHeight="1" s="633">
      <c r="A26" s="631" t="inlineStr">
        <is>
          <t>25</t>
        </is>
      </c>
      <c r="B26" s="632" t="n"/>
      <c r="C26" s="255" t="inlineStr">
        <is>
          <t>MARCELINO HUAMAN JUNIOR 30</t>
        </is>
      </c>
      <c r="D26" s="242" t="n">
        <v>45725217</v>
      </c>
      <c r="E26" s="226" t="inlineStr">
        <is>
          <t>MOTO REVA BIIC</t>
        </is>
      </c>
      <c r="F26" s="161" t="inlineStr">
        <is>
          <t xml:space="preserve">20 20 SR </t>
        </is>
      </c>
      <c r="G26" s="209" t="inlineStr">
        <is>
          <t>PAGO 30 YAPE</t>
        </is>
      </c>
      <c r="H26" s="281" t="n"/>
      <c r="I26" s="281" t="inlineStr">
        <is>
          <t xml:space="preserve">ELIA </t>
        </is>
      </c>
      <c r="J26" s="60" t="n">
        <v>0.63125</v>
      </c>
      <c r="K26" s="56">
        <f>J26+$K$59</f>
        <v/>
      </c>
      <c r="L26" s="60" t="n">
        <v>0.6319444444444444</v>
      </c>
      <c r="M26" s="46">
        <f>L26+$M$59</f>
        <v/>
      </c>
      <c r="N26" s="60" t="n">
        <v>0.6430555555555556</v>
      </c>
      <c r="O26" s="46">
        <f>N26+$O$59</f>
        <v/>
      </c>
      <c r="P26" s="60" t="n">
        <v>0.6888888888888889</v>
      </c>
      <c r="Q26" s="60">
        <f>P26+$Q$59</f>
        <v/>
      </c>
      <c r="R26" s="60" t="n">
        <v>0.7048611111111112</v>
      </c>
      <c r="S26" s="46">
        <f>R26+$S$59</f>
        <v/>
      </c>
      <c r="T26" s="261" t="n">
        <v>0.7256944444444444</v>
      </c>
      <c r="U26" s="80">
        <f>T26+$U$59</f>
        <v/>
      </c>
    </row>
    <row r="27" ht="18" customHeight="1" s="630">
      <c r="A27" s="634" t="n"/>
      <c r="B27" s="632" t="n"/>
      <c r="C27" s="217" t="inlineStr">
        <is>
          <t>VALVERDE</t>
        </is>
      </c>
      <c r="D27" s="313" t="n">
        <v>46710792</v>
      </c>
      <c r="E27" s="654" t="inlineStr">
        <is>
          <t>MOTO REVA BIIC</t>
        </is>
      </c>
      <c r="F27" s="275" t="inlineStr">
        <is>
          <t>40/20 40/20 cl</t>
        </is>
      </c>
      <c r="G27" s="120" t="inlineStr">
        <is>
          <t>PAGO 120 EFE</t>
        </is>
      </c>
      <c r="H27" s="654" t="inlineStr">
        <is>
          <t>sancion</t>
        </is>
      </c>
      <c r="I27" s="654" t="inlineStr">
        <is>
          <t xml:space="preserve">ELIA </t>
        </is>
      </c>
      <c r="J27" s="185" t="n"/>
      <c r="K27" s="63">
        <f>J27+$K$59</f>
        <v/>
      </c>
      <c r="L27" s="185" t="n"/>
      <c r="M27" s="20">
        <f>L27+$M$59</f>
        <v/>
      </c>
      <c r="N27" s="185" t="n"/>
      <c r="O27" s="20">
        <f>N27+$O$59</f>
        <v/>
      </c>
      <c r="P27" s="185" t="n"/>
      <c r="Q27" s="20">
        <f>P27+$Q$59</f>
        <v/>
      </c>
      <c r="R27" s="185" t="n"/>
      <c r="S27" s="20">
        <f>R27+$S$59</f>
        <v/>
      </c>
      <c r="T27" s="185" t="n"/>
      <c r="U27" s="20">
        <f>T27+$U$59</f>
        <v/>
      </c>
    </row>
    <row r="28" ht="18" customHeight="1" s="630">
      <c r="A28" s="631" t="inlineStr">
        <is>
          <t>26</t>
        </is>
      </c>
      <c r="B28" s="632" t="n"/>
      <c r="C28" s="172" t="inlineStr">
        <is>
          <t>RUIZ ROJAS CESAR EDUARDO</t>
        </is>
      </c>
      <c r="D28" s="242" t="n">
        <v>44742691</v>
      </c>
      <c r="E28" s="55" t="inlineStr">
        <is>
          <t xml:space="preserve">NUEVO A1 </t>
        </is>
      </c>
      <c r="F28" s="285" t="inlineStr">
        <is>
          <t xml:space="preserve">20 20 SR </t>
        </is>
      </c>
      <c r="G28" s="221" t="inlineStr">
        <is>
          <t>PAGO 120 YAPE</t>
        </is>
      </c>
      <c r="H28" s="130" t="n"/>
      <c r="I28" s="130" t="inlineStr">
        <is>
          <t>CRIS AMORETTI</t>
        </is>
      </c>
      <c r="J28" s="60" t="n">
        <v>0.6347222222222222</v>
      </c>
      <c r="K28" s="66">
        <f>J28+$K$59</f>
        <v/>
      </c>
      <c r="L28" s="60" t="n">
        <v>0.6375</v>
      </c>
      <c r="M28" s="46">
        <f>L28+$M$59</f>
        <v/>
      </c>
      <c r="N28" s="60" t="n">
        <v>0.6493055555555556</v>
      </c>
      <c r="O28" s="46">
        <f>N28+$O$59</f>
        <v/>
      </c>
      <c r="P28" s="60" t="n">
        <v>0.7006944444444444</v>
      </c>
      <c r="Q28" s="46">
        <f>P28+$Q$59</f>
        <v/>
      </c>
      <c r="R28" s="60" t="n">
        <v>0.7180555555555556</v>
      </c>
      <c r="S28" s="46">
        <f>R28+$S$59</f>
        <v/>
      </c>
      <c r="T28" s="261" t="n">
        <v>0.7416666666666667</v>
      </c>
      <c r="U28" s="80">
        <f>T28+$U$59</f>
        <v/>
      </c>
    </row>
    <row r="29" ht="18" customHeight="1" s="630">
      <c r="A29" s="631" t="inlineStr">
        <is>
          <t>27</t>
        </is>
      </c>
      <c r="B29" s="632" t="n"/>
      <c r="C29" s="172" t="inlineStr">
        <is>
          <t xml:space="preserve">RIVAS HUAMAN CARLOS </t>
        </is>
      </c>
      <c r="D29" s="242" t="n">
        <v>72753289</v>
      </c>
      <c r="E29" s="232" t="inlineStr">
        <is>
          <t>MOTO NUEVA BIIB</t>
        </is>
      </c>
      <c r="F29" s="285" t="inlineStr">
        <is>
          <t>30 30 sr</t>
        </is>
      </c>
      <c r="G29" s="130" t="inlineStr">
        <is>
          <t>deposito 80</t>
        </is>
      </c>
      <c r="H29" s="130" t="n"/>
      <c r="I29" s="130" t="inlineStr">
        <is>
          <t>ALEJANDRO PONCE</t>
        </is>
      </c>
      <c r="J29" s="46" t="n">
        <v>0.6451388888888889</v>
      </c>
      <c r="K29" s="56">
        <f>J29+$K$59</f>
        <v/>
      </c>
      <c r="L29" s="69" t="n">
        <v>0.6458333333333334</v>
      </c>
      <c r="M29" s="46">
        <f>L29+$M$59</f>
        <v/>
      </c>
      <c r="N29" s="60" t="n">
        <v>0.65625</v>
      </c>
      <c r="O29" s="46">
        <f>N29+$O$59</f>
        <v/>
      </c>
      <c r="P29" s="60" t="n">
        <v>0.7243055555555555</v>
      </c>
      <c r="Q29" s="46">
        <f>P29+$Q$59</f>
        <v/>
      </c>
      <c r="R29" s="60" t="n">
        <v>0.7358796296296296</v>
      </c>
      <c r="S29" s="46">
        <f>R29+$S$59</f>
        <v/>
      </c>
      <c r="T29" s="261" t="n">
        <v>0.7493055555555556</v>
      </c>
      <c r="U29" s="80">
        <f>T29+$U$59</f>
        <v/>
      </c>
    </row>
    <row r="30" ht="18" customFormat="1" customHeight="1" s="645">
      <c r="A30" s="634" t="n"/>
      <c r="B30" s="632" t="n"/>
      <c r="C30" s="217" t="inlineStr">
        <is>
          <t xml:space="preserve">MORON HERNANDEZ RENAN </t>
        </is>
      </c>
      <c r="D30" s="313" t="n">
        <v>10162363</v>
      </c>
      <c r="E30" s="654" t="inlineStr">
        <is>
          <t>MOTO REVA BIIC</t>
        </is>
      </c>
      <c r="F30" s="333" t="inlineStr">
        <is>
          <t xml:space="preserve">hablara </t>
        </is>
      </c>
      <c r="G30" s="334" t="inlineStr">
        <is>
          <t>SE RETIRO</t>
        </is>
      </c>
      <c r="H30" s="334" t="n"/>
      <c r="I30" s="334" t="inlineStr">
        <is>
          <t>SRA JULIA 2</t>
        </is>
      </c>
      <c r="J30" s="20" t="n"/>
      <c r="K30" s="63">
        <f>J30+$K$59</f>
        <v/>
      </c>
      <c r="L30" s="258" t="n"/>
      <c r="M30" s="20">
        <f>L30+$M$59</f>
        <v/>
      </c>
      <c r="N30" s="185" t="n"/>
      <c r="O30" s="20">
        <f>N30+$O$59</f>
        <v/>
      </c>
      <c r="P30" s="185" t="n"/>
      <c r="Q30" s="20">
        <f>P30+$Q$59</f>
        <v/>
      </c>
      <c r="R30" s="185" t="n"/>
      <c r="S30" s="20">
        <f>R30+$S$59</f>
        <v/>
      </c>
      <c r="T30" s="185" t="n"/>
      <c r="U30" s="20">
        <f>T30+$U$59</f>
        <v/>
      </c>
    </row>
    <row r="31" ht="21" customFormat="1" customHeight="1" s="633">
      <c r="A31" s="643" t="inlineStr">
        <is>
          <t>28</t>
        </is>
      </c>
      <c r="B31" s="632" t="n"/>
      <c r="C31" s="172" t="inlineStr">
        <is>
          <t xml:space="preserve">TUESTA LOJA DARWIN </t>
        </is>
      </c>
      <c r="D31" s="242" t="n">
        <v>40742812</v>
      </c>
      <c r="E31" s="55" t="inlineStr">
        <is>
          <t xml:space="preserve">REVA A1 </t>
        </is>
      </c>
      <c r="F31" s="285" t="inlineStr">
        <is>
          <t xml:space="preserve">20 20 SR </t>
        </is>
      </c>
      <c r="G31" s="221" t="inlineStr">
        <is>
          <t>PAGO 90 YAPE</t>
        </is>
      </c>
      <c r="H31" s="130" t="n"/>
      <c r="I31" s="130" t="inlineStr">
        <is>
          <t xml:space="preserve"> PAJUELO </t>
        </is>
      </c>
      <c r="J31" s="46" t="n">
        <v>0.6472222222222223</v>
      </c>
      <c r="K31" s="56">
        <f>J31+$K$59</f>
        <v/>
      </c>
      <c r="L31" s="69" t="n">
        <v>0.6506944444444445</v>
      </c>
      <c r="M31" s="46">
        <f>L31+$M$59</f>
        <v/>
      </c>
      <c r="N31" s="60" t="n">
        <v>0.6611111111111111</v>
      </c>
      <c r="O31" s="46">
        <f>N31+$O$59</f>
        <v/>
      </c>
      <c r="P31" s="60" t="n">
        <v>0.7284722222222222</v>
      </c>
      <c r="Q31" s="46">
        <f>P31+$Q$59</f>
        <v/>
      </c>
      <c r="R31" s="60" t="n">
        <v>0.7493055555555556</v>
      </c>
      <c r="S31" s="46">
        <f>R31+$S$59</f>
        <v/>
      </c>
      <c r="T31" s="261" t="n">
        <v>0.7618055555555555</v>
      </c>
      <c r="U31" s="80">
        <f>T31+$U$59</f>
        <v/>
      </c>
    </row>
    <row r="32" ht="18" customHeight="1" s="630">
      <c r="A32" s="631" t="inlineStr">
        <is>
          <t>29</t>
        </is>
      </c>
      <c r="B32" s="632" t="n"/>
      <c r="C32" s="172" t="inlineStr">
        <is>
          <t xml:space="preserve">CHOQUECAHUA ROJAS JOEL </t>
        </is>
      </c>
      <c r="D32" s="242" t="n">
        <v>46723128</v>
      </c>
      <c r="E32" s="226" t="inlineStr">
        <is>
          <t>MOTO REVA BIIC</t>
        </is>
      </c>
      <c r="F32" s="285" t="inlineStr">
        <is>
          <t xml:space="preserve">20 20 SR </t>
        </is>
      </c>
      <c r="G32" s="296" t="n"/>
      <c r="H32" s="296" t="n"/>
      <c r="I32" s="296" t="inlineStr">
        <is>
          <t xml:space="preserve">ELIA </t>
        </is>
      </c>
      <c r="J32" s="46" t="n">
        <v>0.6569444444444444</v>
      </c>
      <c r="K32" s="56">
        <f>J32+$K$59</f>
        <v/>
      </c>
      <c r="L32" s="69" t="n">
        <v>0.6576388888888889</v>
      </c>
      <c r="M32" s="46">
        <f>L32+$M$59</f>
        <v/>
      </c>
      <c r="N32" s="60" t="n">
        <v>0.66875</v>
      </c>
      <c r="O32" s="46">
        <f>N32+$O$59</f>
        <v/>
      </c>
      <c r="P32" s="60" t="n">
        <v>0.7361111111111112</v>
      </c>
      <c r="Q32" s="46">
        <f>P32+$Q$59</f>
        <v/>
      </c>
      <c r="R32" s="60" t="n">
        <v>0.7618055555555555</v>
      </c>
      <c r="S32" s="46">
        <f>R32+$S$59</f>
        <v/>
      </c>
      <c r="T32" s="261" t="n">
        <v>0.7743055555555556</v>
      </c>
      <c r="U32" s="80">
        <f>T32+$U$59</f>
        <v/>
      </c>
    </row>
    <row r="33" ht="18.75" customHeight="1" s="630">
      <c r="A33" s="634" t="n"/>
      <c r="B33" s="632" t="n"/>
      <c r="C33" s="217" t="inlineStr">
        <is>
          <t xml:space="preserve">GREGORIO VALERIO GUILBEN </t>
        </is>
      </c>
      <c r="D33" s="313" t="n">
        <v>74068858</v>
      </c>
      <c r="E33" s="654" t="inlineStr">
        <is>
          <t>MOTO REVA BIIC</t>
        </is>
      </c>
      <c r="F33" s="333" t="inlineStr">
        <is>
          <t xml:space="preserve">hablara </t>
        </is>
      </c>
      <c r="G33" s="334" t="inlineStr">
        <is>
          <t xml:space="preserve">SE RETIRO </t>
        </is>
      </c>
      <c r="H33" s="334" t="n"/>
      <c r="I33" s="334" t="inlineStr">
        <is>
          <t>SRA JULIA 3</t>
        </is>
      </c>
      <c r="J33" s="20" t="n"/>
      <c r="K33" s="63">
        <f>J33+$K$59</f>
        <v/>
      </c>
      <c r="L33" s="258" t="n"/>
      <c r="M33" s="20">
        <f>L33+$M$59</f>
        <v/>
      </c>
      <c r="N33" s="185" t="n"/>
      <c r="O33" s="20">
        <f>N33+$O$59</f>
        <v/>
      </c>
      <c r="P33" s="185" t="n"/>
      <c r="Q33" s="20">
        <f>P33+$Q$59</f>
        <v/>
      </c>
      <c r="R33" s="185" t="n"/>
      <c r="S33" s="20">
        <f>R33+$S$59</f>
        <v/>
      </c>
      <c r="T33" s="185" t="n"/>
      <c r="U33" s="20">
        <f>T33+$U$59</f>
        <v/>
      </c>
    </row>
    <row r="34" ht="18.75" customHeight="1" s="630">
      <c r="A34" s="634" t="n"/>
      <c r="B34" s="632" t="n"/>
      <c r="C34" s="119" t="inlineStr">
        <is>
          <t>GREGORIO VALERIO ROOSVELTH</t>
        </is>
      </c>
      <c r="D34" s="654" t="n">
        <v>47439554</v>
      </c>
      <c r="E34" s="654" t="inlineStr">
        <is>
          <t>MOTO REVA BIIC</t>
        </is>
      </c>
      <c r="F34" s="333" t="inlineStr">
        <is>
          <t xml:space="preserve">hablara </t>
        </is>
      </c>
      <c r="G34" s="334" t="inlineStr">
        <is>
          <t xml:space="preserve">SE RETIRO </t>
        </is>
      </c>
      <c r="H34" s="334" t="n"/>
      <c r="I34" s="334" t="inlineStr">
        <is>
          <t>SRA JULIA 3</t>
        </is>
      </c>
      <c r="J34" s="20" t="n"/>
      <c r="K34" s="63">
        <f>J34+$K$59</f>
        <v/>
      </c>
      <c r="L34" s="258" t="n"/>
      <c r="M34" s="20">
        <f>L34+$M$59</f>
        <v/>
      </c>
      <c r="N34" s="185" t="n"/>
      <c r="O34" s="20">
        <f>N34+$O$59</f>
        <v/>
      </c>
      <c r="P34" s="185" t="n"/>
      <c r="Q34" s="20">
        <f>P34+$Q$59</f>
        <v/>
      </c>
      <c r="R34" s="185" t="n"/>
      <c r="S34" s="20">
        <f>R34+$S$59</f>
        <v/>
      </c>
      <c r="T34" s="185" t="n"/>
      <c r="U34" s="20">
        <f>T34+$U$59</f>
        <v/>
      </c>
    </row>
    <row r="35" ht="18" customHeight="1" s="630">
      <c r="A35" s="631" t="inlineStr">
        <is>
          <t>31</t>
        </is>
      </c>
      <c r="B35" s="632" t="n"/>
      <c r="C35" s="255" t="inlineStr">
        <is>
          <t>COSTILLA  HUAMAN  ANSELMO 60</t>
        </is>
      </c>
      <c r="D35" s="242" t="n">
        <v>25741371</v>
      </c>
      <c r="E35" s="232" t="inlineStr">
        <is>
          <t>MOTO NUEVO BIIB</t>
        </is>
      </c>
      <c r="F35" s="285" t="inlineStr">
        <is>
          <t>30 30 sr</t>
        </is>
      </c>
      <c r="G35" s="216" t="inlineStr">
        <is>
          <t>PAGO 160 EFE</t>
        </is>
      </c>
      <c r="H35" s="130" t="n"/>
      <c r="I35" s="130" t="inlineStr">
        <is>
          <t xml:space="preserve">TERESA </t>
        </is>
      </c>
      <c r="J35" s="46" t="n">
        <v>0.6784722222222223</v>
      </c>
      <c r="K35" s="56">
        <f>J35+$K$59</f>
        <v/>
      </c>
      <c r="L35" s="69" t="n">
        <v>0.6791666666666667</v>
      </c>
      <c r="M35" s="46">
        <f>L35+$M$59</f>
        <v/>
      </c>
      <c r="N35" s="60" t="n">
        <v>0.6895833333333333</v>
      </c>
      <c r="O35" s="46">
        <f>N35+$O$59</f>
        <v/>
      </c>
      <c r="P35" s="60" t="n">
        <v>0.7402777777777778</v>
      </c>
      <c r="Q35" s="46">
        <f>P35+$Q$59</f>
        <v/>
      </c>
      <c r="R35" s="46" t="n">
        <v>0.7527777777777778</v>
      </c>
      <c r="S35" s="46">
        <f>R35+$S$59</f>
        <v/>
      </c>
      <c r="T35" s="261" t="n">
        <v>0.7659722222222223</v>
      </c>
      <c r="U35" s="80">
        <f>T35+$U$59</f>
        <v/>
      </c>
    </row>
    <row r="36" ht="18" customHeight="1" s="630"/>
    <row r="37" ht="18" customFormat="1" customHeight="1" s="633"/>
    <row r="38" ht="18" customHeight="1" s="630"/>
    <row r="39" ht="18.75" customHeight="1" s="630"/>
    <row r="40" ht="18" customHeight="1" s="630"/>
    <row r="41" ht="18" customHeight="1" s="630"/>
    <row r="42" ht="21" customHeight="1" s="630"/>
    <row r="43" ht="18" customHeight="1" s="630"/>
    <row r="44" ht="18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5.75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21" customHeight="1" s="630"/>
    <row r="88" ht="15.75" customHeight="1" s="630"/>
    <row r="89" ht="15.75" customHeight="1" s="630"/>
    <row r="90" ht="15.75" customHeight="1" s="630"/>
    <row r="91" ht="15.75" customHeight="1" s="630"/>
    <row r="92" ht="21" customHeight="1" s="630"/>
    <row r="93" ht="18.75" customHeight="1" s="630"/>
    <row r="94" ht="15.75" customHeight="1" s="630"/>
    <row r="95" ht="15.75" customHeight="1" s="630"/>
    <row r="96" ht="18.75" customHeight="1" s="630"/>
    <row r="101" ht="15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8.75" customHeight="1" s="630"/>
    <row r="109" ht="15.75" customHeight="1" s="630"/>
    <row r="191" ht="24" customHeight="1" s="630"/>
  </sheetData>
  <mergeCells count="68">
    <mergeCell ref="A48:B48"/>
    <mergeCell ref="A30:B30"/>
    <mergeCell ref="A24:B24"/>
    <mergeCell ref="A15:B15"/>
    <mergeCell ref="A59:B59"/>
    <mergeCell ref="A191:B191"/>
    <mergeCell ref="A60:B60"/>
    <mergeCell ref="A51:B51"/>
    <mergeCell ref="A11:B11"/>
    <mergeCell ref="A49:B49"/>
    <mergeCell ref="A45:B45"/>
    <mergeCell ref="A36:B36"/>
    <mergeCell ref="P1:Q1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42:B42"/>
    <mergeCell ref="A32:B32"/>
    <mergeCell ref="A14:B14"/>
    <mergeCell ref="A23:B23"/>
    <mergeCell ref="A17:B17"/>
    <mergeCell ref="A8:B8"/>
    <mergeCell ref="A22:B22"/>
    <mergeCell ref="A53:B53"/>
    <mergeCell ref="A35:B35"/>
    <mergeCell ref="A4:B4"/>
    <mergeCell ref="A62:B62"/>
    <mergeCell ref="A20:B20"/>
    <mergeCell ref="A38:B38"/>
    <mergeCell ref="A29:B29"/>
    <mergeCell ref="A52:B52"/>
    <mergeCell ref="A43:B43"/>
    <mergeCell ref="A19:B19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2.xml><?xml version="1.0" encoding="utf-8"?>
<worksheet xmlns:r="http://schemas.openxmlformats.org/officeDocument/2006/relationships" xmlns="http://schemas.openxmlformats.org/spreadsheetml/2006/main">
  <sheetPr codeName="Hoja303">
    <outlinePr summaryBelow="1" summaryRight="1"/>
    <pageSetUpPr fitToPage="1"/>
  </sheetPr>
  <dimension ref="A1:U33"/>
  <sheetViews>
    <sheetView topLeftCell="A12" workbookViewId="0">
      <selection activeCell="S76" sqref="S76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425781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217" t="inlineStr">
        <is>
          <t xml:space="preserve">MEZA HUAMAN RUBEN </t>
        </is>
      </c>
      <c r="D2" s="313" t="n">
        <v>40292053</v>
      </c>
      <c r="E2" s="27" t="inlineStr">
        <is>
          <t>MOTO REVA BIIC</t>
        </is>
      </c>
      <c r="F2" s="275" t="inlineStr">
        <is>
          <t>20 20</t>
        </is>
      </c>
      <c r="G2" s="202" t="n"/>
      <c r="H2" s="654" t="n"/>
      <c r="I2" s="654" t="inlineStr">
        <is>
          <t xml:space="preserve">ELIA </t>
        </is>
      </c>
      <c r="J2" s="185" t="n">
        <v>0.5583333333333333</v>
      </c>
      <c r="K2" s="63">
        <f>J2+$K$61</f>
        <v/>
      </c>
      <c r="L2" s="185" t="n">
        <v>0.5590277777777778</v>
      </c>
      <c r="M2" s="20">
        <f>L2+$M$61</f>
        <v/>
      </c>
      <c r="N2" s="185" t="n">
        <v>0.56875</v>
      </c>
      <c r="O2" s="20">
        <f>N2+$O$61</f>
        <v/>
      </c>
      <c r="P2" s="185" t="n">
        <v>0.6090277777777777</v>
      </c>
      <c r="Q2" s="20">
        <f>P2+$Q$61</f>
        <v/>
      </c>
      <c r="R2" s="185" t="n">
        <v>0.6215277777777778</v>
      </c>
      <c r="S2" s="20">
        <f>R2+$S$61</f>
        <v/>
      </c>
      <c r="T2" s="185" t="n">
        <v>0.6340277777777777</v>
      </c>
      <c r="U2" s="20">
        <f>T2+$U$61</f>
        <v/>
      </c>
    </row>
    <row r="3" ht="21" customHeight="1" s="630">
      <c r="A3" s="644" t="inlineStr">
        <is>
          <t>2</t>
        </is>
      </c>
      <c r="B3" s="632" t="n"/>
      <c r="C3" s="217" t="inlineStr">
        <is>
          <t>MACHUCA JUAREZ WILLIAM</t>
        </is>
      </c>
      <c r="D3" s="313" t="n">
        <v>25764172</v>
      </c>
      <c r="E3" s="27" t="inlineStr">
        <is>
          <t>MOTO NUEVA BIIB</t>
        </is>
      </c>
      <c r="F3" s="275" t="inlineStr">
        <is>
          <t>20 20</t>
        </is>
      </c>
      <c r="G3" s="202" t="n"/>
      <c r="H3" s="654" t="n"/>
      <c r="I3" s="654" t="inlineStr">
        <is>
          <t xml:space="preserve">LEONEL </t>
        </is>
      </c>
      <c r="J3" s="185" t="n">
        <v>0.5673611111111111</v>
      </c>
      <c r="K3" s="63">
        <f>J3+$K$61</f>
        <v/>
      </c>
      <c r="L3" s="185" t="n">
        <v>0.5729166666666666</v>
      </c>
      <c r="M3" s="20">
        <f>L3+$M$61</f>
        <v/>
      </c>
      <c r="N3" s="185" t="n">
        <v>0.5833333333333334</v>
      </c>
      <c r="O3" s="20">
        <f>N3+$O$61</f>
        <v/>
      </c>
      <c r="P3" s="185" t="n">
        <v>0.63125</v>
      </c>
      <c r="Q3" s="20">
        <f>P3+$Q$61</f>
        <v/>
      </c>
      <c r="R3" s="185" t="n">
        <v>0.6465277777777778</v>
      </c>
      <c r="S3" s="20">
        <f>R3+$S$61</f>
        <v/>
      </c>
      <c r="T3" s="185" t="n">
        <v>0.6590277777777778</v>
      </c>
      <c r="U3" s="20">
        <f>T3+$U$61</f>
        <v/>
      </c>
    </row>
    <row r="4" ht="20.25" customHeight="1" s="630">
      <c r="A4" s="644" t="n"/>
      <c r="B4" s="632" t="n"/>
      <c r="C4" s="217" t="inlineStr">
        <is>
          <t>CHUQUILIN MENDONZA CLEIDER</t>
        </is>
      </c>
      <c r="D4" s="313" t="n">
        <v>1189489</v>
      </c>
      <c r="E4" s="27" t="inlineStr">
        <is>
          <t>MOTO REVA BIIC</t>
        </is>
      </c>
      <c r="F4" s="275" t="inlineStr">
        <is>
          <t>20 20</t>
        </is>
      </c>
      <c r="G4" s="202" t="inlineStr">
        <is>
          <t xml:space="preserve">SE RETIRO </t>
        </is>
      </c>
      <c r="H4" s="654" t="n"/>
      <c r="I4" s="654" t="inlineStr">
        <is>
          <t>LILIANA 1</t>
        </is>
      </c>
      <c r="J4" s="185" t="n"/>
      <c r="K4" s="63">
        <f>J4+$K$61</f>
        <v/>
      </c>
      <c r="L4" s="185" t="n"/>
      <c r="M4" s="20">
        <f>L4+$M$61</f>
        <v/>
      </c>
      <c r="N4" s="185" t="n"/>
      <c r="O4" s="20">
        <f>N4+$O$61</f>
        <v/>
      </c>
      <c r="P4" s="185" t="n"/>
      <c r="Q4" s="20">
        <f>P4+$Q$61</f>
        <v/>
      </c>
      <c r="R4" s="185" t="n"/>
      <c r="S4" s="20">
        <f>R4+$S$61</f>
        <v/>
      </c>
      <c r="T4" s="185" t="n"/>
      <c r="U4" s="20">
        <f>T4+$U$61</f>
        <v/>
      </c>
    </row>
    <row r="5" ht="18.75" customHeight="1" s="630">
      <c r="A5" s="644" t="inlineStr">
        <is>
          <t>3</t>
        </is>
      </c>
      <c r="B5" s="632" t="n"/>
      <c r="C5" s="217" t="inlineStr">
        <is>
          <t xml:space="preserve">RIAÑO GELIN ADRÍAN </t>
        </is>
      </c>
      <c r="D5" s="313" t="n">
        <v>49046932</v>
      </c>
      <c r="E5" s="27" t="inlineStr">
        <is>
          <t>RECAT A2A</t>
        </is>
      </c>
      <c r="F5" s="275" t="inlineStr">
        <is>
          <t>20 20</t>
        </is>
      </c>
      <c r="G5" s="654" t="inlineStr">
        <is>
          <t>PAGO 130 EFE</t>
        </is>
      </c>
      <c r="H5" s="654" t="n"/>
      <c r="I5" s="654" t="inlineStr">
        <is>
          <t xml:space="preserve">MAYRA 1 </t>
        </is>
      </c>
      <c r="J5" s="185" t="n">
        <v>0.5701388888888889</v>
      </c>
      <c r="K5" s="63">
        <f>J5+$K$61</f>
        <v/>
      </c>
      <c r="L5" s="185" t="n">
        <v>0.5784722222222223</v>
      </c>
      <c r="M5" s="20">
        <f>L5+$M$61</f>
        <v/>
      </c>
      <c r="N5" s="185" t="n">
        <v>0.5888888888888889</v>
      </c>
      <c r="O5" s="20">
        <f>N5+$O$61</f>
        <v/>
      </c>
      <c r="P5" s="185" t="n">
        <v>0.6409722222222223</v>
      </c>
      <c r="Q5" s="20">
        <f>P5+$Q$61</f>
        <v/>
      </c>
      <c r="R5" s="185" t="n">
        <v>0.6625</v>
      </c>
      <c r="S5" s="20">
        <f>R5+$S$61</f>
        <v/>
      </c>
      <c r="T5" s="185" t="n"/>
      <c r="U5" s="20">
        <f>T5+$U$61</f>
        <v/>
      </c>
    </row>
    <row r="6" ht="21.75" customHeight="1" s="630">
      <c r="A6" s="631" t="inlineStr">
        <is>
          <t>4</t>
        </is>
      </c>
      <c r="B6" s="632" t="n"/>
      <c r="C6" s="217" t="inlineStr">
        <is>
          <t>TAPIA ACUÑA JOSE</t>
        </is>
      </c>
      <c r="D6" s="313" t="n">
        <v>47786339</v>
      </c>
      <c r="E6" s="27" t="inlineStr">
        <is>
          <t>MOTO REVA BIIC</t>
        </is>
      </c>
      <c r="F6" s="118" t="inlineStr">
        <is>
          <t>20 20</t>
        </is>
      </c>
      <c r="G6" s="202" t="n"/>
      <c r="H6" s="654" t="n"/>
      <c r="I6" s="654" t="inlineStr">
        <is>
          <t xml:space="preserve">ELIA </t>
        </is>
      </c>
      <c r="J6" s="185" t="n">
        <v>0.5611111111111111</v>
      </c>
      <c r="K6" s="63">
        <f>J6+$K$61</f>
        <v/>
      </c>
      <c r="L6" s="185" t="n">
        <v>0.5631944444444444</v>
      </c>
      <c r="M6" s="20">
        <f>L6+$M$61</f>
        <v/>
      </c>
      <c r="N6" s="185" t="n">
        <v>0.5736111111111111</v>
      </c>
      <c r="O6" s="20">
        <f>N6+$O$61</f>
        <v/>
      </c>
      <c r="P6" s="185" t="n">
        <v>0.6243055555555556</v>
      </c>
      <c r="Q6" s="20">
        <f>P6+$Q$61</f>
        <v/>
      </c>
      <c r="R6" s="185" t="n">
        <v>0.6388888888888888</v>
      </c>
      <c r="S6" s="20">
        <f>R6+$S$61</f>
        <v/>
      </c>
      <c r="T6" s="185" t="n">
        <v>0.6520833333333333</v>
      </c>
      <c r="U6" s="20">
        <f>T6+$U$61</f>
        <v/>
      </c>
    </row>
    <row r="7" ht="19.5" customHeight="1" s="630">
      <c r="A7" s="644" t="inlineStr">
        <is>
          <t>5</t>
        </is>
      </c>
      <c r="B7" s="632" t="n"/>
      <c r="C7" s="217" t="inlineStr">
        <is>
          <t xml:space="preserve">VASQUEZ QUIÑONES DANNY </t>
        </is>
      </c>
      <c r="D7" s="313" t="n">
        <v>41519636</v>
      </c>
      <c r="E7" s="27" t="inlineStr">
        <is>
          <t>MOTO REVA BIIC</t>
        </is>
      </c>
      <c r="F7" s="275" t="inlineStr">
        <is>
          <t>20 20</t>
        </is>
      </c>
      <c r="G7" s="202" t="n"/>
      <c r="H7" s="654" t="n"/>
      <c r="I7" s="654" t="inlineStr">
        <is>
          <t>LILIANA 2</t>
        </is>
      </c>
      <c r="J7" s="185" t="n">
        <v>0.5958333333333333</v>
      </c>
      <c r="K7" s="63">
        <f>J7+$K$61</f>
        <v/>
      </c>
      <c r="L7" s="185" t="n">
        <v>0.6152777777777778</v>
      </c>
      <c r="M7" s="20">
        <f>L7+$M$61</f>
        <v/>
      </c>
      <c r="N7" s="185" t="n">
        <v>0.6375</v>
      </c>
      <c r="O7" s="20">
        <f>N7+$O$61</f>
        <v/>
      </c>
      <c r="P7" s="185" t="n"/>
      <c r="Q7" s="20">
        <f>P7+$Q$61</f>
        <v/>
      </c>
      <c r="R7" s="185" t="n"/>
      <c r="S7" s="20">
        <f>R7+$S$61</f>
        <v/>
      </c>
      <c r="T7" s="185" t="n"/>
      <c r="U7" s="20">
        <f>T7+$U$61</f>
        <v/>
      </c>
    </row>
    <row r="8" ht="21.75" customHeight="1" s="630">
      <c r="A8" s="644" t="inlineStr">
        <is>
          <t>6</t>
        </is>
      </c>
      <c r="B8" s="632" t="n"/>
      <c r="C8" s="217" t="inlineStr">
        <is>
          <t>COLANGELLO LLERENA JEAN PIERRE</t>
        </is>
      </c>
      <c r="D8" s="313" t="n">
        <v>46599200</v>
      </c>
      <c r="E8" s="27" t="inlineStr">
        <is>
          <t>NUEVO A1</t>
        </is>
      </c>
      <c r="F8" s="275" t="inlineStr">
        <is>
          <t>40/20  40/20</t>
        </is>
      </c>
      <c r="G8" s="654" t="inlineStr">
        <is>
          <t>PAGO 120 EFE</t>
        </is>
      </c>
      <c r="H8" s="654" t="n"/>
      <c r="I8" s="654" t="inlineStr">
        <is>
          <t xml:space="preserve">MAYESI </t>
        </is>
      </c>
      <c r="J8" s="185" t="n">
        <v>0.5743055555555555</v>
      </c>
      <c r="K8" s="63">
        <f>J8+$K$61</f>
        <v/>
      </c>
      <c r="L8" s="185" t="n">
        <v>0.5833333333333334</v>
      </c>
      <c r="M8" s="20">
        <f>L8+$M$61</f>
        <v/>
      </c>
      <c r="N8" s="185" t="n">
        <v>0.59375</v>
      </c>
      <c r="O8" s="20">
        <f>N8+$O$61</f>
        <v/>
      </c>
      <c r="P8" s="185" t="n">
        <v>0.6395833333333333</v>
      </c>
      <c r="Q8" s="20">
        <f>P8+$Q$61</f>
        <v/>
      </c>
      <c r="R8" s="185" t="n">
        <v>0.6597222222222222</v>
      </c>
      <c r="S8" s="20">
        <f>R8+$S$61</f>
        <v/>
      </c>
      <c r="T8" s="185" t="n"/>
      <c r="U8" s="20">
        <f>T8+$U$61</f>
        <v/>
      </c>
    </row>
    <row r="9" ht="20.25" customHeight="1" s="630">
      <c r="A9" s="644" t="n"/>
      <c r="B9" s="632" t="n"/>
      <c r="C9" s="217" t="inlineStr">
        <is>
          <t xml:space="preserve">LARREA MACASSI CARLOS </t>
        </is>
      </c>
      <c r="D9" s="313" t="n">
        <v>7644923</v>
      </c>
      <c r="E9" s="27" t="inlineStr">
        <is>
          <t>MOTO REVA BIIC</t>
        </is>
      </c>
      <c r="F9" s="275" t="inlineStr">
        <is>
          <t>20 20</t>
        </is>
      </c>
      <c r="G9" s="654" t="inlineStr">
        <is>
          <t>COBRAR 120</t>
        </is>
      </c>
      <c r="H9" s="654" t="n"/>
      <c r="I9" s="654" t="inlineStr">
        <is>
          <t>LILIANA 3</t>
        </is>
      </c>
      <c r="J9" s="185" t="inlineStr">
        <is>
          <t>no esta</t>
        </is>
      </c>
      <c r="K9" s="63">
        <f>J9+$K$61</f>
        <v/>
      </c>
      <c r="L9" s="185" t="n"/>
      <c r="M9" s="20">
        <f>L9+$M$61</f>
        <v/>
      </c>
      <c r="N9" s="185" t="n"/>
      <c r="O9" s="20">
        <f>N9+$O$61</f>
        <v/>
      </c>
      <c r="P9" s="185" t="n"/>
      <c r="Q9" s="20">
        <f>P9+$Q$61</f>
        <v/>
      </c>
      <c r="R9" s="185" t="n"/>
      <c r="S9" s="20">
        <f>R9+$S$61</f>
        <v/>
      </c>
      <c r="T9" s="185" t="n"/>
      <c r="U9" s="20">
        <f>T9+$U$61</f>
        <v/>
      </c>
    </row>
    <row r="10" ht="21" customHeight="1" s="630">
      <c r="A10" s="644" t="inlineStr">
        <is>
          <t>7</t>
        </is>
      </c>
      <c r="B10" s="632" t="n"/>
      <c r="C10" s="217" t="inlineStr">
        <is>
          <t>OYANGUREN CANAZA CELSO</t>
        </is>
      </c>
      <c r="D10" s="313" t="n">
        <v>43923736</v>
      </c>
      <c r="E10" s="27" t="inlineStr">
        <is>
          <t>MOTO REVA BIIC</t>
        </is>
      </c>
      <c r="F10" s="275" t="inlineStr">
        <is>
          <t xml:space="preserve"> 20 20 </t>
        </is>
      </c>
      <c r="G10" s="654" t="n"/>
      <c r="H10" s="654" t="n"/>
      <c r="I10" s="654" t="inlineStr">
        <is>
          <t>LILIANA 4</t>
        </is>
      </c>
      <c r="J10" s="185" t="n">
        <v>0.5652777777777778</v>
      </c>
      <c r="K10" s="63">
        <f>J10+$K$61</f>
        <v/>
      </c>
      <c r="L10" s="185" t="n">
        <v>0.56875</v>
      </c>
      <c r="M10" s="20">
        <f>L10+$M$61</f>
        <v/>
      </c>
      <c r="N10" s="185" t="n">
        <v>0.5798611111111112</v>
      </c>
      <c r="O10" s="20">
        <f>N10+$O$61</f>
        <v/>
      </c>
      <c r="P10" s="185" t="n">
        <v>0.6284722222222222</v>
      </c>
      <c r="Q10" s="20">
        <f>P10+$Q$61</f>
        <v/>
      </c>
      <c r="R10" s="185" t="n">
        <v>0.6506944444444445</v>
      </c>
      <c r="S10" s="20">
        <f>R10+$S$61</f>
        <v/>
      </c>
      <c r="T10" s="185" t="n">
        <v>0.6638888888888889</v>
      </c>
      <c r="U10" s="20">
        <f>T10+$U$61</f>
        <v/>
      </c>
    </row>
    <row r="11" ht="21" customFormat="1" customHeight="1" s="633">
      <c r="A11" s="644" t="inlineStr">
        <is>
          <t>8</t>
        </is>
      </c>
      <c r="B11" s="632" t="n"/>
      <c r="C11" s="217" t="inlineStr">
        <is>
          <t xml:space="preserve">HUAMANI CHUMBE EDITH </t>
        </is>
      </c>
      <c r="D11" s="313" t="n">
        <v>44569926</v>
      </c>
      <c r="E11" s="654" t="inlineStr">
        <is>
          <t>NUEVO A1</t>
        </is>
      </c>
      <c r="F11" s="275" t="inlineStr">
        <is>
          <t>20 20</t>
        </is>
      </c>
      <c r="G11" s="654" t="inlineStr">
        <is>
          <t>PAGO 120 EFE</t>
        </is>
      </c>
      <c r="H11" s="654" t="n"/>
      <c r="I11" s="654" t="inlineStr">
        <is>
          <t xml:space="preserve">OFICINA </t>
        </is>
      </c>
      <c r="J11" s="185" t="n">
        <v>0.5763888888888888</v>
      </c>
      <c r="K11" s="63">
        <f>J11+$K$61</f>
        <v/>
      </c>
      <c r="L11" s="185" t="n">
        <v>0.5881944444444445</v>
      </c>
      <c r="M11" s="20">
        <f>L11+$M$61</f>
        <v/>
      </c>
      <c r="N11" s="185" t="n">
        <v>0.5993055555555555</v>
      </c>
      <c r="O11" s="20">
        <f>N11+$O$61</f>
        <v/>
      </c>
      <c r="P11" s="185" t="n">
        <v>0.6465277777777778</v>
      </c>
      <c r="Q11" s="20">
        <f>P11+$Q$61</f>
        <v/>
      </c>
      <c r="R11" s="185" t="n"/>
      <c r="S11" s="20">
        <f>R11+$S$61</f>
        <v/>
      </c>
      <c r="T11" s="185" t="n"/>
      <c r="U11" s="20">
        <f>T11+$U$61</f>
        <v/>
      </c>
    </row>
    <row r="12" ht="23.25" customHeight="1" s="630">
      <c r="A12" s="644" t="inlineStr">
        <is>
          <t>9</t>
        </is>
      </c>
      <c r="B12" s="632" t="n"/>
      <c r="C12" s="217" t="inlineStr">
        <is>
          <t>CHUNGA NIETO BALTAZAR</t>
        </is>
      </c>
      <c r="D12" s="313" t="n">
        <v>25550055</v>
      </c>
      <c r="E12" s="654" t="inlineStr">
        <is>
          <t>NUEVO A1</t>
        </is>
      </c>
      <c r="F12" s="275" t="inlineStr">
        <is>
          <t>20 20</t>
        </is>
      </c>
      <c r="G12" s="654" t="n"/>
      <c r="H12" s="654" t="n"/>
      <c r="I12" s="654" t="inlineStr">
        <is>
          <t xml:space="preserve">VARGAS </t>
        </is>
      </c>
      <c r="J12" s="185" t="n">
        <v>0.60625</v>
      </c>
      <c r="K12" s="63">
        <f>J12+$K$61</f>
        <v/>
      </c>
      <c r="L12" s="185" t="n">
        <v>0.6277777777777778</v>
      </c>
      <c r="M12" s="20">
        <f>L12+$M$61</f>
        <v/>
      </c>
      <c r="N12" s="185" t="n">
        <v>0.6430555555555556</v>
      </c>
      <c r="O12" s="20">
        <f>N12+$O$61</f>
        <v/>
      </c>
      <c r="P12" s="185" t="n"/>
      <c r="Q12" s="20">
        <f>P12+$Q$61</f>
        <v/>
      </c>
      <c r="R12" s="185" t="n"/>
      <c r="S12" s="20">
        <f>R12+$S$61</f>
        <v/>
      </c>
      <c r="T12" s="185" t="n"/>
      <c r="U12" s="20">
        <f>T12+$U$61</f>
        <v/>
      </c>
    </row>
    <row r="13" ht="21.75" customHeight="1" s="630">
      <c r="A13" s="644" t="inlineStr">
        <is>
          <t>10</t>
        </is>
      </c>
      <c r="B13" s="632" t="n"/>
      <c r="C13" s="217" t="inlineStr">
        <is>
          <t xml:space="preserve">QUISPE FELIX DAVID </t>
        </is>
      </c>
      <c r="D13" s="313" t="n">
        <v>79399922</v>
      </c>
      <c r="E13" s="654" t="inlineStr">
        <is>
          <t>MOTO REVA BIIC</t>
        </is>
      </c>
      <c r="F13" s="275" t="inlineStr">
        <is>
          <t>20 20</t>
        </is>
      </c>
      <c r="G13" s="654" t="inlineStr">
        <is>
          <t>PAGO 200 EFE</t>
        </is>
      </c>
      <c r="H13" s="654" t="n"/>
      <c r="I13" s="654" t="inlineStr">
        <is>
          <t xml:space="preserve">ELIA </t>
        </is>
      </c>
      <c r="J13" s="185" t="n">
        <v>0.5819444444444445</v>
      </c>
      <c r="K13" s="63">
        <f>J13+$K$61</f>
        <v/>
      </c>
      <c r="L13" s="185" t="n">
        <v>0.59375</v>
      </c>
      <c r="M13" s="20">
        <f>L13+$M$61</f>
        <v/>
      </c>
      <c r="N13" s="185" t="n">
        <v>0.6048611111111111</v>
      </c>
      <c r="O13" s="20">
        <f>N13+$O$61</f>
        <v/>
      </c>
      <c r="P13" s="185" t="n"/>
      <c r="Q13" s="20">
        <f>P13+$Q$61</f>
        <v/>
      </c>
      <c r="R13" s="185" t="n"/>
      <c r="S13" s="20">
        <f>R13+$S$61</f>
        <v/>
      </c>
      <c r="T13" s="185" t="n"/>
      <c r="U13" s="20">
        <f>T13+$U$61</f>
        <v/>
      </c>
    </row>
    <row r="14" ht="24" customHeight="1" s="630">
      <c r="A14" s="644" t="inlineStr">
        <is>
          <t>11</t>
        </is>
      </c>
      <c r="B14" s="632" t="n"/>
      <c r="C14" s="217" t="inlineStr">
        <is>
          <t xml:space="preserve">RUIZ RIOS ANGEL </t>
        </is>
      </c>
      <c r="D14" s="313" t="n">
        <v>41309811</v>
      </c>
      <c r="E14" s="654" t="inlineStr">
        <is>
          <t>MOTO REVA BIIC</t>
        </is>
      </c>
      <c r="F14" s="275" t="inlineStr">
        <is>
          <t>20 20</t>
        </is>
      </c>
      <c r="G14" s="654" t="n"/>
      <c r="H14" s="654" t="n"/>
      <c r="I14" s="654" t="inlineStr">
        <is>
          <t>LILIANA 5</t>
        </is>
      </c>
      <c r="J14" s="185" t="n">
        <v>0.5847222222222223</v>
      </c>
      <c r="K14" s="63">
        <f>J14+$K$61</f>
        <v/>
      </c>
      <c r="L14" s="185" t="n">
        <v>0.5993055555555555</v>
      </c>
      <c r="M14" s="20">
        <f>L14+$M$61</f>
        <v/>
      </c>
      <c r="N14" s="185" t="n">
        <v>0.6090277777777777</v>
      </c>
      <c r="O14" s="20">
        <f>N14+$O$61</f>
        <v/>
      </c>
      <c r="P14" s="185" t="n">
        <v>0.6513888888888889</v>
      </c>
      <c r="Q14" s="20">
        <f>P14+$Q$61</f>
        <v/>
      </c>
      <c r="R14" s="185" t="n"/>
      <c r="S14" s="20">
        <f>R14+$S$61</f>
        <v/>
      </c>
      <c r="T14" s="185" t="n"/>
      <c r="U14" s="20">
        <f>T14+$U$61</f>
        <v/>
      </c>
    </row>
    <row r="15" ht="21.75" customHeight="1" s="630">
      <c r="A15" s="644" t="inlineStr">
        <is>
          <t>12</t>
        </is>
      </c>
      <c r="B15" s="632" t="n"/>
      <c r="C15" s="217" t="inlineStr">
        <is>
          <t xml:space="preserve">QUIROZ FERNANDEZ INDERGLEY </t>
        </is>
      </c>
      <c r="D15" s="313" t="n">
        <v>42999633</v>
      </c>
      <c r="E15" s="654" t="inlineStr">
        <is>
          <t>MOTO REVA BIIC</t>
        </is>
      </c>
      <c r="F15" s="275" t="inlineStr">
        <is>
          <t>20 20</t>
        </is>
      </c>
      <c r="G15" s="654" t="inlineStr">
        <is>
          <t>COBRAR 99</t>
        </is>
      </c>
      <c r="H15" s="654" t="n"/>
      <c r="I15" s="654" t="inlineStr">
        <is>
          <t>PUBLICIDAD</t>
        </is>
      </c>
      <c r="J15" s="185" t="n">
        <v>0.5868055555555556</v>
      </c>
      <c r="K15" s="139">
        <f>J15+$K$61</f>
        <v/>
      </c>
      <c r="L15" s="185" t="n">
        <v>0.6041666666666666</v>
      </c>
      <c r="M15" s="185">
        <f>L15+$M$61</f>
        <v/>
      </c>
      <c r="N15" s="185" t="n">
        <v>0.6166666666666667</v>
      </c>
      <c r="O15" s="185">
        <f>N15+$O$61</f>
        <v/>
      </c>
      <c r="P15" s="185" t="n">
        <v>0.6638888888888889</v>
      </c>
      <c r="Q15" s="185">
        <f>P15+$Q$61</f>
        <v/>
      </c>
      <c r="R15" s="185" t="n"/>
      <c r="S15" s="185">
        <f>R15+$S$61</f>
        <v/>
      </c>
      <c r="T15" s="185" t="n"/>
      <c r="U15" s="185">
        <f>T15+$U$61</f>
        <v/>
      </c>
    </row>
    <row r="16" ht="23.25" customHeight="1" s="630">
      <c r="A16" s="644" t="inlineStr">
        <is>
          <t>13</t>
        </is>
      </c>
      <c r="B16" s="632" t="n"/>
      <c r="C16" s="217" t="inlineStr">
        <is>
          <t xml:space="preserve">GARCIA CARBONEL JORGE </t>
        </is>
      </c>
      <c r="D16" s="313" t="n">
        <v>10738368</v>
      </c>
      <c r="E16" s="654" t="inlineStr">
        <is>
          <t>MOTO REVA BIIC</t>
        </is>
      </c>
      <c r="F16" s="275" t="n">
        <v>2020</v>
      </c>
      <c r="G16" s="654" t="n"/>
      <c r="H16" s="654" t="n"/>
      <c r="I16" s="187" t="inlineStr">
        <is>
          <t xml:space="preserve">ELIA </t>
        </is>
      </c>
      <c r="J16" s="20" t="n">
        <v>0.5944444444444444</v>
      </c>
      <c r="K16" s="63">
        <f>J16+$K$61</f>
        <v/>
      </c>
      <c r="L16" s="20" t="n">
        <v>0.6104166666666667</v>
      </c>
      <c r="M16" s="20">
        <f>L16+$M$61</f>
        <v/>
      </c>
      <c r="N16" s="20" t="n">
        <v>0.6229166666666667</v>
      </c>
      <c r="O16" s="20">
        <f>N16+$O$61</f>
        <v/>
      </c>
      <c r="P16" s="20" t="n"/>
      <c r="Q16" s="20">
        <f>P16+$Q$61</f>
        <v/>
      </c>
      <c r="R16" s="20" t="n"/>
      <c r="S16" s="20">
        <f>R16+$S$61</f>
        <v/>
      </c>
      <c r="T16" s="20" t="n"/>
      <c r="U16" s="20">
        <f>T16+$U$61</f>
        <v/>
      </c>
    </row>
    <row r="17" ht="20.25" customHeight="1" s="630">
      <c r="A17" s="644" t="inlineStr">
        <is>
          <t>14</t>
        </is>
      </c>
      <c r="B17" s="632" t="n"/>
      <c r="C17" s="217" t="inlineStr">
        <is>
          <t>OBREGON MORALES DAVID</t>
        </is>
      </c>
      <c r="D17" s="313" t="n">
        <v>72402733</v>
      </c>
      <c r="E17" s="654" t="inlineStr">
        <is>
          <t>MOTO REVA BIIC</t>
        </is>
      </c>
      <c r="F17" s="275" t="inlineStr">
        <is>
          <t>20 20</t>
        </is>
      </c>
      <c r="G17" s="654" t="n"/>
      <c r="H17" s="202" t="n"/>
      <c r="I17" s="187" t="inlineStr">
        <is>
          <t xml:space="preserve">ELIA </t>
        </is>
      </c>
      <c r="J17" s="20" t="n">
        <v>0.6020833333333333</v>
      </c>
      <c r="K17" s="63">
        <f>J17+$K$61</f>
        <v/>
      </c>
      <c r="L17" s="20" t="n">
        <v>0.6201388888888889</v>
      </c>
      <c r="M17" s="20">
        <f>L17+$M$61</f>
        <v/>
      </c>
      <c r="N17" s="20" t="n">
        <v>0.6381944444444444</v>
      </c>
      <c r="O17" s="20">
        <f>N17+$O$61</f>
        <v/>
      </c>
      <c r="P17" s="20" t="n"/>
      <c r="Q17" s="20">
        <f>P17+$Q$61</f>
        <v/>
      </c>
      <c r="R17" s="20" t="n"/>
      <c r="S17" s="20">
        <f>R17+$S$61</f>
        <v/>
      </c>
      <c r="T17" s="20" t="n"/>
      <c r="U17" s="20">
        <f>T17+$U$61</f>
        <v/>
      </c>
    </row>
    <row r="18" ht="24" customHeight="1" s="630">
      <c r="A18" s="644" t="inlineStr">
        <is>
          <t>15</t>
        </is>
      </c>
      <c r="B18" s="632" t="n"/>
      <c r="C18" s="346" t="inlineStr">
        <is>
          <t xml:space="preserve">TURPO CONDORI JESUS </t>
        </is>
      </c>
      <c r="D18" s="347" t="n">
        <v>9957593</v>
      </c>
      <c r="E18" s="654" t="inlineStr">
        <is>
          <t>MOTO REVA BIIC</t>
        </is>
      </c>
      <c r="F18" s="275" t="inlineStr">
        <is>
          <t>20 20</t>
        </is>
      </c>
      <c r="G18" s="334" t="n"/>
      <c r="H18" s="334" t="n"/>
      <c r="I18" s="334" t="inlineStr">
        <is>
          <t xml:space="preserve">SRA JULIA 1 </t>
        </is>
      </c>
      <c r="J18" s="20" t="n">
        <v>0.6159722222222223</v>
      </c>
      <c r="K18" s="63">
        <f>J18+$K$61</f>
        <v/>
      </c>
      <c r="L18" s="20" t="n">
        <v>0.6326388888888889</v>
      </c>
      <c r="M18" s="20">
        <f>L18+$M$61</f>
        <v/>
      </c>
      <c r="N18" s="20" t="n">
        <v>0.6444444444444445</v>
      </c>
      <c r="O18" s="20">
        <f>N18+$O$61</f>
        <v/>
      </c>
      <c r="P18" s="20" t="n"/>
      <c r="Q18" s="20">
        <f>P18+$Q$61</f>
        <v/>
      </c>
      <c r="R18" s="20" t="n"/>
      <c r="S18" s="20">
        <f>R18+$S$61</f>
        <v/>
      </c>
      <c r="T18" s="20" t="n"/>
      <c r="U18" s="20">
        <f>T18+$U$61</f>
        <v/>
      </c>
    </row>
    <row r="19" ht="18" customHeight="1" s="630">
      <c r="A19" s="644" t="inlineStr">
        <is>
          <t>16</t>
        </is>
      </c>
      <c r="B19" s="632" t="n"/>
      <c r="C19" s="119" t="inlineStr">
        <is>
          <t>GONZALES TAYPE NOE</t>
        </is>
      </c>
      <c r="D19" s="654" t="n">
        <v>43816323</v>
      </c>
      <c r="E19" s="244" t="inlineStr">
        <is>
          <t>MOTO REVA BIIC</t>
        </is>
      </c>
      <c r="F19" s="333" t="inlineStr">
        <is>
          <t>20 20</t>
        </is>
      </c>
      <c r="G19" s="156" t="inlineStr">
        <is>
          <t>COBRAR 90</t>
        </is>
      </c>
      <c r="H19" s="421" t="n"/>
      <c r="I19" s="334" t="inlineStr">
        <is>
          <t>LILIANA 6</t>
        </is>
      </c>
      <c r="J19" s="20" t="n">
        <v>0.6194444444444445</v>
      </c>
      <c r="K19" s="63">
        <f>J19+$K$61</f>
        <v/>
      </c>
      <c r="L19" s="20" t="n">
        <v>0.6375</v>
      </c>
      <c r="M19" s="20">
        <f>L19+$M$61</f>
        <v/>
      </c>
      <c r="N19" s="20" t="n">
        <v>0.65</v>
      </c>
      <c r="O19" s="20">
        <f>N19+$O$61</f>
        <v/>
      </c>
      <c r="P19" s="20" t="n"/>
      <c r="Q19" s="20">
        <f>P19+$Q$61</f>
        <v/>
      </c>
      <c r="R19" s="20" t="n"/>
      <c r="S19" s="20">
        <f>R19+$S$61</f>
        <v/>
      </c>
      <c r="T19" s="20" t="n"/>
      <c r="U19" s="20">
        <f>T19+$U$61</f>
        <v/>
      </c>
    </row>
    <row r="20" ht="22.5" customFormat="1" customHeight="1" s="645">
      <c r="A20" s="644" t="inlineStr">
        <is>
          <t>17</t>
        </is>
      </c>
      <c r="B20" s="632" t="n"/>
      <c r="C20" s="119" t="inlineStr">
        <is>
          <t xml:space="preserve">JARA ROJAS BRYAN </t>
        </is>
      </c>
      <c r="D20" s="654" t="n">
        <v>77220490</v>
      </c>
      <c r="E20" s="165" t="inlineStr">
        <is>
          <t>MOTO REVA BIIC</t>
        </is>
      </c>
      <c r="F20" s="275" t="inlineStr">
        <is>
          <t>20   20</t>
        </is>
      </c>
      <c r="G20" s="654" t="inlineStr">
        <is>
          <t>COBRAR 99</t>
        </is>
      </c>
      <c r="H20" s="654" t="n"/>
      <c r="I20" s="187" t="inlineStr">
        <is>
          <t>PUBLICIDAD</t>
        </is>
      </c>
      <c r="J20" s="63" t="n">
        <v>0.6243055555555556</v>
      </c>
      <c r="K20" s="63">
        <f>J20+$K$61</f>
        <v/>
      </c>
      <c r="L20" s="20" t="n">
        <v>0.6416666666666667</v>
      </c>
      <c r="M20" s="20">
        <f>L20+$M$61</f>
        <v/>
      </c>
      <c r="N20" s="20" t="n">
        <v>0.66875</v>
      </c>
      <c r="O20" s="20">
        <f>N20+$O$61</f>
        <v/>
      </c>
      <c r="P20" s="20" t="n"/>
      <c r="Q20" s="20">
        <f>P20+$Q$61</f>
        <v/>
      </c>
      <c r="R20" s="20" t="n"/>
      <c r="S20" s="20">
        <f>R20+$S$61</f>
        <v/>
      </c>
      <c r="T20" s="20" t="n"/>
      <c r="U20" s="20">
        <f>T20+$U$61</f>
        <v/>
      </c>
    </row>
    <row r="21" ht="23.25" customHeight="1" s="630">
      <c r="A21" s="644" t="inlineStr">
        <is>
          <t>18</t>
        </is>
      </c>
      <c r="B21" s="632" t="n"/>
      <c r="C21" s="217" t="inlineStr">
        <is>
          <t xml:space="preserve">JARA ROJAS ELIO </t>
        </is>
      </c>
      <c r="D21" s="313" t="n">
        <v>77220489</v>
      </c>
      <c r="E21" s="181" t="inlineStr">
        <is>
          <t>MOTO REVA BIIC</t>
        </is>
      </c>
      <c r="F21" s="324" t="inlineStr">
        <is>
          <t>20  20</t>
        </is>
      </c>
      <c r="G21" s="181" t="inlineStr">
        <is>
          <t>COBRAR 99</t>
        </is>
      </c>
      <c r="H21" s="181" t="n"/>
      <c r="I21" s="422" t="inlineStr">
        <is>
          <t>PUBLICIDAD</t>
        </is>
      </c>
      <c r="J21" s="20" t="n">
        <v>0.6256944444444444</v>
      </c>
      <c r="K21" s="63">
        <f>J21+$K$61</f>
        <v/>
      </c>
      <c r="L21" s="20" t="n">
        <v>0.6465277777777778</v>
      </c>
      <c r="M21" s="20">
        <f>L21+$M$61</f>
        <v/>
      </c>
      <c r="N21" s="20" t="n">
        <v>0.6701388888888888</v>
      </c>
      <c r="O21" s="20">
        <f>N21+$O$61</f>
        <v/>
      </c>
      <c r="P21" s="20" t="n"/>
      <c r="Q21" s="20">
        <f>P21+$Q$61</f>
        <v/>
      </c>
      <c r="R21" s="20" t="n"/>
      <c r="S21" s="20">
        <f>R21+$S$61</f>
        <v/>
      </c>
      <c r="T21" s="20" t="n"/>
      <c r="U21" s="20">
        <f>T21+$U$61</f>
        <v/>
      </c>
    </row>
    <row r="22" ht="18" customHeight="1" s="630">
      <c r="A22" s="644" t="inlineStr">
        <is>
          <t>19</t>
        </is>
      </c>
      <c r="B22" s="632" t="n"/>
      <c r="C22" s="217" t="inlineStr">
        <is>
          <t xml:space="preserve">HUAMAN NIEVES JOSE LUIS </t>
        </is>
      </c>
      <c r="D22" s="313" t="n">
        <v>9789269</v>
      </c>
      <c r="E22" s="654" t="inlineStr">
        <is>
          <t>MOTO REVA BIIC</t>
        </is>
      </c>
      <c r="F22" s="275" t="inlineStr">
        <is>
          <t>20  20</t>
        </is>
      </c>
      <c r="G22" s="654" t="inlineStr">
        <is>
          <t>PAGO 120 EFE</t>
        </is>
      </c>
      <c r="H22" s="654" t="n"/>
      <c r="I22" s="187" t="inlineStr">
        <is>
          <t xml:space="preserve">OFICINA </t>
        </is>
      </c>
      <c r="J22" s="20" t="n">
        <v>0.6444444444444445</v>
      </c>
      <c r="K22" s="63">
        <f>J22+$K$61</f>
        <v/>
      </c>
      <c r="L22" s="20" t="n">
        <v>0.6527777777777778</v>
      </c>
      <c r="M22" s="20">
        <f>L22+$M$61</f>
        <v/>
      </c>
      <c r="N22" s="20" t="n">
        <v>0.6715277777777777</v>
      </c>
      <c r="O22" s="20">
        <f>N22+$O$61</f>
        <v/>
      </c>
      <c r="P22" s="20" t="n"/>
      <c r="Q22" s="20">
        <f>P22+$Q$61</f>
        <v/>
      </c>
      <c r="R22" s="20" t="n"/>
      <c r="S22" s="20">
        <f>R22+$S$61</f>
        <v/>
      </c>
      <c r="T22" s="20" t="n"/>
      <c r="U22" s="20">
        <f>T22+$U$61</f>
        <v/>
      </c>
    </row>
    <row r="23" ht="19.5" customHeight="1" s="630">
      <c r="A23" s="644" t="inlineStr">
        <is>
          <t>20</t>
        </is>
      </c>
      <c r="B23" s="632" t="n"/>
      <c r="C23" s="217" t="inlineStr">
        <is>
          <t xml:space="preserve">CALDERON OBLITAS ELIAS </t>
        </is>
      </c>
      <c r="D23" s="313" t="n">
        <v>16607398</v>
      </c>
      <c r="E23" s="654" t="inlineStr">
        <is>
          <t>MOTO REVA BIIC</t>
        </is>
      </c>
      <c r="F23" s="275" t="inlineStr">
        <is>
          <t>40/20   40/20</t>
        </is>
      </c>
      <c r="G23" s="654" t="n"/>
      <c r="H23" s="202" t="n"/>
      <c r="I23" s="187" t="inlineStr">
        <is>
          <t xml:space="preserve">ELIA </t>
        </is>
      </c>
      <c r="J23" s="20" t="n">
        <v>0.6534722222222222</v>
      </c>
      <c r="K23" s="63">
        <f>J23+$K$61</f>
        <v/>
      </c>
      <c r="L23" s="20" t="n">
        <v>0.6576388888888889</v>
      </c>
      <c r="M23" s="20">
        <f>L23+$M$61</f>
        <v/>
      </c>
      <c r="N23" s="20" t="n">
        <v>0.6729166666666667</v>
      </c>
      <c r="O23" s="20">
        <f>N23+$O$61</f>
        <v/>
      </c>
      <c r="P23" s="20" t="n"/>
      <c r="Q23" s="20">
        <f>P23+$Q$61</f>
        <v/>
      </c>
      <c r="R23" s="20" t="n"/>
      <c r="S23" s="20">
        <f>R23+$S$61</f>
        <v/>
      </c>
      <c r="T23" s="20" t="n"/>
      <c r="U23" s="20">
        <f>T23+$U$61</f>
        <v/>
      </c>
    </row>
    <row r="24" ht="19.5" customHeight="1" s="630">
      <c r="A24" s="644" t="inlineStr">
        <is>
          <t>21</t>
        </is>
      </c>
      <c r="B24" s="632" t="n"/>
      <c r="C24" s="217" t="inlineStr">
        <is>
          <t xml:space="preserve">VENTOCILLA BARTOLO EDEN </t>
        </is>
      </c>
      <c r="D24" s="313" t="n">
        <v>76085173</v>
      </c>
      <c r="E24" s="654" t="inlineStr">
        <is>
          <t>MOTO NUEVA BIIB</t>
        </is>
      </c>
      <c r="F24" s="275" t="inlineStr">
        <is>
          <t xml:space="preserve"> 20 20</t>
        </is>
      </c>
      <c r="G24" s="654" t="inlineStr">
        <is>
          <t>COBRAR 120</t>
        </is>
      </c>
      <c r="H24" s="654" t="n"/>
      <c r="I24" s="187" t="inlineStr">
        <is>
          <t>KATY AMORETTI</t>
        </is>
      </c>
      <c r="J24" s="20" t="n">
        <v>0.6548611111111111</v>
      </c>
      <c r="K24" s="63">
        <f>J24+$K$61</f>
        <v/>
      </c>
      <c r="L24" s="20" t="n">
        <v>0.6638888888888889</v>
      </c>
      <c r="M24" s="20">
        <f>L24+$M$61</f>
        <v/>
      </c>
      <c r="N24" s="20" t="n"/>
      <c r="O24" s="20">
        <f>N24+$O$61</f>
        <v/>
      </c>
      <c r="P24" s="20" t="n"/>
      <c r="Q24" s="20">
        <f>P24+$Q$61</f>
        <v/>
      </c>
      <c r="R24" s="20" t="n"/>
      <c r="S24" s="20">
        <f>R24+$S$61</f>
        <v/>
      </c>
      <c r="T24" s="20" t="n"/>
      <c r="U24" s="20">
        <f>T24+$U$61</f>
        <v/>
      </c>
    </row>
    <row r="25" ht="18" customHeight="1" s="630">
      <c r="A25" s="644" t="inlineStr">
        <is>
          <t>22</t>
        </is>
      </c>
      <c r="B25" s="632" t="n"/>
      <c r="C25" s="217" t="inlineStr">
        <is>
          <t xml:space="preserve">LOPEZ LOLI WILLIAM </t>
        </is>
      </c>
      <c r="D25" s="313" t="n">
        <v>9794413</v>
      </c>
      <c r="E25" s="654" t="inlineStr">
        <is>
          <t>MOTO REVA BIIC</t>
        </is>
      </c>
      <c r="F25" s="275" t="inlineStr">
        <is>
          <t>40/20 40/20 cl</t>
        </is>
      </c>
      <c r="G25" s="654" t="n"/>
      <c r="H25" s="202" t="n"/>
      <c r="I25" s="187" t="inlineStr">
        <is>
          <t>LILIANA 7</t>
        </is>
      </c>
      <c r="J25" s="20" t="n">
        <v>0.6590277777777778</v>
      </c>
      <c r="K25" s="63">
        <f>J25+$K$61</f>
        <v/>
      </c>
      <c r="L25" s="20" t="n">
        <v>0.66875</v>
      </c>
      <c r="M25" s="20">
        <f>L25+$M$61</f>
        <v/>
      </c>
      <c r="N25" s="20" t="n"/>
      <c r="O25" s="20">
        <f>N25+$O$61</f>
        <v/>
      </c>
      <c r="P25" s="20" t="n"/>
      <c r="Q25" s="20">
        <f>P25+$Q$61</f>
        <v/>
      </c>
      <c r="R25" s="20" t="n"/>
      <c r="S25" s="20">
        <f>R25+$S$61</f>
        <v/>
      </c>
      <c r="T25" s="20" t="n"/>
      <c r="U25" s="20">
        <f>T25+$U$61</f>
        <v/>
      </c>
    </row>
    <row r="26" ht="18.75" customFormat="1" customHeight="1" s="645">
      <c r="A26" s="644" t="inlineStr">
        <is>
          <t>23</t>
        </is>
      </c>
      <c r="B26" s="632" t="n"/>
      <c r="C26" s="217" t="inlineStr">
        <is>
          <t xml:space="preserve">PARDAVE DIAZ CARLOS </t>
        </is>
      </c>
      <c r="D26" s="313" t="n">
        <v>48994726</v>
      </c>
      <c r="E26" s="654" t="inlineStr">
        <is>
          <t>REVA A3C</t>
        </is>
      </c>
      <c r="F26" s="275" t="inlineStr">
        <is>
          <t>40/20 40/20 cl</t>
        </is>
      </c>
      <c r="G26" s="654" t="n"/>
      <c r="H26" s="654" t="n"/>
      <c r="I26" s="187" t="inlineStr">
        <is>
          <t>MAYRA 2</t>
        </is>
      </c>
      <c r="J26" s="20" t="n">
        <v>0.6673611111111111</v>
      </c>
      <c r="K26" s="63">
        <f>J26+$K$61</f>
        <v/>
      </c>
      <c r="L26" s="20" t="n"/>
      <c r="M26" s="20">
        <f>L26+$M$61</f>
        <v/>
      </c>
      <c r="N26" s="20" t="n"/>
      <c r="O26" s="20">
        <f>N26+$O$61</f>
        <v/>
      </c>
      <c r="P26" s="20" t="n"/>
      <c r="Q26" s="20">
        <f>P26+$Q$61</f>
        <v/>
      </c>
      <c r="R26" s="20" t="n"/>
      <c r="S26" s="20">
        <f>R26+$S$61</f>
        <v/>
      </c>
      <c r="T26" s="20" t="n"/>
      <c r="U26" s="20">
        <f>T26+$U$61</f>
        <v/>
      </c>
    </row>
    <row r="27" ht="19.5" customFormat="1" customHeight="1" s="633">
      <c r="A27" s="644" t="inlineStr">
        <is>
          <t>24</t>
        </is>
      </c>
      <c r="B27" s="632" t="n"/>
      <c r="C27" s="217" t="inlineStr">
        <is>
          <t xml:space="preserve">CCALLOQUISPE HERRERA EMILIANO </t>
        </is>
      </c>
      <c r="D27" s="313" t="n">
        <v>9585761</v>
      </c>
      <c r="E27" s="654" t="inlineStr">
        <is>
          <t>MOTO REVA BIIC</t>
        </is>
      </c>
      <c r="F27" s="275" t="inlineStr">
        <is>
          <t>40/20 40/20 cl</t>
        </is>
      </c>
      <c r="G27" s="654" t="n"/>
      <c r="H27" s="654" t="n"/>
      <c r="I27" s="187" t="inlineStr">
        <is>
          <t>LILIANA  8</t>
        </is>
      </c>
      <c r="J27" s="20" t="n"/>
      <c r="K27" s="63">
        <f>J27+$K$61</f>
        <v/>
      </c>
      <c r="L27" s="20" t="n"/>
      <c r="M27" s="20">
        <f>L27+$M$61</f>
        <v/>
      </c>
      <c r="N27" s="20" t="n"/>
      <c r="O27" s="20">
        <f>N27+$O$61</f>
        <v/>
      </c>
      <c r="P27" s="20" t="n"/>
      <c r="Q27" s="20">
        <f>P27+$Q$61</f>
        <v/>
      </c>
      <c r="R27" s="20" t="n"/>
      <c r="S27" s="20">
        <f>R27+$S$61</f>
        <v/>
      </c>
      <c r="T27" s="20" t="n"/>
      <c r="U27" s="20">
        <f>T27+$U$61</f>
        <v/>
      </c>
    </row>
    <row r="28" ht="18" customHeight="1" s="630">
      <c r="A28" s="644" t="inlineStr">
        <is>
          <t>25</t>
        </is>
      </c>
      <c r="B28" s="632" t="n"/>
      <c r="C28" s="217" t="inlineStr">
        <is>
          <t>ARCE GUEVARA  JHONNY</t>
        </is>
      </c>
      <c r="D28" s="313" t="n">
        <v>8137965</v>
      </c>
      <c r="E28" s="654" t="inlineStr">
        <is>
          <t>MOTO REVA BIIC</t>
        </is>
      </c>
      <c r="F28" s="275" t="inlineStr">
        <is>
          <t>20 20 sr</t>
        </is>
      </c>
      <c r="G28" s="654" t="inlineStr">
        <is>
          <t>PAGO 140 EFE</t>
        </is>
      </c>
      <c r="H28" s="654" t="n"/>
      <c r="I28" s="187" t="inlineStr">
        <is>
          <t xml:space="preserve">SRA LUZ </t>
        </is>
      </c>
      <c r="J28" s="20" t="n"/>
      <c r="K28" s="63">
        <f>J28+$K$61</f>
        <v/>
      </c>
      <c r="L28" s="20" t="n"/>
      <c r="M28" s="20">
        <f>L28+$M$61</f>
        <v/>
      </c>
      <c r="N28" s="20" t="n"/>
      <c r="O28" s="20">
        <f>N28+$O$61</f>
        <v/>
      </c>
      <c r="P28" s="20" t="n"/>
      <c r="Q28" s="20">
        <f>P28+$Q$61</f>
        <v/>
      </c>
      <c r="R28" s="20" t="n"/>
      <c r="S28" s="20">
        <f>R28+$S$61</f>
        <v/>
      </c>
      <c r="T28" s="20" t="n"/>
      <c r="U28" s="20">
        <f>T28+$U$61</f>
        <v/>
      </c>
    </row>
    <row r="29" ht="18" customHeight="1" s="630">
      <c r="A29" s="644" t="inlineStr">
        <is>
          <t>26</t>
        </is>
      </c>
      <c r="B29" s="632" t="n"/>
      <c r="C29" s="217" t="inlineStr">
        <is>
          <t xml:space="preserve">OJEDA VALDIVIEZO ERIKA </t>
        </is>
      </c>
      <c r="D29" s="313" t="n">
        <v>48007446</v>
      </c>
      <c r="E29" s="654" t="inlineStr">
        <is>
          <t>MOTO NUEVA BIIB</t>
        </is>
      </c>
      <c r="F29" s="275" t="inlineStr">
        <is>
          <t>20 20 sr</t>
        </is>
      </c>
      <c r="G29" s="654" t="n"/>
      <c r="H29" s="654" t="n"/>
      <c r="I29" s="187" t="inlineStr">
        <is>
          <t>LILIANA 9</t>
        </is>
      </c>
      <c r="J29" s="20" t="n"/>
      <c r="K29" s="63">
        <f>J29+$K$61</f>
        <v/>
      </c>
      <c r="L29" s="20" t="n"/>
      <c r="M29" s="20">
        <f>L29+$M$61</f>
        <v/>
      </c>
      <c r="N29" s="20" t="n"/>
      <c r="O29" s="20">
        <f>N29+$O$61</f>
        <v/>
      </c>
      <c r="P29" s="20" t="n"/>
      <c r="Q29" s="20">
        <f>P29+$Q$61</f>
        <v/>
      </c>
      <c r="R29" s="20" t="n"/>
      <c r="S29" s="20">
        <f>R29+$S$61</f>
        <v/>
      </c>
      <c r="T29" s="20" t="n"/>
      <c r="U29" s="20">
        <f>T29+$U$61</f>
        <v/>
      </c>
    </row>
    <row r="30" ht="18" customHeight="1" s="630">
      <c r="A30" s="644" t="inlineStr">
        <is>
          <t>27</t>
        </is>
      </c>
      <c r="B30" s="632" t="n"/>
      <c r="C30" s="217" t="inlineStr">
        <is>
          <t xml:space="preserve">PEREZ BRAVO DAIRON </t>
        </is>
      </c>
      <c r="D30" s="313" t="n">
        <v>3748356</v>
      </c>
      <c r="E30" s="654" t="inlineStr">
        <is>
          <t>MOTO NUEVA BIIB</t>
        </is>
      </c>
      <c r="F30" s="275" t="inlineStr">
        <is>
          <t>20 20 sr</t>
        </is>
      </c>
      <c r="G30" s="654" t="inlineStr">
        <is>
          <t>PAGO 80 PLIN</t>
        </is>
      </c>
      <c r="H30" s="654" t="inlineStr">
        <is>
          <t xml:space="preserve">CPP </t>
        </is>
      </c>
      <c r="I30" s="187" t="inlineStr">
        <is>
          <t>CARITO</t>
        </is>
      </c>
      <c r="J30" s="20" t="n"/>
      <c r="K30" s="63">
        <f>J30+$K$61</f>
        <v/>
      </c>
      <c r="L30" s="20" t="n"/>
      <c r="M30" s="20">
        <f>L30+$M$61</f>
        <v/>
      </c>
      <c r="N30" s="20" t="n"/>
      <c r="O30" s="20">
        <f>N30+$O$61</f>
        <v/>
      </c>
      <c r="P30" s="20" t="n"/>
      <c r="Q30" s="20">
        <f>P30+$Q$61</f>
        <v/>
      </c>
      <c r="R30" s="20" t="n"/>
      <c r="S30" s="20">
        <f>R30+$S$61</f>
        <v/>
      </c>
      <c r="T30" s="20" t="n"/>
      <c r="U30" s="20">
        <f>T30+$U$61</f>
        <v/>
      </c>
    </row>
    <row r="31" ht="18.75" customFormat="1" customHeight="1" s="645">
      <c r="A31" s="644" t="inlineStr">
        <is>
          <t>28</t>
        </is>
      </c>
      <c r="B31" s="632" t="n"/>
      <c r="C31" s="217" t="inlineStr">
        <is>
          <t xml:space="preserve">SUKASACA RABANAL HAXEL 30 </t>
        </is>
      </c>
      <c r="D31" s="313" t="n">
        <v>62852990</v>
      </c>
      <c r="E31" s="654" t="inlineStr">
        <is>
          <t>MOTO NUEVA BIIB</t>
        </is>
      </c>
      <c r="F31" s="275" t="inlineStr">
        <is>
          <t>30 30 sr</t>
        </is>
      </c>
      <c r="G31" s="654" t="inlineStr">
        <is>
          <t>PAGO 80 YAPE</t>
        </is>
      </c>
      <c r="H31" s="654" t="inlineStr">
        <is>
          <t>REZAGADO</t>
        </is>
      </c>
      <c r="I31" s="187" t="inlineStr">
        <is>
          <t>MERY</t>
        </is>
      </c>
      <c r="J31" s="185" t="n"/>
      <c r="K31" s="139">
        <f>J31+$K$61</f>
        <v/>
      </c>
      <c r="L31" s="185" t="n"/>
      <c r="M31" s="185">
        <f>L31+$M$61</f>
        <v/>
      </c>
      <c r="N31" s="185" t="n"/>
      <c r="O31" s="185">
        <f>N31+$O$61</f>
        <v/>
      </c>
      <c r="P31" s="185" t="n"/>
      <c r="Q31" s="185">
        <f>P31+$Q$61</f>
        <v/>
      </c>
      <c r="R31" s="185" t="n"/>
      <c r="S31" s="185">
        <f>R31+$S$61</f>
        <v/>
      </c>
      <c r="T31" s="185" t="n"/>
      <c r="U31" s="185">
        <f>T31+$U$61</f>
        <v/>
      </c>
    </row>
    <row r="32" ht="21" customFormat="1" customHeight="1" s="633">
      <c r="A32" s="644" t="inlineStr">
        <is>
          <t>29</t>
        </is>
      </c>
      <c r="B32" s="632" t="n"/>
      <c r="C32" s="217" t="inlineStr">
        <is>
          <t xml:space="preserve">PASTOR DURAND CARLOS </t>
        </is>
      </c>
      <c r="D32" s="313" t="n">
        <v>25704034</v>
      </c>
      <c r="E32" s="654" t="inlineStr">
        <is>
          <t>MOTO REVA BIIC</t>
        </is>
      </c>
      <c r="F32" s="275" t="inlineStr">
        <is>
          <t>40/20 40/20 cl</t>
        </is>
      </c>
      <c r="G32" s="654" t="n"/>
      <c r="H32" s="654" t="n"/>
      <c r="I32" s="187" t="inlineStr">
        <is>
          <t>MAYRA 3</t>
        </is>
      </c>
      <c r="J32" s="20" t="n"/>
      <c r="K32" s="63">
        <f>J32+$K$61</f>
        <v/>
      </c>
      <c r="L32" s="20" t="n"/>
      <c r="M32" s="20">
        <f>L32+$M$61</f>
        <v/>
      </c>
      <c r="N32" s="20" t="n"/>
      <c r="O32" s="20">
        <f>N32+$O$61</f>
        <v/>
      </c>
      <c r="P32" s="20" t="n"/>
      <c r="Q32" s="20">
        <f>P32+$Q$61</f>
        <v/>
      </c>
      <c r="R32" s="20" t="n"/>
      <c r="S32" s="20">
        <f>R32+$S$61</f>
        <v/>
      </c>
      <c r="T32" s="20" t="n"/>
      <c r="U32" s="20">
        <f>T32+$U$61</f>
        <v/>
      </c>
    </row>
    <row r="33" ht="21" customFormat="1" customHeight="1" s="633">
      <c r="A33" s="644" t="n"/>
      <c r="B33" s="632" t="n"/>
      <c r="C33" s="217" t="inlineStr">
        <is>
          <t xml:space="preserve">LAM BOHORQUEZ BRYAN </t>
        </is>
      </c>
      <c r="D33" s="313" t="n">
        <v>43127681</v>
      </c>
      <c r="E33" s="654" t="inlineStr">
        <is>
          <t>MOTO REVA BIIC</t>
        </is>
      </c>
      <c r="F33" s="275" t="inlineStr">
        <is>
          <t>sancion</t>
        </is>
      </c>
      <c r="G33" s="654" t="n"/>
      <c r="H33" s="654" t="n"/>
      <c r="I33" s="187" t="inlineStr">
        <is>
          <t xml:space="preserve">LEONEL </t>
        </is>
      </c>
      <c r="J33" s="20" t="n"/>
      <c r="K33" s="63">
        <f>J33+$K$61</f>
        <v/>
      </c>
      <c r="L33" s="20" t="n"/>
      <c r="M33" s="20">
        <f>L33+$M$61</f>
        <v/>
      </c>
      <c r="N33" s="20" t="n"/>
      <c r="O33" s="20">
        <f>N33+$O$61</f>
        <v/>
      </c>
      <c r="P33" s="20" t="n"/>
      <c r="Q33" s="20">
        <f>P33+$Q$61</f>
        <v/>
      </c>
      <c r="R33" s="20" t="n"/>
      <c r="S33" s="20">
        <f>R33+$S$61</f>
        <v/>
      </c>
      <c r="T33" s="20" t="n"/>
      <c r="U33" s="20">
        <f>T33+$U$61</f>
        <v/>
      </c>
    </row>
    <row r="34" ht="18" customHeight="1" s="630"/>
    <row r="35" ht="18.75" customHeight="1" s="630"/>
    <row r="36" ht="18.75" customHeight="1" s="630"/>
    <row r="37" ht="18" customHeight="1" s="630"/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8" customHeight="1" s="630"/>
    <row r="92" ht="15.75" customHeight="1" s="630"/>
    <row r="93" ht="15.75" customHeight="1" s="630"/>
    <row r="94" ht="21" customHeight="1" s="630"/>
    <row r="95" ht="15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3.xml><?xml version="1.0" encoding="utf-8"?>
<worksheet xmlns:r="http://schemas.openxmlformats.org/officeDocument/2006/relationships" xmlns="http://schemas.openxmlformats.org/spreadsheetml/2006/main">
  <sheetPr codeName="Hoja304">
    <outlinePr summaryBelow="1" summaryRight="1"/>
    <pageSetUpPr fitToPage="1"/>
  </sheetPr>
  <dimension ref="A1:W62"/>
  <sheetViews>
    <sheetView topLeftCell="A39" workbookViewId="0">
      <selection activeCell="I55" sqref="I55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44" t="n"/>
      <c r="B2" s="632" t="n"/>
      <c r="C2" s="346" t="inlineStr">
        <is>
          <t xml:space="preserve">MEDINA CARHUATANTA ALEJANDRO </t>
        </is>
      </c>
      <c r="D2" s="347" t="n">
        <v>42562985</v>
      </c>
      <c r="E2" s="27" t="inlineStr">
        <is>
          <t>MOTO REVA BIIC</t>
        </is>
      </c>
      <c r="F2" s="275" t="inlineStr">
        <is>
          <t>20 20 sr</t>
        </is>
      </c>
      <c r="G2" s="654" t="inlineStr">
        <is>
          <t>SANCION</t>
        </is>
      </c>
      <c r="H2" s="654" t="n"/>
      <c r="I2" s="654" t="inlineStr">
        <is>
          <t>LILIANA 1</t>
        </is>
      </c>
      <c r="J2" s="185" t="n"/>
      <c r="K2" s="63">
        <f>J2+$K$62</f>
        <v/>
      </c>
      <c r="L2" s="185" t="n"/>
      <c r="M2" s="20">
        <f>L2+$M$62</f>
        <v/>
      </c>
      <c r="N2" s="185" t="n"/>
      <c r="O2" s="20">
        <f>N2+$O$62</f>
        <v/>
      </c>
      <c r="P2" s="185" t="n"/>
      <c r="Q2" s="20">
        <f>P2+$Q$62</f>
        <v/>
      </c>
      <c r="R2" s="185" t="n"/>
      <c r="S2" s="20">
        <f>R2+$S$62</f>
        <v/>
      </c>
      <c r="T2" s="185" t="n"/>
      <c r="U2" s="20">
        <f>T2+$U$62</f>
        <v/>
      </c>
      <c r="V2" s="88" t="n"/>
      <c r="W2" s="89" t="n"/>
    </row>
    <row r="3" ht="21" customHeight="1" s="630">
      <c r="A3" s="631" t="inlineStr">
        <is>
          <t>1</t>
        </is>
      </c>
      <c r="B3" s="632" t="n"/>
      <c r="C3" s="112" t="inlineStr">
        <is>
          <t xml:space="preserve">TURPO CONDORI JESUS </t>
        </is>
      </c>
      <c r="D3" s="55" t="n">
        <v>9957593</v>
      </c>
      <c r="E3" s="235" t="inlineStr">
        <is>
          <t>MOTO REVA BIIC</t>
        </is>
      </c>
      <c r="F3" s="161" t="inlineStr">
        <is>
          <t>20 20</t>
        </is>
      </c>
      <c r="G3" s="335" t="n"/>
      <c r="H3" s="335" t="n"/>
      <c r="I3" s="335" t="inlineStr">
        <is>
          <t xml:space="preserve">SRA JULIA 1 </t>
        </is>
      </c>
      <c r="J3" s="60" t="n">
        <v>0.3333333333333333</v>
      </c>
      <c r="K3" s="56">
        <f>J3+$K$62</f>
        <v/>
      </c>
      <c r="L3" s="60" t="n">
        <v>0.3340277777777778</v>
      </c>
      <c r="M3" s="46">
        <f>L3+$M$62</f>
        <v/>
      </c>
      <c r="N3" s="60" t="n">
        <v>0.3430555555555556</v>
      </c>
      <c r="O3" s="46">
        <f>N3+$O$62</f>
        <v/>
      </c>
      <c r="P3" s="60" t="n">
        <v>0.3826388888888889</v>
      </c>
      <c r="Q3" s="46">
        <f>P3+$Q$62</f>
        <v/>
      </c>
      <c r="R3" s="60" t="n">
        <v>0.3958333333333333</v>
      </c>
      <c r="S3" s="46">
        <f>R3+$S$62</f>
        <v/>
      </c>
      <c r="T3" s="261" t="n">
        <v>0.4083333333333333</v>
      </c>
      <c r="U3" s="80">
        <f>T3+$U$62</f>
        <v/>
      </c>
      <c r="V3" s="166" t="n"/>
      <c r="W3" s="633" t="n"/>
    </row>
    <row r="4" ht="20.25" customHeight="1" s="630">
      <c r="A4" s="631" t="inlineStr">
        <is>
          <t>2</t>
        </is>
      </c>
      <c r="B4" s="632" t="n"/>
      <c r="C4" s="112" t="inlineStr">
        <is>
          <t xml:space="preserve">LOPEZ LOLI WILLIAM </t>
        </is>
      </c>
      <c r="D4" s="55" t="n">
        <v>9794413</v>
      </c>
      <c r="E4" s="235" t="inlineStr">
        <is>
          <t>MOTO REVA BIIC</t>
        </is>
      </c>
      <c r="F4" s="161" t="inlineStr">
        <is>
          <t>40/20 40/20 cl</t>
        </is>
      </c>
      <c r="G4" s="176" t="n"/>
      <c r="H4" s="343" t="n"/>
      <c r="I4" s="329" t="inlineStr">
        <is>
          <t>LILIANA 1</t>
        </is>
      </c>
      <c r="J4" s="60" t="n">
        <v>0.3354166666666666</v>
      </c>
      <c r="K4" s="56">
        <f>J4+$K$62</f>
        <v/>
      </c>
      <c r="L4" s="60" t="n">
        <v>0.3381944444444445</v>
      </c>
      <c r="M4" s="46">
        <f>L4+$M$62</f>
        <v/>
      </c>
      <c r="N4" s="60" t="n">
        <v>0.3479166666666667</v>
      </c>
      <c r="O4" s="46">
        <f>N4+$O$62</f>
        <v/>
      </c>
      <c r="P4" s="60" t="n">
        <v>0.4027777777777778</v>
      </c>
      <c r="Q4" s="46">
        <f>P4+$Q$62</f>
        <v/>
      </c>
      <c r="R4" s="60" t="n">
        <v>0.4298611111111111</v>
      </c>
      <c r="S4" s="46">
        <f>R4+$S$62</f>
        <v/>
      </c>
      <c r="T4" s="261" t="n">
        <v>0.4430555555555555</v>
      </c>
      <c r="U4" s="80">
        <f>T4+$U$62</f>
        <v/>
      </c>
      <c r="V4" s="136" t="n"/>
      <c r="W4" s="633" t="n"/>
    </row>
    <row r="5" ht="18.75" customHeight="1" s="630">
      <c r="A5" s="631" t="inlineStr">
        <is>
          <t>3</t>
        </is>
      </c>
      <c r="B5" s="632" t="n"/>
      <c r="C5" s="172" t="inlineStr">
        <is>
          <t xml:space="preserve">PARDAVE DIAZ CARLOS </t>
        </is>
      </c>
      <c r="D5" s="242" t="n">
        <v>48994726</v>
      </c>
      <c r="E5" s="26" t="inlineStr">
        <is>
          <t>REVA A3C</t>
        </is>
      </c>
      <c r="F5" s="161" t="inlineStr">
        <is>
          <t>40/20 40/20 cl</t>
        </is>
      </c>
      <c r="G5" s="110" t="n"/>
      <c r="H5" s="110" t="n"/>
      <c r="I5" s="259" t="inlineStr">
        <is>
          <t xml:space="preserve">MAYRA 1 </t>
        </is>
      </c>
      <c r="J5" s="60" t="n">
        <v>0.3361111111111111</v>
      </c>
      <c r="K5" s="56">
        <f>J5+$K$62</f>
        <v/>
      </c>
      <c r="L5" s="60" t="n">
        <v>0.3430555555555556</v>
      </c>
      <c r="M5" s="46">
        <f>L5+$M$62</f>
        <v/>
      </c>
      <c r="N5" s="60" t="n">
        <v>0.3541666666666667</v>
      </c>
      <c r="O5" s="46">
        <f>N5+$O$62</f>
        <v/>
      </c>
      <c r="P5" s="60" t="n">
        <v>0.3972222222222222</v>
      </c>
      <c r="Q5" s="46">
        <f>P5+$Q$62</f>
        <v/>
      </c>
      <c r="R5" s="60" t="n">
        <v>0.4083333333333333</v>
      </c>
      <c r="S5" s="46">
        <f>R5+$S$62</f>
        <v/>
      </c>
      <c r="T5" s="261" t="n">
        <v>0.4319444444444445</v>
      </c>
      <c r="U5" s="80">
        <f>T5+$U$62</f>
        <v/>
      </c>
      <c r="V5" s="137" t="n"/>
      <c r="W5" s="633" t="n"/>
    </row>
    <row r="6" ht="21.75" customHeight="1" s="630">
      <c r="A6" s="631" t="inlineStr">
        <is>
          <t>4</t>
        </is>
      </c>
      <c r="B6" s="632" t="n"/>
      <c r="C6" s="172" t="inlineStr">
        <is>
          <t xml:space="preserve">BRICEÑO RENGIFO PABLO </t>
        </is>
      </c>
      <c r="D6" s="242" t="n">
        <v>25628595</v>
      </c>
      <c r="E6" s="226" t="inlineStr">
        <is>
          <t>MOTO REVA BIIC</t>
        </is>
      </c>
      <c r="F6" s="161" t="inlineStr">
        <is>
          <t>40/20 40/20 cl</t>
        </is>
      </c>
      <c r="G6" s="55" t="inlineStr">
        <is>
          <t>DEPO 80</t>
        </is>
      </c>
      <c r="H6" s="55" t="n"/>
      <c r="I6" s="55" t="inlineStr">
        <is>
          <t>ALEJANDRO PONCE</t>
        </is>
      </c>
      <c r="J6" s="60" t="n">
        <v>0.3409722222222222</v>
      </c>
      <c r="K6" s="56">
        <f>J6+$K$62</f>
        <v/>
      </c>
      <c r="L6" s="60" t="n">
        <v>0.3486111111111111</v>
      </c>
      <c r="M6" s="46">
        <f>L6+$M$62</f>
        <v/>
      </c>
      <c r="N6" s="60" t="n">
        <v>0.3597222222222222</v>
      </c>
      <c r="O6" s="46">
        <f>N6+$O$62</f>
        <v/>
      </c>
      <c r="P6" s="60" t="n">
        <v>0.43125</v>
      </c>
      <c r="Q6" s="46">
        <f>P6+$Q$62</f>
        <v/>
      </c>
      <c r="R6" s="60" t="n">
        <v>0.4548611111111111</v>
      </c>
      <c r="S6" s="46">
        <f>R6+$S$62</f>
        <v/>
      </c>
      <c r="T6" s="261" t="n">
        <v>0.4673611111111111</v>
      </c>
      <c r="U6" s="80">
        <f>T6+$U$62</f>
        <v/>
      </c>
      <c r="V6" s="136" t="n"/>
      <c r="W6" s="633" t="n"/>
    </row>
    <row r="7" ht="19.5" customHeight="1" s="630">
      <c r="A7" s="631" t="inlineStr">
        <is>
          <t>5</t>
        </is>
      </c>
      <c r="B7" s="632" t="n"/>
      <c r="C7" s="172" t="inlineStr">
        <is>
          <t xml:space="preserve">HUAMAN NIEVES JOSE LUIS </t>
        </is>
      </c>
      <c r="D7" s="242" t="n">
        <v>9789269</v>
      </c>
      <c r="E7" s="226" t="inlineStr">
        <is>
          <t>MOTO REVA BIIC</t>
        </is>
      </c>
      <c r="F7" s="161" t="inlineStr">
        <is>
          <t>20  20</t>
        </is>
      </c>
      <c r="G7" s="96" t="inlineStr">
        <is>
          <t>PAGO 120 EFE 03/01</t>
        </is>
      </c>
      <c r="H7" s="211" t="n"/>
      <c r="I7" s="299" t="inlineStr">
        <is>
          <t xml:space="preserve">OFICINA </t>
        </is>
      </c>
      <c r="J7" s="60" t="n">
        <v>0.34375</v>
      </c>
      <c r="K7" s="56">
        <f>J7+$K$62</f>
        <v/>
      </c>
      <c r="L7" s="60" t="n">
        <v>0.3527777777777778</v>
      </c>
      <c r="M7" s="46">
        <f>L7+$M$62</f>
        <v/>
      </c>
      <c r="N7" s="60" t="n">
        <v>0.3645833333333333</v>
      </c>
      <c r="O7" s="46">
        <f>N7+$O$62</f>
        <v/>
      </c>
      <c r="P7" s="60" t="n">
        <v>0.4111111111111111</v>
      </c>
      <c r="Q7" s="46">
        <f>P7+$Q$62</f>
        <v/>
      </c>
      <c r="R7" s="60" t="n">
        <v>0.4326388888888889</v>
      </c>
      <c r="S7" s="46">
        <f>R7+$S$62</f>
        <v/>
      </c>
      <c r="T7" s="261" t="n">
        <v>0.4444444444444444</v>
      </c>
      <c r="U7" s="80">
        <f>T7+$U$62</f>
        <v/>
      </c>
      <c r="V7" s="136" t="n"/>
      <c r="W7" s="633" t="n"/>
    </row>
    <row r="8" ht="21.75" customHeight="1" s="630">
      <c r="A8" s="631" t="inlineStr">
        <is>
          <t>6</t>
        </is>
      </c>
      <c r="B8" s="632" t="n"/>
      <c r="C8" s="172" t="inlineStr">
        <is>
          <t xml:space="preserve">LARREA MACASSI CARLOS </t>
        </is>
      </c>
      <c r="D8" s="242" t="n">
        <v>7644923</v>
      </c>
      <c r="E8" s="226" t="inlineStr">
        <is>
          <t>MOTO REVA BIIC</t>
        </is>
      </c>
      <c r="F8" s="161" t="inlineStr">
        <is>
          <t>20 20</t>
        </is>
      </c>
      <c r="G8" s="209" t="inlineStr">
        <is>
          <t>PAGO 120 DEP</t>
        </is>
      </c>
      <c r="H8" s="176" t="n"/>
      <c r="I8" s="176" t="inlineStr">
        <is>
          <t>LILIANA 2</t>
        </is>
      </c>
      <c r="J8" s="60" t="n">
        <v>0.3451388888888889</v>
      </c>
      <c r="K8" s="56">
        <f>J8+$K$62</f>
        <v/>
      </c>
      <c r="L8" s="60" t="n">
        <v>0.3576388888888889</v>
      </c>
      <c r="M8" s="46">
        <f>L8+$M$62</f>
        <v/>
      </c>
      <c r="N8" s="60" t="n">
        <v>0.3694444444444445</v>
      </c>
      <c r="O8" s="46">
        <f>N8+$O$62</f>
        <v/>
      </c>
      <c r="P8" s="60" t="n">
        <v>0.4173611111111111</v>
      </c>
      <c r="Q8" s="46">
        <f>P8+$Q$62</f>
        <v/>
      </c>
      <c r="R8" s="60" t="n">
        <v>0.4430555555555555</v>
      </c>
      <c r="S8" s="46">
        <f>R8+$S$62</f>
        <v/>
      </c>
      <c r="T8" s="261" t="n">
        <v>0.4555555555555555</v>
      </c>
      <c r="U8" s="80">
        <f>T8+$U$62</f>
        <v/>
      </c>
      <c r="V8" s="136" t="n"/>
      <c r="W8" s="633" t="n"/>
    </row>
    <row r="9" ht="21.75" customHeight="1" s="630">
      <c r="A9" s="631" t="inlineStr">
        <is>
          <t>7</t>
        </is>
      </c>
      <c r="B9" s="632" t="n"/>
      <c r="C9" s="172" t="inlineStr">
        <is>
          <t>CHUNGA NIETO BALTAZAR</t>
        </is>
      </c>
      <c r="D9" s="242" t="n">
        <v>25550055</v>
      </c>
      <c r="E9" s="55" t="inlineStr">
        <is>
          <t>NUEVO A1</t>
        </is>
      </c>
      <c r="F9" s="161" t="inlineStr">
        <is>
          <t>20 20</t>
        </is>
      </c>
      <c r="G9" s="101" t="n"/>
      <c r="H9" s="101" t="n"/>
      <c r="I9" s="101" t="inlineStr">
        <is>
          <t xml:space="preserve">VARGAS </t>
        </is>
      </c>
      <c r="J9" s="60" t="n">
        <v>0.3506944444444444</v>
      </c>
      <c r="K9" s="56">
        <f>J9+$K$62</f>
        <v/>
      </c>
      <c r="L9" s="60" t="n">
        <v>0.3625</v>
      </c>
      <c r="M9" s="46">
        <f>L9+$M$62</f>
        <v/>
      </c>
      <c r="N9" s="60" t="n">
        <v>0.375</v>
      </c>
      <c r="O9" s="46">
        <f>N9+$O$62</f>
        <v/>
      </c>
      <c r="P9" s="60" t="n">
        <v>0.4368055555555556</v>
      </c>
      <c r="Q9" s="46">
        <f>P9+$Q$62</f>
        <v/>
      </c>
      <c r="R9" s="60" t="n">
        <v>0.45625</v>
      </c>
      <c r="S9" s="46">
        <f>R9+$S$62</f>
        <v/>
      </c>
      <c r="T9" s="261" t="n">
        <v>0.46875</v>
      </c>
      <c r="U9" s="80">
        <f>T9+$U$62</f>
        <v/>
      </c>
      <c r="V9" s="136" t="n"/>
      <c r="W9" s="633" t="n"/>
    </row>
    <row r="10" ht="20.25" customHeight="1" s="630">
      <c r="A10" s="631" t="inlineStr">
        <is>
          <t>8</t>
        </is>
      </c>
      <c r="B10" s="632" t="n"/>
      <c r="C10" s="112" t="inlineStr">
        <is>
          <t>GONZALES TAYPE NOE</t>
        </is>
      </c>
      <c r="D10" s="55" t="n">
        <v>43816323</v>
      </c>
      <c r="E10" s="243" t="inlineStr">
        <is>
          <t>MOTO REVA BIIC</t>
        </is>
      </c>
      <c r="F10" s="285" t="inlineStr">
        <is>
          <t>20 20</t>
        </is>
      </c>
      <c r="G10" s="216" t="inlineStr">
        <is>
          <t>PAGO 90 EFE</t>
        </is>
      </c>
      <c r="H10" s="348" t="n"/>
      <c r="I10" s="332" t="inlineStr">
        <is>
          <t>LILIANA 3</t>
        </is>
      </c>
      <c r="J10" s="60" t="n">
        <v>0.3513888888888889</v>
      </c>
      <c r="K10" s="56">
        <f>J10+$K$62</f>
        <v/>
      </c>
      <c r="L10" s="60" t="n">
        <v>0.3666666666666666</v>
      </c>
      <c r="M10" s="46">
        <f>L10+$M$62</f>
        <v/>
      </c>
      <c r="N10" s="60" t="n">
        <v>0.3770833333333333</v>
      </c>
      <c r="O10" s="46">
        <f>N10+$O$62</f>
        <v/>
      </c>
      <c r="P10" s="60" t="n">
        <v>0.44375</v>
      </c>
      <c r="Q10" s="46">
        <f>P10+$Q$62</f>
        <v/>
      </c>
      <c r="R10" s="60" t="n">
        <v>0.4798611111111111</v>
      </c>
      <c r="S10" s="46">
        <f>R10+$S$62</f>
        <v/>
      </c>
      <c r="T10" s="261" t="n">
        <v>0.4930555555555556</v>
      </c>
      <c r="U10" s="80">
        <f>T10+$U$62</f>
        <v/>
      </c>
      <c r="V10" s="136" t="n"/>
      <c r="W10" s="633" t="n"/>
    </row>
    <row r="11" ht="21" customHeight="1" s="630">
      <c r="A11" s="631" t="inlineStr">
        <is>
          <t>9</t>
        </is>
      </c>
      <c r="B11" s="632" t="n"/>
      <c r="C11" s="172" t="inlineStr">
        <is>
          <t xml:space="preserve">QUIROZ FERNANDEZ INDERGLEY </t>
        </is>
      </c>
      <c r="D11" s="242" t="n">
        <v>42999633</v>
      </c>
      <c r="E11" s="226" t="inlineStr">
        <is>
          <t>MOTO REVA BIIC</t>
        </is>
      </c>
      <c r="F11" s="161" t="inlineStr">
        <is>
          <t>20 20</t>
        </is>
      </c>
      <c r="G11" s="209" t="inlineStr">
        <is>
          <t>PAGO 100 YAPE</t>
        </is>
      </c>
      <c r="H11" s="126" t="n"/>
      <c r="I11" s="126" t="inlineStr">
        <is>
          <t>PUBLICIDAD</t>
        </is>
      </c>
      <c r="J11" s="60" t="n">
        <v>0.3590277777777778</v>
      </c>
      <c r="K11" s="56">
        <f>J11+$K$62</f>
        <v/>
      </c>
      <c r="L11" s="60" t="n">
        <v>0.3715277777777778</v>
      </c>
      <c r="M11" s="46">
        <f>L11+$M$62</f>
        <v/>
      </c>
      <c r="N11" s="60" t="n">
        <v>0.38125</v>
      </c>
      <c r="O11" s="46">
        <f>N11+$O$62</f>
        <v/>
      </c>
      <c r="P11" s="60" t="n">
        <v>0.4486111111111111</v>
      </c>
      <c r="Q11" s="46">
        <f>P11+$Q$62</f>
        <v/>
      </c>
      <c r="R11" s="60" t="n">
        <v>0.46875</v>
      </c>
      <c r="S11" s="46">
        <f>R11+$S$62</f>
        <v/>
      </c>
      <c r="T11" s="261" t="n">
        <v>0.4798611111111111</v>
      </c>
      <c r="U11" s="80">
        <f>T11+$U$62</f>
        <v/>
      </c>
      <c r="V11" s="136" t="n"/>
      <c r="W11" s="633" t="n"/>
    </row>
    <row r="12" ht="21" customFormat="1" customHeight="1" s="633">
      <c r="A12" s="631" t="inlineStr">
        <is>
          <t>10</t>
        </is>
      </c>
      <c r="B12" s="632" t="n"/>
      <c r="C12" s="172" t="inlineStr">
        <is>
          <t>COLANGELLO LLERENA JEAN PIERRE</t>
        </is>
      </c>
      <c r="D12" s="242" t="n">
        <v>46599200</v>
      </c>
      <c r="E12" s="54" t="inlineStr">
        <is>
          <t>NUEVO A1</t>
        </is>
      </c>
      <c r="F12" s="161" t="inlineStr">
        <is>
          <t>40/20  40/20</t>
        </is>
      </c>
      <c r="G12" s="96" t="inlineStr">
        <is>
          <t>PAGO 120 EFE 03/01</t>
        </is>
      </c>
      <c r="H12" s="55" t="n"/>
      <c r="I12" s="55" t="inlineStr">
        <is>
          <t xml:space="preserve">MAYESI </t>
        </is>
      </c>
      <c r="J12" s="60" t="n">
        <v>0.3604166666666667</v>
      </c>
      <c r="K12" s="56">
        <f>J12+$K$62</f>
        <v/>
      </c>
      <c r="L12" s="60" t="n">
        <v>0.3756944444444444</v>
      </c>
      <c r="M12" s="46">
        <f>L12+$M$62</f>
        <v/>
      </c>
      <c r="N12" s="60" t="n">
        <v>0.3847222222222222</v>
      </c>
      <c r="O12" s="46">
        <f>N12+$O$62</f>
        <v/>
      </c>
      <c r="P12" s="60" t="n">
        <v>0.45625</v>
      </c>
      <c r="Q12" s="46">
        <f>P12+$Q$62</f>
        <v/>
      </c>
      <c r="R12" s="60" t="n">
        <v>0.4798611111111111</v>
      </c>
      <c r="S12" s="46">
        <f>R12+$S$62</f>
        <v/>
      </c>
      <c r="T12" s="261" t="n">
        <v>0.4930555555555556</v>
      </c>
      <c r="U12" s="80">
        <f>T12+$U$62</f>
        <v/>
      </c>
      <c r="V12" s="136" t="n"/>
    </row>
    <row r="13" ht="21" customFormat="1" customHeight="1" s="633">
      <c r="A13" s="631" t="inlineStr">
        <is>
          <t>11</t>
        </is>
      </c>
      <c r="B13" s="632" t="n"/>
      <c r="C13" s="172" t="inlineStr">
        <is>
          <t xml:space="preserve">ACUÑA GONZALES CESAR </t>
        </is>
      </c>
      <c r="D13" s="242" t="n">
        <v>44975491</v>
      </c>
      <c r="E13" s="227" t="inlineStr">
        <is>
          <t>MOTO REVA BIIC</t>
        </is>
      </c>
      <c r="F13" s="161" t="inlineStr">
        <is>
          <t>20 20 sr</t>
        </is>
      </c>
      <c r="G13" s="176" t="n"/>
      <c r="H13" s="176" t="n"/>
      <c r="I13" s="176" t="inlineStr">
        <is>
          <t>LILIANA 4</t>
        </is>
      </c>
      <c r="J13" s="60" t="n">
        <v>0.3743055555555556</v>
      </c>
      <c r="K13" s="56">
        <f>J13+$K$62</f>
        <v/>
      </c>
      <c r="L13" s="60" t="n">
        <v>0.38125</v>
      </c>
      <c r="M13" s="46">
        <f>L13+$M$62</f>
        <v/>
      </c>
      <c r="N13" s="60" t="n">
        <v>0.3916666666666667</v>
      </c>
      <c r="O13" s="46">
        <f>N13+$O$62</f>
        <v/>
      </c>
      <c r="P13" s="60" t="n">
        <v>0.4618055555555556</v>
      </c>
      <c r="Q13" s="46">
        <f>P13+$Q$62</f>
        <v/>
      </c>
      <c r="R13" s="60" t="n">
        <v>0.4930555555555556</v>
      </c>
      <c r="S13" s="46">
        <f>R13+$S$62</f>
        <v/>
      </c>
      <c r="T13" s="261" t="n">
        <v>0.5076388888888889</v>
      </c>
      <c r="U13" s="80">
        <f>T13+$U$62</f>
        <v/>
      </c>
      <c r="V13" s="136" t="n"/>
    </row>
    <row r="14" ht="23.25" customHeight="1" s="630">
      <c r="A14" s="631" t="inlineStr">
        <is>
          <t>12</t>
        </is>
      </c>
      <c r="B14" s="632" t="n"/>
      <c r="C14" s="172" t="inlineStr">
        <is>
          <t>OYANGUREN CANAZA CELSO</t>
        </is>
      </c>
      <c r="D14" s="242" t="n">
        <v>43923736</v>
      </c>
      <c r="E14" s="226" t="inlineStr">
        <is>
          <t>MOTO REVA BIIC</t>
        </is>
      </c>
      <c r="F14" s="161" t="inlineStr">
        <is>
          <t xml:space="preserve"> 20 20 </t>
        </is>
      </c>
      <c r="G14" s="120" t="n"/>
      <c r="H14" s="176" t="n"/>
      <c r="I14" s="176" t="inlineStr">
        <is>
          <t>LILIANA 5</t>
        </is>
      </c>
      <c r="J14" s="60" t="n">
        <v>0.3694444444444445</v>
      </c>
      <c r="K14" s="56">
        <f>J14+$K$62</f>
        <v/>
      </c>
      <c r="L14" s="60" t="n">
        <v>0.3854166666666667</v>
      </c>
      <c r="M14" s="46">
        <f>L14+$M$62</f>
        <v/>
      </c>
      <c r="N14" s="60" t="n">
        <v>0.3958333333333333</v>
      </c>
      <c r="O14" s="46">
        <f>N14+$O$62</f>
        <v/>
      </c>
      <c r="P14" s="60" t="n">
        <v>0.46875</v>
      </c>
      <c r="Q14" s="46">
        <f>P14+$Q$62</f>
        <v/>
      </c>
      <c r="R14" s="60" t="n">
        <v>0.50625</v>
      </c>
      <c r="S14" s="46">
        <f>R14+$S$62</f>
        <v/>
      </c>
      <c r="T14" s="261" t="n">
        <v>0.51875</v>
      </c>
      <c r="U14" s="80">
        <f>T14+$U$62</f>
        <v/>
      </c>
      <c r="V14" s="136" t="n"/>
      <c r="W14" s="633" t="n"/>
    </row>
    <row r="15" ht="21.75" customHeight="1" s="630">
      <c r="A15" s="631" t="inlineStr">
        <is>
          <t>13</t>
        </is>
      </c>
      <c r="B15" s="632" t="n"/>
      <c r="C15" s="172" t="inlineStr">
        <is>
          <t>ACOSTA PEREZ ROYER</t>
        </is>
      </c>
      <c r="D15" s="242" t="n">
        <v>5590855</v>
      </c>
      <c r="E15" s="54" t="inlineStr">
        <is>
          <t>NUEVO A1</t>
        </is>
      </c>
      <c r="F15" s="161" t="inlineStr">
        <is>
          <t>20 20</t>
        </is>
      </c>
      <c r="G15" s="209" t="inlineStr">
        <is>
          <t>PAGO 100 YAPE</t>
        </is>
      </c>
      <c r="H15" s="26" t="inlineStr">
        <is>
          <t>CE</t>
        </is>
      </c>
      <c r="I15" s="55" t="inlineStr">
        <is>
          <t xml:space="preserve">LEONEL </t>
        </is>
      </c>
      <c r="J15" s="60" t="n">
        <v>0.3784722222222222</v>
      </c>
      <c r="K15" s="56">
        <f>J15+$K$62</f>
        <v/>
      </c>
      <c r="L15" s="60" t="n">
        <v>0.3895833333333333</v>
      </c>
      <c r="M15" s="46">
        <f>L15+$M$62</f>
        <v/>
      </c>
      <c r="N15" s="60" t="n">
        <v>0.40625</v>
      </c>
      <c r="O15" s="46">
        <f>N15+$O$62</f>
        <v/>
      </c>
      <c r="P15" s="60" t="n">
        <v>0.4743055555555555</v>
      </c>
      <c r="Q15" s="46">
        <f>P15+$Q$62</f>
        <v/>
      </c>
      <c r="R15" s="60" t="n">
        <v>0.5048611111111111</v>
      </c>
      <c r="S15" s="46">
        <f>R15+$S$62</f>
        <v/>
      </c>
      <c r="T15" s="261" t="n">
        <v>0.5159722222222223</v>
      </c>
      <c r="U15" s="80">
        <f>T15+$U$62</f>
        <v/>
      </c>
      <c r="V15" s="138" t="n"/>
      <c r="W15" s="633" t="n"/>
    </row>
    <row r="16" ht="24" customHeight="1" s="630">
      <c r="A16" s="631" t="inlineStr">
        <is>
          <t>14</t>
        </is>
      </c>
      <c r="B16" s="632" t="n"/>
      <c r="C16" s="172" t="inlineStr">
        <is>
          <t xml:space="preserve">PASTOR DURAND CARLOS </t>
        </is>
      </c>
      <c r="D16" s="242" t="n">
        <v>25704034</v>
      </c>
      <c r="E16" s="226" t="inlineStr">
        <is>
          <t>MOTO REVA BIIC</t>
        </is>
      </c>
      <c r="F16" s="161" t="inlineStr">
        <is>
          <t>40/20 40/20 cl</t>
        </is>
      </c>
      <c r="G16" s="110" t="n"/>
      <c r="H16" s="110" t="n"/>
      <c r="I16" s="259" t="inlineStr">
        <is>
          <t>MAYRA 2</t>
        </is>
      </c>
      <c r="J16" s="60" t="n">
        <v>0.3833333333333334</v>
      </c>
      <c r="K16" s="56">
        <f>J16+$K$62</f>
        <v/>
      </c>
      <c r="L16" s="60" t="n">
        <v>0.39375</v>
      </c>
      <c r="M16" s="46">
        <f>L16+$M$62</f>
        <v/>
      </c>
      <c r="N16" s="60" t="n">
        <v>0.4111111111111111</v>
      </c>
      <c r="O16" s="46">
        <f>N16+$O$62</f>
        <v/>
      </c>
      <c r="P16" s="60" t="n">
        <v>0.48125</v>
      </c>
      <c r="Q16" s="46">
        <f>P16+$Q$62</f>
        <v/>
      </c>
      <c r="R16" s="60" t="n">
        <v>0.5298611111111111</v>
      </c>
      <c r="S16" s="46">
        <f>R16+$S$62</f>
        <v/>
      </c>
      <c r="T16" s="261" t="n">
        <v>0.5548611111111111</v>
      </c>
      <c r="U16" s="80">
        <f>T16+$U$62</f>
        <v/>
      </c>
      <c r="V16" s="136" t="n"/>
      <c r="W16" s="633" t="n"/>
    </row>
    <row r="17" ht="21.75" customHeight="1" s="630">
      <c r="A17" s="631" t="inlineStr">
        <is>
          <t>15</t>
        </is>
      </c>
      <c r="B17" s="632" t="n"/>
      <c r="C17" s="172" t="inlineStr">
        <is>
          <t xml:space="preserve">HUAMANI CHUMBE EDITH </t>
        </is>
      </c>
      <c r="D17" s="242" t="n">
        <v>44569926</v>
      </c>
      <c r="E17" s="55" t="inlineStr">
        <is>
          <t>NUEVO A1</t>
        </is>
      </c>
      <c r="F17" s="161" t="inlineStr">
        <is>
          <t>20 20</t>
        </is>
      </c>
      <c r="G17" s="123" t="inlineStr">
        <is>
          <t>PAGO 120 EFE 03/01</t>
        </is>
      </c>
      <c r="H17" s="211" t="n"/>
      <c r="I17" s="211" t="inlineStr">
        <is>
          <t xml:space="preserve">OFICINA </t>
        </is>
      </c>
      <c r="J17" s="60" t="n">
        <v>0.3986111111111111</v>
      </c>
      <c r="K17" s="56">
        <f>J17+$K$62</f>
        <v/>
      </c>
      <c r="L17" s="60" t="n">
        <v>0.3993055555555556</v>
      </c>
      <c r="M17" s="46">
        <f>L17+$M$62</f>
        <v/>
      </c>
      <c r="N17" s="60" t="n">
        <v>0.4118055555555555</v>
      </c>
      <c r="O17" s="46">
        <f>N17+$O$62</f>
        <v/>
      </c>
      <c r="P17" s="60" t="n">
        <v>0.4868055555555555</v>
      </c>
      <c r="Q17" s="46">
        <f>P17+$Q$62</f>
        <v/>
      </c>
      <c r="R17" s="60" t="n">
        <v>0.51875</v>
      </c>
      <c r="S17" s="46">
        <f>R17+$S$62</f>
        <v/>
      </c>
      <c r="T17" s="261" t="n">
        <v>0.5305555555555556</v>
      </c>
      <c r="U17" s="80">
        <f>T17+$U$62</f>
        <v/>
      </c>
    </row>
    <row r="18" ht="23.25" customHeight="1" s="630">
      <c r="A18" s="631" t="inlineStr">
        <is>
          <t>16</t>
        </is>
      </c>
      <c r="B18" s="632" t="n"/>
      <c r="C18" s="172" t="inlineStr">
        <is>
          <t>MACHUCA JUAREZ WILLIAM</t>
        </is>
      </c>
      <c r="D18" s="242" t="n">
        <v>25764172</v>
      </c>
      <c r="E18" s="200" t="inlineStr">
        <is>
          <t>MOTO NUEVA BIIB</t>
        </is>
      </c>
      <c r="F18" s="161" t="inlineStr">
        <is>
          <t>20 20</t>
        </is>
      </c>
      <c r="G18" s="359" t="inlineStr">
        <is>
          <t>PAGO 120 PLIN</t>
        </is>
      </c>
      <c r="H18" s="55" t="n"/>
      <c r="I18" s="55" t="inlineStr">
        <is>
          <t xml:space="preserve">LEONEL </t>
        </is>
      </c>
      <c r="J18" s="60" t="n">
        <v>0.4041666666666667</v>
      </c>
      <c r="K18" s="56">
        <f>J18+$K$62</f>
        <v/>
      </c>
      <c r="L18" s="60" t="n">
        <v>0.4048611111111111</v>
      </c>
      <c r="M18" s="46">
        <f>L18+$M$62</f>
        <v/>
      </c>
      <c r="N18" s="60" t="n">
        <v>0.4166666666666667</v>
      </c>
      <c r="O18" s="46">
        <f>N18+$O$62</f>
        <v/>
      </c>
      <c r="P18" s="60" t="n">
        <v>0.49375</v>
      </c>
      <c r="Q18" s="46">
        <f>P18+$Q$62</f>
        <v/>
      </c>
      <c r="R18" s="60" t="n"/>
      <c r="S18" s="46">
        <f>R18+$S$62</f>
        <v/>
      </c>
      <c r="T18" s="261" t="n">
        <v>0.5381944444444444</v>
      </c>
      <c r="U18" s="80">
        <f>T18+$U$62</f>
        <v/>
      </c>
    </row>
    <row r="19" ht="20.25" customHeight="1" s="630">
      <c r="A19" s="631" t="inlineStr">
        <is>
          <t>17</t>
        </is>
      </c>
      <c r="B19" s="632" t="n"/>
      <c r="C19" s="172" t="inlineStr">
        <is>
          <t xml:space="preserve">CALDERON OBLITAS ELIAS </t>
        </is>
      </c>
      <c r="D19" s="242" t="n">
        <v>16607398</v>
      </c>
      <c r="E19" s="226" t="inlineStr">
        <is>
          <t>MOTO REVA BIIC</t>
        </is>
      </c>
      <c r="F19" s="161" t="inlineStr">
        <is>
          <t>40/20   40/20</t>
        </is>
      </c>
      <c r="G19" s="281" t="n"/>
      <c r="H19" s="342" t="n"/>
      <c r="I19" s="294" t="inlineStr">
        <is>
          <t xml:space="preserve">ELIA </t>
        </is>
      </c>
      <c r="J19" s="60" t="n">
        <v>0.4097222222222222</v>
      </c>
      <c r="K19" s="56">
        <f>J19+$K$62</f>
        <v/>
      </c>
      <c r="L19" s="60" t="n">
        <v>0.4097222222222222</v>
      </c>
      <c r="M19" s="46">
        <f>L19+$M$62</f>
        <v/>
      </c>
      <c r="N19" s="60" t="n">
        <v>0.4395833333333333</v>
      </c>
      <c r="O19" s="46">
        <f>N19+$O$62</f>
        <v/>
      </c>
      <c r="P19" s="60" t="n">
        <v>0.4986111111111111</v>
      </c>
      <c r="Q19" s="46">
        <f>P19+$Q$62</f>
        <v/>
      </c>
      <c r="R19" s="60" t="n">
        <v>0.5423611111111111</v>
      </c>
      <c r="S19" s="46">
        <f>R19+$S$62</f>
        <v/>
      </c>
      <c r="T19" s="261" t="n">
        <v>0.5576388888888889</v>
      </c>
      <c r="U19" s="80">
        <f>T19+$U$62</f>
        <v/>
      </c>
    </row>
    <row r="20" ht="24" customHeight="1" s="630">
      <c r="A20" s="631" t="inlineStr">
        <is>
          <t>18</t>
        </is>
      </c>
      <c r="B20" s="632" t="n"/>
      <c r="C20" s="172" t="inlineStr">
        <is>
          <t xml:space="preserve">OJEDA VALDIVIEZO ERIKA </t>
        </is>
      </c>
      <c r="D20" s="242" t="n">
        <v>48007446</v>
      </c>
      <c r="E20" s="199" t="inlineStr">
        <is>
          <t>MOTO NUEVA BIIB</t>
        </is>
      </c>
      <c r="F20" s="161" t="inlineStr">
        <is>
          <t>20 20 sr</t>
        </is>
      </c>
      <c r="G20" s="108" t="n"/>
      <c r="H20" s="108" t="n"/>
      <c r="I20" s="300" t="inlineStr">
        <is>
          <t>LILIANA 7</t>
        </is>
      </c>
      <c r="J20" s="60" t="n">
        <v>0.4145833333333334</v>
      </c>
      <c r="K20" s="56">
        <f>J20+$K$62</f>
        <v/>
      </c>
      <c r="L20" s="60" t="n">
        <v>0.4152777777777778</v>
      </c>
      <c r="M20" s="46">
        <f>L20+$M$62</f>
        <v/>
      </c>
      <c r="N20" s="60" t="n">
        <v>0.4423611111111111</v>
      </c>
      <c r="O20" s="46">
        <f>N20+$O$62</f>
        <v/>
      </c>
      <c r="P20" s="60" t="n">
        <v>0.5111111111111111</v>
      </c>
      <c r="Q20" s="46">
        <f>P20+$Q$62</f>
        <v/>
      </c>
      <c r="R20" s="60" t="n">
        <v>0.5576388888888889</v>
      </c>
      <c r="S20" s="46">
        <f>R20+$S$62</f>
        <v/>
      </c>
      <c r="T20" s="261" t="n">
        <v>0.5708333333333333</v>
      </c>
      <c r="U20" s="80">
        <f>T20+$U$62</f>
        <v/>
      </c>
    </row>
    <row r="21" ht="18" customHeight="1" s="630">
      <c r="A21" s="631" t="inlineStr">
        <is>
          <t>19</t>
        </is>
      </c>
      <c r="B21" s="632" t="n"/>
      <c r="C21" s="172" t="inlineStr">
        <is>
          <t xml:space="preserve">RIOS RAMIREZ JOSE </t>
        </is>
      </c>
      <c r="D21" s="242" t="n">
        <v>46399258</v>
      </c>
      <c r="E21" s="226" t="inlineStr">
        <is>
          <t>MOTO REVA BIIC</t>
        </is>
      </c>
      <c r="F21" s="161" t="inlineStr">
        <is>
          <t>20 20 sr</t>
        </is>
      </c>
      <c r="G21" s="281" t="n"/>
      <c r="H21" s="281" t="n"/>
      <c r="I21" s="281" t="inlineStr">
        <is>
          <t>ELIA</t>
        </is>
      </c>
      <c r="J21" s="60" t="n">
        <v>0.4166666666666667</v>
      </c>
      <c r="K21" s="56">
        <f>J21+$K$62</f>
        <v/>
      </c>
      <c r="L21" s="60" t="n">
        <v>0.4298611111111111</v>
      </c>
      <c r="M21" s="46">
        <f>L21+$M$62</f>
        <v/>
      </c>
      <c r="N21" s="60" t="n">
        <v>0.44375</v>
      </c>
      <c r="O21" s="46">
        <f>N21+$O$62</f>
        <v/>
      </c>
      <c r="P21" s="60" t="n">
        <v>0.5131944444444444</v>
      </c>
      <c r="Q21" s="46">
        <f>P21+$Q$62</f>
        <v/>
      </c>
      <c r="R21" s="60" t="n">
        <v>0.5513888888888889</v>
      </c>
      <c r="S21" s="46">
        <f>R21+$S$62</f>
        <v/>
      </c>
      <c r="T21" s="261" t="n">
        <v>0.5631944444444444</v>
      </c>
      <c r="U21" s="80">
        <f>T21+$U$62</f>
        <v/>
      </c>
    </row>
    <row r="22" ht="22.5" customFormat="1" customHeight="1" s="645">
      <c r="A22" s="631" t="inlineStr">
        <is>
          <t>20</t>
        </is>
      </c>
      <c r="B22" s="632" t="n"/>
      <c r="C22" s="172" t="inlineStr">
        <is>
          <t>SILVA MARTOS LUIS</t>
        </is>
      </c>
      <c r="D22" s="242" t="n">
        <v>45112030</v>
      </c>
      <c r="E22" s="226" t="inlineStr">
        <is>
          <t>MOTO REVA BIIC</t>
        </is>
      </c>
      <c r="F22" s="161" t="inlineStr">
        <is>
          <t>20 20 sr</t>
        </is>
      </c>
      <c r="G22" s="176" t="n"/>
      <c r="H22" s="176" t="n"/>
      <c r="I22" s="176" t="inlineStr">
        <is>
          <t>LILIANA 8</t>
        </is>
      </c>
      <c r="J22" s="60" t="n">
        <v>0.4180555555555556</v>
      </c>
      <c r="K22" s="56">
        <f>J22+$K$62</f>
        <v/>
      </c>
      <c r="L22" s="60" t="n">
        <v>0.4361111111111111</v>
      </c>
      <c r="M22" s="46">
        <f>L22+$M$62</f>
        <v/>
      </c>
      <c r="N22" s="60" t="n">
        <v>0.4472222222222222</v>
      </c>
      <c r="O22" s="46">
        <f>N22+$O$62</f>
        <v/>
      </c>
      <c r="P22" s="60" t="n">
        <v>0.5243055555555556</v>
      </c>
      <c r="Q22" s="46">
        <f>P22+$Q$62</f>
        <v/>
      </c>
      <c r="R22" s="60" t="n">
        <v>0.5708333333333333</v>
      </c>
      <c r="S22" s="46">
        <f>R22+$S$62</f>
        <v/>
      </c>
      <c r="T22" s="261" t="n">
        <v>0.5840277777777778</v>
      </c>
      <c r="U22" s="80">
        <f>T22+$U$62</f>
        <v/>
      </c>
    </row>
    <row r="23" ht="23.25" customHeight="1" s="630">
      <c r="A23" s="631" t="inlineStr">
        <is>
          <t>21</t>
        </is>
      </c>
      <c r="B23" s="632" t="n"/>
      <c r="C23" s="172" t="inlineStr">
        <is>
          <t>SALAS MURILLO TEODORO</t>
        </is>
      </c>
      <c r="D23" s="242" t="n">
        <v>80100080</v>
      </c>
      <c r="E23" s="226" t="inlineStr">
        <is>
          <t>MOTO REVA BIIC</t>
        </is>
      </c>
      <c r="F23" s="161" t="inlineStr">
        <is>
          <t>40/20 40/20 cl</t>
        </is>
      </c>
      <c r="G23" s="176" t="inlineStr">
        <is>
          <t>CORRECION</t>
        </is>
      </c>
      <c r="H23" s="176" t="n"/>
      <c r="I23" s="176" t="inlineStr">
        <is>
          <t>LILIANA 9</t>
        </is>
      </c>
      <c r="J23" s="60" t="n">
        <v>0.43125</v>
      </c>
      <c r="K23" s="56">
        <f>J23+$K$62</f>
        <v/>
      </c>
      <c r="L23" s="60" t="n">
        <v>0.4409722222222222</v>
      </c>
      <c r="M23" s="46">
        <f>L23+$M$62</f>
        <v/>
      </c>
      <c r="N23" s="60" t="n">
        <v>0.4506944444444445</v>
      </c>
      <c r="O23" s="46">
        <f>N23+$O$62</f>
        <v/>
      </c>
      <c r="P23" s="60" t="n">
        <v>0.5291666666666667</v>
      </c>
      <c r="Q23" s="46">
        <f>P23+$Q$62</f>
        <v/>
      </c>
      <c r="R23" s="60" t="n">
        <v>0.5819444444444445</v>
      </c>
      <c r="S23" s="46">
        <f>R23+$S$62</f>
        <v/>
      </c>
      <c r="T23" s="261" t="n">
        <v>0.59375</v>
      </c>
      <c r="U23" s="80">
        <f>T23+$U$62</f>
        <v/>
      </c>
    </row>
    <row r="24" ht="18" customHeight="1" s="630">
      <c r="A24" s="644" t="n"/>
      <c r="B24" s="632" t="n"/>
      <c r="C24" s="217" t="inlineStr">
        <is>
          <t>SOTELO FLORES JOSSELING</t>
        </is>
      </c>
      <c r="D24" s="313" t="n">
        <v>47333460</v>
      </c>
      <c r="E24" s="654" t="inlineStr">
        <is>
          <t>MOTO NUEVA BIIB</t>
        </is>
      </c>
      <c r="F24" s="275" t="inlineStr">
        <is>
          <t>20 20 sr</t>
        </is>
      </c>
      <c r="G24" s="654" t="n"/>
      <c r="H24" s="654" t="n"/>
      <c r="I24" s="654" t="inlineStr">
        <is>
          <t>TAXI PAEZ</t>
        </is>
      </c>
      <c r="J24" s="185" t="n"/>
      <c r="K24" s="63">
        <f>J24+$K$62</f>
        <v/>
      </c>
      <c r="L24" s="185" t="n"/>
      <c r="M24" s="20">
        <f>L24+$M$62</f>
        <v/>
      </c>
      <c r="N24" s="185" t="n"/>
      <c r="O24" s="20">
        <f>N24+$O$62</f>
        <v/>
      </c>
      <c r="P24" s="185" t="n"/>
      <c r="Q24" s="20">
        <f>P24+$Q$62</f>
        <v/>
      </c>
      <c r="R24" s="185" t="n"/>
      <c r="S24" s="20">
        <f>R24+$S$62</f>
        <v/>
      </c>
      <c r="T24" s="185" t="n"/>
      <c r="U24" s="20">
        <f>T24+$U$62</f>
        <v/>
      </c>
    </row>
    <row r="25" ht="19.5" customHeight="1" s="630">
      <c r="A25" s="644" t="n"/>
      <c r="B25" s="632" t="n"/>
      <c r="C25" s="217" t="inlineStr">
        <is>
          <t>VIDAL BENITES RENAN</t>
        </is>
      </c>
      <c r="D25" s="313" t="n">
        <v>77671668</v>
      </c>
      <c r="E25" s="654" t="inlineStr">
        <is>
          <t>MOTO REVA BIIC</t>
        </is>
      </c>
      <c r="F25" s="275" t="inlineStr">
        <is>
          <t>20 20 sr</t>
        </is>
      </c>
      <c r="G25" s="654" t="inlineStr">
        <is>
          <t>COBRAR 120</t>
        </is>
      </c>
      <c r="H25" s="350" t="n">
        <v>45297</v>
      </c>
      <c r="I25" s="654" t="inlineStr">
        <is>
          <t>CRIS AMORETTI</t>
        </is>
      </c>
      <c r="J25" s="185" t="n"/>
      <c r="K25" s="63">
        <f>J25+$K$62</f>
        <v/>
      </c>
      <c r="L25" s="185" t="n"/>
      <c r="M25" s="20">
        <f>L25+$M$62</f>
        <v/>
      </c>
      <c r="N25" s="185" t="n"/>
      <c r="O25" s="20">
        <f>N25+$O$62</f>
        <v/>
      </c>
      <c r="P25" s="185" t="n"/>
      <c r="Q25" s="20">
        <f>P25+$Q$62</f>
        <v/>
      </c>
      <c r="R25" s="185" t="n"/>
      <c r="S25" s="20">
        <f>R25+$S$62</f>
        <v/>
      </c>
      <c r="T25" s="185" t="n"/>
      <c r="U25" s="20">
        <f>T25+$U$62</f>
        <v/>
      </c>
    </row>
    <row r="26" ht="19.5" customHeight="1" s="630">
      <c r="A26" s="631" t="inlineStr">
        <is>
          <t>22</t>
        </is>
      </c>
      <c r="B26" s="632" t="n"/>
      <c r="C26" s="172" t="inlineStr">
        <is>
          <t xml:space="preserve">VENTOCILLA BARTOLO EDEN </t>
        </is>
      </c>
      <c r="D26" s="242" t="n">
        <v>76085173</v>
      </c>
      <c r="E26" s="199" t="inlineStr">
        <is>
          <t>MOTO NUEVA BIIB</t>
        </is>
      </c>
      <c r="F26" s="161" t="inlineStr">
        <is>
          <t xml:space="preserve"> 20 20</t>
        </is>
      </c>
      <c r="G26" s="209" t="inlineStr">
        <is>
          <t>PAGO 130 YAPE</t>
        </is>
      </c>
      <c r="H26" s="55" t="n"/>
      <c r="I26" s="174" t="inlineStr">
        <is>
          <t>KATY AMORETTI</t>
        </is>
      </c>
      <c r="J26" s="60" t="n">
        <v>0.4465277777777778</v>
      </c>
      <c r="K26" s="56">
        <f>J26+$K$62</f>
        <v/>
      </c>
      <c r="L26" s="60" t="n">
        <v>0.4472222222222222</v>
      </c>
      <c r="M26" s="46">
        <f>L26+$M$62</f>
        <v/>
      </c>
      <c r="N26" s="60" t="n">
        <v>0.4625</v>
      </c>
      <c r="O26" s="46">
        <f>N26+$O$62</f>
        <v/>
      </c>
      <c r="P26" s="60" t="n">
        <v>0.5361111111111111</v>
      </c>
      <c r="Q26" s="46">
        <f>P26+$Q$62</f>
        <v/>
      </c>
      <c r="R26" s="60" t="n">
        <v>0.5743055555555555</v>
      </c>
      <c r="S26" s="46">
        <f>R26+$S$62</f>
        <v/>
      </c>
      <c r="T26" s="261" t="n">
        <v>0.5868055555555556</v>
      </c>
      <c r="U26" s="80">
        <f>T26+$U$62</f>
        <v/>
      </c>
    </row>
    <row r="27" ht="18" customHeight="1" s="630">
      <c r="A27" s="631" t="inlineStr">
        <is>
          <t>23</t>
        </is>
      </c>
      <c r="B27" s="632" t="n"/>
      <c r="C27" s="172" t="inlineStr">
        <is>
          <t xml:space="preserve">CHUECOS GUZMAN CHRISTIAN </t>
        </is>
      </c>
      <c r="D27" s="242" t="n">
        <v>4325912</v>
      </c>
      <c r="E27" s="199" t="inlineStr">
        <is>
          <t>MOTO NUEVA BIIB</t>
        </is>
      </c>
      <c r="F27" s="161" t="inlineStr">
        <is>
          <t>20 20 sr</t>
        </is>
      </c>
      <c r="G27" s="120" t="inlineStr">
        <is>
          <t>PAGO 50 EFE</t>
        </is>
      </c>
      <c r="H27" s="26" t="inlineStr">
        <is>
          <t>CPP</t>
        </is>
      </c>
      <c r="I27" s="55" t="inlineStr">
        <is>
          <t>MERY</t>
        </is>
      </c>
      <c r="J27" s="60" t="n">
        <v>0.4527777777777778</v>
      </c>
      <c r="K27" s="56">
        <f>J27+$K$62</f>
        <v/>
      </c>
      <c r="L27" s="60" t="n">
        <v>0.4527777777777778</v>
      </c>
      <c r="M27" s="46">
        <f>L27+$M$62</f>
        <v/>
      </c>
      <c r="N27" s="60" t="n">
        <v>0.4631944444444445</v>
      </c>
      <c r="O27" s="46">
        <f>N27+$O$62</f>
        <v/>
      </c>
      <c r="P27" s="60" t="n">
        <v>0.5423611111111111</v>
      </c>
      <c r="Q27" s="46">
        <f>P27+$Q$62</f>
        <v/>
      </c>
      <c r="R27" s="60" t="n">
        <v>0.5534722222222223</v>
      </c>
      <c r="S27" s="46">
        <f>R27+$S$62</f>
        <v/>
      </c>
      <c r="T27" s="261" t="n">
        <v>0.5645833333333333</v>
      </c>
      <c r="U27" s="80">
        <f>T27+$U$62</f>
        <v/>
      </c>
    </row>
    <row r="28" ht="18.75" customFormat="1" customHeight="1" s="645">
      <c r="A28" s="631" t="inlineStr">
        <is>
          <t>24</t>
        </is>
      </c>
      <c r="B28" s="632" t="n"/>
      <c r="C28" s="172" t="inlineStr">
        <is>
          <t>BADILLO ROMERO JEAN</t>
        </is>
      </c>
      <c r="D28" s="242" t="n">
        <v>49036919</v>
      </c>
      <c r="E28" s="199" t="inlineStr">
        <is>
          <t>MOTO NUEVA BIIB</t>
        </is>
      </c>
      <c r="F28" s="161" t="inlineStr">
        <is>
          <t>40/20 40/20 cl</t>
        </is>
      </c>
      <c r="G28" s="120" t="inlineStr">
        <is>
          <t>PAGO 50 EFE</t>
        </is>
      </c>
      <c r="H28" s="57" t="n"/>
      <c r="I28" s="55" t="inlineStr">
        <is>
          <t>MERY</t>
        </is>
      </c>
      <c r="J28" s="60" t="n">
        <v>0.4583333333333333</v>
      </c>
      <c r="K28" s="56">
        <f>J28+$K$62</f>
        <v/>
      </c>
      <c r="L28" s="60" t="n">
        <v>0.4583333333333333</v>
      </c>
      <c r="M28" s="46">
        <f>L28+$M$62</f>
        <v/>
      </c>
      <c r="N28" s="60" t="n">
        <v>0.4673611111111111</v>
      </c>
      <c r="O28" s="46">
        <f>N28+$O$62</f>
        <v/>
      </c>
      <c r="P28" s="60" t="n">
        <v>0.5506944444444445</v>
      </c>
      <c r="Q28" s="46">
        <f>P28+$Q$62</f>
        <v/>
      </c>
      <c r="R28" s="60" t="n">
        <v>0.5826388888888889</v>
      </c>
      <c r="S28" s="46">
        <f>R28+$S$62</f>
        <v/>
      </c>
      <c r="T28" s="261" t="n">
        <v>0.5958333333333333</v>
      </c>
      <c r="U28" s="80">
        <f>T28+$U$62</f>
        <v/>
      </c>
    </row>
    <row r="29" ht="19.5" customFormat="1" customHeight="1" s="633">
      <c r="A29" s="631" t="inlineStr">
        <is>
          <t>25</t>
        </is>
      </c>
      <c r="B29" s="632" t="n"/>
      <c r="C29" s="172" t="inlineStr">
        <is>
          <t>TEJADA ROJAS JUAN PEDRO</t>
        </is>
      </c>
      <c r="D29" s="242" t="n">
        <v>70427977</v>
      </c>
      <c r="E29" s="55" t="inlineStr">
        <is>
          <t>NUEVO A1</t>
        </is>
      </c>
      <c r="F29" s="161" t="inlineStr">
        <is>
          <t>70/20 50/20 cl</t>
        </is>
      </c>
      <c r="G29" s="120" t="inlineStr">
        <is>
          <t>PAGO 100 EFE</t>
        </is>
      </c>
      <c r="H29" s="207" t="n"/>
      <c r="I29" s="55" t="inlineStr">
        <is>
          <t>MIGUEL CHAPILLIQUEN</t>
        </is>
      </c>
      <c r="J29" s="60" t="n">
        <v>0.4597222222222222</v>
      </c>
      <c r="K29" s="56">
        <f>J29+$K$62</f>
        <v/>
      </c>
      <c r="L29" s="60" t="n">
        <v>0.4625</v>
      </c>
      <c r="M29" s="46">
        <f>L29+$M$62</f>
        <v/>
      </c>
      <c r="N29" s="60" t="n">
        <v>0.4736111111111111</v>
      </c>
      <c r="O29" s="46">
        <f>N29+$O$62</f>
        <v/>
      </c>
      <c r="P29" s="60" t="n">
        <v>0.5694444444444444</v>
      </c>
      <c r="Q29" s="46">
        <f>P29+$Q$62</f>
        <v/>
      </c>
      <c r="R29" s="60" t="n">
        <v>0.5944444444444444</v>
      </c>
      <c r="S29" s="46">
        <f>R29+$S$62</f>
        <v/>
      </c>
      <c r="T29" s="261" t="n">
        <v>0.6090277777777777</v>
      </c>
      <c r="U29" s="80">
        <f>T29+$U$62</f>
        <v/>
      </c>
    </row>
    <row r="30" ht="18" customHeight="1" s="630">
      <c r="A30" s="631" t="inlineStr">
        <is>
          <t>26</t>
        </is>
      </c>
      <c r="B30" s="632" t="n"/>
      <c r="C30" s="172" t="inlineStr">
        <is>
          <t xml:space="preserve">VASQUEZ QUIÑONES DANNY </t>
        </is>
      </c>
      <c r="D30" s="242" t="n">
        <v>41519636</v>
      </c>
      <c r="E30" s="227" t="inlineStr">
        <is>
          <t>MOTO REVA BIIC</t>
        </is>
      </c>
      <c r="F30" s="161" t="inlineStr">
        <is>
          <t>20 20</t>
        </is>
      </c>
      <c r="G30" s="343" t="n"/>
      <c r="H30" s="176" t="n"/>
      <c r="I30" s="176" t="inlineStr">
        <is>
          <t>LILIANA 10</t>
        </is>
      </c>
      <c r="J30" s="60" t="n">
        <v>0.4611111111111111</v>
      </c>
      <c r="K30" s="56">
        <f>J30+$K$62</f>
        <v/>
      </c>
      <c r="L30" s="60" t="n">
        <v>0.46875</v>
      </c>
      <c r="M30" s="46">
        <f>L30+$M$62</f>
        <v/>
      </c>
      <c r="N30" s="60" t="n">
        <v>0.4791666666666667</v>
      </c>
      <c r="O30" s="46">
        <f>N30+$O$62</f>
        <v/>
      </c>
      <c r="P30" s="60" t="n">
        <v>0.5625</v>
      </c>
      <c r="Q30" s="46">
        <f>P30+$Q$62</f>
        <v/>
      </c>
      <c r="R30" s="60" t="n">
        <v>0.6034722222222222</v>
      </c>
      <c r="S30" s="46">
        <f>R30+$S$62</f>
        <v/>
      </c>
      <c r="T30" s="261" t="n">
        <v>0.6236111111111111</v>
      </c>
      <c r="U30" s="80">
        <f>T30+$U$62</f>
        <v/>
      </c>
    </row>
    <row r="31" ht="18" customHeight="1" s="630">
      <c r="A31" s="631" t="inlineStr">
        <is>
          <t>27</t>
        </is>
      </c>
      <c r="B31" s="632" t="n"/>
      <c r="C31" s="172" t="inlineStr">
        <is>
          <t xml:space="preserve">CCALLOQUISPE HERRERA EMILIANO </t>
        </is>
      </c>
      <c r="D31" s="242" t="n">
        <v>9585761</v>
      </c>
      <c r="E31" s="226" t="inlineStr">
        <is>
          <t>MOTO REVA BIIC</t>
        </is>
      </c>
      <c r="F31" s="161" t="inlineStr">
        <is>
          <t>40/20 40/20 cl</t>
        </is>
      </c>
      <c r="G31" s="108" t="n"/>
      <c r="H31" s="108" t="n"/>
      <c r="I31" s="300" t="inlineStr">
        <is>
          <t>LILIANA  11</t>
        </is>
      </c>
      <c r="J31" s="60" t="n">
        <v>0.4722222222222222</v>
      </c>
      <c r="K31" s="56">
        <f>J31+$K$62</f>
        <v/>
      </c>
      <c r="L31" s="60" t="n">
        <v>0.4736111111111111</v>
      </c>
      <c r="M31" s="46">
        <f>L31+$M$62</f>
        <v/>
      </c>
      <c r="N31" s="60" t="n">
        <v>0.4833333333333333</v>
      </c>
      <c r="O31" s="46">
        <f>N31+$O$62</f>
        <v/>
      </c>
      <c r="P31" s="60" t="n">
        <v>0.58125</v>
      </c>
      <c r="Q31" s="46">
        <f>P31+$Q$62</f>
        <v/>
      </c>
      <c r="R31" s="60" t="n">
        <v>0.5652777777777778</v>
      </c>
      <c r="S31" s="46">
        <f>R31+$S$62</f>
        <v/>
      </c>
      <c r="T31" s="261" t="n">
        <v>0.625</v>
      </c>
      <c r="U31" s="80">
        <f>T31+$U$62</f>
        <v/>
      </c>
    </row>
    <row r="32" ht="18" customHeight="1" s="630">
      <c r="A32" s="631" t="inlineStr">
        <is>
          <t>28</t>
        </is>
      </c>
      <c r="B32" s="632" t="n"/>
      <c r="C32" s="172" t="inlineStr">
        <is>
          <t>BARRIOS PACHECO LUIS</t>
        </is>
      </c>
      <c r="D32" s="242" t="n">
        <v>42196871</v>
      </c>
      <c r="E32" s="226" t="inlineStr">
        <is>
          <t>MOTO REVA BIIC</t>
        </is>
      </c>
      <c r="F32" s="161" t="inlineStr">
        <is>
          <t>20 20 sr</t>
        </is>
      </c>
      <c r="G32" s="55" t="inlineStr">
        <is>
          <t>CORRECION</t>
        </is>
      </c>
      <c r="H32" s="207" t="n"/>
      <c r="I32" s="55" t="inlineStr">
        <is>
          <t>SEBALER</t>
        </is>
      </c>
      <c r="J32" s="60" t="n">
        <v>0.475</v>
      </c>
      <c r="K32" s="56">
        <f>J32+$K$62</f>
        <v/>
      </c>
      <c r="L32" s="60" t="n">
        <v>0.4777777777777778</v>
      </c>
      <c r="M32" s="46">
        <f>L32+$M$62</f>
        <v/>
      </c>
      <c r="N32" s="60" t="n">
        <v>0.4930555555555556</v>
      </c>
      <c r="O32" s="46">
        <f>N32+$O$62</f>
        <v/>
      </c>
      <c r="P32" s="60" t="n">
        <v>0.5743055555555555</v>
      </c>
      <c r="Q32" s="46">
        <f>P32+$Q$62</f>
        <v/>
      </c>
      <c r="R32" s="60" t="n">
        <v>0.60625</v>
      </c>
      <c r="S32" s="46">
        <f>R32+$S$62</f>
        <v/>
      </c>
      <c r="T32" s="261" t="n">
        <v>0.61875</v>
      </c>
      <c r="U32" s="80">
        <f>T32+$U$62</f>
        <v/>
      </c>
    </row>
    <row r="33" ht="18" customFormat="1" customHeight="1" s="645">
      <c r="A33" s="631" t="inlineStr">
        <is>
          <t>29</t>
        </is>
      </c>
      <c r="B33" s="632" t="n"/>
      <c r="C33" s="172" t="inlineStr">
        <is>
          <t>GUTIERREZ LOPEZ IVAN RODRIGO</t>
        </is>
      </c>
      <c r="D33" s="242" t="n">
        <v>45300456</v>
      </c>
      <c r="E33" s="199" t="inlineStr">
        <is>
          <t>MOTO NUEVA BIIB</t>
        </is>
      </c>
      <c r="F33" s="161" t="inlineStr">
        <is>
          <t>20 20 sr</t>
        </is>
      </c>
      <c r="G33" s="209" t="inlineStr">
        <is>
          <t>PAGO 100 YAPE</t>
        </is>
      </c>
      <c r="H33" s="207" t="n"/>
      <c r="I33" s="55" t="inlineStr">
        <is>
          <t>CRIS AMORETTI</t>
        </is>
      </c>
      <c r="J33" s="60" t="n">
        <v>0.4756944444444444</v>
      </c>
      <c r="K33" s="56">
        <f>J33+$K$62</f>
        <v/>
      </c>
      <c r="L33" s="60" t="n">
        <v>0.4854166666666667</v>
      </c>
      <c r="M33" s="46">
        <f>L33+$M$62</f>
        <v/>
      </c>
      <c r="N33" s="60" t="n">
        <v>0.4972222222222222</v>
      </c>
      <c r="O33" s="46">
        <f>N33+$O$62</f>
        <v/>
      </c>
      <c r="P33" s="60" t="n">
        <v>0.5951388888888889</v>
      </c>
      <c r="Q33" s="46">
        <f>P33+$Q$62</f>
        <v/>
      </c>
      <c r="R33" s="60" t="n">
        <v>0.6375</v>
      </c>
      <c r="S33" s="46">
        <f>R33+$S$62</f>
        <v/>
      </c>
      <c r="T33" s="261" t="n">
        <v>0.6486111111111111</v>
      </c>
      <c r="U33" s="80">
        <f>T33+$U$62</f>
        <v/>
      </c>
    </row>
    <row r="34" ht="21" customFormat="1" customHeight="1" s="633">
      <c r="A34" s="631" t="inlineStr">
        <is>
          <t>30</t>
        </is>
      </c>
      <c r="B34" s="632" t="n"/>
      <c r="C34" s="172" t="inlineStr">
        <is>
          <t>VILLALOBOS MONTALVO LUIS</t>
        </is>
      </c>
      <c r="D34" s="242" t="n">
        <v>73984361</v>
      </c>
      <c r="E34" s="199" t="inlineStr">
        <is>
          <t>MOTO NUEVA BIIB</t>
        </is>
      </c>
      <c r="F34" s="161" t="inlineStr">
        <is>
          <t>20 20 sr</t>
        </is>
      </c>
      <c r="G34" s="209" t="inlineStr">
        <is>
          <t>PAGO 100 YAPE</t>
        </is>
      </c>
      <c r="H34" s="207" t="n"/>
      <c r="I34" s="55" t="inlineStr">
        <is>
          <t>CRIS AMORETTI</t>
        </is>
      </c>
      <c r="J34" s="60" t="n">
        <v>0.4763888888888889</v>
      </c>
      <c r="K34" s="56">
        <f>J34+$K$62</f>
        <v/>
      </c>
      <c r="L34" s="60" t="n">
        <v>0.4895833333333333</v>
      </c>
      <c r="M34" s="46">
        <f>L34+$M$62</f>
        <v/>
      </c>
      <c r="N34" s="60" t="n">
        <v>0.5208333333333334</v>
      </c>
      <c r="O34" s="46">
        <f>N34+$O$62</f>
        <v/>
      </c>
      <c r="P34" s="60" t="n">
        <v>0.5868055555555556</v>
      </c>
      <c r="Q34" s="46">
        <f>P34+$Q$62</f>
        <v/>
      </c>
      <c r="R34" s="60" t="n">
        <v>0.6229166666666667</v>
      </c>
      <c r="S34" s="46">
        <f>R34+$S$62</f>
        <v/>
      </c>
      <c r="T34" s="261" t="n">
        <v>0.6368055555555555</v>
      </c>
      <c r="U34" s="80">
        <f>T34+$U$62</f>
        <v/>
      </c>
    </row>
    <row r="35" ht="21" customFormat="1" customHeight="1" s="633">
      <c r="A35" s="631" t="inlineStr">
        <is>
          <t>31</t>
        </is>
      </c>
      <c r="B35" s="632" t="n"/>
      <c r="C35" s="172" t="inlineStr">
        <is>
          <t xml:space="preserve">RIAÑO GELIN ADRÍAN </t>
        </is>
      </c>
      <c r="D35" s="242" t="n">
        <v>49046932</v>
      </c>
      <c r="E35" s="99" t="inlineStr">
        <is>
          <t>RECAT A2A</t>
        </is>
      </c>
      <c r="F35" s="161" t="inlineStr">
        <is>
          <t>20 20</t>
        </is>
      </c>
      <c r="G35" s="96" t="inlineStr">
        <is>
          <t>PAGO 130 EFE 03/01</t>
        </is>
      </c>
      <c r="H35" s="110" t="n"/>
      <c r="I35" s="110" t="inlineStr">
        <is>
          <t xml:space="preserve">MAYRA 1 </t>
        </is>
      </c>
      <c r="J35" s="60" t="n">
        <v>0.4916666666666666</v>
      </c>
      <c r="K35" s="56">
        <f>J35+$K$62</f>
        <v/>
      </c>
      <c r="L35" s="60" t="n">
        <v>0.49375</v>
      </c>
      <c r="M35" s="46">
        <f>L35+$M$62</f>
        <v/>
      </c>
      <c r="N35" s="60" t="n">
        <v>0.5055555555555555</v>
      </c>
      <c r="O35" s="46">
        <f>N35+$O$62</f>
        <v/>
      </c>
      <c r="P35" s="60" t="n">
        <v>0.6076388888888888</v>
      </c>
      <c r="Q35" s="46">
        <f>P35+$Q$62</f>
        <v/>
      </c>
      <c r="R35" s="60" t="n">
        <v>0.6347222222222222</v>
      </c>
      <c r="S35" s="46">
        <f>R35+$S$62</f>
        <v/>
      </c>
      <c r="T35" s="261" t="n">
        <v>0.6479166666666667</v>
      </c>
      <c r="U35" s="80">
        <f>T35+$U$62</f>
        <v/>
      </c>
    </row>
    <row r="36" ht="18" customHeight="1" s="630">
      <c r="A36" s="631" t="inlineStr">
        <is>
          <t>32</t>
        </is>
      </c>
      <c r="B36" s="632" t="n"/>
      <c r="C36" s="255" t="inlineStr">
        <is>
          <t>VARGAS JURADO JOEL 40</t>
        </is>
      </c>
      <c r="D36" s="242" t="n">
        <v>73318882</v>
      </c>
      <c r="E36" s="55" t="inlineStr">
        <is>
          <t>NUEVO A1</t>
        </is>
      </c>
      <c r="F36" s="161" t="inlineStr">
        <is>
          <t>20  20 sr</t>
        </is>
      </c>
      <c r="G36" s="209" t="inlineStr">
        <is>
          <t>PAGO 120 YAPE</t>
        </is>
      </c>
      <c r="H36" s="351" t="n"/>
      <c r="I36" s="319" t="inlineStr">
        <is>
          <t>PUBLICIDAD</t>
        </is>
      </c>
      <c r="J36" s="60" t="n">
        <v>0.4951388888888889</v>
      </c>
      <c r="K36" s="56">
        <f>J36+$K$62</f>
        <v/>
      </c>
      <c r="L36" s="60" t="n">
        <v>0.4986111111111111</v>
      </c>
      <c r="M36" s="46">
        <f>L36+$M$62</f>
        <v/>
      </c>
      <c r="N36" s="60" t="n">
        <v>0.5291666666666667</v>
      </c>
      <c r="O36" s="46">
        <f>N36+$O$62</f>
        <v/>
      </c>
      <c r="P36" s="60" t="n">
        <v>0.6</v>
      </c>
      <c r="Q36" s="46">
        <f>P36+$Q$62</f>
        <v/>
      </c>
      <c r="R36" s="60" t="n">
        <v>0.6625</v>
      </c>
      <c r="S36" s="46">
        <f>R36+$S$62</f>
        <v/>
      </c>
      <c r="T36" s="261" t="n">
        <v>0.6736111111111112</v>
      </c>
      <c r="U36" s="80">
        <f>T36+$U$62</f>
        <v/>
      </c>
    </row>
    <row r="37" ht="18.75" customHeight="1" s="630">
      <c r="A37" s="644" t="n"/>
      <c r="B37" s="632" t="n"/>
      <c r="C37" s="217" t="inlineStr">
        <is>
          <t xml:space="preserve">SUKASACA RABANAL HAXEL 30 </t>
        </is>
      </c>
      <c r="D37" s="313" t="n">
        <v>62852990</v>
      </c>
      <c r="E37" s="654" t="inlineStr">
        <is>
          <t>MOTO NUEVA BIIB</t>
        </is>
      </c>
      <c r="F37" s="275" t="inlineStr">
        <is>
          <t>30 30 sr</t>
        </is>
      </c>
      <c r="G37" s="654" t="inlineStr">
        <is>
          <t>PAGO 80 YAPE 03/01</t>
        </is>
      </c>
      <c r="H37" s="654" t="inlineStr">
        <is>
          <t>humeda</t>
        </is>
      </c>
      <c r="I37" s="187" t="inlineStr">
        <is>
          <t>MERY</t>
        </is>
      </c>
      <c r="J37" s="185" t="n"/>
      <c r="K37" s="63">
        <f>J37+$K$62</f>
        <v/>
      </c>
      <c r="L37" s="185" t="n"/>
      <c r="M37" s="20">
        <f>L37+$M$62</f>
        <v/>
      </c>
      <c r="N37" s="185" t="n"/>
      <c r="O37" s="20">
        <f>N37+$O$62</f>
        <v/>
      </c>
      <c r="P37" s="185" t="n"/>
      <c r="Q37" s="20">
        <f>P37+$Q$62</f>
        <v/>
      </c>
      <c r="R37" s="185" t="n"/>
      <c r="S37" s="20">
        <f>R37+$S$62</f>
        <v/>
      </c>
      <c r="T37" s="185" t="n"/>
      <c r="U37" s="20">
        <f>T37+$U$62</f>
        <v/>
      </c>
    </row>
    <row r="38" ht="18.75" customHeight="1" s="630">
      <c r="A38" s="631" t="inlineStr">
        <is>
          <t>34</t>
        </is>
      </c>
      <c r="B38" s="632" t="n"/>
      <c r="C38" s="172" t="inlineStr">
        <is>
          <t xml:space="preserve">GARCIA CARBONEL JORGE </t>
        </is>
      </c>
      <c r="D38" s="242" t="n">
        <v>10738368</v>
      </c>
      <c r="E38" s="226" t="inlineStr">
        <is>
          <t>MOTO REVA BIIC</t>
        </is>
      </c>
      <c r="F38" s="161" t="n">
        <v>2020</v>
      </c>
      <c r="G38" s="281" t="n"/>
      <c r="H38" s="281" t="n"/>
      <c r="I38" s="294" t="inlineStr">
        <is>
          <t xml:space="preserve">ELIA </t>
        </is>
      </c>
      <c r="J38" s="60" t="n">
        <v>0.5097222222222222</v>
      </c>
      <c r="K38" s="56">
        <f>J38+$K$62</f>
        <v/>
      </c>
      <c r="L38" s="60" t="n">
        <v>0.5104166666666666</v>
      </c>
      <c r="M38" s="46">
        <f>L38+$M$62</f>
        <v/>
      </c>
      <c r="N38" s="60" t="n">
        <v>0.5298611111111111</v>
      </c>
      <c r="O38" s="46">
        <f>N38+$O$62</f>
        <v/>
      </c>
      <c r="P38" s="60" t="n">
        <v>0.6201388888888889</v>
      </c>
      <c r="Q38" s="46">
        <f>P38+$Q$62</f>
        <v/>
      </c>
      <c r="R38" s="60" t="n">
        <v>0.6472222222222223</v>
      </c>
      <c r="S38" s="46">
        <f>R38+$S$62</f>
        <v/>
      </c>
      <c r="T38" s="261" t="n">
        <v>0.6597222222222222</v>
      </c>
      <c r="U38" s="80">
        <f>T38+$U$62</f>
        <v/>
      </c>
    </row>
    <row r="39" ht="18" customHeight="1" s="630">
      <c r="A39" s="631" t="inlineStr">
        <is>
          <t>35</t>
        </is>
      </c>
      <c r="B39" s="632" t="n"/>
      <c r="C39" s="172" t="inlineStr">
        <is>
          <t>OBREGON MORALES DAVID</t>
        </is>
      </c>
      <c r="D39" s="242" t="n">
        <v>72402733</v>
      </c>
      <c r="E39" s="226" t="inlineStr">
        <is>
          <t>MOTO REVA BIIC</t>
        </is>
      </c>
      <c r="F39" s="161" t="inlineStr">
        <is>
          <t>20 20</t>
        </is>
      </c>
      <c r="G39" s="281" t="n"/>
      <c r="H39" s="342" t="n"/>
      <c r="I39" s="294" t="inlineStr">
        <is>
          <t xml:space="preserve">ELIA </t>
        </is>
      </c>
      <c r="J39" s="60" t="n">
        <v>0.5145833333333333</v>
      </c>
      <c r="K39" s="56">
        <f>J39+$K$62</f>
        <v/>
      </c>
      <c r="L39" s="60" t="n">
        <v>0.5152777777777777</v>
      </c>
      <c r="M39" s="46">
        <f>L39+$M$62</f>
        <v/>
      </c>
      <c r="N39" s="60" t="n">
        <v>0.5305555555555556</v>
      </c>
      <c r="O39" s="46">
        <f>N39+$O$62</f>
        <v/>
      </c>
      <c r="P39" s="60" t="n">
        <v>0.6125</v>
      </c>
      <c r="Q39" s="46">
        <f>P39+$Q$62</f>
        <v/>
      </c>
      <c r="R39" s="60" t="n">
        <v>0.6583333333333333</v>
      </c>
      <c r="S39" s="46">
        <f>R39+$S$62</f>
        <v/>
      </c>
      <c r="T39" s="261" t="n">
        <v>0.6736111111111112</v>
      </c>
      <c r="U39" s="80">
        <f>T39+$U$62</f>
        <v/>
      </c>
    </row>
    <row r="40" ht="18" customFormat="1" customHeight="1" s="633">
      <c r="A40" s="631" t="inlineStr">
        <is>
          <t>36</t>
        </is>
      </c>
      <c r="B40" s="632" t="n"/>
      <c r="C40" s="172" t="inlineStr">
        <is>
          <t xml:space="preserve">PARRA HERNANDEZ DIEGO </t>
        </is>
      </c>
      <c r="D40" s="242" t="n">
        <v>2054365</v>
      </c>
      <c r="E40" s="226" t="inlineStr">
        <is>
          <t>MOTO REVA BIIC</t>
        </is>
      </c>
      <c r="F40" s="161" t="inlineStr">
        <is>
          <t>40/20 40/20 cl</t>
        </is>
      </c>
      <c r="G40" s="353" t="n"/>
      <c r="H40" s="26" t="inlineStr">
        <is>
          <t xml:space="preserve">CE </t>
        </is>
      </c>
      <c r="I40" s="176" t="inlineStr">
        <is>
          <t>LILIANA 12</t>
        </is>
      </c>
      <c r="J40" s="60" t="n">
        <v>0.5229166666666667</v>
      </c>
      <c r="K40" s="56">
        <f>J40+$K$62</f>
        <v/>
      </c>
      <c r="L40" s="60" t="n">
        <v>0.5236111111111111</v>
      </c>
      <c r="M40" s="46">
        <f>L40+$M$62</f>
        <v/>
      </c>
      <c r="N40" s="60" t="n">
        <v>0.5326388888888889</v>
      </c>
      <c r="O40" s="46">
        <f>N40+$O$62</f>
        <v/>
      </c>
      <c r="P40" s="60" t="n">
        <v>0.6298611111111111</v>
      </c>
      <c r="Q40" s="46">
        <f>P40+$Q$62</f>
        <v/>
      </c>
      <c r="R40" s="60" t="n">
        <v>0.6645833333333333</v>
      </c>
      <c r="S40" s="46">
        <f>R40+$S$62</f>
        <v/>
      </c>
      <c r="T40" s="261" t="n">
        <v>0.7083333333333334</v>
      </c>
      <c r="U40" s="80">
        <f>T40+$U$62</f>
        <v/>
      </c>
    </row>
    <row r="41" ht="18" customHeight="1" s="630">
      <c r="A41" s="631" t="inlineStr">
        <is>
          <t>37</t>
        </is>
      </c>
      <c r="B41" s="632" t="n"/>
      <c r="C41" s="255" t="inlineStr">
        <is>
          <t>AGUAS SILVA RUBEN 30 NP</t>
        </is>
      </c>
      <c r="D41" s="242" t="n">
        <v>1410366</v>
      </c>
      <c r="E41" s="199" t="inlineStr">
        <is>
          <t>MOTO NUEVA BIIB</t>
        </is>
      </c>
      <c r="F41" s="161" t="inlineStr">
        <is>
          <t>20 20  SR</t>
        </is>
      </c>
      <c r="G41" s="192" t="inlineStr">
        <is>
          <t>dep 50</t>
        </is>
      </c>
      <c r="H41" s="26" t="inlineStr">
        <is>
          <t xml:space="preserve">CE </t>
        </is>
      </c>
      <c r="I41" s="96" t="inlineStr">
        <is>
          <t xml:space="preserve">TERESA </t>
        </is>
      </c>
      <c r="J41" s="60" t="n">
        <v>0.5263888888888889</v>
      </c>
      <c r="K41" s="56">
        <f>J41+$K$62</f>
        <v/>
      </c>
      <c r="L41" s="60" t="n">
        <v>0.5277777777777778</v>
      </c>
      <c r="M41" s="46">
        <f>L41+$M$62</f>
        <v/>
      </c>
      <c r="N41" s="60" t="n">
        <v>0.5375</v>
      </c>
      <c r="O41" s="46">
        <f>N41+$O$62</f>
        <v/>
      </c>
      <c r="P41" s="60" t="n">
        <v>0.6409722222222223</v>
      </c>
      <c r="Q41" s="46">
        <f>P41+$Q$62</f>
        <v/>
      </c>
      <c r="R41" s="60" t="n">
        <v>0.6756944444444445</v>
      </c>
      <c r="S41" s="46">
        <f>R41+$S$62</f>
        <v/>
      </c>
      <c r="T41" s="261" t="n">
        <v>0.7097222222222223</v>
      </c>
      <c r="U41" s="80">
        <f>T41+$U$62</f>
        <v/>
      </c>
    </row>
    <row r="42" ht="18.75" customHeight="1" s="630">
      <c r="A42" s="631" t="inlineStr">
        <is>
          <t>38</t>
        </is>
      </c>
      <c r="B42" s="632" t="n"/>
      <c r="C42" s="172" t="inlineStr">
        <is>
          <t>ACCILIO TUCTO YUDITH</t>
        </is>
      </c>
      <c r="D42" s="242" t="n">
        <v>71830455</v>
      </c>
      <c r="E42" s="55" t="inlineStr">
        <is>
          <t>NUEVO A1</t>
        </is>
      </c>
      <c r="F42" s="161" t="inlineStr">
        <is>
          <t>20 20 sr</t>
        </is>
      </c>
      <c r="G42" s="354" t="n"/>
      <c r="H42" s="110" t="n"/>
      <c r="I42" s="110" t="inlineStr">
        <is>
          <t>MAYRA 3</t>
        </is>
      </c>
      <c r="J42" s="60" t="n">
        <v>0.5270833333333333</v>
      </c>
      <c r="K42" s="56">
        <f>J42+$K$62</f>
        <v/>
      </c>
      <c r="L42" s="60" t="n">
        <v>0.5326388888888889</v>
      </c>
      <c r="M42" s="46">
        <f>L42+$M$62</f>
        <v/>
      </c>
      <c r="N42" s="60" t="n">
        <v>0.54375</v>
      </c>
      <c r="O42" s="46">
        <f>N42+$O$62</f>
        <v/>
      </c>
      <c r="P42" s="60" t="n">
        <v>0.625</v>
      </c>
      <c r="Q42" s="46">
        <f>P42+$Q$62</f>
        <v/>
      </c>
      <c r="R42" s="60" t="n">
        <v>0.6854166666666667</v>
      </c>
      <c r="S42" s="46">
        <f>R42+$S$62</f>
        <v/>
      </c>
      <c r="T42" s="261" t="n">
        <v>0.6965277777777777</v>
      </c>
      <c r="U42" s="80">
        <f>T42+$U$62</f>
        <v/>
      </c>
    </row>
    <row r="43" ht="18" customHeight="1" s="630">
      <c r="A43" s="631" t="inlineStr">
        <is>
          <t>39</t>
        </is>
      </c>
      <c r="B43" s="632" t="n"/>
      <c r="C43" s="172" t="inlineStr">
        <is>
          <t xml:space="preserve">GARCIA OROYA DAGUI </t>
        </is>
      </c>
      <c r="D43" s="242" t="n">
        <v>45831789</v>
      </c>
      <c r="E43" s="55" t="inlineStr">
        <is>
          <t>REVA A4</t>
        </is>
      </c>
      <c r="F43" s="161" t="inlineStr">
        <is>
          <t>40/20 40/20 cl</t>
        </is>
      </c>
      <c r="G43" s="207" t="inlineStr">
        <is>
          <t>CORRECION</t>
        </is>
      </c>
      <c r="H43" s="55" t="n"/>
      <c r="I43" s="55" t="inlineStr">
        <is>
          <t>CINTHIA AGUSTINO</t>
        </is>
      </c>
      <c r="J43" s="60" t="n">
        <v>0.5284722222222222</v>
      </c>
      <c r="K43" s="56">
        <f>J43+$K$62</f>
        <v/>
      </c>
      <c r="L43" s="60" t="n">
        <v>0.5375</v>
      </c>
      <c r="M43" s="46">
        <f>L43+$M$62</f>
        <v/>
      </c>
      <c r="N43" s="60" t="n">
        <v>0.5479166666666667</v>
      </c>
      <c r="O43" s="46">
        <f>N43+$O$62</f>
        <v/>
      </c>
      <c r="P43" s="60" t="n">
        <v>0.6326388888888889</v>
      </c>
      <c r="Q43" s="46">
        <f>P43+$Q$62</f>
        <v/>
      </c>
      <c r="R43" s="60" t="n">
        <v>0.6708333333333333</v>
      </c>
      <c r="S43" s="46">
        <f>R43+$S$62</f>
        <v/>
      </c>
      <c r="T43" s="261" t="n">
        <v>0.6854166666666667</v>
      </c>
      <c r="U43" s="80">
        <f>T43+$U$62</f>
        <v/>
      </c>
    </row>
    <row r="44" ht="21" customHeight="1" s="630">
      <c r="A44" s="631" t="inlineStr">
        <is>
          <t>40</t>
        </is>
      </c>
      <c r="B44" s="632" t="n"/>
      <c r="C44" s="172" t="inlineStr">
        <is>
          <t xml:space="preserve">CORTEZ TENORIO NILTON </t>
        </is>
      </c>
      <c r="D44" s="242" t="n">
        <v>40158073</v>
      </c>
      <c r="E44" s="55" t="inlineStr">
        <is>
          <t>NUEVO A1</t>
        </is>
      </c>
      <c r="F44" s="161" t="inlineStr">
        <is>
          <t>70/20 50/20 cl</t>
        </is>
      </c>
      <c r="G44" s="120" t="inlineStr">
        <is>
          <t xml:space="preserve">PAGO 120 EFE </t>
        </is>
      </c>
      <c r="H44" s="355" t="n"/>
      <c r="I44" s="211" t="inlineStr">
        <is>
          <t xml:space="preserve">OFICINA </t>
        </is>
      </c>
      <c r="J44" s="60" t="n">
        <v>0.5381944444444444</v>
      </c>
      <c r="K44" s="56">
        <f>J44+$K$62</f>
        <v/>
      </c>
      <c r="L44" s="60" t="n">
        <v>0.54375</v>
      </c>
      <c r="M44" s="46">
        <f>L44+$M$62</f>
        <v/>
      </c>
      <c r="N44" s="60" t="n">
        <v>0.5548611111111111</v>
      </c>
      <c r="O44" s="46">
        <f>N44+$O$62</f>
        <v/>
      </c>
      <c r="P44" s="60" t="n">
        <v>0.6381944444444444</v>
      </c>
      <c r="Q44" s="46">
        <f>P44+$Q$62</f>
        <v/>
      </c>
      <c r="R44" s="60" t="n">
        <v>0.6819444444444445</v>
      </c>
      <c r="S44" s="46">
        <f>R44+$S$62</f>
        <v/>
      </c>
      <c r="T44" s="261" t="n">
        <v>0.6986111111111111</v>
      </c>
      <c r="U44" s="80">
        <f>T44+$U$62</f>
        <v/>
      </c>
    </row>
    <row r="45" ht="21" customHeight="1" s="630">
      <c r="A45" s="631" t="inlineStr">
        <is>
          <t>41</t>
        </is>
      </c>
      <c r="B45" s="632" t="n"/>
      <c r="C45" s="172" t="inlineStr">
        <is>
          <t>CASTELLANOS MILLAN HENDER</t>
        </is>
      </c>
      <c r="D45" s="242" t="n">
        <v>4408836</v>
      </c>
      <c r="E45" s="199" t="inlineStr">
        <is>
          <t>MOTO NUEVA BIIB</t>
        </is>
      </c>
      <c r="F45" s="161" t="inlineStr">
        <is>
          <t>20 20 sr</t>
        </is>
      </c>
      <c r="G45" s="55" t="inlineStr">
        <is>
          <t>CORRECION</t>
        </is>
      </c>
      <c r="H45" s="26" t="inlineStr">
        <is>
          <t xml:space="preserve">CE </t>
        </is>
      </c>
      <c r="I45" s="55" t="inlineStr">
        <is>
          <t xml:space="preserve">LEONEL </t>
        </is>
      </c>
      <c r="J45" s="69" t="n">
        <v>0.5395833333333333</v>
      </c>
      <c r="K45" s="56">
        <f>J45+$K$62</f>
        <v/>
      </c>
      <c r="L45" s="60" t="n">
        <v>0.5486111111111112</v>
      </c>
      <c r="M45" s="46">
        <f>L45+$M$62</f>
        <v/>
      </c>
      <c r="N45" s="60" t="n">
        <v>0.5590277777777778</v>
      </c>
      <c r="O45" s="46">
        <f>N45+$O$62</f>
        <v/>
      </c>
      <c r="P45" s="60" t="n">
        <v>0.6513888888888889</v>
      </c>
      <c r="Q45" s="46">
        <f>P45+$Q$62</f>
        <v/>
      </c>
      <c r="R45" s="60" t="n">
        <v>0.6861111111111111</v>
      </c>
      <c r="S45" s="46">
        <f>R45+$S$62</f>
        <v/>
      </c>
      <c r="T45" s="261" t="n">
        <v>0.6979166666666666</v>
      </c>
      <c r="U45" s="80">
        <f>T45+$U$62</f>
        <v/>
      </c>
    </row>
    <row r="46" ht="18" customHeight="1" s="630">
      <c r="A46" s="631" t="inlineStr">
        <is>
          <t>42</t>
        </is>
      </c>
      <c r="B46" s="632" t="n"/>
      <c r="C46" s="172" t="inlineStr">
        <is>
          <t>DUEÑAS CARRILLO CARLOS</t>
        </is>
      </c>
      <c r="D46" s="242" t="n">
        <v>25784797</v>
      </c>
      <c r="E46" s="226" t="inlineStr">
        <is>
          <t>MOTO REVA BIIC</t>
        </is>
      </c>
      <c r="F46" s="161" t="inlineStr">
        <is>
          <t>70/20 50/20 cl</t>
        </is>
      </c>
      <c r="G46" s="120" t="inlineStr">
        <is>
          <t>PAGO 110 EFE</t>
        </is>
      </c>
      <c r="H46" s="355" t="n"/>
      <c r="I46" s="211" t="inlineStr">
        <is>
          <t xml:space="preserve">OFICINA </t>
        </is>
      </c>
      <c r="J46" s="69" t="n">
        <v>0.5465277777777777</v>
      </c>
      <c r="K46" s="56">
        <f>J46+$K$62</f>
        <v/>
      </c>
      <c r="L46" s="60" t="n">
        <v>0.5548611111111111</v>
      </c>
      <c r="M46" s="46">
        <f>L46+$M$62</f>
        <v/>
      </c>
      <c r="N46" s="60" t="n">
        <v>0.5708333333333333</v>
      </c>
      <c r="O46" s="46">
        <f>N46+$O$62</f>
        <v/>
      </c>
      <c r="P46" s="60" t="n">
        <v>0.6444444444444445</v>
      </c>
      <c r="Q46" s="46">
        <f>P46+$Q$62</f>
        <v/>
      </c>
      <c r="R46" s="60" t="n">
        <v>0.69375</v>
      </c>
      <c r="S46" s="46">
        <f>R46+$S$62</f>
        <v/>
      </c>
      <c r="T46" s="261" t="n">
        <v>0.7159722222222222</v>
      </c>
      <c r="U46" s="80">
        <f>T46+$U$62</f>
        <v/>
      </c>
    </row>
    <row r="47" ht="18" customHeight="1" s="630">
      <c r="A47" s="631" t="inlineStr">
        <is>
          <t>43</t>
        </is>
      </c>
      <c r="B47" s="632" t="n"/>
      <c r="C47" s="172" t="inlineStr">
        <is>
          <t xml:space="preserve">QUISPE VALLADOLID GIANELLY </t>
        </is>
      </c>
      <c r="D47" s="242" t="n">
        <v>76151447</v>
      </c>
      <c r="E47" s="55" t="inlineStr">
        <is>
          <t>NUEVO A1</t>
        </is>
      </c>
      <c r="F47" s="161" t="inlineStr">
        <is>
          <t>30 30 sr</t>
        </is>
      </c>
      <c r="G47" s="101" t="n"/>
      <c r="H47" s="352" t="n"/>
      <c r="I47" s="101" t="inlineStr">
        <is>
          <t xml:space="preserve">VARGAS </t>
        </is>
      </c>
      <c r="J47" s="69" t="n">
        <v>0.5618055555555556</v>
      </c>
      <c r="K47" s="56">
        <f>J47+$K$62</f>
        <v/>
      </c>
      <c r="L47" s="60" t="n">
        <v>0.5638888888888889</v>
      </c>
      <c r="M47" s="46">
        <f>L47+$M$62</f>
        <v/>
      </c>
      <c r="N47" s="60" t="n">
        <v>0.5847222222222223</v>
      </c>
      <c r="O47" s="46">
        <f>N47+$O$62</f>
        <v/>
      </c>
      <c r="P47" s="60" t="n">
        <v>0.6645833333333333</v>
      </c>
      <c r="Q47" s="46">
        <f>P47+$Q$62</f>
        <v/>
      </c>
      <c r="R47" s="60" t="n">
        <v>0.7083333333333334</v>
      </c>
      <c r="S47" s="46">
        <f>R47+$S$62</f>
        <v/>
      </c>
      <c r="T47" s="261" t="n">
        <v>0.7208333333333333</v>
      </c>
      <c r="U47" s="80">
        <f>T47+$U$62</f>
        <v/>
      </c>
    </row>
    <row r="48" ht="18" customHeight="1" s="630">
      <c r="A48" s="631" t="inlineStr">
        <is>
          <t>44</t>
        </is>
      </c>
      <c r="B48" s="632" t="n"/>
      <c r="C48" s="172" t="inlineStr">
        <is>
          <t xml:space="preserve">QUISPE VALLADOLID JUAN </t>
        </is>
      </c>
      <c r="D48" s="242" t="n">
        <v>70912531</v>
      </c>
      <c r="E48" s="55" t="inlineStr">
        <is>
          <t>REVA A1</t>
        </is>
      </c>
      <c r="F48" s="161" t="inlineStr">
        <is>
          <t>30 30 sr</t>
        </is>
      </c>
      <c r="G48" s="101" t="n"/>
      <c r="H48" s="352" t="n"/>
      <c r="I48" s="101" t="inlineStr">
        <is>
          <t xml:space="preserve">VARGAS </t>
        </is>
      </c>
      <c r="J48" s="69" t="n">
        <v>0.5625</v>
      </c>
      <c r="K48" s="56">
        <f>J48+$K$62</f>
        <v/>
      </c>
      <c r="L48" s="60" t="n">
        <v>0.5694444444444444</v>
      </c>
      <c r="M48" s="46">
        <f>L48+$M$62</f>
        <v/>
      </c>
      <c r="N48" s="60" t="n">
        <v>0.5861111111111111</v>
      </c>
      <c r="O48" s="46">
        <f>N48+$O$62</f>
        <v/>
      </c>
      <c r="P48" s="60" t="n">
        <v>0.6569444444444444</v>
      </c>
      <c r="Q48" s="46">
        <f>P48+$Q$62</f>
        <v/>
      </c>
      <c r="R48" s="60" t="n">
        <v>0.7083333333333334</v>
      </c>
      <c r="S48" s="46">
        <f>R48+$S$62</f>
        <v/>
      </c>
      <c r="T48" s="261" t="n">
        <v>0.7201388888888889</v>
      </c>
      <c r="U48" s="80">
        <f>T48+$U$62</f>
        <v/>
      </c>
    </row>
    <row r="49" ht="16.5" customHeight="1" s="630">
      <c r="A49" s="631" t="inlineStr">
        <is>
          <t>45</t>
        </is>
      </c>
      <c r="B49" s="632" t="n"/>
      <c r="C49" s="172" t="inlineStr">
        <is>
          <t xml:space="preserve">NARVAEZ LOPEZ MARTIN </t>
        </is>
      </c>
      <c r="D49" s="240" t="n">
        <v>10335899</v>
      </c>
      <c r="E49" s="130" t="inlineStr">
        <is>
          <t>NUEVO A1</t>
        </is>
      </c>
      <c r="F49" s="285" t="inlineStr">
        <is>
          <t>30 30 sr</t>
        </is>
      </c>
      <c r="G49" s="230" t="n"/>
      <c r="H49" s="356" t="n"/>
      <c r="I49" s="230" t="inlineStr">
        <is>
          <t xml:space="preserve">VARGAS </t>
        </is>
      </c>
      <c r="J49" s="69" t="n">
        <v>0.5631944444444444</v>
      </c>
      <c r="K49" s="56">
        <f>J49+$K$62</f>
        <v/>
      </c>
      <c r="L49" s="60" t="n">
        <v>0.5743055555555555</v>
      </c>
      <c r="M49" s="46">
        <f>L49+$M$62</f>
        <v/>
      </c>
      <c r="N49" s="60" t="n">
        <v>0.5875</v>
      </c>
      <c r="O49" s="46">
        <f>N49+$O$62</f>
        <v/>
      </c>
      <c r="P49" s="60" t="n">
        <v>0.65</v>
      </c>
      <c r="Q49" s="46">
        <f>P49+$Q$62</f>
        <v/>
      </c>
      <c r="R49" s="60" t="n">
        <v>0.68125</v>
      </c>
      <c r="S49" s="46">
        <f>R49+$S$62</f>
        <v/>
      </c>
      <c r="T49" s="261" t="n">
        <v>0.6923611111111111</v>
      </c>
      <c r="U49" s="80">
        <f>T49+$U$62</f>
        <v/>
      </c>
    </row>
    <row r="50" ht="18" customHeight="1" s="630">
      <c r="A50" s="631" t="inlineStr">
        <is>
          <t>46</t>
        </is>
      </c>
      <c r="B50" s="632" t="n"/>
      <c r="C50" s="224" t="inlineStr">
        <is>
          <t xml:space="preserve">ALVARADO PIMENTEL ROBERTO </t>
        </is>
      </c>
      <c r="D50" s="55" t="n">
        <v>32777101</v>
      </c>
      <c r="E50" s="226" t="inlineStr">
        <is>
          <t>MOTO REVA BIIC</t>
        </is>
      </c>
      <c r="F50" s="92" t="inlineStr">
        <is>
          <t>70/20 50/20 cl</t>
        </is>
      </c>
      <c r="G50" s="335" t="n"/>
      <c r="H50" s="357" t="n"/>
      <c r="I50" s="335" t="inlineStr">
        <is>
          <t>SRA JULIA 2</t>
        </is>
      </c>
      <c r="J50" s="60" t="n">
        <v>0.5770833333333333</v>
      </c>
      <c r="K50" s="56">
        <f>J50+$K$62</f>
        <v/>
      </c>
      <c r="L50" s="60" t="n">
        <v>0.5798611111111112</v>
      </c>
      <c r="M50" s="46">
        <f>L50+$M$62</f>
        <v/>
      </c>
      <c r="N50" s="60" t="n">
        <v>0.5958333333333333</v>
      </c>
      <c r="O50" s="46">
        <f>N50+$O$62</f>
        <v/>
      </c>
      <c r="P50" s="60" t="n">
        <v>0.66875</v>
      </c>
      <c r="Q50" s="46">
        <f>P50+$Q$62</f>
        <v/>
      </c>
      <c r="R50" s="60" t="n">
        <v>0.7201388888888889</v>
      </c>
      <c r="S50" s="46">
        <f>R50+$S$62</f>
        <v/>
      </c>
      <c r="T50" s="261" t="n">
        <v>0.7319444444444444</v>
      </c>
      <c r="U50" s="80">
        <f>T50+$U$62</f>
        <v/>
      </c>
    </row>
    <row r="51" ht="18" customHeight="1" s="630">
      <c r="A51" s="631" t="inlineStr">
        <is>
          <t>47</t>
        </is>
      </c>
      <c r="B51" s="632" t="n"/>
      <c r="C51" s="112" t="inlineStr">
        <is>
          <t xml:space="preserve">IPARRAGUIRRE RAMOS OMAR </t>
        </is>
      </c>
      <c r="D51" s="55" t="n">
        <v>71086456</v>
      </c>
      <c r="E51" s="227" t="inlineStr">
        <is>
          <t>MOTO REVA BIIC</t>
        </is>
      </c>
      <c r="F51" s="92" t="inlineStr">
        <is>
          <t>20 20 sr</t>
        </is>
      </c>
      <c r="G51" s="176" t="n"/>
      <c r="H51" s="353" t="n"/>
      <c r="I51" s="176" t="inlineStr">
        <is>
          <t>LILIANA 13</t>
        </is>
      </c>
      <c r="J51" s="60" t="n">
        <v>0.5784722222222223</v>
      </c>
      <c r="K51" s="56">
        <f>J51+$K$62</f>
        <v/>
      </c>
      <c r="L51" s="60" t="n">
        <v>0.5888888888888889</v>
      </c>
      <c r="M51" s="46">
        <f>L51+$M$62</f>
        <v/>
      </c>
      <c r="N51" s="60" t="n">
        <v>0.6027777777777777</v>
      </c>
      <c r="O51" s="46">
        <f>N51+$O$62</f>
        <v/>
      </c>
      <c r="P51" s="60" t="n">
        <v>0.6770833333333334</v>
      </c>
      <c r="Q51" s="46">
        <f>P51+$Q$62</f>
        <v/>
      </c>
      <c r="R51" s="60" t="n">
        <v>0.7319444444444444</v>
      </c>
      <c r="S51" s="46">
        <f>R51+$S$62</f>
        <v/>
      </c>
      <c r="T51" s="261" t="n">
        <v>0.74375</v>
      </c>
      <c r="U51" s="80">
        <f>T51+$U$62</f>
        <v/>
      </c>
    </row>
    <row r="52" ht="18" customHeight="1" s="630">
      <c r="A52" s="631" t="inlineStr">
        <is>
          <t>48</t>
        </is>
      </c>
      <c r="B52" s="632" t="n"/>
      <c r="C52" s="167" t="inlineStr">
        <is>
          <t>TARAZONA GARCIA ABNER  40</t>
        </is>
      </c>
      <c r="D52" s="55" t="n">
        <v>76463826</v>
      </c>
      <c r="E52" s="199" t="inlineStr">
        <is>
          <t>MOTO NUEVO BIIB</t>
        </is>
      </c>
      <c r="F52" s="92" t="inlineStr">
        <is>
          <t>30  30</t>
        </is>
      </c>
      <c r="G52" s="176" t="n"/>
      <c r="H52" s="353" t="n"/>
      <c r="I52" s="176" t="inlineStr">
        <is>
          <t>LILIANA 14</t>
        </is>
      </c>
      <c r="J52" s="60" t="n">
        <v>0.5972222222222222</v>
      </c>
      <c r="K52" s="56">
        <f>J52+$K$62</f>
        <v/>
      </c>
      <c r="L52" s="60" t="n">
        <v>0.5979166666666667</v>
      </c>
      <c r="M52" s="46">
        <f>L52+$M$62</f>
        <v/>
      </c>
      <c r="N52" s="60" t="n">
        <v>0.6118055555555556</v>
      </c>
      <c r="O52" s="46">
        <f>N52+$O$62</f>
        <v/>
      </c>
      <c r="P52" s="60" t="n">
        <v>0.6888888888888889</v>
      </c>
      <c r="Q52" s="46">
        <f>P52+$Q$62</f>
        <v/>
      </c>
      <c r="R52" s="60" t="n">
        <v>0.7326388888888888</v>
      </c>
      <c r="S52" s="46">
        <f>R52+$S$62</f>
        <v/>
      </c>
      <c r="T52" s="261" t="n">
        <v>0.7444444444444445</v>
      </c>
      <c r="U52" s="80">
        <f>T52+$U$62</f>
        <v/>
      </c>
    </row>
    <row r="53" ht="18" customHeight="1" s="630">
      <c r="A53" s="631" t="inlineStr">
        <is>
          <t>49</t>
        </is>
      </c>
      <c r="B53" s="632" t="n"/>
      <c r="C53" s="167" t="inlineStr">
        <is>
          <t>RODRIGUEZ HUARANGAJEFERSON  40</t>
        </is>
      </c>
      <c r="D53" s="55" t="n">
        <v>74395106</v>
      </c>
      <c r="E53" s="199" t="inlineStr">
        <is>
          <t>MOTO REVA BIIB</t>
        </is>
      </c>
      <c r="F53" s="92" t="inlineStr">
        <is>
          <t>30 30</t>
        </is>
      </c>
      <c r="G53" s="176" t="n"/>
      <c r="H53" s="353" t="n"/>
      <c r="I53" s="176" t="inlineStr">
        <is>
          <t>LILIANA 15</t>
        </is>
      </c>
      <c r="J53" s="60" t="n">
        <v>0.6013888888888889</v>
      </c>
      <c r="K53" s="56">
        <f>J53+$K$62</f>
        <v/>
      </c>
      <c r="L53" s="60" t="n">
        <v>0.6034722222222222</v>
      </c>
      <c r="M53" s="46">
        <f>L53+$M$62</f>
        <v/>
      </c>
      <c r="N53" s="60" t="n">
        <v>0.6229166666666667</v>
      </c>
      <c r="O53" s="46">
        <f>N53+$O$62</f>
        <v/>
      </c>
      <c r="P53" s="60" t="n">
        <v>0.7013888888888888</v>
      </c>
      <c r="Q53" s="46">
        <f>P53+$Q$62</f>
        <v/>
      </c>
      <c r="R53" s="60" t="n">
        <v>0.7548611111111111</v>
      </c>
      <c r="S53" s="46">
        <f>R53+$S$62</f>
        <v/>
      </c>
      <c r="T53" s="261" t="n">
        <v>0.7666666666666667</v>
      </c>
      <c r="U53" s="80">
        <f>T53+$U$62</f>
        <v/>
      </c>
    </row>
    <row r="54" ht="18" customHeight="1" s="630">
      <c r="A54" s="631" t="inlineStr">
        <is>
          <t>50</t>
        </is>
      </c>
      <c r="B54" s="632" t="n"/>
      <c r="C54" s="172" t="inlineStr">
        <is>
          <t>ALMANZA BALDOCEA CESAR</t>
        </is>
      </c>
      <c r="D54" s="242" t="n">
        <v>41469368</v>
      </c>
      <c r="E54" s="55" t="inlineStr">
        <is>
          <t>NUEVO A1</t>
        </is>
      </c>
      <c r="F54" s="161" t="inlineStr">
        <is>
          <t>30 30 sr</t>
        </is>
      </c>
      <c r="G54" s="120" t="inlineStr">
        <is>
          <t>PAGO 120 EFE</t>
        </is>
      </c>
      <c r="H54" s="207" t="n"/>
      <c r="I54" s="55" t="inlineStr">
        <is>
          <t>CRIS AMORETTI</t>
        </is>
      </c>
      <c r="J54" s="60" t="n">
        <v>0.6020833333333333</v>
      </c>
      <c r="K54" s="56">
        <f>J54+$K$62</f>
        <v/>
      </c>
      <c r="L54" s="60" t="n">
        <v>0.6090277777777777</v>
      </c>
      <c r="M54" s="46">
        <f>L54+$M$62</f>
        <v/>
      </c>
      <c r="N54" s="60" t="n">
        <v>0.6243055555555556</v>
      </c>
      <c r="O54" s="46">
        <f>N54+$O$62</f>
        <v/>
      </c>
      <c r="P54" s="60" t="n">
        <v>0.7048611111111112</v>
      </c>
      <c r="Q54" s="46">
        <f>P54+$Q$62</f>
        <v/>
      </c>
      <c r="R54" s="60" t="n">
        <v>0.74375</v>
      </c>
      <c r="S54" s="46">
        <f>R54+$S$62</f>
        <v/>
      </c>
      <c r="T54" s="261" t="n">
        <v>0.7555555555555555</v>
      </c>
      <c r="U54" s="80">
        <f>T54+$U$62</f>
        <v/>
      </c>
    </row>
    <row r="55" ht="18" customHeight="1" s="630">
      <c r="A55" s="631" t="inlineStr">
        <is>
          <t>51</t>
        </is>
      </c>
      <c r="B55" s="632" t="n"/>
      <c r="C55" s="172" t="inlineStr">
        <is>
          <t>QUISPE CABRERA HECTOR</t>
        </is>
      </c>
      <c r="D55" s="242" t="n">
        <v>42194244</v>
      </c>
      <c r="E55" s="226" t="inlineStr">
        <is>
          <t>MOTO REVA BIIC</t>
        </is>
      </c>
      <c r="F55" s="161" t="inlineStr">
        <is>
          <t>20 20 sr</t>
        </is>
      </c>
      <c r="G55" s="176" t="n"/>
      <c r="H55" s="176" t="n"/>
      <c r="I55" s="176" t="inlineStr">
        <is>
          <t xml:space="preserve">LILIANA </t>
        </is>
      </c>
      <c r="J55" s="60" t="n">
        <v>0.60625</v>
      </c>
      <c r="K55" s="56">
        <f>J55+$K$62</f>
        <v/>
      </c>
      <c r="L55" s="60" t="n">
        <v>0.6138888888888889</v>
      </c>
      <c r="M55" s="46">
        <f>L55+$M$62</f>
        <v/>
      </c>
      <c r="N55" s="60" t="n">
        <v>0.6361111111111111</v>
      </c>
      <c r="O55" s="46">
        <f>N55+$O$62</f>
        <v/>
      </c>
      <c r="P55" s="60" t="n">
        <v>0.7125</v>
      </c>
      <c r="Q55" s="46">
        <f>P55+$Q$62</f>
        <v/>
      </c>
      <c r="R55" s="60" t="n">
        <v>0.7409722222222223</v>
      </c>
      <c r="S55" s="46">
        <f>R55+$S$62</f>
        <v/>
      </c>
      <c r="T55" s="261" t="n">
        <v>0.7520833333333333</v>
      </c>
      <c r="U55" s="80">
        <f>T55+$U$62</f>
        <v/>
      </c>
    </row>
    <row r="56" ht="18" customHeight="1" s="630">
      <c r="A56" s="631" t="inlineStr">
        <is>
          <t>52</t>
        </is>
      </c>
      <c r="B56" s="632" t="n"/>
      <c r="C56" s="172" t="inlineStr">
        <is>
          <t xml:space="preserve">LI MENDOZA RAFAEL </t>
        </is>
      </c>
      <c r="D56" s="242" t="n">
        <v>43820099</v>
      </c>
      <c r="E56" s="105" t="inlineStr">
        <is>
          <t>REVA A2A</t>
        </is>
      </c>
      <c r="F56" s="161" t="inlineStr">
        <is>
          <t>70/20 50/20 cl</t>
        </is>
      </c>
      <c r="G56" s="101" t="n"/>
      <c r="H56" s="101" t="n"/>
      <c r="I56" s="101" t="inlineStr">
        <is>
          <t xml:space="preserve">VARGAS </t>
        </is>
      </c>
      <c r="J56" s="60" t="n">
        <v>0.6263888888888889</v>
      </c>
      <c r="K56" s="56">
        <f>J56+$K$62</f>
        <v/>
      </c>
      <c r="L56" s="60" t="n">
        <v>0.6270833333333333</v>
      </c>
      <c r="M56" s="46">
        <f>L56+$M$62</f>
        <v/>
      </c>
      <c r="N56" s="60" t="n">
        <v>0.6395833333333333</v>
      </c>
      <c r="O56" s="46">
        <f>N56+$O$62</f>
        <v/>
      </c>
      <c r="P56" s="60" t="n">
        <v>0.7243055555555555</v>
      </c>
      <c r="Q56" s="46">
        <f>P56+$Q$62</f>
        <v/>
      </c>
      <c r="R56" s="60" t="n">
        <v>0.75625</v>
      </c>
      <c r="S56" s="46">
        <f>R56+$S$62</f>
        <v/>
      </c>
      <c r="T56" s="261" t="n">
        <v>0.7673611111111112</v>
      </c>
      <c r="U56" s="80">
        <f>T56+$U$62</f>
        <v/>
      </c>
    </row>
    <row r="57" ht="18" customHeight="1" s="630">
      <c r="A57" s="644" t="n"/>
      <c r="B57" s="632" t="n"/>
      <c r="C57" s="190" t="inlineStr">
        <is>
          <t>QUISPE GOMEZ VICTOR</t>
        </is>
      </c>
      <c r="D57" s="349" t="n">
        <v>9234586</v>
      </c>
      <c r="E57" s="27" t="inlineStr">
        <is>
          <t>MORO REVA BIIC</t>
        </is>
      </c>
      <c r="F57" s="118" t="inlineStr">
        <is>
          <t>40/20 40/20 cl</t>
        </is>
      </c>
      <c r="G57" s="250" t="inlineStr">
        <is>
          <t>maltratadas</t>
        </is>
      </c>
      <c r="H57" s="250" t="n"/>
      <c r="I57" s="250" t="inlineStr">
        <is>
          <t xml:space="preserve">ELIA </t>
        </is>
      </c>
      <c r="J57" s="185" t="n"/>
      <c r="K57" s="20">
        <f>J57+$K$62</f>
        <v/>
      </c>
      <c r="L57" s="185" t="n"/>
      <c r="M57" s="20">
        <f>L57+$M$62</f>
        <v/>
      </c>
      <c r="N57" s="185" t="n"/>
      <c r="O57" s="20">
        <f>N57+$O$62</f>
        <v/>
      </c>
      <c r="P57" s="185" t="n"/>
      <c r="Q57" s="20">
        <f>P57+$Q$62</f>
        <v/>
      </c>
      <c r="R57" s="185" t="n"/>
      <c r="S57" s="20">
        <f>R57+$S$62</f>
        <v/>
      </c>
      <c r="T57" s="185" t="n"/>
      <c r="U57" s="20">
        <f>T57+$U$62</f>
        <v/>
      </c>
    </row>
    <row r="58" ht="18" customHeight="1" s="630">
      <c r="A58" s="631" t="inlineStr">
        <is>
          <t>53</t>
        </is>
      </c>
      <c r="B58" s="632" t="n"/>
      <c r="C58" s="172" t="inlineStr">
        <is>
          <t xml:space="preserve">CCASA VENTURA CELINA </t>
        </is>
      </c>
      <c r="D58" s="242" t="n">
        <v>29266466</v>
      </c>
      <c r="E58" s="105" t="inlineStr">
        <is>
          <t>REVA A2B</t>
        </is>
      </c>
      <c r="F58" s="161" t="inlineStr">
        <is>
          <t>20 20 sr</t>
        </is>
      </c>
      <c r="G58" s="110" t="n"/>
      <c r="H58" s="354" t="n"/>
      <c r="I58" s="110" t="inlineStr">
        <is>
          <t xml:space="preserve">MAYRA </t>
        </is>
      </c>
      <c r="J58" s="60" t="n">
        <v>0.6354166666666666</v>
      </c>
      <c r="K58" s="56">
        <f>J58+$K$62</f>
        <v/>
      </c>
      <c r="L58" s="60" t="n">
        <v>0.6361111111111111</v>
      </c>
      <c r="M58" s="46">
        <f>L58+$M$62</f>
        <v/>
      </c>
      <c r="N58" s="60" t="n">
        <v>0.6486111111111111</v>
      </c>
      <c r="O58" s="46">
        <f>N58+$O$62</f>
        <v/>
      </c>
      <c r="P58" s="60" t="n">
        <v>0.7284722222222222</v>
      </c>
      <c r="Q58" s="46">
        <f>P58+$Q$62</f>
        <v/>
      </c>
      <c r="R58" s="60" t="n">
        <v>0.7638888888888888</v>
      </c>
      <c r="S58" s="46">
        <f>R58+$S$62</f>
        <v/>
      </c>
      <c r="T58" s="261" t="n">
        <v>0.775</v>
      </c>
      <c r="U58" s="80">
        <f>T58+$U$62</f>
        <v/>
      </c>
    </row>
    <row r="59" ht="18" customHeight="1" s="630">
      <c r="A59" s="631" t="inlineStr">
        <is>
          <t>54</t>
        </is>
      </c>
      <c r="B59" s="632" t="n"/>
      <c r="C59" s="188" t="inlineStr">
        <is>
          <t>MORALES REYES CESAR  30 NP</t>
        </is>
      </c>
      <c r="D59" s="242" t="n">
        <v>9664438</v>
      </c>
      <c r="E59" s="226" t="inlineStr">
        <is>
          <t>MORO REVA BIIC</t>
        </is>
      </c>
      <c r="F59" s="161" t="inlineStr">
        <is>
          <t>20 20 SR</t>
        </is>
      </c>
      <c r="G59" s="281" t="n"/>
      <c r="H59" s="360" t="n"/>
      <c r="I59" s="294" t="inlineStr">
        <is>
          <t xml:space="preserve">ELIA </t>
        </is>
      </c>
      <c r="J59" s="60" t="n">
        <v>0.6375</v>
      </c>
      <c r="K59" s="56">
        <f>J59+$K$62</f>
        <v/>
      </c>
      <c r="L59" s="60" t="n">
        <v>0.6430555555555556</v>
      </c>
      <c r="M59" s="46">
        <f>L59+$M$62</f>
        <v/>
      </c>
      <c r="N59" s="60" t="n">
        <v>0.6555555555555556</v>
      </c>
      <c r="O59" s="46">
        <f>N59+$O$62</f>
        <v/>
      </c>
      <c r="P59" s="60" t="n">
        <v>0.7361111111111112</v>
      </c>
      <c r="Q59" s="46">
        <f>P59+$Q$62</f>
        <v/>
      </c>
      <c r="R59" s="60" t="n">
        <v>0.7673611111111112</v>
      </c>
      <c r="S59" s="46">
        <f>R59+$S$62</f>
        <v/>
      </c>
      <c r="T59" s="261" t="n">
        <v>0.7784722222222222</v>
      </c>
      <c r="U59" s="80">
        <f>T59+$U$62</f>
        <v/>
      </c>
    </row>
    <row r="60" ht="18" customHeight="1" s="630">
      <c r="A60" s="631" t="inlineStr">
        <is>
          <t>55</t>
        </is>
      </c>
      <c r="B60" s="632" t="n"/>
      <c r="C60" s="172" t="inlineStr">
        <is>
          <t xml:space="preserve">CAMPOS CANDIA JUAN </t>
        </is>
      </c>
      <c r="D60" s="242" t="n">
        <v>46872838</v>
      </c>
      <c r="E60" s="226" t="inlineStr">
        <is>
          <t>MOTO REVA BIIC</t>
        </is>
      </c>
      <c r="F60" s="161" t="inlineStr">
        <is>
          <t>20 20 sr</t>
        </is>
      </c>
      <c r="G60" s="209" t="inlineStr">
        <is>
          <t>PAGO 100 YAPE</t>
        </is>
      </c>
      <c r="H60" s="207" t="n"/>
      <c r="I60" s="55" t="inlineStr">
        <is>
          <t xml:space="preserve">LEONEL </t>
        </is>
      </c>
      <c r="J60" s="60" t="n">
        <v>0.6381944444444444</v>
      </c>
      <c r="K60" s="56">
        <f>J60+$K$62</f>
        <v/>
      </c>
      <c r="L60" s="60" t="n">
        <v>0.6486111111111111</v>
      </c>
      <c r="M60" s="46">
        <f>L60+$M$62</f>
        <v/>
      </c>
      <c r="N60" s="60" t="n">
        <v>0.6625</v>
      </c>
      <c r="O60" s="46">
        <f>N60+$O$62</f>
        <v/>
      </c>
      <c r="P60" s="60" t="n">
        <v>0.7472222222222222</v>
      </c>
      <c r="Q60" s="46">
        <f>P60+$Q$62</f>
        <v/>
      </c>
      <c r="R60" s="60" t="n">
        <v>0.7791666666666667</v>
      </c>
      <c r="S60" s="46">
        <f>R60+$S$62</f>
        <v/>
      </c>
      <c r="T60" s="261" t="n">
        <v>0.7902777777777777</v>
      </c>
      <c r="U60" s="80">
        <f>T60+$U$62</f>
        <v/>
      </c>
    </row>
    <row r="61" ht="18" customHeight="1" s="630">
      <c r="A61" s="631" t="inlineStr">
        <is>
          <t>56</t>
        </is>
      </c>
      <c r="B61" s="632" t="n"/>
      <c r="C61" s="172" t="inlineStr">
        <is>
          <t xml:space="preserve">TALAVERA GARCIA OMAR </t>
        </is>
      </c>
      <c r="D61" s="242" t="n">
        <v>25835013</v>
      </c>
      <c r="E61" s="199" t="inlineStr">
        <is>
          <t>MOTO REVA BIIB</t>
        </is>
      </c>
      <c r="F61" s="161" t="inlineStr">
        <is>
          <t>LENTES YNESP LATE</t>
        </is>
      </c>
      <c r="G61" s="281" t="n"/>
      <c r="H61" s="360" t="n"/>
      <c r="I61" s="294" t="inlineStr">
        <is>
          <t xml:space="preserve">ELIA </t>
        </is>
      </c>
      <c r="J61" s="60" t="n">
        <v>0.6625</v>
      </c>
      <c r="K61" s="56">
        <f>J61+$K$62</f>
        <v/>
      </c>
      <c r="L61" s="60" t="n">
        <v>0.6631944444444444</v>
      </c>
      <c r="M61" s="60">
        <f>L61+$M$62</f>
        <v/>
      </c>
      <c r="N61" s="60" t="n">
        <v>0.6736111111111112</v>
      </c>
      <c r="O61" s="60">
        <f>N61+$O$62</f>
        <v/>
      </c>
      <c r="P61" s="60" t="n">
        <v>0.7590277777777777</v>
      </c>
      <c r="Q61" s="60">
        <f>P61+$Q$62</f>
        <v/>
      </c>
      <c r="R61" s="60" t="n">
        <v>0.7701388888888889</v>
      </c>
      <c r="S61" s="60">
        <f>R61+$S$62</f>
        <v/>
      </c>
      <c r="T61" s="261" t="n">
        <v>0.78125</v>
      </c>
      <c r="U61" s="261">
        <f>T61+$U$62</f>
        <v/>
      </c>
    </row>
    <row r="62" ht="18" customHeight="1" s="630">
      <c r="A62" s="644" t="inlineStr">
        <is>
          <t>58</t>
        </is>
      </c>
      <c r="B62" s="632" t="n"/>
      <c r="C62" s="217" t="inlineStr">
        <is>
          <t>CASTILLA MAYUNTUPA CINTHIA</t>
        </is>
      </c>
      <c r="D62" s="313" t="n">
        <v>43619268</v>
      </c>
      <c r="E62" s="654" t="inlineStr">
        <is>
          <t xml:space="preserve">NUEVO A1 </t>
        </is>
      </c>
      <c r="F62" s="275" t="inlineStr">
        <is>
          <t>20 20 sr</t>
        </is>
      </c>
      <c r="G62" s="654" t="inlineStr">
        <is>
          <t>REPROGRAMO</t>
        </is>
      </c>
      <c r="H62" s="358" t="n"/>
      <c r="I62" s="654" t="inlineStr">
        <is>
          <t xml:space="preserve">VARGAS </t>
        </is>
      </c>
      <c r="J62" s="20" t="n"/>
      <c r="K62" s="20" t="n">
        <v>0.1666666666666667</v>
      </c>
      <c r="L62" s="20" t="n"/>
      <c r="M62" s="20" t="n">
        <v>0.003472222222222222</v>
      </c>
      <c r="N62" s="20" t="n"/>
      <c r="O62" s="20" t="n">
        <v>0.04166666666666666</v>
      </c>
      <c r="P62" s="20" t="n"/>
      <c r="Q62" s="20" t="n">
        <v>0.01041666666666667</v>
      </c>
      <c r="R62" s="20" t="n"/>
      <c r="S62" s="20" t="n">
        <v>0.01041666666666667</v>
      </c>
      <c r="T62" s="20" t="n"/>
      <c r="U62" s="20" t="n">
        <v>0.01041666666666667</v>
      </c>
    </row>
    <row r="63" ht="18" customHeight="1" s="630"/>
    <row r="64" ht="15.75" customHeight="1" s="630"/>
    <row r="65" ht="18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  <row r="118" ht="18" customHeight="1" s="630"/>
    <row r="119" ht="18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4.xml><?xml version="1.0" encoding="utf-8"?>
<worksheet xmlns:r="http://schemas.openxmlformats.org/officeDocument/2006/relationships" xmlns="http://schemas.openxmlformats.org/spreadsheetml/2006/main">
  <sheetPr codeName="Hoja305">
    <outlinePr summaryBelow="1" summaryRight="1"/>
    <pageSetUpPr fitToPage="1"/>
  </sheetPr>
  <dimension ref="A1:U34"/>
  <sheetViews>
    <sheetView topLeftCell="A18" workbookViewId="0">
      <selection activeCell="A31" sqref="A31:XFD31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MEDRANO MALLMA MARCELINO</t>
        </is>
      </c>
      <c r="D2" s="242" t="n">
        <v>43696263</v>
      </c>
      <c r="E2" s="226" t="inlineStr">
        <is>
          <t>MOTO REVA BIIC</t>
        </is>
      </c>
      <c r="F2" s="161" t="inlineStr">
        <is>
          <t>20 20</t>
        </is>
      </c>
      <c r="G2" s="108" t="n"/>
      <c r="H2" s="108" t="n"/>
      <c r="I2" s="108" t="inlineStr">
        <is>
          <t xml:space="preserve">LILIANA 1 </t>
        </is>
      </c>
      <c r="J2" s="60" t="n">
        <v>0.5583333333333333</v>
      </c>
      <c r="K2" s="56">
        <f>J2+$K$58</f>
        <v/>
      </c>
      <c r="L2" s="60" t="n">
        <v>0.5597222222222222</v>
      </c>
      <c r="M2" s="46">
        <f>L2+$M$58</f>
        <v/>
      </c>
      <c r="N2" s="60" t="n">
        <v>0.5701388888888889</v>
      </c>
      <c r="O2" s="46">
        <f>N2+$O$58</f>
        <v/>
      </c>
      <c r="P2" s="60" t="n">
        <v>0.6125</v>
      </c>
      <c r="Q2" s="46">
        <f>P2+$Q$58</f>
        <v/>
      </c>
      <c r="R2" s="60" t="n">
        <v>0.6263888888888889</v>
      </c>
      <c r="S2" s="46">
        <f>R2+$S$58</f>
        <v/>
      </c>
      <c r="T2" s="261" t="n">
        <v>0.6402777777777777</v>
      </c>
      <c r="U2" s="80">
        <f>T2+$U$58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 xml:space="preserve">MEDRANO MALLMA CELSO </t>
        </is>
      </c>
      <c r="D3" s="242" t="n">
        <v>41943449</v>
      </c>
      <c r="E3" s="226" t="inlineStr">
        <is>
          <t>MOTO REVA BIIC</t>
        </is>
      </c>
      <c r="F3" s="263" t="inlineStr">
        <is>
          <t>20 20</t>
        </is>
      </c>
      <c r="G3" s="108" t="n"/>
      <c r="H3" s="108" t="n"/>
      <c r="I3" s="108" t="inlineStr">
        <is>
          <t xml:space="preserve">LILIANA 2 </t>
        </is>
      </c>
      <c r="J3" s="60" t="n">
        <v>0.5611111111111111</v>
      </c>
      <c r="K3" s="56">
        <f>J3+$K$58</f>
        <v/>
      </c>
      <c r="L3" s="60" t="n">
        <v>0.5645833333333333</v>
      </c>
      <c r="M3" s="46">
        <f>L3+$M$58</f>
        <v/>
      </c>
      <c r="N3" s="60" t="n">
        <v>0.5743055555555555</v>
      </c>
      <c r="O3" s="46">
        <f>N3+$O$58</f>
        <v/>
      </c>
      <c r="P3" s="60" t="n">
        <v>0.6270833333333333</v>
      </c>
      <c r="Q3" s="46">
        <f>P3+$Q$58</f>
        <v/>
      </c>
      <c r="R3" s="60" t="n">
        <v>0.6402777777777777</v>
      </c>
      <c r="S3" s="46">
        <f>R3+$S$58</f>
        <v/>
      </c>
      <c r="T3" s="261" t="n">
        <v>0.6534722222222222</v>
      </c>
      <c r="U3" s="80">
        <f>T3+$U$58</f>
        <v/>
      </c>
    </row>
    <row r="4" ht="20.25" customHeight="1" s="630">
      <c r="A4" s="631" t="inlineStr">
        <is>
          <t>3</t>
        </is>
      </c>
      <c r="B4" s="632" t="n"/>
      <c r="C4" s="172" t="inlineStr">
        <is>
          <t>PISCOYA SANCHEZ CESAR</t>
        </is>
      </c>
      <c r="D4" s="242" t="n">
        <v>9914849</v>
      </c>
      <c r="E4" s="226" t="inlineStr">
        <is>
          <t>MOTO REVA BIIC</t>
        </is>
      </c>
      <c r="F4" s="263" t="inlineStr">
        <is>
          <t>20 20</t>
        </is>
      </c>
      <c r="G4" s="108" t="n"/>
      <c r="H4" s="108" t="n"/>
      <c r="I4" s="108" t="inlineStr">
        <is>
          <t xml:space="preserve">LILIANA 3 </t>
        </is>
      </c>
      <c r="J4" s="60" t="n">
        <v>0.5652777777777778</v>
      </c>
      <c r="K4" s="56">
        <f>J4+$K$58</f>
        <v/>
      </c>
      <c r="L4" s="60" t="n">
        <v>0.56875</v>
      </c>
      <c r="M4" s="46">
        <f>L4+$M$58</f>
        <v/>
      </c>
      <c r="N4" s="60" t="n">
        <v>0.08055555555555556</v>
      </c>
      <c r="O4" s="46">
        <f>N4+$O$58</f>
        <v/>
      </c>
      <c r="P4" s="60" t="n">
        <v>0.6347222222222222</v>
      </c>
      <c r="Q4" s="46">
        <f>P4+$Q$58</f>
        <v/>
      </c>
      <c r="R4" s="60" t="n">
        <v>0.6520833333333333</v>
      </c>
      <c r="S4" s="46">
        <f>R4+$S$58</f>
        <v/>
      </c>
      <c r="T4" s="261" t="n">
        <v>0.6666666666666666</v>
      </c>
      <c r="U4" s="80">
        <f>T4+$U$58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>ARCE GUEVARA  JHONNY</t>
        </is>
      </c>
      <c r="D5" s="242" t="n">
        <v>8137965</v>
      </c>
      <c r="E5" s="226" t="inlineStr">
        <is>
          <t>MOTO REVA BIIC</t>
        </is>
      </c>
      <c r="F5" s="263" t="inlineStr">
        <is>
          <t>20 20 sr</t>
        </is>
      </c>
      <c r="G5" s="130" t="inlineStr">
        <is>
          <t>PAGO 140 EFE 03-01</t>
        </is>
      </c>
      <c r="H5" s="130" t="n"/>
      <c r="I5" s="174" t="inlineStr">
        <is>
          <t xml:space="preserve">SRA LUZ </t>
        </is>
      </c>
      <c r="J5" s="60" t="n">
        <v>0.5666666666666667</v>
      </c>
      <c r="K5" s="56">
        <f>J5+$K$58</f>
        <v/>
      </c>
      <c r="L5" s="60" t="n">
        <v>0.575</v>
      </c>
      <c r="M5" s="46">
        <f>L5+$M$58</f>
        <v/>
      </c>
      <c r="N5" s="60" t="n">
        <v>0.5854166666666667</v>
      </c>
      <c r="O5" s="46">
        <f>N5+$O$58</f>
        <v/>
      </c>
      <c r="P5" s="60" t="n">
        <v>0.6277777777777778</v>
      </c>
      <c r="Q5" s="46">
        <f>P5+$Q$58</f>
        <v/>
      </c>
      <c r="R5" s="60" t="n">
        <v>0.6402777777777777</v>
      </c>
      <c r="S5" s="46">
        <f>R5+$S$58</f>
        <v/>
      </c>
      <c r="T5" s="261" t="n">
        <v>0.6513888888888889</v>
      </c>
      <c r="U5" s="80">
        <f>T5+$U$58</f>
        <v/>
      </c>
    </row>
    <row r="6" ht="20.25" customHeight="1" s="630">
      <c r="A6" s="631" t="inlineStr">
        <is>
          <t>5</t>
        </is>
      </c>
      <c r="B6" s="632" t="n"/>
      <c r="C6" s="172" t="inlineStr">
        <is>
          <t>ECHEVARRIA DIAZ PEDRO</t>
        </is>
      </c>
      <c r="D6" s="242" t="n">
        <v>9500711</v>
      </c>
      <c r="E6" s="226" t="inlineStr">
        <is>
          <t>MOTO REVA BIIC</t>
        </is>
      </c>
      <c r="F6" s="263" t="inlineStr">
        <is>
          <t>40/20   40/20</t>
        </is>
      </c>
      <c r="G6" s="108" t="n"/>
      <c r="H6" s="108" t="n"/>
      <c r="I6" s="363" t="inlineStr">
        <is>
          <t>LILIANA 4</t>
        </is>
      </c>
      <c r="J6" s="60" t="n">
        <v>0.5736111111111111</v>
      </c>
      <c r="K6" s="56">
        <f>J6+$K$58</f>
        <v/>
      </c>
      <c r="L6" s="60" t="n">
        <v>0.5798611111111112</v>
      </c>
      <c r="M6" s="46">
        <f>L6+$M$58</f>
        <v/>
      </c>
      <c r="N6" s="60" t="n">
        <v>0.5930555555555556</v>
      </c>
      <c r="O6" s="46">
        <f>N6+$O$58</f>
        <v/>
      </c>
      <c r="P6" s="60" t="n">
        <v>0.6472222222222223</v>
      </c>
      <c r="Q6" s="46">
        <f>P6+$Q$58</f>
        <v/>
      </c>
      <c r="R6" s="60" t="n">
        <v>0.6638888888888889</v>
      </c>
      <c r="S6" s="46">
        <f>R6+$S$58</f>
        <v/>
      </c>
      <c r="T6" s="261" t="n">
        <v>0.6770833333333334</v>
      </c>
      <c r="U6" s="80">
        <f>T6+$U$58</f>
        <v/>
      </c>
    </row>
    <row r="7" ht="19.5" customHeight="1" s="630">
      <c r="A7" s="631" t="inlineStr">
        <is>
          <t>6</t>
        </is>
      </c>
      <c r="B7" s="632" t="n"/>
      <c r="C7" s="172" t="inlineStr">
        <is>
          <t xml:space="preserve">GOMEZ FLORES JUAN CARLOS </t>
        </is>
      </c>
      <c r="D7" s="242" t="n">
        <v>10243378</v>
      </c>
      <c r="E7" s="226" t="inlineStr">
        <is>
          <t>MOTO REVA BIIC</t>
        </is>
      </c>
      <c r="F7" s="263" t="inlineStr">
        <is>
          <t>20  20</t>
        </is>
      </c>
      <c r="G7" s="367" t="inlineStr">
        <is>
          <t>PAGO 110 EFE</t>
        </is>
      </c>
      <c r="H7" s="284" t="n"/>
      <c r="I7" s="300" t="inlineStr">
        <is>
          <t>LILIANA 5</t>
        </is>
      </c>
      <c r="J7" s="60" t="n">
        <v>0.5763888888888888</v>
      </c>
      <c r="K7" s="56">
        <f>J7+$K$58</f>
        <v/>
      </c>
      <c r="L7" s="60" t="n">
        <v>0.5847222222222223</v>
      </c>
      <c r="M7" s="46">
        <f>L7+$M$58</f>
        <v/>
      </c>
      <c r="N7" s="60" t="n">
        <v>0.5951388888888889</v>
      </c>
      <c r="O7" s="46">
        <f>N7+$O$58</f>
        <v/>
      </c>
      <c r="P7" s="60" t="n">
        <v>0.6381944444444444</v>
      </c>
      <c r="Q7" s="46">
        <f>P7+$Q$58</f>
        <v/>
      </c>
      <c r="R7" s="60" t="n">
        <v>0.6645833333333333</v>
      </c>
      <c r="S7" s="46">
        <f>R7+$S$58</f>
        <v/>
      </c>
      <c r="T7" s="261" t="n">
        <v>0.6784722222222223</v>
      </c>
      <c r="U7" s="80">
        <f>T7+$U$58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 xml:space="preserve">ÑIQUE ALVARADO MELCHOR </t>
        </is>
      </c>
      <c r="D8" s="242" t="n">
        <v>25524494</v>
      </c>
      <c r="E8" s="26" t="inlineStr">
        <is>
          <t>REVA A3C</t>
        </is>
      </c>
      <c r="F8" s="263" t="inlineStr">
        <is>
          <t>40/20   40/20</t>
        </is>
      </c>
      <c r="G8" s="110" t="n"/>
      <c r="H8" s="110" t="n"/>
      <c r="I8" s="259" t="inlineStr">
        <is>
          <t>MAYRA 1</t>
        </is>
      </c>
      <c r="J8" s="46" t="n">
        <v>0.5777777777777777</v>
      </c>
      <c r="K8" s="95">
        <f>J8+$K$58</f>
        <v/>
      </c>
      <c r="L8" s="60" t="n">
        <v>0.5909722222222222</v>
      </c>
      <c r="M8" s="46">
        <f>L8+$M$58</f>
        <v/>
      </c>
      <c r="N8" s="60" t="n">
        <v>0.6013888888888889</v>
      </c>
      <c r="O8" s="46">
        <f>N8+$O$58</f>
        <v/>
      </c>
      <c r="P8" s="60" t="n">
        <v>0.6652777777777777</v>
      </c>
      <c r="Q8" s="60">
        <f>P8+$Q$58</f>
        <v/>
      </c>
      <c r="R8" s="60" t="n">
        <v>0.6881944444444444</v>
      </c>
      <c r="S8" s="46">
        <f>R8+$S$58</f>
        <v/>
      </c>
      <c r="T8" s="261" t="n">
        <v>0.7006944444444444</v>
      </c>
      <c r="U8" s="80">
        <f>T8+$U$58</f>
        <v/>
      </c>
    </row>
    <row r="9" ht="20.25" customHeight="1" s="630">
      <c r="A9" s="644" t="n"/>
      <c r="B9" s="632" t="n"/>
      <c r="C9" s="217" t="inlineStr">
        <is>
          <t>VIELMA ARGUELLO ALFREDO</t>
        </is>
      </c>
      <c r="D9" s="313" t="n">
        <v>6327191</v>
      </c>
      <c r="E9" s="654" t="inlineStr">
        <is>
          <t>REVA A3C</t>
        </is>
      </c>
      <c r="F9" s="361" t="inlineStr">
        <is>
          <t>20  20</t>
        </is>
      </c>
      <c r="G9" s="654" t="inlineStr">
        <is>
          <t>MIGRAR A CLARO</t>
        </is>
      </c>
      <c r="H9" s="654" t="inlineStr">
        <is>
          <t>CE</t>
        </is>
      </c>
      <c r="I9" s="187" t="inlineStr">
        <is>
          <t>MAYRA 2</t>
        </is>
      </c>
      <c r="J9" s="20" t="n"/>
      <c r="K9" s="186">
        <f>J9+$K$58</f>
        <v/>
      </c>
      <c r="L9" s="185" t="n"/>
      <c r="M9" s="20">
        <f>L9+$M$58</f>
        <v/>
      </c>
      <c r="N9" s="185" t="n"/>
      <c r="O9" s="20">
        <f>N9+$O$58</f>
        <v/>
      </c>
      <c r="P9" s="185" t="n"/>
      <c r="Q9" s="20">
        <f>P9+$Q$58</f>
        <v/>
      </c>
      <c r="R9" s="185" t="n"/>
      <c r="S9" s="20">
        <f>R9+$S$58</f>
        <v/>
      </c>
      <c r="T9" s="185" t="n"/>
      <c r="U9" s="20">
        <f>T9+$U$58</f>
        <v/>
      </c>
    </row>
    <row r="10" ht="21" customHeight="1" s="630">
      <c r="A10" s="631" t="inlineStr">
        <is>
          <t>8</t>
        </is>
      </c>
      <c r="B10" s="632" t="n"/>
      <c r="C10" s="172" t="inlineStr">
        <is>
          <t xml:space="preserve">VIVANCO ESPICHAN MANUEL </t>
        </is>
      </c>
      <c r="D10" s="242" t="n">
        <v>75346355</v>
      </c>
      <c r="E10" s="55" t="inlineStr">
        <is>
          <t xml:space="preserve">NUEVO A1 </t>
        </is>
      </c>
      <c r="F10" s="263" t="inlineStr">
        <is>
          <t xml:space="preserve">30  30 </t>
        </is>
      </c>
      <c r="G10" s="209" t="inlineStr">
        <is>
          <t>PAGO 100 PLIN</t>
        </is>
      </c>
      <c r="H10" s="319" t="n"/>
      <c r="I10" s="362" t="inlineStr">
        <is>
          <t xml:space="preserve">PUBLICIDAD </t>
        </is>
      </c>
      <c r="J10" s="46" t="n">
        <v>0.5868055555555556</v>
      </c>
      <c r="K10" s="95">
        <f>J10+$K$58</f>
        <v/>
      </c>
      <c r="L10" s="60" t="n">
        <v>0.5958333333333333</v>
      </c>
      <c r="M10" s="46">
        <f>L10+$M$58</f>
        <v/>
      </c>
      <c r="N10" s="60" t="n">
        <v>0.60625</v>
      </c>
      <c r="O10" s="46">
        <f>N10+$O$58</f>
        <v/>
      </c>
      <c r="P10" s="60" t="n">
        <v>0.6520833333333333</v>
      </c>
      <c r="Q10" s="46">
        <f>P10+$Q$58</f>
        <v/>
      </c>
      <c r="R10" s="60" t="n">
        <v>0.6902777777777778</v>
      </c>
      <c r="S10" s="46">
        <f>R10+$S$58</f>
        <v/>
      </c>
      <c r="T10" s="261" t="n">
        <v>0.7020833333333333</v>
      </c>
      <c r="U10" s="80">
        <f>T10+$U$58</f>
        <v/>
      </c>
    </row>
    <row r="11" ht="21" customFormat="1" customHeight="1" s="633">
      <c r="A11" s="644" t="n"/>
      <c r="B11" s="632" t="n"/>
      <c r="C11" s="217" t="inlineStr">
        <is>
          <t>SIMEON SOTO VILER</t>
        </is>
      </c>
      <c r="D11" s="313" t="n">
        <v>47571623</v>
      </c>
      <c r="E11" s="654" t="inlineStr">
        <is>
          <t>MOTO NUEVA BIIB</t>
        </is>
      </c>
      <c r="F11" s="361" t="inlineStr">
        <is>
          <t>20  20</t>
        </is>
      </c>
      <c r="G11" s="654" t="inlineStr">
        <is>
          <t>SANCION</t>
        </is>
      </c>
      <c r="H11" s="654" t="n"/>
      <c r="I11" s="187" t="inlineStr">
        <is>
          <t>LILIANA 6</t>
        </is>
      </c>
      <c r="J11" s="20" t="n"/>
      <c r="K11" s="186">
        <f>J11+$K$58</f>
        <v/>
      </c>
      <c r="L11" s="185" t="n"/>
      <c r="M11" s="20">
        <f>L11+$M$58</f>
        <v/>
      </c>
      <c r="N11" s="185" t="n"/>
      <c r="O11" s="20">
        <f>N11+$O$58</f>
        <v/>
      </c>
      <c r="P11" s="185" t="n"/>
      <c r="Q11" s="20">
        <f>P11+$Q$58</f>
        <v/>
      </c>
      <c r="R11" s="185" t="n"/>
      <c r="S11" s="20">
        <f>R11+$S$58</f>
        <v/>
      </c>
      <c r="T11" s="185" t="n"/>
      <c r="U11" s="20">
        <f>T11+$U$58</f>
        <v/>
      </c>
    </row>
    <row r="12" ht="21.75" customHeight="1" s="630">
      <c r="A12" s="631" t="inlineStr">
        <is>
          <t>9</t>
        </is>
      </c>
      <c r="B12" s="632" t="n"/>
      <c r="C12" s="172" t="inlineStr">
        <is>
          <t>MEDINA UPIACHIHUA JOHNNY</t>
        </is>
      </c>
      <c r="D12" s="242" t="n">
        <v>45551304</v>
      </c>
      <c r="E12" s="226" t="inlineStr">
        <is>
          <t>MOTO REVA BIIC</t>
        </is>
      </c>
      <c r="F12" s="263" t="inlineStr">
        <is>
          <t>20 20</t>
        </is>
      </c>
      <c r="G12" s="108" t="n"/>
      <c r="H12" s="108" t="n"/>
      <c r="I12" s="300" t="inlineStr">
        <is>
          <t>LILIANA 7</t>
        </is>
      </c>
      <c r="J12" s="46" t="n">
        <v>0.59375</v>
      </c>
      <c r="K12" s="95">
        <f>J12+$K$58</f>
        <v/>
      </c>
      <c r="L12" s="60" t="n">
        <v>0.6090277777777777</v>
      </c>
      <c r="M12" s="46">
        <f>L12+$M$58</f>
        <v/>
      </c>
      <c r="N12" s="60" t="n">
        <v>0.6208333333333333</v>
      </c>
      <c r="O12" s="46">
        <f>N12+$O$58</f>
        <v/>
      </c>
      <c r="P12" s="60" t="n">
        <v>0.6722222222222223</v>
      </c>
      <c r="Q12" s="60">
        <f>P12+$Q$58</f>
        <v/>
      </c>
      <c r="R12" s="60" t="n">
        <v>0.7</v>
      </c>
      <c r="S12" s="46">
        <f>R12+$S$58</f>
        <v/>
      </c>
      <c r="T12" s="261" t="n">
        <v>0.7131944444444445</v>
      </c>
      <c r="U12" s="80">
        <f>T12+$U$58</f>
        <v/>
      </c>
    </row>
    <row r="13" ht="24" customHeight="1" s="630">
      <c r="A13" s="631" t="inlineStr">
        <is>
          <t>10</t>
        </is>
      </c>
      <c r="B13" s="632" t="n"/>
      <c r="C13" s="172" t="inlineStr">
        <is>
          <t>ALVA CASTRO JOSSEF</t>
        </is>
      </c>
      <c r="D13" s="242" t="n">
        <v>73050171</v>
      </c>
      <c r="E13" s="26" t="inlineStr">
        <is>
          <t>REVA A2B</t>
        </is>
      </c>
      <c r="F13" s="263" t="inlineStr">
        <is>
          <t>20  20</t>
        </is>
      </c>
      <c r="G13" s="209" t="inlineStr">
        <is>
          <t>PAGO 100 YAPE</t>
        </is>
      </c>
      <c r="H13" s="55" t="n"/>
      <c r="I13" s="174" t="inlineStr">
        <is>
          <t xml:space="preserve">LEONEL </t>
        </is>
      </c>
      <c r="J13" s="46" t="n">
        <v>0.6027777777777777</v>
      </c>
      <c r="K13" s="95">
        <f>J13+$K$58</f>
        <v/>
      </c>
      <c r="L13" s="60" t="n">
        <v>0.6159722222222223</v>
      </c>
      <c r="M13" s="46">
        <f>L13+$M$58</f>
        <v/>
      </c>
      <c r="N13" s="60" t="n">
        <v>0.63125</v>
      </c>
      <c r="O13" s="46">
        <f>N13+$O$58</f>
        <v/>
      </c>
      <c r="P13" s="60" t="n">
        <v>0.6770833333333334</v>
      </c>
      <c r="Q13" s="46">
        <f>P13+$Q$58</f>
        <v/>
      </c>
      <c r="R13" s="60" t="n">
        <v>0.7048611111111112</v>
      </c>
      <c r="S13" s="46">
        <f>R13+$S$58</f>
        <v/>
      </c>
      <c r="T13" s="261" t="n">
        <v>0.7180555555555556</v>
      </c>
      <c r="U13" s="80">
        <f>T13+$U$58</f>
        <v/>
      </c>
    </row>
    <row r="14" ht="21.75" customHeight="1" s="630">
      <c r="A14" s="631" t="inlineStr">
        <is>
          <t>11</t>
        </is>
      </c>
      <c r="B14" s="632" t="n"/>
      <c r="C14" s="172" t="inlineStr">
        <is>
          <t>VALLEJOS VASQUEZ WALTER</t>
        </is>
      </c>
      <c r="D14" s="242" t="n">
        <v>33669044</v>
      </c>
      <c r="E14" s="226" t="inlineStr">
        <is>
          <t>MOTO REVA BIIC</t>
        </is>
      </c>
      <c r="F14" s="263" t="inlineStr">
        <is>
          <t>40/20   40/20</t>
        </is>
      </c>
      <c r="G14" s="120" t="inlineStr">
        <is>
          <t xml:space="preserve">PAGO 130 EFE </t>
        </is>
      </c>
      <c r="H14" s="55" t="n"/>
      <c r="I14" s="174" t="inlineStr">
        <is>
          <t>LEONEL HERNANDEZ</t>
        </is>
      </c>
      <c r="J14" s="46" t="n">
        <v>0.6104166666666667</v>
      </c>
      <c r="K14" s="95">
        <f>J14+$K$58</f>
        <v/>
      </c>
      <c r="L14" s="60" t="n">
        <v>0.6222222222222222</v>
      </c>
      <c r="M14" s="46">
        <f>L14+$M$58</f>
        <v/>
      </c>
      <c r="N14" s="60" t="n">
        <v>0.6333333333333333</v>
      </c>
      <c r="O14" s="46">
        <f>N14+$O$58</f>
        <v/>
      </c>
      <c r="P14" s="60" t="n">
        <v>0.6909722222222222</v>
      </c>
      <c r="Q14" s="46">
        <f>P14+$Q$58</f>
        <v/>
      </c>
      <c r="R14" s="60" t="n">
        <v>0.6284722222222222</v>
      </c>
      <c r="S14" s="46">
        <f>R14+$S$58</f>
        <v/>
      </c>
      <c r="T14" s="261" t="n">
        <v>0.725</v>
      </c>
      <c r="U14" s="80">
        <f>T14+$U$58</f>
        <v/>
      </c>
    </row>
    <row r="15" ht="23.25" customHeight="1" s="630">
      <c r="A15" s="631" t="inlineStr">
        <is>
          <t>12</t>
        </is>
      </c>
      <c r="B15" s="632" t="n"/>
      <c r="C15" s="172" t="inlineStr">
        <is>
          <t xml:space="preserve">ARCAYA CAYCHO JESUS </t>
        </is>
      </c>
      <c r="D15" s="242" t="n">
        <v>72434688</v>
      </c>
      <c r="E15" s="55" t="inlineStr">
        <is>
          <t xml:space="preserve">NUEVO A1 </t>
        </is>
      </c>
      <c r="F15" s="263" t="inlineStr">
        <is>
          <t>40/20  40/20</t>
        </is>
      </c>
      <c r="G15" s="101" t="n"/>
      <c r="H15" s="101" t="n"/>
      <c r="I15" s="279" t="inlineStr">
        <is>
          <t xml:space="preserve">VARGAS </t>
        </is>
      </c>
      <c r="J15" s="46" t="n">
        <v>0.6125</v>
      </c>
      <c r="K15" s="95">
        <f>J15+$K$58</f>
        <v/>
      </c>
      <c r="L15" s="60" t="n">
        <v>0.6270833333333333</v>
      </c>
      <c r="M15" s="46">
        <f>L15+$M$58</f>
        <v/>
      </c>
      <c r="N15" s="60" t="n">
        <v>0.6465277777777778</v>
      </c>
      <c r="O15" s="46">
        <f>N15+$O$58</f>
        <v/>
      </c>
      <c r="P15" s="60" t="n">
        <v>0.6930555555555555</v>
      </c>
      <c r="Q15" s="46">
        <f>P15+$Q$58</f>
        <v/>
      </c>
      <c r="R15" s="60" t="n">
        <v>0.725</v>
      </c>
      <c r="S15" s="46">
        <f>R15+$S$58</f>
        <v/>
      </c>
      <c r="T15" s="261" t="n">
        <v>0.7388888888888889</v>
      </c>
      <c r="U15" s="80">
        <f>T15+$U$58</f>
        <v/>
      </c>
    </row>
    <row r="16" ht="24.75" customHeight="1" s="630">
      <c r="A16" s="631" t="inlineStr">
        <is>
          <t>13</t>
        </is>
      </c>
      <c r="B16" s="632" t="n"/>
      <c r="C16" s="172" t="inlineStr">
        <is>
          <t>MOLLYK VELA YOWAD ALI</t>
        </is>
      </c>
      <c r="D16" s="242" t="n">
        <v>25539195</v>
      </c>
      <c r="E16" s="26" t="inlineStr">
        <is>
          <t>REVA A2B</t>
        </is>
      </c>
      <c r="F16" s="263" t="inlineStr">
        <is>
          <t>20  20</t>
        </is>
      </c>
      <c r="G16" s="264" t="inlineStr">
        <is>
          <t>PAGO AL SR. AMORETTI</t>
        </is>
      </c>
      <c r="H16" s="55" t="n"/>
      <c r="I16" s="174" t="inlineStr">
        <is>
          <t>CARLOS CARRERA</t>
        </is>
      </c>
      <c r="J16" s="46" t="n">
        <v>0.6180555555555556</v>
      </c>
      <c r="K16" s="95">
        <f>J16+$K$58</f>
        <v/>
      </c>
      <c r="L16" s="60" t="n">
        <v>0.6319444444444444</v>
      </c>
      <c r="M16" s="46">
        <f>L16+$M$58</f>
        <v/>
      </c>
      <c r="N16" s="60" t="n">
        <v>0.6479166666666667</v>
      </c>
      <c r="O16" s="46">
        <f>N16+$O$58</f>
        <v/>
      </c>
      <c r="P16" s="60" t="n">
        <v>0.7041666666666667</v>
      </c>
      <c r="Q16" s="46">
        <f>P16+$Q$58</f>
        <v/>
      </c>
      <c r="R16" s="60" t="n">
        <v>0.7298611111111111</v>
      </c>
      <c r="S16" s="46">
        <f>R16+$S$58</f>
        <v/>
      </c>
      <c r="T16" s="261" t="n">
        <v>0.7416666666666667</v>
      </c>
      <c r="U16" s="80">
        <f>T16+$U$58</f>
        <v/>
      </c>
    </row>
    <row r="17" ht="24" customHeight="1" s="630">
      <c r="A17" s="631" t="inlineStr">
        <is>
          <t>14</t>
        </is>
      </c>
      <c r="B17" s="632" t="n"/>
      <c r="C17" s="172" t="inlineStr">
        <is>
          <t xml:space="preserve">GOMEZ LOPEZ VICENTE </t>
        </is>
      </c>
      <c r="D17" s="242" t="n">
        <v>71914252</v>
      </c>
      <c r="E17" s="199" t="inlineStr">
        <is>
          <t>MOTO NUEVA BIIB</t>
        </is>
      </c>
      <c r="F17" s="263" t="inlineStr">
        <is>
          <t>40/ 20  40/20</t>
        </is>
      </c>
      <c r="G17" s="120" t="inlineStr">
        <is>
          <t>PAGO 150 EFE</t>
        </is>
      </c>
      <c r="H17" s="55" t="n"/>
      <c r="I17" s="174" t="inlineStr">
        <is>
          <t xml:space="preserve">MAYESI </t>
        </is>
      </c>
      <c r="J17" s="46" t="n">
        <v>0.6284722222222222</v>
      </c>
      <c r="K17" s="95">
        <f>J17+$K$58</f>
        <v/>
      </c>
      <c r="L17" s="60" t="n">
        <v>0.6381944444444444</v>
      </c>
      <c r="M17" s="46">
        <f>L17+$M$58</f>
        <v/>
      </c>
      <c r="N17" s="60" t="n">
        <v>0.6513888888888889</v>
      </c>
      <c r="O17" s="46">
        <f>N17+$O$58</f>
        <v/>
      </c>
      <c r="P17" s="60" t="n">
        <v>0.7125</v>
      </c>
      <c r="Q17" s="46">
        <f>P17+$Q$58</f>
        <v/>
      </c>
      <c r="R17" s="60" t="n">
        <v>0.7381944444444445</v>
      </c>
      <c r="S17" s="46">
        <f>R17+$S$58</f>
        <v/>
      </c>
      <c r="T17" s="261" t="n">
        <v>0.7513888888888889</v>
      </c>
      <c r="U17" s="80">
        <f>T17+$U$58</f>
        <v/>
      </c>
    </row>
    <row r="18" ht="18" customHeight="1" s="630">
      <c r="A18" s="631" t="inlineStr">
        <is>
          <t>15</t>
        </is>
      </c>
      <c r="B18" s="632" t="n"/>
      <c r="C18" s="172" t="inlineStr">
        <is>
          <t>BACA CACERES EDEN ANDREI</t>
        </is>
      </c>
      <c r="D18" s="242" t="n">
        <v>43421476</v>
      </c>
      <c r="E18" s="226" t="inlineStr">
        <is>
          <t>MOTO REVA BIIC</t>
        </is>
      </c>
      <c r="F18" s="263" t="inlineStr">
        <is>
          <t xml:space="preserve">20 20 sr </t>
        </is>
      </c>
      <c r="G18" s="120" t="inlineStr">
        <is>
          <t>PAGO 70 EFE</t>
        </is>
      </c>
      <c r="H18" s="55" t="n"/>
      <c r="I18" s="55" t="inlineStr">
        <is>
          <t xml:space="preserve">LEONEL </t>
        </is>
      </c>
      <c r="J18" s="46" t="n">
        <v>0.6298611111111111</v>
      </c>
      <c r="K18" s="95">
        <f>J18+$K$58</f>
        <v/>
      </c>
      <c r="L18" s="60" t="n">
        <v>0.6423611111111112</v>
      </c>
      <c r="M18" s="46">
        <f>L18+$M$58</f>
        <v/>
      </c>
      <c r="N18" s="60" t="n">
        <v>0.6534722222222222</v>
      </c>
      <c r="O18" s="46">
        <f>N18+$O$58</f>
        <v/>
      </c>
      <c r="P18" s="60" t="n">
        <v>0.7159722222222222</v>
      </c>
      <c r="Q18" s="46">
        <f>P18+$Q$58</f>
        <v/>
      </c>
      <c r="R18" s="60" t="n">
        <v>0.75</v>
      </c>
      <c r="S18" s="46">
        <f>R18+$S$58</f>
        <v/>
      </c>
      <c r="T18" s="261" t="n">
        <v>0.7645833333333333</v>
      </c>
      <c r="U18" s="80">
        <f>T18+$U$58</f>
        <v/>
      </c>
    </row>
    <row r="19" ht="22.5" customFormat="1" customHeight="1" s="645">
      <c r="A19" s="631" t="inlineStr">
        <is>
          <t>16</t>
        </is>
      </c>
      <c r="B19" s="632" t="n"/>
      <c r="C19" s="172" t="inlineStr">
        <is>
          <t>ESPIRITU ROJAS JEFERSON</t>
        </is>
      </c>
      <c r="D19" s="242" t="n">
        <v>73639591</v>
      </c>
      <c r="E19" s="226" t="inlineStr">
        <is>
          <t>MOTO NUEVA BIIC</t>
        </is>
      </c>
      <c r="F19" s="263" t="inlineStr">
        <is>
          <t xml:space="preserve">20 20 sr </t>
        </is>
      </c>
      <c r="G19" s="281" t="n"/>
      <c r="H19" s="281" t="n"/>
      <c r="I19" s="281" t="inlineStr">
        <is>
          <t xml:space="preserve">ELIA </t>
        </is>
      </c>
      <c r="J19" s="46" t="n">
        <v>0.6333333333333333</v>
      </c>
      <c r="K19" s="56">
        <f>J19+$K$58</f>
        <v/>
      </c>
      <c r="L19" s="60" t="n">
        <v>0.6472222222222223</v>
      </c>
      <c r="M19" s="46">
        <f>L19+$M$58</f>
        <v/>
      </c>
      <c r="N19" s="60" t="n">
        <v>0.6583333333333333</v>
      </c>
      <c r="O19" s="46">
        <f>N19+$O$58</f>
        <v/>
      </c>
      <c r="P19" s="60" t="n">
        <v>0.725</v>
      </c>
      <c r="Q19" s="46">
        <f>P19+$Q$58</f>
        <v/>
      </c>
      <c r="R19" s="60" t="n">
        <v>0.7451388888888889</v>
      </c>
      <c r="S19" s="46">
        <f>R19+$S$58</f>
        <v/>
      </c>
      <c r="T19" s="261" t="n">
        <v>0.75625</v>
      </c>
      <c r="U19" s="80">
        <f>T19+$U$58</f>
        <v/>
      </c>
    </row>
    <row r="20" ht="23.25" customHeight="1" s="630">
      <c r="A20" s="631" t="inlineStr">
        <is>
          <t>17</t>
        </is>
      </c>
      <c r="B20" s="632" t="n"/>
      <c r="C20" s="172" t="inlineStr">
        <is>
          <t xml:space="preserve">ROJAS ESPINOZA ODIL </t>
        </is>
      </c>
      <c r="D20" s="242" t="n">
        <v>45889997</v>
      </c>
      <c r="E20" s="226" t="inlineStr">
        <is>
          <t>MOTO REVA BIIC</t>
        </is>
      </c>
      <c r="F20" s="263" t="inlineStr">
        <is>
          <t>40/20 40/20 cl</t>
        </is>
      </c>
      <c r="G20" s="209" t="inlineStr">
        <is>
          <t>PAGO 110 YAPE</t>
        </is>
      </c>
      <c r="H20" s="55" t="n"/>
      <c r="I20" s="55" t="inlineStr">
        <is>
          <t>JULISSA</t>
        </is>
      </c>
      <c r="J20" s="46" t="n">
        <v>0.6354166666666666</v>
      </c>
      <c r="K20" s="56">
        <f>J20+$K$58</f>
        <v/>
      </c>
      <c r="L20" s="60" t="n">
        <v>0.6541666666666667</v>
      </c>
      <c r="M20" s="46">
        <f>L20+$M$58</f>
        <v/>
      </c>
      <c r="N20" s="60" t="n">
        <v>0.66875</v>
      </c>
      <c r="O20" s="46">
        <f>N20+$O$58</f>
        <v/>
      </c>
      <c r="P20" s="60" t="n">
        <v>0.7277777777777777</v>
      </c>
      <c r="Q20" s="46">
        <f>P20+$Q$58</f>
        <v/>
      </c>
      <c r="R20" s="60" t="n">
        <v>0.7638888888888888</v>
      </c>
      <c r="S20" s="46">
        <f>R20+$S$58</f>
        <v/>
      </c>
      <c r="T20" s="261" t="n">
        <v>0.7763888888888889</v>
      </c>
      <c r="U20" s="80">
        <f>T20+$U$58</f>
        <v/>
      </c>
    </row>
    <row r="21" ht="18" customHeight="1" s="630">
      <c r="A21" s="631" t="inlineStr">
        <is>
          <t>18</t>
        </is>
      </c>
      <c r="B21" s="632" t="n"/>
      <c r="C21" s="172" t="inlineStr">
        <is>
          <t xml:space="preserve">MARQUEZ GERVASSI DIEGO </t>
        </is>
      </c>
      <c r="D21" s="242" t="n">
        <v>75014322</v>
      </c>
      <c r="E21" s="55" t="inlineStr">
        <is>
          <t xml:space="preserve">NUEVO A1 </t>
        </is>
      </c>
      <c r="F21" s="263" t="inlineStr">
        <is>
          <t>30 30 sr</t>
        </is>
      </c>
      <c r="G21" s="110" t="n"/>
      <c r="H21" s="110" t="n"/>
      <c r="I21" s="110" t="inlineStr">
        <is>
          <t>MAYRA 3</t>
        </is>
      </c>
      <c r="J21" s="46" t="n">
        <v>0.6493055555555556</v>
      </c>
      <c r="K21" s="56">
        <f>J21+$K$58</f>
        <v/>
      </c>
      <c r="L21" s="60" t="n">
        <v>0.6597222222222222</v>
      </c>
      <c r="M21" s="46">
        <f>L21+$M$58</f>
        <v/>
      </c>
      <c r="N21" s="60" t="n">
        <v>0.1833333333333333</v>
      </c>
      <c r="O21" s="46">
        <f>N21+$O$58</f>
        <v/>
      </c>
      <c r="P21" s="60" t="n">
        <v>0.7368055555555556</v>
      </c>
      <c r="Q21" s="46">
        <f>P21+$Q$58</f>
        <v/>
      </c>
      <c r="R21" s="60" t="n">
        <v>0.7756944444444445</v>
      </c>
      <c r="S21" s="46">
        <f>R21+$S$58</f>
        <v/>
      </c>
      <c r="T21" s="261" t="n">
        <v>0.7875</v>
      </c>
      <c r="U21" s="80">
        <f>T21+$U$58</f>
        <v/>
      </c>
    </row>
    <row r="22" ht="19.5" customHeight="1" s="630">
      <c r="A22" s="631" t="inlineStr">
        <is>
          <t>19</t>
        </is>
      </c>
      <c r="B22" s="632" t="n"/>
      <c r="C22" s="224" t="inlineStr">
        <is>
          <t xml:space="preserve">PACHECO LIMAS CARLOS </t>
        </is>
      </c>
      <c r="D22" s="240" t="n">
        <v>48235165</v>
      </c>
      <c r="E22" s="228" t="inlineStr">
        <is>
          <t>MOTO REVA BIIC</t>
        </is>
      </c>
      <c r="F22" s="365" t="inlineStr">
        <is>
          <t>70/20 50/20 cl</t>
        </is>
      </c>
      <c r="G22" s="130" t="n"/>
      <c r="H22" s="130" t="n"/>
      <c r="I22" s="130" t="inlineStr">
        <is>
          <t>SEBASLER</t>
        </is>
      </c>
      <c r="J22" s="46" t="n">
        <v>0.6555555555555556</v>
      </c>
      <c r="K22" s="95">
        <f>J22+$K$58</f>
        <v/>
      </c>
      <c r="L22" s="60" t="n">
        <v>0.6659722222222222</v>
      </c>
      <c r="M22" s="46">
        <f>L22+$M$58</f>
        <v/>
      </c>
      <c r="N22" s="60" t="n">
        <v>0.1847222222222222</v>
      </c>
      <c r="O22" s="46">
        <f>N22+$O$58</f>
        <v/>
      </c>
      <c r="P22" s="60" t="n">
        <v>0.7388888888888889</v>
      </c>
      <c r="Q22" s="46">
        <f>P22+$Q$58</f>
        <v/>
      </c>
      <c r="R22" s="60" t="n">
        <v>0.76875</v>
      </c>
      <c r="S22" s="46">
        <f>R22+$S$58</f>
        <v/>
      </c>
      <c r="T22" s="261" t="n">
        <v>0.7805555555555556</v>
      </c>
      <c r="U22" s="80">
        <f>T22+$U$58</f>
        <v/>
      </c>
    </row>
    <row r="23" ht="20.25" customHeight="1" s="630">
      <c r="A23" s="631" t="inlineStr">
        <is>
          <t>20</t>
        </is>
      </c>
      <c r="B23" s="632" t="n"/>
      <c r="C23" s="153" t="inlineStr">
        <is>
          <t>MADURO NEGRINHO WUILLIAN</t>
        </is>
      </c>
      <c r="D23" s="130" t="n">
        <v>3332813</v>
      </c>
      <c r="E23" s="364" t="inlineStr">
        <is>
          <t>MOTO NUEVA BIIB</t>
        </is>
      </c>
      <c r="F23" s="366" t="inlineStr">
        <is>
          <t>40/20 40/20 cl</t>
        </is>
      </c>
      <c r="G23" s="331" t="n"/>
      <c r="H23" s="132" t="inlineStr">
        <is>
          <t xml:space="preserve">CE </t>
        </is>
      </c>
      <c r="I23" s="331" t="inlineStr">
        <is>
          <t>LILIANA  8</t>
        </is>
      </c>
      <c r="J23" s="46" t="n">
        <v>0.6625</v>
      </c>
      <c r="K23" s="95">
        <f>J23+$K$58</f>
        <v/>
      </c>
      <c r="L23" s="60" t="n">
        <v>0.6708333333333333</v>
      </c>
      <c r="M23" s="46">
        <f>L23+$M$58</f>
        <v/>
      </c>
      <c r="N23" s="60" t="n">
        <v>0.1861111111111111</v>
      </c>
      <c r="O23" s="46">
        <f>N23+$O$58</f>
        <v/>
      </c>
      <c r="P23" s="60" t="n">
        <v>0.7527777777777778</v>
      </c>
      <c r="Q23" s="46">
        <f>P23+$Q$58</f>
        <v/>
      </c>
      <c r="R23" s="60" t="n">
        <v>0.7638888888888888</v>
      </c>
      <c r="S23" s="46">
        <f>R23+$S$58</f>
        <v/>
      </c>
      <c r="T23" s="261" t="n">
        <v>0.7743055555555556</v>
      </c>
      <c r="U23" s="80">
        <f>T23+$U$58</f>
        <v/>
      </c>
    </row>
    <row r="24" ht="18" customHeight="1" s="630">
      <c r="A24" s="631" t="inlineStr">
        <is>
          <t>21</t>
        </is>
      </c>
      <c r="B24" s="632" t="n"/>
      <c r="C24" s="112" t="inlineStr">
        <is>
          <t xml:space="preserve">JARA ROJAS BRYAN </t>
        </is>
      </c>
      <c r="D24" s="55" t="n">
        <v>77220490</v>
      </c>
      <c r="E24" s="235" t="inlineStr">
        <is>
          <t>MOTO REVA BIIC</t>
        </is>
      </c>
      <c r="F24" s="161" t="inlineStr">
        <is>
          <t>20   20</t>
        </is>
      </c>
      <c r="G24" s="120" t="inlineStr">
        <is>
          <t>PAGO 100 EFE</t>
        </is>
      </c>
      <c r="H24" s="126" t="n"/>
      <c r="I24" s="344" t="inlineStr">
        <is>
          <t>PUBLICIDAD</t>
        </is>
      </c>
      <c r="J24" s="46" t="n">
        <v>0.6673611111111111</v>
      </c>
      <c r="K24" s="95">
        <f>J24+$K$58</f>
        <v/>
      </c>
      <c r="L24" s="60" t="n">
        <v>0.6770833333333334</v>
      </c>
      <c r="M24" s="46">
        <f>L24+$M$58</f>
        <v/>
      </c>
      <c r="N24" s="60" t="n">
        <v>0.6888888888888889</v>
      </c>
      <c r="O24" s="46">
        <f>N24+$O$58</f>
        <v/>
      </c>
      <c r="P24" s="60" t="n">
        <v>0.7493055555555556</v>
      </c>
      <c r="Q24" s="46">
        <f>P24+$Q$58</f>
        <v/>
      </c>
      <c r="R24" s="60" t="n">
        <v>0.7868055555555555</v>
      </c>
      <c r="S24" s="46">
        <f>R24+$S$58</f>
        <v/>
      </c>
      <c r="T24" s="261" t="n">
        <v>0.7993055555555556</v>
      </c>
      <c r="U24" s="80">
        <f>T24+$U$58</f>
        <v/>
      </c>
    </row>
    <row r="25" ht="18.75" customFormat="1" customHeight="1" s="645">
      <c r="A25" s="631" t="inlineStr">
        <is>
          <t>22</t>
        </is>
      </c>
      <c r="B25" s="632" t="n"/>
      <c r="C25" s="167" t="inlineStr">
        <is>
          <t>VALVERDE MENDOCILLA JOSE 20</t>
        </is>
      </c>
      <c r="D25" s="55" t="n">
        <v>19086941</v>
      </c>
      <c r="E25" s="228" t="inlineStr">
        <is>
          <t>MOTO REVA BIIC</t>
        </is>
      </c>
      <c r="F25" s="161" t="inlineStr">
        <is>
          <t xml:space="preserve">20 20 sr </t>
        </is>
      </c>
      <c r="G25" s="120" t="inlineStr">
        <is>
          <t>PAGO 100 EFE</t>
        </is>
      </c>
      <c r="H25" s="293" t="inlineStr">
        <is>
          <t>REZAGADO</t>
        </is>
      </c>
      <c r="I25" s="55" t="inlineStr">
        <is>
          <t xml:space="preserve">MERY </t>
        </is>
      </c>
      <c r="J25" s="46" t="n">
        <v>0.66875</v>
      </c>
      <c r="K25" s="95">
        <f>J25+$K$58</f>
        <v/>
      </c>
      <c r="L25" s="60" t="n">
        <v>0.6826388888888889</v>
      </c>
      <c r="M25" s="46">
        <f>L25+$M$58</f>
        <v/>
      </c>
      <c r="N25" s="60" t="n">
        <v>0.7041666666666667</v>
      </c>
      <c r="O25" s="46">
        <f>N25+$O$58</f>
        <v/>
      </c>
      <c r="P25" s="60" t="n">
        <v>0.7611111111111111</v>
      </c>
      <c r="Q25" s="60">
        <f>P25+$Q$58</f>
        <v/>
      </c>
      <c r="R25" s="60" t="n">
        <v>0.7986111111111112</v>
      </c>
      <c r="S25" s="46">
        <f>R25+$S$58</f>
        <v/>
      </c>
      <c r="T25" s="261" t="n">
        <v>0.8111111111111111</v>
      </c>
      <c r="U25" s="80">
        <f>T25+$U$58</f>
        <v/>
      </c>
    </row>
    <row r="26" ht="19.5" customFormat="1" customHeight="1" s="633">
      <c r="A26" s="631" t="inlineStr">
        <is>
          <t>23</t>
        </is>
      </c>
      <c r="B26" s="632" t="n"/>
      <c r="C26" s="112" t="inlineStr">
        <is>
          <t xml:space="preserve">GIRON GOMEZ  CARLOS </t>
        </is>
      </c>
      <c r="D26" s="55" t="n">
        <v>72299930</v>
      </c>
      <c r="E26" s="199" t="inlineStr">
        <is>
          <t>MOTO NUEVA BIIB</t>
        </is>
      </c>
      <c r="F26" s="169" t="inlineStr">
        <is>
          <t xml:space="preserve">20 20 sr </t>
        </is>
      </c>
      <c r="G26" s="120" t="inlineStr">
        <is>
          <t>PAGO 100 EFE</t>
        </is>
      </c>
      <c r="H26" s="126" t="n"/>
      <c r="I26" s="126" t="inlineStr">
        <is>
          <t xml:space="preserve">PUBLICIDAD </t>
        </is>
      </c>
      <c r="J26" s="46" t="n">
        <v>0.6701388888888888</v>
      </c>
      <c r="K26" s="56">
        <f>J26+$K$58</f>
        <v/>
      </c>
      <c r="L26" s="60" t="n">
        <v>0.6895833333333333</v>
      </c>
      <c r="M26" s="46">
        <f>L26+$M$58</f>
        <v/>
      </c>
      <c r="N26" s="60" t="n">
        <v>0.7083333333333334</v>
      </c>
      <c r="O26" s="46">
        <f>N26+$O$58</f>
        <v/>
      </c>
      <c r="P26" s="60" t="n">
        <v>0.7506944444444444</v>
      </c>
      <c r="Q26" s="60">
        <f>P26+$Q$58</f>
        <v/>
      </c>
      <c r="R26" s="60" t="n">
        <v>0.7930555555555555</v>
      </c>
      <c r="S26" s="46">
        <f>R26+$S$58</f>
        <v/>
      </c>
      <c r="T26" s="261" t="n">
        <v>0.8048611111111111</v>
      </c>
      <c r="U26" s="80">
        <f>T26+$U$58</f>
        <v/>
      </c>
    </row>
    <row r="27" ht="18" customHeight="1" s="630">
      <c r="A27" s="631" t="inlineStr">
        <is>
          <t>24</t>
        </is>
      </c>
      <c r="B27" s="632" t="n"/>
      <c r="C27" s="172" t="inlineStr">
        <is>
          <t>CONTRERAS CCHUANA ZARAI</t>
        </is>
      </c>
      <c r="D27" s="242" t="n">
        <v>73202635</v>
      </c>
      <c r="E27" s="55" t="inlineStr">
        <is>
          <t xml:space="preserve">NUEVO A1 </t>
        </is>
      </c>
      <c r="F27" s="263" t="inlineStr">
        <is>
          <t>30 30 sr</t>
        </is>
      </c>
      <c r="G27" s="55" t="inlineStr">
        <is>
          <t>PAGO 130 EFE 04/01</t>
        </is>
      </c>
      <c r="H27" s="55" t="n"/>
      <c r="I27" s="55" t="inlineStr">
        <is>
          <t xml:space="preserve">MAYESI </t>
        </is>
      </c>
      <c r="J27" s="46" t="n">
        <v>0.6805555555555556</v>
      </c>
      <c r="K27" s="56">
        <f>J27+$K$58</f>
        <v/>
      </c>
      <c r="L27" s="60" t="n">
        <v>0.6979166666666666</v>
      </c>
      <c r="M27" s="46">
        <f>L27+$M$58</f>
        <v/>
      </c>
      <c r="N27" s="60" t="n">
        <v>0.7145833333333333</v>
      </c>
      <c r="O27" s="46">
        <f>N27+$O$58</f>
        <v/>
      </c>
      <c r="P27" s="60" t="n">
        <v>0.7680555555555556</v>
      </c>
      <c r="Q27" s="46">
        <f>P27+$Q$58</f>
        <v/>
      </c>
      <c r="R27" s="60" t="n">
        <v>0.6868055555555556</v>
      </c>
      <c r="S27" s="60">
        <f>R27+$S$58</f>
        <v/>
      </c>
      <c r="T27" s="261" t="n">
        <v>0.8263888888888888</v>
      </c>
      <c r="U27" s="80">
        <f>T27+$U$58</f>
        <v/>
      </c>
    </row>
    <row r="28" ht="18" customHeight="1" s="630">
      <c r="A28" s="631" t="inlineStr">
        <is>
          <t>25</t>
        </is>
      </c>
      <c r="B28" s="632" t="n"/>
      <c r="C28" s="172" t="inlineStr">
        <is>
          <t xml:space="preserve">OLEA CORNEJO DIEGO </t>
        </is>
      </c>
      <c r="D28" s="242" t="n">
        <v>45748919</v>
      </c>
      <c r="E28" s="55" t="inlineStr">
        <is>
          <t xml:space="preserve">NUEVO A1 </t>
        </is>
      </c>
      <c r="F28" s="263" t="inlineStr">
        <is>
          <t xml:space="preserve">20 20 sr </t>
        </is>
      </c>
      <c r="G28" s="101" t="n"/>
      <c r="H28" s="101" t="n"/>
      <c r="I28" s="101" t="inlineStr">
        <is>
          <t xml:space="preserve">VARGAS </t>
        </is>
      </c>
      <c r="J28" s="46" t="n">
        <v>0.6847222222222222</v>
      </c>
      <c r="K28" s="56">
        <f>J28+$K$58</f>
        <v/>
      </c>
      <c r="L28" s="60" t="n">
        <v>0.70625</v>
      </c>
      <c r="M28" s="46">
        <f>L28+$M$58</f>
        <v/>
      </c>
      <c r="N28" s="60" t="n">
        <v>0.71875</v>
      </c>
      <c r="O28" s="46">
        <f>N28+$O$58</f>
        <v/>
      </c>
      <c r="P28" s="60" t="n">
        <v>0.7819444444444444</v>
      </c>
      <c r="Q28" s="46">
        <f>P28+$Q$58</f>
        <v/>
      </c>
      <c r="R28" s="60" t="n">
        <v>0.8166666666666667</v>
      </c>
      <c r="S28" s="46">
        <f>R28+$S$58</f>
        <v/>
      </c>
      <c r="T28" s="261" t="n">
        <v>0.8291666666666667</v>
      </c>
      <c r="U28" s="80">
        <f>T28+$U$58</f>
        <v/>
      </c>
    </row>
    <row r="29" ht="18" customFormat="1" customHeight="1" s="645">
      <c r="A29" s="644" t="n"/>
      <c r="B29" s="632" t="n"/>
      <c r="C29" s="217" t="inlineStr">
        <is>
          <t xml:space="preserve">DELGADO LEON PATRICIA </t>
        </is>
      </c>
      <c r="D29" s="313" t="n">
        <v>73935850</v>
      </c>
      <c r="E29" s="654" t="inlineStr">
        <is>
          <t xml:space="preserve">NUEVO A1 </t>
        </is>
      </c>
      <c r="F29" s="361" t="inlineStr">
        <is>
          <t xml:space="preserve">20 20 sr </t>
        </is>
      </c>
      <c r="G29" s="654" t="inlineStr">
        <is>
          <t>COBRAR 99</t>
        </is>
      </c>
      <c r="H29" s="654" t="n"/>
      <c r="I29" s="654" t="inlineStr">
        <is>
          <t xml:space="preserve">PUBLICIDAD </t>
        </is>
      </c>
      <c r="J29" s="20" t="n"/>
      <c r="K29" s="63">
        <f>J29+$K$58</f>
        <v/>
      </c>
      <c r="L29" s="185" t="n"/>
      <c r="M29" s="20">
        <f>L29+$M$58</f>
        <v/>
      </c>
      <c r="N29" s="185" t="n"/>
      <c r="O29" s="20">
        <f>N29+$O$58</f>
        <v/>
      </c>
      <c r="P29" s="185" t="n"/>
      <c r="Q29" s="20">
        <f>P29+$Q$58</f>
        <v/>
      </c>
      <c r="R29" s="185" t="n"/>
      <c r="S29" s="20">
        <f>R29+$S$58</f>
        <v/>
      </c>
      <c r="T29" s="185" t="n"/>
      <c r="U29" s="20">
        <f>T29+$U$58</f>
        <v/>
      </c>
    </row>
    <row r="30" ht="21" customFormat="1" customHeight="1" s="633">
      <c r="A30" s="631" t="inlineStr">
        <is>
          <t>26</t>
        </is>
      </c>
      <c r="B30" s="632" t="n"/>
      <c r="C30" s="172" t="inlineStr">
        <is>
          <t xml:space="preserve">BASTANTE INFANTE JEFFERSON </t>
        </is>
      </c>
      <c r="D30" s="242" t="n">
        <v>45671811</v>
      </c>
      <c r="E30" s="26" t="inlineStr">
        <is>
          <t>RECA A2B</t>
        </is>
      </c>
      <c r="F30" s="263" t="inlineStr">
        <is>
          <t>70/20 50/20 cl</t>
        </is>
      </c>
      <c r="G30" s="101" t="n"/>
      <c r="H30" s="101" t="n"/>
      <c r="I30" s="101" t="inlineStr">
        <is>
          <t xml:space="preserve">VARGAS </t>
        </is>
      </c>
      <c r="J30" s="46" t="n">
        <v>0.69375</v>
      </c>
      <c r="K30" s="56">
        <f>J30+$K$58</f>
        <v/>
      </c>
      <c r="L30" s="60" t="n">
        <v>0.59375</v>
      </c>
      <c r="M30" s="46">
        <f>L30+$M$58</f>
        <v/>
      </c>
      <c r="N30" s="60" t="n">
        <v>0.7305555555555555</v>
      </c>
      <c r="O30" s="46">
        <f>N30+$O$58</f>
        <v/>
      </c>
      <c r="P30" s="60" t="n">
        <v>0.7847222222222222</v>
      </c>
      <c r="Q30" s="46">
        <f>P30+$Q$58</f>
        <v/>
      </c>
      <c r="R30" s="60" t="n">
        <v>0.8243055555555555</v>
      </c>
      <c r="S30" s="46">
        <f>R30+$S$58</f>
        <v/>
      </c>
      <c r="T30" s="261" t="n">
        <v>0.8430555555555556</v>
      </c>
      <c r="U30" s="80">
        <f>T30+$U$58</f>
        <v/>
      </c>
    </row>
    <row r="31" ht="18" customHeight="1" s="630">
      <c r="A31" s="631" t="inlineStr">
        <is>
          <t>27</t>
        </is>
      </c>
      <c r="B31" s="632" t="n"/>
      <c r="C31" s="172" t="inlineStr">
        <is>
          <t>MENDOZA TEJADA JHAMPIERO</t>
        </is>
      </c>
      <c r="D31" s="242" t="n">
        <v>43949992</v>
      </c>
      <c r="E31" s="226" t="inlineStr">
        <is>
          <t>MOTO REVA BIIC</t>
        </is>
      </c>
      <c r="F31" s="263" t="inlineStr">
        <is>
          <t>40/20 40/20 cl</t>
        </is>
      </c>
      <c r="G31" s="176" t="n"/>
      <c r="H31" s="176" t="n"/>
      <c r="I31" s="176" t="inlineStr">
        <is>
          <t>LILIANA 9</t>
        </is>
      </c>
      <c r="J31" s="46" t="n">
        <v>0.7069444444444445</v>
      </c>
      <c r="K31" s="56">
        <f>J31+$K$58</f>
        <v/>
      </c>
      <c r="L31" s="60" t="n">
        <v>0.725</v>
      </c>
      <c r="M31" s="46">
        <f>L31+$M$58</f>
        <v/>
      </c>
      <c r="N31" s="60" t="n">
        <v>0.7347222222222223</v>
      </c>
      <c r="O31" s="46">
        <f>N31+$O$58</f>
        <v/>
      </c>
      <c r="P31" s="60" t="n">
        <v>0.79375</v>
      </c>
      <c r="Q31" s="46">
        <f>P31+$Q$58</f>
        <v/>
      </c>
      <c r="R31" s="60" t="n">
        <v>0.8222222222222222</v>
      </c>
      <c r="S31" s="46">
        <f>R31+$S$58</f>
        <v/>
      </c>
      <c r="T31" s="261" t="n">
        <v>0.8340277777777778</v>
      </c>
      <c r="U31" s="80">
        <f>T31+$U$58</f>
        <v/>
      </c>
    </row>
    <row r="32" ht="18.75" customHeight="1" s="630">
      <c r="A32" s="631" t="inlineStr">
        <is>
          <t>28</t>
        </is>
      </c>
      <c r="B32" s="632" t="n"/>
      <c r="C32" s="172" t="inlineStr">
        <is>
          <t xml:space="preserve">PASTOR RISCO BRYAN </t>
        </is>
      </c>
      <c r="D32" s="242" t="n">
        <v>72413741</v>
      </c>
      <c r="E32" s="226" t="inlineStr">
        <is>
          <t>MOTO REVA BIIC</t>
        </is>
      </c>
      <c r="F32" s="263" t="inlineStr">
        <is>
          <t xml:space="preserve">40/20 40/20 cl </t>
        </is>
      </c>
      <c r="G32" s="101" t="n"/>
      <c r="H32" s="101" t="n"/>
      <c r="I32" s="101" t="inlineStr">
        <is>
          <t xml:space="preserve">VARGAS </t>
        </is>
      </c>
      <c r="J32" s="46" t="n">
        <v>0.7076388888888889</v>
      </c>
      <c r="K32" s="56">
        <f>J32+$K$58</f>
        <v/>
      </c>
      <c r="L32" s="60" t="n">
        <v>0.73125</v>
      </c>
      <c r="M32" s="46">
        <f>L32+$M$58</f>
        <v/>
      </c>
      <c r="N32" s="60" t="n">
        <v>0.7416666666666667</v>
      </c>
      <c r="O32" s="46">
        <f>N32+$O$58</f>
        <v/>
      </c>
      <c r="P32" s="46" t="n">
        <v>0.8048611111111111</v>
      </c>
      <c r="Q32" s="46">
        <f>P32+$Q$58</f>
        <v/>
      </c>
      <c r="R32" s="60" t="n">
        <v>0.8416666666666667</v>
      </c>
      <c r="S32" s="46">
        <f>R32+$S$58</f>
        <v/>
      </c>
      <c r="T32" s="261" t="n">
        <v>0.8527777777777777</v>
      </c>
      <c r="U32" s="80">
        <f>T32+$U$58</f>
        <v/>
      </c>
    </row>
    <row r="33" ht="18.75" customHeight="1" s="630">
      <c r="A33" s="631" t="inlineStr">
        <is>
          <t>29</t>
        </is>
      </c>
      <c r="B33" s="632" t="n"/>
      <c r="C33" s="172" t="inlineStr">
        <is>
          <t xml:space="preserve">SANCHEZ MILLA RAFAEL </t>
        </is>
      </c>
      <c r="D33" s="242" t="n">
        <v>25599337</v>
      </c>
      <c r="E33" s="26" t="inlineStr">
        <is>
          <t>REVA A3C</t>
        </is>
      </c>
      <c r="F33" s="263" t="inlineStr">
        <is>
          <t xml:space="preserve">40/20 40/20 cl </t>
        </is>
      </c>
      <c r="G33" s="110" t="n"/>
      <c r="H33" s="110" t="n"/>
      <c r="I33" s="110" t="inlineStr">
        <is>
          <t>MAYRA  4</t>
        </is>
      </c>
      <c r="J33" s="46" t="n">
        <v>0.7090277777777778</v>
      </c>
      <c r="K33" s="56">
        <f>J33+$K$58</f>
        <v/>
      </c>
      <c r="L33" s="60" t="n">
        <v>0.7361111111111112</v>
      </c>
      <c r="M33" s="46">
        <f>L33+$M$58</f>
        <v/>
      </c>
      <c r="N33" s="60" t="n">
        <v>0.7520833333333333</v>
      </c>
      <c r="O33" s="46">
        <f>N33+$O$58</f>
        <v/>
      </c>
      <c r="P33" s="60" t="n">
        <v>0.7979166666666667</v>
      </c>
      <c r="Q33" s="60">
        <f>P33+$Q$58</f>
        <v/>
      </c>
      <c r="R33" s="60" t="n">
        <v>0.8354166666666667</v>
      </c>
      <c r="S33" s="46">
        <f>R33+$S$58</f>
        <v/>
      </c>
      <c r="T33" s="261" t="n">
        <v>0.85</v>
      </c>
      <c r="U33" s="80">
        <f>T33+$U$58</f>
        <v/>
      </c>
    </row>
    <row r="34" ht="18" customHeight="1" s="630">
      <c r="A34" s="631" t="inlineStr">
        <is>
          <t>30</t>
        </is>
      </c>
      <c r="B34" s="632" t="n"/>
      <c r="C34" s="172" t="inlineStr">
        <is>
          <t xml:space="preserve">LAGOS SANCHEZ ERICK </t>
        </is>
      </c>
      <c r="D34" s="242" t="n">
        <v>72181250</v>
      </c>
      <c r="E34" s="55" t="inlineStr">
        <is>
          <t xml:space="preserve">REVA A1 </t>
        </is>
      </c>
      <c r="F34" s="263" t="inlineStr">
        <is>
          <t xml:space="preserve">40/20 40/20 cl </t>
        </is>
      </c>
      <c r="G34" s="209" t="inlineStr">
        <is>
          <t>PAGO 99 YAPE</t>
        </is>
      </c>
      <c r="H34" s="126" t="n"/>
      <c r="I34" s="126" t="inlineStr">
        <is>
          <t xml:space="preserve">PUBLICIDAD </t>
        </is>
      </c>
      <c r="J34" s="46" t="n">
        <v>0.7097222222222223</v>
      </c>
      <c r="K34" s="56">
        <f>J34+$K$58</f>
        <v/>
      </c>
      <c r="L34" s="60" t="n">
        <v>0.7416666666666667</v>
      </c>
      <c r="M34" s="46">
        <f>L34+$M$58</f>
        <v/>
      </c>
      <c r="N34" s="60" t="n">
        <v>0.7555555555555555</v>
      </c>
      <c r="O34" s="46">
        <f>N34+$O$58</f>
        <v/>
      </c>
      <c r="P34" s="60" t="n">
        <v>0.8104166666666667</v>
      </c>
      <c r="Q34" s="60">
        <f>P34+$Q$58</f>
        <v/>
      </c>
      <c r="R34" s="60" t="n">
        <v>0.8409722222222222</v>
      </c>
      <c r="S34" s="46">
        <f>R34+$S$58</f>
        <v/>
      </c>
      <c r="T34" s="261" t="n">
        <v>0.8520833333333333</v>
      </c>
      <c r="U34" s="261">
        <f>T34+$U$58</f>
        <v/>
      </c>
    </row>
    <row r="35" ht="18" customHeight="1" s="630"/>
    <row r="36" ht="18" customFormat="1" customHeight="1" s="633"/>
    <row r="37" ht="18" customHeight="1" s="630"/>
    <row r="38" ht="18.75" customHeight="1" s="630"/>
    <row r="39" ht="18" customHeight="1" s="630"/>
    <row r="40" ht="18" customHeight="1" s="630"/>
    <row r="41" ht="21" customHeight="1" s="630"/>
    <row r="42" ht="18" customHeight="1" s="630"/>
    <row r="43" ht="18" customHeight="1" s="630"/>
    <row r="44" ht="18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5.75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21" customHeight="1" s="630"/>
    <row r="87" ht="15.75" customHeight="1" s="630"/>
    <row r="88" ht="15.75" customHeight="1" s="630"/>
    <row r="89" ht="15.75" customHeight="1" s="630"/>
    <row r="90" ht="15.75" customHeight="1" s="630"/>
    <row r="91" ht="21" customHeight="1" s="630"/>
    <row r="92" ht="18.75" customHeight="1" s="630"/>
    <row r="93" ht="15.75" customHeight="1" s="630"/>
    <row r="94" ht="15.75" customHeight="1" s="630"/>
    <row r="95" ht="18.75" customHeight="1" s="630"/>
    <row r="100" ht="15.75" customHeight="1" s="630"/>
    <row r="101" ht="15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8.75" customHeight="1" s="630"/>
    <row r="108" ht="15.75" customHeight="1" s="630"/>
    <row r="198" ht="18" customHeight="1" s="630"/>
    <row r="199" ht="23.25" customHeight="1" s="630"/>
  </sheetData>
  <mergeCells count="68">
    <mergeCell ref="A48:B48"/>
    <mergeCell ref="A30:B30"/>
    <mergeCell ref="A24:B2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18:B18"/>
    <mergeCell ref="A27:B27"/>
    <mergeCell ref="A56:B56"/>
    <mergeCell ref="A3:B3"/>
    <mergeCell ref="N1:O1"/>
    <mergeCell ref="A198:B198"/>
    <mergeCell ref="A55:B55"/>
    <mergeCell ref="A50:B50"/>
    <mergeCell ref="A12:B12"/>
    <mergeCell ref="R1:S1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53:B53"/>
    <mergeCell ref="A22:B22"/>
    <mergeCell ref="A35:B35"/>
    <mergeCell ref="A4:B4"/>
    <mergeCell ref="A20:B20"/>
    <mergeCell ref="A38:B38"/>
    <mergeCell ref="A52:B52"/>
    <mergeCell ref="A29:B29"/>
    <mergeCell ref="A199:B199"/>
    <mergeCell ref="A43:B43"/>
    <mergeCell ref="A19:B19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5.xml><?xml version="1.0" encoding="utf-8"?>
<worksheet xmlns:r="http://schemas.openxmlformats.org/officeDocument/2006/relationships" xmlns="http://schemas.openxmlformats.org/spreadsheetml/2006/main">
  <sheetPr codeName="Hoja306">
    <outlinePr summaryBelow="1" summaryRight="1"/>
    <pageSetUpPr fitToPage="1"/>
  </sheetPr>
  <dimension ref="A1:V21"/>
  <sheetViews>
    <sheetView topLeftCell="A9" workbookViewId="0">
      <selection activeCell="C21" sqref="C21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19.7109375" customWidth="1" style="630" min="6" max="6"/>
    <col width="19.140625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8"/>
    <col width="15.140625" customWidth="1" style="630" min="19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43" t="inlineStr">
        <is>
          <t>1</t>
        </is>
      </c>
      <c r="B2" s="632" t="n"/>
      <c r="C2" s="172" t="inlineStr">
        <is>
          <t>SOTELO FLORES JOSSELING</t>
        </is>
      </c>
      <c r="D2" s="242" t="n">
        <v>47333460</v>
      </c>
      <c r="E2" s="199" t="inlineStr">
        <is>
          <t>MOTO NUEVA BIIB</t>
        </is>
      </c>
      <c r="F2" s="161" t="inlineStr">
        <is>
          <t>20 20 sr</t>
        </is>
      </c>
      <c r="G2" s="55" t="n"/>
      <c r="H2" s="55" t="n"/>
      <c r="I2" s="55" t="inlineStr">
        <is>
          <t>TAXI PAEZ</t>
        </is>
      </c>
      <c r="J2" s="60" t="n">
        <v>0.3465277777777778</v>
      </c>
      <c r="K2" s="56">
        <f>J2+$K$60</f>
        <v/>
      </c>
      <c r="L2" s="60" t="n">
        <v>0.3465277777777778</v>
      </c>
      <c r="M2" s="46">
        <f>L2+$M$60</f>
        <v/>
      </c>
      <c r="N2" s="60" t="n">
        <v>0.3576388888888889</v>
      </c>
      <c r="O2" s="46">
        <f>N2+$O$60</f>
        <v/>
      </c>
      <c r="P2" s="60" t="n">
        <v>0.3965277777777778</v>
      </c>
      <c r="Q2" s="46">
        <f>P2+$Q$60</f>
        <v/>
      </c>
      <c r="R2" s="60" t="n">
        <v>0.4090277777777778</v>
      </c>
      <c r="S2" s="46">
        <f>R2+$S$60</f>
        <v/>
      </c>
      <c r="T2" s="261" t="n">
        <v>0.4201388888888889</v>
      </c>
      <c r="U2" s="80">
        <f>T2+$U$60</f>
        <v/>
      </c>
      <c r="V2" s="136" t="n"/>
    </row>
    <row r="3" ht="21" customHeight="1" s="630">
      <c r="A3" s="631" t="inlineStr">
        <is>
          <t>2</t>
        </is>
      </c>
      <c r="B3" s="632" t="n"/>
      <c r="C3" s="255" t="inlineStr">
        <is>
          <t>VILLA MORALES CARLOS 30</t>
        </is>
      </c>
      <c r="D3" s="242" t="n">
        <v>9460953</v>
      </c>
      <c r="E3" s="228" t="inlineStr">
        <is>
          <t>MOTO REVA BIIC</t>
        </is>
      </c>
      <c r="F3" s="245" t="inlineStr">
        <is>
          <t>20 20 sr</t>
        </is>
      </c>
      <c r="G3" s="120" t="inlineStr">
        <is>
          <t>PAGO 30 EFE</t>
        </is>
      </c>
      <c r="H3" s="336" t="n"/>
      <c r="I3" s="335" t="inlineStr">
        <is>
          <t>SRA JULIA</t>
        </is>
      </c>
      <c r="J3" s="60" t="n">
        <v>0.3597222222222222</v>
      </c>
      <c r="K3" s="56">
        <f>J3+$K$60</f>
        <v/>
      </c>
      <c r="L3" s="60" t="n">
        <v>0.3604166666666667</v>
      </c>
      <c r="M3" s="46">
        <f>L3+$M$60</f>
        <v/>
      </c>
      <c r="N3" s="60" t="n">
        <v>0.3701388888888889</v>
      </c>
      <c r="O3" s="46">
        <f>N3+$O$60</f>
        <v/>
      </c>
      <c r="P3" s="60" t="n">
        <v>0.4319444444444445</v>
      </c>
      <c r="Q3" s="46">
        <f>P3+$Q$60</f>
        <v/>
      </c>
      <c r="R3" s="60" t="n">
        <v>0.4451388888888889</v>
      </c>
      <c r="S3" s="46">
        <f>R3+$S$60</f>
        <v/>
      </c>
      <c r="T3" s="261" t="n">
        <v>0.4618055555555556</v>
      </c>
      <c r="U3" s="80">
        <f>T3+$U$60</f>
        <v/>
      </c>
      <c r="V3" s="136" t="inlineStr">
        <is>
          <t>CHUNG</t>
        </is>
      </c>
    </row>
    <row r="4" ht="20.25" customHeight="1" s="630">
      <c r="A4" s="631" t="inlineStr">
        <is>
          <t>3</t>
        </is>
      </c>
      <c r="B4" s="632" t="n"/>
      <c r="C4" s="172" t="inlineStr">
        <is>
          <t>HUARIPATA LLAJA ANTHONNY</t>
        </is>
      </c>
      <c r="D4" s="242" t="n">
        <v>74950113</v>
      </c>
      <c r="E4" s="199" t="inlineStr">
        <is>
          <t>MOTO NUEVA BIIB</t>
        </is>
      </c>
      <c r="F4" s="161" t="inlineStr">
        <is>
          <t>40/20 40/20 cl</t>
        </is>
      </c>
      <c r="G4" s="295" t="n"/>
      <c r="H4" s="281" t="n"/>
      <c r="I4" s="281" t="inlineStr">
        <is>
          <t xml:space="preserve">ELIA </t>
        </is>
      </c>
      <c r="J4" s="60" t="n">
        <v>0.3666666666666666</v>
      </c>
      <c r="K4" s="56">
        <f>J4+$K$60</f>
        <v/>
      </c>
      <c r="L4" s="60" t="n">
        <v>0.3673611111111111</v>
      </c>
      <c r="M4" s="46">
        <f>L4+$M$60</f>
        <v/>
      </c>
      <c r="N4" s="60" t="n">
        <v>0.3798611111111111</v>
      </c>
      <c r="O4" s="46">
        <f>N4+$O$60</f>
        <v/>
      </c>
      <c r="P4" s="60" t="n">
        <v>0.4388888888888889</v>
      </c>
      <c r="Q4" s="46">
        <f>P4+$Q$60</f>
        <v/>
      </c>
      <c r="R4" s="60" t="n">
        <v>0.45625</v>
      </c>
      <c r="S4" s="46">
        <f>R4+$S$60</f>
        <v/>
      </c>
      <c r="T4" s="261" t="n">
        <v>0.4729166666666667</v>
      </c>
      <c r="U4" s="80">
        <f>T4+$U$60</f>
        <v/>
      </c>
      <c r="V4" s="136" t="n"/>
    </row>
    <row r="5" ht="18.75" customHeight="1" s="630">
      <c r="A5" s="631" t="inlineStr">
        <is>
          <t>4</t>
        </is>
      </c>
      <c r="B5" s="632" t="n"/>
      <c r="C5" s="172" t="inlineStr">
        <is>
          <t xml:space="preserve">PABLO VILLANUEVA ANAIS </t>
        </is>
      </c>
      <c r="D5" s="242" t="n">
        <v>75239907</v>
      </c>
      <c r="E5" s="55" t="inlineStr">
        <is>
          <t xml:space="preserve">NUEVO A1 </t>
        </is>
      </c>
      <c r="F5" s="161" t="inlineStr">
        <is>
          <t>20 20 sr</t>
        </is>
      </c>
      <c r="G5" s="209" t="inlineStr">
        <is>
          <t>PAGO 100 YAPE</t>
        </is>
      </c>
      <c r="H5" s="55" t="n"/>
      <c r="I5" s="197" t="inlineStr">
        <is>
          <t xml:space="preserve">PUBLICIDAD </t>
        </is>
      </c>
      <c r="J5" s="60" t="n">
        <v>0.3722222222222222</v>
      </c>
      <c r="K5" s="56">
        <f>J5+$K$60</f>
        <v/>
      </c>
      <c r="L5" s="60" t="n">
        <v>0.3729166666666667</v>
      </c>
      <c r="M5" s="46">
        <f>L5+$M$60</f>
        <v/>
      </c>
      <c r="N5" s="60" t="n">
        <v>0.3833333333333334</v>
      </c>
      <c r="O5" s="46">
        <f>N5+$O$60</f>
        <v/>
      </c>
      <c r="P5" s="60" t="n">
        <v>0.44375</v>
      </c>
      <c r="Q5" s="46">
        <f>P5+$Q$60</f>
        <v/>
      </c>
      <c r="R5" s="60" t="n">
        <v>0.48125</v>
      </c>
      <c r="S5" s="46">
        <f>R5+$S$60</f>
        <v/>
      </c>
      <c r="T5" s="261" t="n">
        <v>0.4958333333333333</v>
      </c>
      <c r="U5" s="80">
        <f>T5+$U$60</f>
        <v/>
      </c>
      <c r="V5" s="136" t="inlineStr">
        <is>
          <t>CHUNG</t>
        </is>
      </c>
    </row>
    <row r="6" ht="21.75" customHeight="1" s="630">
      <c r="A6" s="631" t="inlineStr">
        <is>
          <t>5</t>
        </is>
      </c>
      <c r="B6" s="632" t="n"/>
      <c r="C6" s="172" t="inlineStr">
        <is>
          <t>VIDAL BENITES RENAN</t>
        </is>
      </c>
      <c r="D6" s="242" t="n">
        <v>77671668</v>
      </c>
      <c r="E6" s="226" t="inlineStr">
        <is>
          <t>MOTO REVA BIIC</t>
        </is>
      </c>
      <c r="F6" s="161" t="inlineStr">
        <is>
          <t>20 20 sr</t>
        </is>
      </c>
      <c r="G6" s="120" t="inlineStr">
        <is>
          <t>PAGO 120 EFE</t>
        </is>
      </c>
      <c r="H6" s="55" t="n"/>
      <c r="I6" s="55" t="inlineStr">
        <is>
          <t>CRIS AMORETTI</t>
        </is>
      </c>
      <c r="J6" s="60" t="n">
        <v>0.3743055555555556</v>
      </c>
      <c r="K6" s="56">
        <f>J6+$K$60</f>
        <v/>
      </c>
      <c r="L6" s="60" t="n">
        <v>0.3777777777777778</v>
      </c>
      <c r="M6" s="46">
        <f>L6+$M$60</f>
        <v/>
      </c>
      <c r="N6" s="60" t="n">
        <v>0.3881944444444445</v>
      </c>
      <c r="O6" s="46">
        <f>N6+$O$60</f>
        <v/>
      </c>
      <c r="P6" s="60" t="n">
        <v>0.45</v>
      </c>
      <c r="Q6" s="46">
        <f>P6+$Q$60</f>
        <v/>
      </c>
      <c r="R6" s="60" t="n">
        <v>0.4680555555555556</v>
      </c>
      <c r="S6" s="46">
        <f>R6+$S$60</f>
        <v/>
      </c>
      <c r="T6" s="261" t="n">
        <v>0.4847222222222222</v>
      </c>
      <c r="U6" s="80">
        <f>T6+$U$60</f>
        <v/>
      </c>
      <c r="V6" s="136" t="n"/>
    </row>
    <row r="7" ht="19.5" customHeight="1" s="630">
      <c r="A7" s="631" t="inlineStr">
        <is>
          <t>6</t>
        </is>
      </c>
      <c r="B7" s="632" t="n"/>
      <c r="C7" s="172" t="inlineStr">
        <is>
          <t>SANCHEZ TORREJON HECTOR</t>
        </is>
      </c>
      <c r="D7" s="242" t="n">
        <v>72643356</v>
      </c>
      <c r="E7" s="55" t="inlineStr">
        <is>
          <t xml:space="preserve">NUEVO A1 </t>
        </is>
      </c>
      <c r="F7" s="161" t="inlineStr">
        <is>
          <t>40/20 40/20 cl</t>
        </is>
      </c>
      <c r="G7" s="209" t="inlineStr">
        <is>
          <t>PAGO 120 YAPE</t>
        </is>
      </c>
      <c r="H7" s="55" t="n"/>
      <c r="I7" s="55" t="inlineStr">
        <is>
          <t>CRIS AMORETTI</t>
        </is>
      </c>
      <c r="J7" s="60" t="n">
        <v>0.3770833333333333</v>
      </c>
      <c r="K7" s="56">
        <f>J7+$K$60</f>
        <v/>
      </c>
      <c r="L7" s="60" t="n">
        <v>0.3840277777777778</v>
      </c>
      <c r="M7" s="46">
        <f>L7+$M$60</f>
        <v/>
      </c>
      <c r="N7" s="60" t="n">
        <v>0.3944444444444444</v>
      </c>
      <c r="O7" s="46">
        <f>N7+$O$60</f>
        <v/>
      </c>
      <c r="P7" s="60" t="n">
        <v>0.4548611111111111</v>
      </c>
      <c r="Q7" s="46">
        <f>P7+$Q$60</f>
        <v/>
      </c>
      <c r="R7" s="60" t="n">
        <v>0.49375</v>
      </c>
      <c r="S7" s="46">
        <f>R7+$S$60</f>
        <v/>
      </c>
      <c r="T7" s="261" t="n">
        <v>0.5069444444444444</v>
      </c>
      <c r="U7" s="80">
        <f>T7+$U$60</f>
        <v/>
      </c>
      <c r="V7" s="136" t="inlineStr">
        <is>
          <t>chung</t>
        </is>
      </c>
    </row>
    <row r="8" ht="21.75" customHeight="1" s="630">
      <c r="A8" s="631" t="inlineStr">
        <is>
          <t>7</t>
        </is>
      </c>
      <c r="B8" s="632" t="n"/>
      <c r="C8" s="172" t="inlineStr">
        <is>
          <t xml:space="preserve">VILLALOBOS SOUSA CESAR </t>
        </is>
      </c>
      <c r="D8" s="242" t="n">
        <v>7220703</v>
      </c>
      <c r="E8" s="55" t="inlineStr">
        <is>
          <t>REVA A1</t>
        </is>
      </c>
      <c r="F8" s="161" t="inlineStr">
        <is>
          <t>40/20 40/20 cl</t>
        </is>
      </c>
      <c r="G8" s="209" t="inlineStr">
        <is>
          <t>PAGO 100 DEP</t>
        </is>
      </c>
      <c r="H8" s="55" t="n"/>
      <c r="I8" s="53" t="inlineStr">
        <is>
          <t xml:space="preserve">MIGUEL CHAPILLIQUEN </t>
        </is>
      </c>
      <c r="J8" s="60" t="n">
        <v>0.3861111111111111</v>
      </c>
      <c r="K8" s="56">
        <f>J8+$K$60</f>
        <v/>
      </c>
      <c r="L8" s="60" t="n">
        <v>0.3888888888888889</v>
      </c>
      <c r="M8" s="46">
        <f>L8+$M$60</f>
        <v/>
      </c>
      <c r="N8" s="60" t="n">
        <v>0.3993055555555556</v>
      </c>
      <c r="O8" s="46">
        <f>N8+$O$60</f>
        <v/>
      </c>
      <c r="P8" s="60" t="n">
        <v>0.4680555555555556</v>
      </c>
      <c r="Q8" s="46">
        <f>P8+$Q$60</f>
        <v/>
      </c>
      <c r="R8" s="60" t="n">
        <v>0.5069444444444444</v>
      </c>
      <c r="S8" s="46">
        <f>R8+$S$60</f>
        <v/>
      </c>
      <c r="T8" s="261" t="n">
        <v>0.51875</v>
      </c>
      <c r="U8" s="80">
        <f>T8+$U$60</f>
        <v/>
      </c>
      <c r="V8" s="136" t="inlineStr">
        <is>
          <t>chung</t>
        </is>
      </c>
    </row>
    <row r="9" ht="20.25" customHeight="1" s="630">
      <c r="A9" s="631" t="inlineStr">
        <is>
          <t>8</t>
        </is>
      </c>
      <c r="B9" s="632" t="n"/>
      <c r="C9" s="172" t="inlineStr">
        <is>
          <t xml:space="preserve">HUAMANCHUMO ZEGARRA ALDAIR </t>
        </is>
      </c>
      <c r="D9" s="242" t="n">
        <v>73260461</v>
      </c>
      <c r="E9" s="55" t="inlineStr">
        <is>
          <t>NUEVO A1</t>
        </is>
      </c>
      <c r="F9" s="161" t="inlineStr">
        <is>
          <t>20 20 sr</t>
        </is>
      </c>
      <c r="G9" s="120" t="inlineStr">
        <is>
          <t>20 EFEC 100 YAPE</t>
        </is>
      </c>
      <c r="H9" s="211" t="n"/>
      <c r="I9" s="211" t="inlineStr">
        <is>
          <t xml:space="preserve">OFICINA </t>
        </is>
      </c>
      <c r="J9" s="60" t="n">
        <v>0.3902777777777778</v>
      </c>
      <c r="K9" s="56">
        <f>J9+$K$60</f>
        <v/>
      </c>
      <c r="L9" s="60" t="n">
        <v>0.3958333333333333</v>
      </c>
      <c r="M9" s="46">
        <f>L9+$M$60</f>
        <v/>
      </c>
      <c r="N9" s="60" t="n">
        <v>0.4055555555555556</v>
      </c>
      <c r="O9" s="46">
        <f>N9+$O$60</f>
        <v/>
      </c>
      <c r="P9" s="60" t="n">
        <v>0.4819444444444445</v>
      </c>
      <c r="Q9" s="46">
        <f>P9+$Q$60</f>
        <v/>
      </c>
      <c r="R9" s="60" t="n">
        <v>0.5020833333333333</v>
      </c>
      <c r="S9" s="46">
        <f>R9+$S$60</f>
        <v/>
      </c>
      <c r="T9" s="261" t="n">
        <v>0.5131944444444444</v>
      </c>
      <c r="U9" s="80">
        <f>T9+$U$60</f>
        <v/>
      </c>
      <c r="V9" s="136" t="inlineStr">
        <is>
          <t>chung</t>
        </is>
      </c>
    </row>
    <row r="10" ht="21" customHeight="1" s="630">
      <c r="A10" s="631" t="inlineStr">
        <is>
          <t>9</t>
        </is>
      </c>
      <c r="B10" s="632" t="n"/>
      <c r="C10" s="172" t="inlineStr">
        <is>
          <t xml:space="preserve">TREVEJO LOPEZ DANIEL </t>
        </is>
      </c>
      <c r="D10" s="242" t="n">
        <v>9664035</v>
      </c>
      <c r="E10" s="55" t="inlineStr">
        <is>
          <t xml:space="preserve">REVA A1 </t>
        </is>
      </c>
      <c r="F10" s="161" t="inlineStr">
        <is>
          <t>40/20 40/20 cl</t>
        </is>
      </c>
      <c r="G10" s="120" t="inlineStr">
        <is>
          <t>PAGO 100 EFE</t>
        </is>
      </c>
      <c r="H10" s="197" t="n"/>
      <c r="I10" s="197" t="inlineStr">
        <is>
          <t>PUBLICIDAD</t>
        </is>
      </c>
      <c r="J10" s="60" t="n">
        <v>0.3979166666666666</v>
      </c>
      <c r="K10" s="56">
        <f>J10+$K$60</f>
        <v/>
      </c>
      <c r="L10" s="60" t="n">
        <v>0.4006944444444445</v>
      </c>
      <c r="M10" s="46">
        <f>L10+$M$60</f>
        <v/>
      </c>
      <c r="N10" s="60" t="n">
        <v>0.4097222222222222</v>
      </c>
      <c r="O10" s="46">
        <f>N10+$O$60</f>
        <v/>
      </c>
      <c r="P10" s="60" t="n">
        <v>0.49375</v>
      </c>
      <c r="Q10" s="46">
        <f>P10+$Q$60</f>
        <v/>
      </c>
      <c r="R10" s="60" t="n">
        <v>0.5194444444444445</v>
      </c>
      <c r="S10" s="46">
        <f>R10+$S$60</f>
        <v/>
      </c>
      <c r="T10" s="261" t="n">
        <v>0.5319444444444444</v>
      </c>
      <c r="U10" s="80">
        <f>T10+$U$60</f>
        <v/>
      </c>
      <c r="V10" s="136" t="inlineStr">
        <is>
          <t>chung</t>
        </is>
      </c>
    </row>
    <row r="11" ht="21" customFormat="1" customHeight="1" s="633">
      <c r="A11" s="631" t="inlineStr">
        <is>
          <t>10</t>
        </is>
      </c>
      <c r="B11" s="632" t="n"/>
      <c r="C11" s="172" t="inlineStr">
        <is>
          <t>FLORES DIAZ BRYAN</t>
        </is>
      </c>
      <c r="D11" s="242" t="n">
        <v>48102275</v>
      </c>
      <c r="E11" s="199" t="inlineStr">
        <is>
          <t>MOTO NUEVA BIIB</t>
        </is>
      </c>
      <c r="F11" s="161" t="inlineStr">
        <is>
          <t>30 30 sr</t>
        </is>
      </c>
      <c r="G11" s="209" t="inlineStr">
        <is>
          <t xml:space="preserve"> PAGO 120 PLIN</t>
        </is>
      </c>
      <c r="H11" s="55" t="n"/>
      <c r="I11" s="55" t="inlineStr">
        <is>
          <t>CRIS AMORETTI</t>
        </is>
      </c>
      <c r="J11" s="60" t="n">
        <v>0.3993055555555556</v>
      </c>
      <c r="K11" s="56">
        <f>J11+$K$60</f>
        <v/>
      </c>
      <c r="L11" s="60" t="n">
        <v>0.4048611111111111</v>
      </c>
      <c r="M11" s="46">
        <f>L11+$M$60</f>
        <v/>
      </c>
      <c r="N11" s="60" t="n">
        <v>0.4159722222222222</v>
      </c>
      <c r="O11" s="46">
        <f>N11+$O$60</f>
        <v/>
      </c>
      <c r="P11" s="60" t="n">
        <v>0.5013888888888889</v>
      </c>
      <c r="Q11" s="46">
        <f>P11+$Q$60</f>
        <v/>
      </c>
      <c r="R11" s="60" t="n">
        <v>0.5263888888888889</v>
      </c>
      <c r="S11" s="46">
        <f>R11+$S$60</f>
        <v/>
      </c>
      <c r="T11" s="261" t="n">
        <v>0.5381944444444444</v>
      </c>
      <c r="U11" s="80">
        <f>T11+$U$60</f>
        <v/>
      </c>
      <c r="V11" s="136" t="inlineStr">
        <is>
          <t>chung</t>
        </is>
      </c>
    </row>
    <row r="12" ht="23.25" customHeight="1" s="630">
      <c r="A12" s="631" t="inlineStr">
        <is>
          <t>11</t>
        </is>
      </c>
      <c r="B12" s="632" t="n"/>
      <c r="C12" s="172" t="inlineStr">
        <is>
          <t xml:space="preserve">DAVALOS SULCA AXEL </t>
        </is>
      </c>
      <c r="D12" s="242" t="n">
        <v>72402176</v>
      </c>
      <c r="E12" s="130" t="inlineStr">
        <is>
          <t xml:space="preserve">NUEVO A1 </t>
        </is>
      </c>
      <c r="F12" s="285" t="inlineStr">
        <is>
          <t>20 20 sr</t>
        </is>
      </c>
      <c r="G12" s="130" t="n"/>
      <c r="H12" s="130" t="n"/>
      <c r="I12" s="130" t="inlineStr">
        <is>
          <t xml:space="preserve">ALEJANDRO PONCE </t>
        </is>
      </c>
      <c r="J12" s="46" t="n">
        <v>0.4020833333333333</v>
      </c>
      <c r="K12" s="95">
        <f>J12+$K$60</f>
        <v/>
      </c>
      <c r="L12" s="60" t="n">
        <v>0.4104166666666667</v>
      </c>
      <c r="M12" s="46">
        <f>L12+$M$60</f>
        <v/>
      </c>
      <c r="N12" s="60" t="n">
        <v>0.4236111111111111</v>
      </c>
      <c r="O12" s="46">
        <f>N12+$O$60</f>
        <v/>
      </c>
      <c r="P12" s="60" t="n">
        <v>0.5055555555555555</v>
      </c>
      <c r="Q12" s="46">
        <f>P12+$Q$60</f>
        <v/>
      </c>
      <c r="R12" s="60" t="n">
        <v>0.5305555555555556</v>
      </c>
      <c r="S12" s="46">
        <f>R12+$S$60</f>
        <v/>
      </c>
      <c r="T12" s="261" t="n">
        <v>0.5416666666666666</v>
      </c>
      <c r="U12" s="80">
        <f>T12+$U$60</f>
        <v/>
      </c>
      <c r="V12" s="136" t="n"/>
    </row>
    <row r="13" ht="22.5" customHeight="1" s="630">
      <c r="A13" s="644" t="n"/>
      <c r="B13" s="632" t="n"/>
      <c r="C13" s="217" t="inlineStr">
        <is>
          <t>JAQUE NOLBERTO MARCELO</t>
        </is>
      </c>
      <c r="D13" s="313" t="n">
        <v>40432439</v>
      </c>
      <c r="E13" s="654" t="inlineStr">
        <is>
          <t>MOTO REVA BIIC</t>
        </is>
      </c>
      <c r="F13" s="275" t="inlineStr">
        <is>
          <t>20 20 sr</t>
        </is>
      </c>
      <c r="G13" s="654" t="n"/>
      <c r="H13" s="654" t="n"/>
      <c r="I13" s="654" t="inlineStr">
        <is>
          <t>LILIANA 1</t>
        </is>
      </c>
      <c r="J13" s="20" t="n">
        <v>0.4069444444444444</v>
      </c>
      <c r="K13" s="186">
        <f>J13+$K$60</f>
        <v/>
      </c>
      <c r="L13" s="185" t="n">
        <v>0.4173611111111111</v>
      </c>
      <c r="M13" s="20">
        <f>L13+$M$60</f>
        <v/>
      </c>
      <c r="N13" s="185" t="n">
        <v>0.4402777777777778</v>
      </c>
      <c r="O13" s="20">
        <f>N13+$O$60</f>
        <v/>
      </c>
      <c r="P13" s="185" t="inlineStr">
        <is>
          <t>NO APTO</t>
        </is>
      </c>
      <c r="Q13" s="20">
        <f>P13+$Q$60</f>
        <v/>
      </c>
      <c r="R13" s="185" t="n"/>
      <c r="S13" s="20">
        <f>R13+$S$60</f>
        <v/>
      </c>
      <c r="T13" s="185" t="n"/>
      <c r="U13" s="20">
        <f>T13+$U$60</f>
        <v/>
      </c>
      <c r="V13" s="136" t="n"/>
    </row>
    <row r="14" ht="24" customHeight="1" s="630">
      <c r="A14" s="631" t="inlineStr">
        <is>
          <t>12</t>
        </is>
      </c>
      <c r="B14" s="632" t="n"/>
      <c r="C14" s="172" t="inlineStr">
        <is>
          <t>RIVERA MUJICA  RICK</t>
        </is>
      </c>
      <c r="D14" s="242" t="n">
        <v>72689477</v>
      </c>
      <c r="E14" s="55" t="inlineStr">
        <is>
          <t xml:space="preserve">NUEVO A1 </t>
        </is>
      </c>
      <c r="F14" s="161" t="inlineStr">
        <is>
          <t>40/20  40/20</t>
        </is>
      </c>
      <c r="G14" s="120" t="inlineStr">
        <is>
          <t>PAGO 99 EFE</t>
        </is>
      </c>
      <c r="H14" s="126" t="n"/>
      <c r="I14" s="128" t="inlineStr">
        <is>
          <t xml:space="preserve">PUBLICIDAD </t>
        </is>
      </c>
      <c r="J14" s="46" t="n">
        <v>0.4180555555555556</v>
      </c>
      <c r="K14" s="95">
        <f>J14+$K$60</f>
        <v/>
      </c>
      <c r="L14" s="60" t="n">
        <v>0.4215277777777778</v>
      </c>
      <c r="M14" s="46">
        <f>L14+$M$60</f>
        <v/>
      </c>
      <c r="N14" s="60" t="n">
        <v>0.4409722222222222</v>
      </c>
      <c r="O14" s="46">
        <f>N14+$O$60</f>
        <v/>
      </c>
      <c r="P14" s="60" t="n">
        <v>0.5125</v>
      </c>
      <c r="Q14" s="46">
        <f>P14+$Q$60</f>
        <v/>
      </c>
      <c r="R14" s="60" t="n">
        <v>0.53125</v>
      </c>
      <c r="S14" s="46">
        <f>R14+$S$60</f>
        <v/>
      </c>
      <c r="T14" s="261" t="n">
        <v>0.5534722222222223</v>
      </c>
      <c r="U14" s="80">
        <f>T14+$U$60</f>
        <v/>
      </c>
      <c r="V14" s="136" t="n"/>
    </row>
    <row r="15" ht="21.75" customHeight="1" s="630">
      <c r="A15" s="644" t="n"/>
      <c r="B15" s="632" t="n"/>
      <c r="C15" s="217" t="inlineStr">
        <is>
          <t>ROMERO LOBATON ANDERSON</t>
        </is>
      </c>
      <c r="D15" s="313" t="n">
        <v>72711950</v>
      </c>
      <c r="E15" s="654" t="inlineStr">
        <is>
          <t>MOTO NUEVA BIIB</t>
        </is>
      </c>
      <c r="F15" s="93" t="inlineStr">
        <is>
          <t>20 20 sr</t>
        </is>
      </c>
      <c r="G15" s="209" t="inlineStr">
        <is>
          <t>PAGO 50 YAPE</t>
        </is>
      </c>
      <c r="H15" s="654" t="inlineStr">
        <is>
          <t xml:space="preserve">REZAGADO </t>
        </is>
      </c>
      <c r="I15" s="654" t="inlineStr">
        <is>
          <t xml:space="preserve">MERY </t>
        </is>
      </c>
      <c r="J15" s="20" t="n">
        <v>0.4375</v>
      </c>
      <c r="K15" s="186">
        <f>J15+$K$60</f>
        <v/>
      </c>
      <c r="L15" s="185" t="n">
        <v>0.4381944444444444</v>
      </c>
      <c r="M15" s="20">
        <f>L15+$M$60</f>
        <v/>
      </c>
      <c r="N15" s="185" t="n">
        <v>0.4513888888888889</v>
      </c>
      <c r="O15" s="20">
        <f>N15+$O$60</f>
        <v/>
      </c>
      <c r="P15" s="185" t="n">
        <v>0.5173611111111112</v>
      </c>
      <c r="Q15" s="20">
        <f>P15+$Q$60</f>
        <v/>
      </c>
      <c r="R15" s="185" t="n">
        <v>0.5430555555555555</v>
      </c>
      <c r="S15" s="20">
        <f>R15+$S$60</f>
        <v/>
      </c>
      <c r="T15" s="185" t="n">
        <v>0.5652777777777778</v>
      </c>
      <c r="U15" s="20">
        <f>T15+$U$60</f>
        <v/>
      </c>
      <c r="V15" s="136" t="n"/>
    </row>
    <row r="16" ht="23.25" customHeight="1" s="630">
      <c r="A16" s="631" t="inlineStr">
        <is>
          <t>13</t>
        </is>
      </c>
      <c r="B16" s="632" t="n"/>
      <c r="C16" s="255" t="inlineStr">
        <is>
          <t>ALVARADO LOBATON ALDAIR 20</t>
        </is>
      </c>
      <c r="D16" s="242" t="n">
        <v>76121911</v>
      </c>
      <c r="E16" s="199" t="inlineStr">
        <is>
          <t>MOTO NUEVA BIIB</t>
        </is>
      </c>
      <c r="F16" s="92" t="inlineStr">
        <is>
          <t>30 30 sr</t>
        </is>
      </c>
      <c r="G16" s="209" t="inlineStr">
        <is>
          <t>PAGO 50 YAPE + 20 EFE</t>
        </is>
      </c>
      <c r="H16" s="55" t="inlineStr">
        <is>
          <t xml:space="preserve">REZAGADO </t>
        </is>
      </c>
      <c r="I16" s="55" t="inlineStr">
        <is>
          <t xml:space="preserve">MERY </t>
        </is>
      </c>
      <c r="J16" s="46" t="n">
        <v>0.45</v>
      </c>
      <c r="K16" s="95">
        <f>J16+$K$60</f>
        <v/>
      </c>
      <c r="L16" s="60" t="n">
        <v>0.4506944444444445</v>
      </c>
      <c r="M16" s="46">
        <f>L16+$M$60</f>
        <v/>
      </c>
      <c r="N16" s="60" t="n">
        <v>0.4604166666666666</v>
      </c>
      <c r="O16" s="46">
        <f>N16+$O$60</f>
        <v/>
      </c>
      <c r="P16" s="60" t="n">
        <v>0.5243055555555556</v>
      </c>
      <c r="Q16" s="46">
        <f>P16+$Q$60</f>
        <v/>
      </c>
      <c r="R16" s="60" t="n">
        <v>0.5513888888888889</v>
      </c>
      <c r="S16" s="46">
        <f>R16+$S$60</f>
        <v/>
      </c>
      <c r="T16" s="261" t="n">
        <v>0.5631944444444444</v>
      </c>
      <c r="U16" s="80">
        <f>T16+$U$60</f>
        <v/>
      </c>
      <c r="V16" s="136" t="n"/>
    </row>
    <row r="17" ht="20.25" customHeight="1" s="630">
      <c r="A17" s="631" t="inlineStr">
        <is>
          <t>14</t>
        </is>
      </c>
      <c r="B17" s="632" t="n"/>
      <c r="C17" s="224" t="inlineStr">
        <is>
          <t xml:space="preserve">GASPAR SOTO JOHAN </t>
        </is>
      </c>
      <c r="D17" s="240" t="n">
        <v>75674433</v>
      </c>
      <c r="E17" s="208" t="inlineStr">
        <is>
          <t xml:space="preserve">NUEVO A1 </t>
        </is>
      </c>
      <c r="F17" s="370" t="inlineStr">
        <is>
          <t>30 30 sr</t>
        </is>
      </c>
      <c r="G17" s="369" t="inlineStr">
        <is>
          <t>PAGO 80 EFE</t>
        </is>
      </c>
      <c r="H17" s="208" t="n"/>
      <c r="I17" s="208" t="inlineStr">
        <is>
          <t xml:space="preserve">MERY </t>
        </is>
      </c>
      <c r="J17" s="68" t="n">
        <v>0.4875</v>
      </c>
      <c r="K17" s="56">
        <f>J17+$K$60</f>
        <v/>
      </c>
      <c r="L17" s="60" t="n">
        <v>0.4881944444444444</v>
      </c>
      <c r="M17" s="46">
        <f>L17+$M$60</f>
        <v/>
      </c>
      <c r="N17" s="60" t="n">
        <v>0.4979166666666667</v>
      </c>
      <c r="O17" s="46">
        <f>N17+$O$60</f>
        <v/>
      </c>
      <c r="P17" s="60" t="n">
        <v>0.5381944444444444</v>
      </c>
      <c r="Q17" s="46">
        <f>P17+$Q$60</f>
        <v/>
      </c>
      <c r="R17" s="60" t="n">
        <v>0.5555555555555556</v>
      </c>
      <c r="S17" s="46">
        <f>R17+$S$60</f>
        <v/>
      </c>
      <c r="T17" s="261" t="n">
        <v>0.5770833333333333</v>
      </c>
      <c r="U17" s="80">
        <f>T17+$U$60</f>
        <v/>
      </c>
      <c r="V17" s="138" t="n"/>
    </row>
    <row r="18" ht="24" customHeight="1" s="630">
      <c r="A18" s="631" t="inlineStr">
        <is>
          <t>15</t>
        </is>
      </c>
      <c r="B18" s="632" t="n"/>
      <c r="C18" s="112" t="inlineStr">
        <is>
          <t>BARRON ARAMBURU ELIZABETH</t>
        </is>
      </c>
      <c r="D18" s="55" t="n">
        <v>25851705</v>
      </c>
      <c r="E18" s="55" t="inlineStr">
        <is>
          <t xml:space="preserve">REVA A1 </t>
        </is>
      </c>
      <c r="F18" s="92" t="inlineStr">
        <is>
          <t>40/20 40/20 cl</t>
        </is>
      </c>
      <c r="G18" s="120" t="inlineStr">
        <is>
          <t>PAGO 100 EFE</t>
        </is>
      </c>
      <c r="H18" s="126" t="n"/>
      <c r="I18" s="126" t="inlineStr">
        <is>
          <t xml:space="preserve">PUBLICIDAD </t>
        </is>
      </c>
      <c r="J18" s="46" t="n">
        <v>0.4965277777777778</v>
      </c>
      <c r="K18" s="95">
        <f>J18+$K$60</f>
        <v/>
      </c>
      <c r="L18" s="60" t="n">
        <v>0.4972222222222222</v>
      </c>
      <c r="M18" s="46">
        <f>L18+$M$60</f>
        <v/>
      </c>
      <c r="N18" s="60" t="n">
        <v>0.5083333333333333</v>
      </c>
      <c r="O18" s="46">
        <f>N18+$O$60</f>
        <v/>
      </c>
      <c r="P18" s="60" t="n">
        <v>0.55</v>
      </c>
      <c r="Q18" s="46">
        <f>P18+$Q$60</f>
        <v/>
      </c>
      <c r="R18" s="60" t="n">
        <v>0.5666666666666667</v>
      </c>
      <c r="S18" s="46">
        <f>R18+$S$60</f>
        <v/>
      </c>
      <c r="T18" s="261" t="n">
        <v>0.5881944444444445</v>
      </c>
      <c r="U18" s="80">
        <f>T18+$U$60</f>
        <v/>
      </c>
      <c r="V18" s="135" t="n"/>
    </row>
    <row r="19" ht="21" customHeight="1" s="630">
      <c r="A19" s="631" t="inlineStr">
        <is>
          <t>16</t>
        </is>
      </c>
      <c r="B19" s="632" t="n"/>
      <c r="C19" s="153" t="inlineStr">
        <is>
          <t xml:space="preserve">NEYRA  ZAMBRANO GABRIELA </t>
        </is>
      </c>
      <c r="D19" s="130" t="n">
        <v>40306040</v>
      </c>
      <c r="E19" s="364" t="inlineStr">
        <is>
          <t>MOTO NUEVA BIIB</t>
        </is>
      </c>
      <c r="F19" s="248" t="inlineStr">
        <is>
          <t>30 30 sr</t>
        </is>
      </c>
      <c r="G19" s="216" t="inlineStr">
        <is>
          <t>PAGO 100 EFE</t>
        </is>
      </c>
      <c r="H19" s="292" t="n"/>
      <c r="I19" s="292" t="inlineStr">
        <is>
          <t xml:space="preserve">OFICINA </t>
        </is>
      </c>
      <c r="J19" s="60" t="n">
        <v>0.5076388888888889</v>
      </c>
      <c r="K19" s="325">
        <f>J19+$K$60</f>
        <v/>
      </c>
      <c r="L19" s="60" t="n">
        <v>0.5083333333333333</v>
      </c>
      <c r="M19" s="60">
        <f>L19+$M$60</f>
        <v/>
      </c>
      <c r="N19" s="60" t="n">
        <v>0.5243055555555556</v>
      </c>
      <c r="O19" s="60">
        <f>N19+$O$60</f>
        <v/>
      </c>
      <c r="P19" s="60" t="n">
        <v>0.5625</v>
      </c>
      <c r="Q19" s="60">
        <f>P19+$Q$60</f>
        <v/>
      </c>
      <c r="R19" s="60" t="n">
        <v>0.5763888888888888</v>
      </c>
      <c r="S19" s="60">
        <f>R19+$S$60</f>
        <v/>
      </c>
      <c r="T19" s="261" t="n">
        <v>0.5888888888888889</v>
      </c>
      <c r="U19" s="261">
        <f>T19+$U$60</f>
        <v/>
      </c>
      <c r="V19" s="48" t="n"/>
    </row>
    <row r="20" ht="22.5" customFormat="1" customHeight="1" s="645">
      <c r="A20" s="631" t="inlineStr">
        <is>
          <t>17</t>
        </is>
      </c>
      <c r="B20" s="632" t="n"/>
      <c r="C20" s="153" t="inlineStr">
        <is>
          <t xml:space="preserve">VARGAS CORTAZA JOSE </t>
        </is>
      </c>
      <c r="D20" s="130" t="n">
        <v>72796018</v>
      </c>
      <c r="E20" s="130" t="inlineStr">
        <is>
          <t xml:space="preserve">NUEVO A1 </t>
        </is>
      </c>
      <c r="F20" s="248" t="inlineStr">
        <is>
          <t>30 30 sr</t>
        </is>
      </c>
      <c r="G20" s="221" t="inlineStr">
        <is>
          <t>PAGO 130 PLIN</t>
        </is>
      </c>
      <c r="H20" s="130" t="n"/>
      <c r="I20" s="130" t="inlineStr">
        <is>
          <t>KATHY AMORETTI</t>
        </is>
      </c>
      <c r="J20" s="60" t="n">
        <v>0.5236111111111111</v>
      </c>
      <c r="K20" s="325">
        <f>J20+$K$60</f>
        <v/>
      </c>
      <c r="L20" s="60" t="n">
        <v>0.5236111111111111</v>
      </c>
      <c r="M20" s="60">
        <f>L20+$M$60</f>
        <v/>
      </c>
      <c r="N20" s="60" t="n">
        <v>0.5340277777777778</v>
      </c>
      <c r="O20" s="60">
        <f>N20+$O$60</f>
        <v/>
      </c>
      <c r="P20" s="60" t="n">
        <v>0.5743055555555555</v>
      </c>
      <c r="Q20" s="60">
        <f>P20+$Q$60</f>
        <v/>
      </c>
      <c r="R20" s="60" t="n">
        <v>0.5868055555555556</v>
      </c>
      <c r="S20" s="60">
        <f>R20+$S$60</f>
        <v/>
      </c>
      <c r="T20" s="261" t="n">
        <v>0.6041666666666666</v>
      </c>
      <c r="U20" s="261">
        <f>T20+$U$60</f>
        <v/>
      </c>
      <c r="V20" s="135" t="n"/>
    </row>
    <row r="21" ht="23.25" customFormat="1" customHeight="1" s="664">
      <c r="A21" s="646" t="inlineStr">
        <is>
          <t>18</t>
        </is>
      </c>
      <c r="B21" s="632" t="n"/>
      <c r="C21" s="155" t="inlineStr">
        <is>
          <t xml:space="preserve">CALDERON HAMANN MERY </t>
        </is>
      </c>
      <c r="D21" s="156" t="n">
        <v>48476391</v>
      </c>
      <c r="E21" s="156" t="inlineStr">
        <is>
          <t>NUEVO A1</t>
        </is>
      </c>
      <c r="F21" s="315" t="inlineStr">
        <is>
          <t>20 20 sr</t>
        </is>
      </c>
      <c r="G21" s="156" t="inlineStr">
        <is>
          <t>REZAGADO</t>
        </is>
      </c>
      <c r="H21" s="156" t="n"/>
      <c r="I21" s="156" t="inlineStr">
        <is>
          <t xml:space="preserve">MERY </t>
        </is>
      </c>
      <c r="J21" s="185" t="n">
        <v>0.5291666666666667</v>
      </c>
      <c r="K21" s="423">
        <f>J21+$K$60</f>
        <v/>
      </c>
      <c r="L21" s="185" t="n">
        <v>0.5298611111111111</v>
      </c>
      <c r="M21" s="185">
        <f>L21+$M$60</f>
        <v/>
      </c>
      <c r="N21" s="185" t="n">
        <v>0.5395833333333333</v>
      </c>
      <c r="O21" s="185">
        <f>N21+$O$60</f>
        <v/>
      </c>
      <c r="P21" s="185" t="n">
        <v>0.5861111111111111</v>
      </c>
      <c r="Q21" s="185">
        <f>P21+$Q$60</f>
        <v/>
      </c>
      <c r="R21" s="185" t="n">
        <v>0.5986111111111111</v>
      </c>
      <c r="S21" s="185">
        <f>R21+$S$60</f>
        <v/>
      </c>
      <c r="T21" s="185" t="n">
        <v>0.6104166666666667</v>
      </c>
      <c r="U21" s="185">
        <f>T21+$U$60</f>
        <v/>
      </c>
    </row>
    <row r="22" ht="21" customHeight="1" s="630"/>
    <row r="23" ht="19.5" customHeight="1" s="630"/>
    <row r="24" ht="19.5" customHeight="1" s="630"/>
    <row r="25" ht="21" customHeight="1" s="630"/>
    <row r="26" ht="18.75" customFormat="1" customHeight="1" s="645"/>
    <row r="27" ht="19.5" customFormat="1" customHeight="1" s="633"/>
    <row r="28" ht="18" customHeight="1" s="630"/>
    <row r="29" ht="18" customHeight="1" s="630"/>
    <row r="30" ht="18" customHeight="1" s="630"/>
    <row r="31" ht="18" customFormat="1" customHeight="1" s="645"/>
    <row r="32" ht="21" customFormat="1" customHeight="1" s="633"/>
    <row r="33" ht="18" customHeight="1" s="630"/>
    <row r="34" ht="18.75" customHeight="1" s="630"/>
    <row r="35" ht="18.75" customHeight="1" s="630"/>
    <row r="36" ht="18" customHeight="1" s="630"/>
    <row r="37" ht="18" customHeight="1" s="630"/>
    <row r="38" ht="18" customFormat="1" customHeight="1" s="633"/>
    <row r="39" ht="18" customHeight="1" s="630"/>
    <row r="40" ht="18.75" customHeight="1" s="630"/>
    <row r="41" ht="18" customHeight="1" s="630"/>
    <row r="42" ht="18" customHeight="1" s="630"/>
    <row r="43" ht="21" customHeight="1" s="630"/>
    <row r="44" ht="18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5" ht="15.75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21" customHeight="1" s="630"/>
    <row r="89" ht="15.75" customHeight="1" s="630"/>
    <row r="90" ht="15.75" customHeight="1" s="630"/>
    <row r="91" ht="15.75" customHeight="1" s="630"/>
    <row r="92" ht="15.75" customHeight="1" s="630"/>
    <row r="93" ht="21" customHeight="1" s="630"/>
    <row r="94" ht="18.75" customHeight="1" s="630"/>
    <row r="95" ht="15.75" customHeight="1" s="630"/>
    <row r="96" ht="15.75" customHeight="1" s="630"/>
    <row r="97" ht="18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8.75" customHeight="1" s="630"/>
    <row r="110" ht="15.75" customHeight="1" s="630"/>
  </sheetData>
  <mergeCells count="68">
    <mergeCell ref="A48:B48"/>
    <mergeCell ref="A30:B30"/>
    <mergeCell ref="A24:B24"/>
    <mergeCell ref="A15:B15"/>
    <mergeCell ref="A59:B59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18:B18"/>
    <mergeCell ref="A56:B56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6.xml><?xml version="1.0" encoding="utf-8"?>
<worksheet xmlns:r="http://schemas.openxmlformats.org/officeDocument/2006/relationships" xmlns="http://schemas.openxmlformats.org/spreadsheetml/2006/main">
  <sheetPr codeName="Hoja308">
    <outlinePr summaryBelow="1" summaryRight="1"/>
    <pageSetUpPr fitToPage="1"/>
  </sheetPr>
  <dimension ref="A1:V53"/>
  <sheetViews>
    <sheetView workbookViewId="0">
      <selection activeCell="G7" sqref="G7:I7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3.71093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GONZALES CONDOR RICHARD</t>
        </is>
      </c>
      <c r="D2" s="242" t="n">
        <v>42839359</v>
      </c>
      <c r="E2" s="226" t="inlineStr">
        <is>
          <t>MOTO REVA BIIC</t>
        </is>
      </c>
      <c r="F2" s="161" t="inlineStr">
        <is>
          <t>40/20 40/20 cl</t>
        </is>
      </c>
      <c r="G2" s="270" t="n"/>
      <c r="H2" s="270" t="n"/>
      <c r="I2" s="270" t="inlineStr">
        <is>
          <t xml:space="preserve">LILIANA 1 </t>
        </is>
      </c>
      <c r="J2" s="60" t="n">
        <v>0.3527777777777778</v>
      </c>
      <c r="K2" s="95">
        <f>J2+$K$60</f>
        <v/>
      </c>
      <c r="L2" s="60" t="n">
        <v>0.3534722222222222</v>
      </c>
      <c r="M2" s="46">
        <f>L2+$M$60</f>
        <v/>
      </c>
      <c r="N2" s="60" t="n">
        <v>0.3631944444444444</v>
      </c>
      <c r="O2" s="46">
        <f>N2+$O$60</f>
        <v/>
      </c>
      <c r="P2" s="60" t="n">
        <v>0.4159722222222222</v>
      </c>
      <c r="Q2" s="46">
        <f>P2+$Q$60</f>
        <v/>
      </c>
      <c r="R2" s="60" t="n">
        <v>0.4277777777777778</v>
      </c>
      <c r="S2" s="46">
        <f>R2+$S$60</f>
        <v/>
      </c>
      <c r="T2" s="261" t="n">
        <v>0.4513888888888889</v>
      </c>
      <c r="U2" s="80">
        <f>T2+$U$60</f>
        <v/>
      </c>
      <c r="V2" s="88" t="n"/>
    </row>
    <row r="3" ht="21" customHeight="1" s="630">
      <c r="A3" s="631" t="inlineStr">
        <is>
          <t>2</t>
        </is>
      </c>
      <c r="B3" s="632" t="n"/>
      <c r="C3" s="172" t="inlineStr">
        <is>
          <t>LOPEZ LOPEZ NANDO</t>
        </is>
      </c>
      <c r="D3" s="242" t="n">
        <v>74094625</v>
      </c>
      <c r="E3" s="199" t="inlineStr">
        <is>
          <t>MOTO NUEVA BIIB</t>
        </is>
      </c>
      <c r="F3" s="161" t="inlineStr">
        <is>
          <t>40/20 40/20 cl</t>
        </is>
      </c>
      <c r="G3" s="120" t="inlineStr">
        <is>
          <t>PAGO 100 EFE</t>
        </is>
      </c>
      <c r="H3" s="270" t="n"/>
      <c r="I3" s="270" t="inlineStr">
        <is>
          <t>LILIANA 2</t>
        </is>
      </c>
      <c r="J3" s="60" t="n">
        <v>0.3597222222222222</v>
      </c>
      <c r="K3" s="95">
        <f>J3+$K$60</f>
        <v/>
      </c>
      <c r="L3" s="60" t="n">
        <v>0.3604166666666667</v>
      </c>
      <c r="M3" s="46">
        <f>L3+$M$60</f>
        <v/>
      </c>
      <c r="N3" s="60" t="n">
        <v>0.3722222222222222</v>
      </c>
      <c r="O3" s="46">
        <f>N3+$O$60</f>
        <v/>
      </c>
      <c r="P3" s="60" t="n">
        <v>0.4277777777777778</v>
      </c>
      <c r="Q3" s="46">
        <f>P3+$Q$60</f>
        <v/>
      </c>
      <c r="R3" s="60" t="n">
        <v>0.4409722222222222</v>
      </c>
      <c r="S3" s="46">
        <f>R3+$S$60</f>
        <v/>
      </c>
      <c r="T3" s="261" t="n">
        <v>0.4736111111111111</v>
      </c>
      <c r="U3" s="80">
        <f>T3+$U$60</f>
        <v/>
      </c>
      <c r="V3" s="166" t="n"/>
    </row>
    <row r="4" ht="20.25" customHeight="1" s="630">
      <c r="A4" s="631" t="inlineStr">
        <is>
          <t>3</t>
        </is>
      </c>
      <c r="B4" s="632" t="n"/>
      <c r="C4" s="172" t="inlineStr">
        <is>
          <t xml:space="preserve">HUAMAN HUAYLAS JONATAN </t>
        </is>
      </c>
      <c r="D4" s="242" t="n">
        <v>74588136</v>
      </c>
      <c r="E4" s="199" t="inlineStr">
        <is>
          <t>MOTO NUEVA BIIB</t>
        </is>
      </c>
      <c r="F4" s="161" t="inlineStr">
        <is>
          <t>20 20 sr</t>
        </is>
      </c>
      <c r="G4" s="120" t="inlineStr">
        <is>
          <t>PAGO 100 EFE</t>
        </is>
      </c>
      <c r="H4" s="270" t="n"/>
      <c r="I4" s="270" t="inlineStr">
        <is>
          <t>LILIANA 3</t>
        </is>
      </c>
      <c r="J4" s="60" t="n">
        <v>0.3666666666666666</v>
      </c>
      <c r="K4" s="95">
        <f>J4+$K$60</f>
        <v/>
      </c>
      <c r="L4" s="60" t="n">
        <v>0.3673611111111111</v>
      </c>
      <c r="M4" s="46">
        <f>L4+$M$60</f>
        <v/>
      </c>
      <c r="N4" s="60" t="n">
        <v>0.38125</v>
      </c>
      <c r="O4" s="46">
        <f>N4+$O$60</f>
        <v/>
      </c>
      <c r="P4" s="60" t="n">
        <v>0.4395833333333333</v>
      </c>
      <c r="Q4" s="46">
        <f>P4+$Q$60</f>
        <v/>
      </c>
      <c r="R4" s="60" t="n">
        <v>0.4527777777777778</v>
      </c>
      <c r="S4" s="46">
        <f>R4+$S$60</f>
        <v/>
      </c>
      <c r="T4" s="239" t="n">
        <v>0.4854166666666667</v>
      </c>
      <c r="U4" s="80">
        <f>T4+$U$60</f>
        <v/>
      </c>
      <c r="V4" s="136" t="n"/>
    </row>
    <row r="5" ht="18.75" customHeight="1" s="630">
      <c r="A5" s="631" t="inlineStr">
        <is>
          <t>4</t>
        </is>
      </c>
      <c r="B5" s="632" t="n"/>
      <c r="C5" s="255" t="inlineStr">
        <is>
          <t>PORTUGUEZ FLORES DIEGO 40  NP</t>
        </is>
      </c>
      <c r="D5" s="242" t="n">
        <v>46723501</v>
      </c>
      <c r="E5" s="55" t="inlineStr">
        <is>
          <t xml:space="preserve">NUEVO A1 </t>
        </is>
      </c>
      <c r="F5" s="161" t="inlineStr">
        <is>
          <t>20 20 sr</t>
        </is>
      </c>
      <c r="G5" s="110" t="n"/>
      <c r="H5" s="110" t="n"/>
      <c r="I5" s="110" t="inlineStr">
        <is>
          <t>MAYRA 1</t>
        </is>
      </c>
      <c r="J5" s="60" t="n">
        <v>0.3770833333333333</v>
      </c>
      <c r="K5" s="95">
        <f>J5+$K$60</f>
        <v/>
      </c>
      <c r="L5" s="60" t="n">
        <v>0.3777777777777778</v>
      </c>
      <c r="M5" s="46">
        <f>L5+$M$60</f>
        <v/>
      </c>
      <c r="N5" s="60" t="n">
        <v>0.3868055555555556</v>
      </c>
      <c r="O5" s="46">
        <f>N5+$O$60</f>
        <v/>
      </c>
      <c r="P5" s="60" t="n">
        <v>0.4625</v>
      </c>
      <c r="Q5" s="46">
        <f>P5+$Q$60</f>
        <v/>
      </c>
      <c r="R5" s="60" t="n">
        <v>0.4756944444444444</v>
      </c>
      <c r="S5" s="46">
        <f>R5+$S$60</f>
        <v/>
      </c>
      <c r="T5" s="261" t="n">
        <v>0.4881944444444444</v>
      </c>
      <c r="U5" s="80">
        <f>T5+$U$60</f>
        <v/>
      </c>
      <c r="V5" s="137" t="n"/>
    </row>
    <row r="6" ht="21.75" customHeight="1" s="630">
      <c r="A6" s="631" t="inlineStr">
        <is>
          <t>5</t>
        </is>
      </c>
      <c r="B6" s="632" t="n"/>
      <c r="C6" s="172" t="inlineStr">
        <is>
          <t xml:space="preserve">TORRES LOZADA ALVARO </t>
        </is>
      </c>
      <c r="D6" s="242" t="n">
        <v>75680388</v>
      </c>
      <c r="E6" s="55" t="inlineStr">
        <is>
          <t xml:space="preserve">NUEVO A1 </t>
        </is>
      </c>
      <c r="F6" s="161" t="inlineStr">
        <is>
          <t>30 30 sr</t>
        </is>
      </c>
      <c r="G6" s="209" t="inlineStr">
        <is>
          <t xml:space="preserve">PAGO 120 YAPE </t>
        </is>
      </c>
      <c r="H6" s="110" t="n"/>
      <c r="I6" s="110" t="inlineStr">
        <is>
          <t>MAYRA 2</t>
        </is>
      </c>
      <c r="J6" s="60" t="n">
        <v>0.3847222222222222</v>
      </c>
      <c r="K6" s="95">
        <f>J6+$K$60</f>
        <v/>
      </c>
      <c r="L6" s="60" t="n">
        <v>0.3847222222222222</v>
      </c>
      <c r="M6" s="46">
        <f>L6+$M$60</f>
        <v/>
      </c>
      <c r="N6" s="60" t="n">
        <v>0.3944444444444444</v>
      </c>
      <c r="O6" s="46">
        <f>N6+$O$60</f>
        <v/>
      </c>
      <c r="P6" s="60" t="n">
        <v>0.4708333333333333</v>
      </c>
      <c r="Q6" s="46">
        <f>P6+$Q$60</f>
        <v/>
      </c>
      <c r="R6" s="60" t="n">
        <v>0.4868055555555555</v>
      </c>
      <c r="S6" s="46">
        <f>R6+$S$60</f>
        <v/>
      </c>
      <c r="T6" s="261" t="n">
        <v>0.5006944444444444</v>
      </c>
      <c r="U6" s="80">
        <f>T6+$U$60</f>
        <v/>
      </c>
      <c r="V6" s="136" t="inlineStr">
        <is>
          <t>CHUNG</t>
        </is>
      </c>
    </row>
    <row r="7" ht="19.5" customHeight="1" s="630">
      <c r="A7" s="631" t="inlineStr">
        <is>
          <t>6</t>
        </is>
      </c>
      <c r="B7" s="632" t="n"/>
      <c r="C7" s="172" t="inlineStr">
        <is>
          <t>MONTOYA QUINCHIA JEFERSSON</t>
        </is>
      </c>
      <c r="D7" s="242" t="n">
        <v>2187512</v>
      </c>
      <c r="E7" s="199" t="inlineStr">
        <is>
          <t>MOTO NUEVA BIIB</t>
        </is>
      </c>
      <c r="F7" s="161" t="inlineStr">
        <is>
          <t>20 20 sr</t>
        </is>
      </c>
      <c r="G7" s="654" t="n"/>
      <c r="H7" s="654" t="inlineStr">
        <is>
          <t>CE</t>
        </is>
      </c>
      <c r="I7" s="654" t="inlineStr">
        <is>
          <t>LILIANA 4 preguntar</t>
        </is>
      </c>
      <c r="J7" s="60" t="n">
        <v>0.3916666666666667</v>
      </c>
      <c r="K7" s="95">
        <f>J7+$K$60</f>
        <v/>
      </c>
      <c r="L7" s="60" t="n">
        <v>0.3916666666666667</v>
      </c>
      <c r="M7" s="46">
        <f>L7+$M$60</f>
        <v/>
      </c>
      <c r="N7" s="60" t="n">
        <v>0.4006944444444445</v>
      </c>
      <c r="O7" s="46">
        <f>N7+$O$60</f>
        <v/>
      </c>
      <c r="P7" s="60" t="n">
        <v>0.4715277777777778</v>
      </c>
      <c r="Q7" s="46">
        <f>P7+$Q$60</f>
        <v/>
      </c>
      <c r="R7" s="60" t="n">
        <v>0.4965277777777778</v>
      </c>
      <c r="S7" s="46">
        <f>R7+$S$60</f>
        <v/>
      </c>
      <c r="T7" s="261" t="n">
        <v>0.5069444444444444</v>
      </c>
      <c r="U7" s="80">
        <f>T7+$U$60</f>
        <v/>
      </c>
      <c r="V7" s="136" t="inlineStr">
        <is>
          <t>MATA</t>
        </is>
      </c>
    </row>
    <row r="8" ht="21.75" customHeight="1" s="630">
      <c r="A8" s="631" t="inlineStr">
        <is>
          <t>7</t>
        </is>
      </c>
      <c r="B8" s="632" t="n"/>
      <c r="C8" s="172" t="inlineStr">
        <is>
          <t xml:space="preserve">OLANO RAFFO ITALO </t>
        </is>
      </c>
      <c r="D8" s="242" t="n">
        <v>73174481</v>
      </c>
      <c r="E8" s="55" t="inlineStr">
        <is>
          <t xml:space="preserve">NUEVO A1 </t>
        </is>
      </c>
      <c r="F8" s="161" t="inlineStr">
        <is>
          <t>20 20 sr</t>
        </is>
      </c>
      <c r="G8" s="55" t="inlineStr">
        <is>
          <t>YA P 50</t>
        </is>
      </c>
      <c r="H8" s="55" t="n"/>
      <c r="I8" s="55" t="inlineStr">
        <is>
          <t>NORMA VEGA</t>
        </is>
      </c>
      <c r="J8" s="60" t="n">
        <v>0.3972222222222222</v>
      </c>
      <c r="K8" s="56">
        <f>J8+$K$60</f>
        <v/>
      </c>
      <c r="L8" s="60" t="n">
        <v>0.3979166666666666</v>
      </c>
      <c r="M8" s="46">
        <f>L8+$M$60</f>
        <v/>
      </c>
      <c r="N8" s="60" t="n">
        <v>0.4069444444444444</v>
      </c>
      <c r="O8" s="46">
        <f>N8+$O$60</f>
        <v/>
      </c>
      <c r="P8" s="60" t="n">
        <v>0.4826388888888889</v>
      </c>
      <c r="Q8" s="46">
        <f>P8+$Q$60</f>
        <v/>
      </c>
      <c r="R8" s="60" t="n">
        <v>0.4972222222222222</v>
      </c>
      <c r="S8" s="46">
        <f>R8+$S$60</f>
        <v/>
      </c>
      <c r="T8" s="261" t="n">
        <v>0.5125</v>
      </c>
      <c r="U8" s="80">
        <f>T8+$U$60</f>
        <v/>
      </c>
      <c r="V8" s="136" t="inlineStr">
        <is>
          <t>CHUNG</t>
        </is>
      </c>
    </row>
    <row r="9" ht="20.25" customHeight="1" s="630">
      <c r="A9" s="631" t="inlineStr">
        <is>
          <t>8</t>
        </is>
      </c>
      <c r="B9" s="632" t="n"/>
      <c r="C9" s="172" t="inlineStr">
        <is>
          <t xml:space="preserve">PEREZ LOZANO EYNER </t>
        </is>
      </c>
      <c r="D9" s="242" t="n">
        <v>48077099</v>
      </c>
      <c r="E9" s="226" t="inlineStr">
        <is>
          <t>MOTO REVA BIIC</t>
        </is>
      </c>
      <c r="F9" s="161" t="inlineStr">
        <is>
          <t>20 20 sr</t>
        </is>
      </c>
      <c r="G9" s="270" t="n"/>
      <c r="H9" s="270" t="n"/>
      <c r="I9" s="270" t="inlineStr">
        <is>
          <t>LILIANA 5</t>
        </is>
      </c>
      <c r="J9" s="60" t="n">
        <v>0.4152777777777778</v>
      </c>
      <c r="K9" s="56">
        <f>J9+$K$60</f>
        <v/>
      </c>
      <c r="L9" s="60" t="n">
        <v>0.4159722222222222</v>
      </c>
      <c r="M9" s="46">
        <f>L9+$M$60</f>
        <v/>
      </c>
      <c r="N9" s="60" t="n">
        <v>0.4263888888888889</v>
      </c>
      <c r="O9" s="46">
        <f>N9+$O$60</f>
        <v/>
      </c>
      <c r="P9" s="60" t="n">
        <v>0.4833333333333333</v>
      </c>
      <c r="Q9" s="46">
        <f>P9+$Q$60</f>
        <v/>
      </c>
      <c r="R9" s="60" t="n">
        <v>0.5083333333333333</v>
      </c>
      <c r="S9" s="46">
        <f>R9+$S$60</f>
        <v/>
      </c>
      <c r="T9" s="261" t="n">
        <v>0.5270833333333333</v>
      </c>
      <c r="U9" s="80">
        <f>T9+$U$60</f>
        <v/>
      </c>
      <c r="V9" s="136" t="n"/>
    </row>
    <row r="10" ht="21" customHeight="1" s="630">
      <c r="A10" s="631" t="inlineStr">
        <is>
          <t>9</t>
        </is>
      </c>
      <c r="B10" s="632" t="n"/>
      <c r="C10" s="172" t="inlineStr">
        <is>
          <t xml:space="preserve">HINOSTROZA RIVERA ESTEBAN </t>
        </is>
      </c>
      <c r="D10" s="242" t="n">
        <v>7922559</v>
      </c>
      <c r="E10" s="226" t="inlineStr">
        <is>
          <t>MOTO REVA BIIC</t>
        </is>
      </c>
      <c r="F10" s="161" t="inlineStr">
        <is>
          <t>40/20 40/20 cl</t>
        </is>
      </c>
      <c r="G10" s="281" t="n"/>
      <c r="H10" s="281" t="n"/>
      <c r="I10" s="281" t="inlineStr">
        <is>
          <t xml:space="preserve">ELIA </t>
        </is>
      </c>
      <c r="J10" s="60" t="n">
        <v>0.4215277777777778</v>
      </c>
      <c r="K10" s="56">
        <f>J10+$K$60</f>
        <v/>
      </c>
      <c r="L10" s="60" t="n">
        <v>0.4215277777777778</v>
      </c>
      <c r="M10" s="46">
        <f>L10+$M$60</f>
        <v/>
      </c>
      <c r="N10" s="60" t="n">
        <v>0.4347222222222222</v>
      </c>
      <c r="O10" s="46">
        <f>N10+$O$60</f>
        <v/>
      </c>
      <c r="P10" s="60" t="n">
        <v>0.5104166666666666</v>
      </c>
      <c r="Q10" s="46">
        <f>P10+$Q$60</f>
        <v/>
      </c>
      <c r="R10" s="60" t="n">
        <v>0.5319444444444444</v>
      </c>
      <c r="S10" s="46">
        <f>R10+$S$60</f>
        <v/>
      </c>
      <c r="T10" s="261" t="n">
        <v>0.5513888888888889</v>
      </c>
      <c r="U10" s="80">
        <f>T10+$U$60</f>
        <v/>
      </c>
      <c r="V10" s="136" t="n"/>
    </row>
    <row r="11" ht="21" customFormat="1" customHeight="1" s="633">
      <c r="A11" s="631" t="inlineStr">
        <is>
          <t>10</t>
        </is>
      </c>
      <c r="B11" s="632" t="n"/>
      <c r="C11" s="172" t="inlineStr">
        <is>
          <t>PAJUELO SUAREZ JOSE</t>
        </is>
      </c>
      <c r="D11" s="242" t="n">
        <v>10404688</v>
      </c>
      <c r="E11" s="226" t="inlineStr">
        <is>
          <t>MOTO REVA BIIC</t>
        </is>
      </c>
      <c r="F11" s="161" t="inlineStr">
        <is>
          <t>40/20 40/20 cl</t>
        </is>
      </c>
      <c r="G11" s="281" t="n"/>
      <c r="H11" s="281" t="n"/>
      <c r="I11" s="281" t="inlineStr">
        <is>
          <t xml:space="preserve">ELIA </t>
        </is>
      </c>
      <c r="J11" s="60" t="n">
        <v>0.43125</v>
      </c>
      <c r="K11" s="56">
        <f>J11+$K$60</f>
        <v/>
      </c>
      <c r="L11" s="60" t="n">
        <v>0.4319444444444445</v>
      </c>
      <c r="M11" s="46">
        <f>L11+$M$60</f>
        <v/>
      </c>
      <c r="N11" s="60" t="n">
        <v>0.4430555555555555</v>
      </c>
      <c r="O11" s="46">
        <f>N11+$O$60</f>
        <v/>
      </c>
      <c r="P11" s="60" t="n">
        <v>0.4972222222222222</v>
      </c>
      <c r="Q11" s="46">
        <f>P11+$Q$60</f>
        <v/>
      </c>
      <c r="R11" s="60" t="n">
        <v>0.5194444444444445</v>
      </c>
      <c r="S11" s="46">
        <f>R11+$S$60</f>
        <v/>
      </c>
      <c r="T11" s="261" t="n">
        <v>0.5395833333333333</v>
      </c>
      <c r="U11" s="80">
        <f>T11+$U$60</f>
        <v/>
      </c>
      <c r="V11" s="136" t="n"/>
    </row>
    <row r="12" ht="23.25" customHeight="1" s="630">
      <c r="A12" s="631" t="inlineStr">
        <is>
          <t>11</t>
        </is>
      </c>
      <c r="B12" s="632" t="n"/>
      <c r="C12" s="172" t="inlineStr">
        <is>
          <t xml:space="preserve">RISCO VALLADOLID CRISTIAN </t>
        </is>
      </c>
      <c r="D12" s="242" t="n">
        <v>43672593</v>
      </c>
      <c r="E12" s="55" t="inlineStr">
        <is>
          <t xml:space="preserve">NUEVO A1 </t>
        </is>
      </c>
      <c r="F12" s="161" t="inlineStr">
        <is>
          <t>40/20 40/20 cl</t>
        </is>
      </c>
      <c r="G12" s="209" t="inlineStr">
        <is>
          <t>PAGO 100 YAPE</t>
        </is>
      </c>
      <c r="H12" s="126" t="n"/>
      <c r="I12" s="126" t="inlineStr">
        <is>
          <t>PUBLICIDAD</t>
        </is>
      </c>
      <c r="J12" s="60" t="n">
        <v>0.4263888888888889</v>
      </c>
      <c r="K12" s="56">
        <f>J12+$K$60</f>
        <v/>
      </c>
      <c r="L12" s="60" t="n">
        <v>0.4263888888888889</v>
      </c>
      <c r="M12" s="46">
        <f>L12+$M$60</f>
        <v/>
      </c>
      <c r="N12" s="60" t="n">
        <v>0.4368055555555556</v>
      </c>
      <c r="O12" s="46">
        <f>N12+$O$60</f>
        <v/>
      </c>
      <c r="P12" s="60" t="n">
        <v>0.4965277777777778</v>
      </c>
      <c r="Q12" s="46">
        <f>P12+$Q$60</f>
        <v/>
      </c>
      <c r="R12" s="60" t="n">
        <v>0.5291666666666667</v>
      </c>
      <c r="S12" s="46">
        <f>R12+$S$60</f>
        <v/>
      </c>
      <c r="T12" s="261" t="n">
        <v>0.5402777777777777</v>
      </c>
      <c r="U12" s="80">
        <f>T12+$U$60</f>
        <v/>
      </c>
      <c r="V12" s="136" t="n"/>
    </row>
    <row r="13" ht="21.75" customHeight="1" s="630">
      <c r="A13" s="631" t="inlineStr">
        <is>
          <t>12</t>
        </is>
      </c>
      <c r="B13" s="632" t="n"/>
      <c r="C13" s="172" t="inlineStr">
        <is>
          <t xml:space="preserve">CORDOVA MATOS MIGUEL </t>
        </is>
      </c>
      <c r="D13" s="242" t="n">
        <v>10166299</v>
      </c>
      <c r="E13" s="226" t="inlineStr">
        <is>
          <t>MOTO REVA BIIC</t>
        </is>
      </c>
      <c r="F13" s="161" t="inlineStr">
        <is>
          <t>40/20 40/20 cl</t>
        </is>
      </c>
      <c r="G13" s="270" t="n"/>
      <c r="H13" s="270" t="n"/>
      <c r="I13" s="270" t="inlineStr">
        <is>
          <t>LILIANA 6</t>
        </is>
      </c>
      <c r="J13" s="60" t="n">
        <v>0.4375</v>
      </c>
      <c r="K13" s="56">
        <f>J13+$K$60</f>
        <v/>
      </c>
      <c r="L13" s="60" t="n">
        <v>0.4388888888888889</v>
      </c>
      <c r="M13" s="46">
        <f>L13+$M$60</f>
        <v/>
      </c>
      <c r="N13" s="60" t="n">
        <v>0.4493055555555556</v>
      </c>
      <c r="O13" s="46">
        <f>N13+$O$60</f>
        <v/>
      </c>
      <c r="P13" s="60" t="n">
        <v>0.5180555555555556</v>
      </c>
      <c r="Q13" s="46">
        <f>P13+$Q$60</f>
        <v/>
      </c>
      <c r="R13" s="60" t="n">
        <v>0.5444444444444444</v>
      </c>
      <c r="S13" s="46">
        <f>R13+$S$60</f>
        <v/>
      </c>
      <c r="T13" s="261" t="n">
        <v>0.56875</v>
      </c>
      <c r="U13" s="80">
        <f>T13+$U$60</f>
        <v/>
      </c>
      <c r="V13" s="138" t="n"/>
    </row>
    <row r="14" ht="24" customHeight="1" s="630">
      <c r="A14" s="631" t="inlineStr">
        <is>
          <t>13</t>
        </is>
      </c>
      <c r="B14" s="632" t="n"/>
      <c r="C14" s="255" t="inlineStr">
        <is>
          <t>QUISPE FLORES CARLOS 30  SP</t>
        </is>
      </c>
      <c r="D14" s="242" t="n">
        <v>9051414</v>
      </c>
      <c r="E14" s="226" t="inlineStr">
        <is>
          <t>MOTO REVA BIIC</t>
        </is>
      </c>
      <c r="F14" s="161" t="inlineStr">
        <is>
          <t>20 20 sr</t>
        </is>
      </c>
      <c r="G14" s="120" t="inlineStr">
        <is>
          <t>PAGO 30 EFE</t>
        </is>
      </c>
      <c r="H14" s="270" t="n"/>
      <c r="I14" s="270" t="inlineStr">
        <is>
          <t>LILIANA 7</t>
        </is>
      </c>
      <c r="J14" s="60" t="n">
        <v>0.4451388888888889</v>
      </c>
      <c r="K14" s="56">
        <f>J14+$K$60</f>
        <v/>
      </c>
      <c r="L14" s="60" t="n">
        <v>0.4451388888888889</v>
      </c>
      <c r="M14" s="46">
        <f>L14+$M$60</f>
        <v/>
      </c>
      <c r="N14" s="60" t="n">
        <v>0.4645833333333333</v>
      </c>
      <c r="O14" s="46">
        <f>N14+$O$60</f>
        <v/>
      </c>
      <c r="P14" s="60" t="n">
        <v>0.5388888888888889</v>
      </c>
      <c r="Q14" s="46">
        <f>P14+$Q$60</f>
        <v/>
      </c>
      <c r="R14" s="60" t="n">
        <v>0.5708333333333333</v>
      </c>
      <c r="S14" s="46">
        <f>R14+$S$60</f>
        <v/>
      </c>
      <c r="T14" s="80" t="n">
        <v>0.5819444444444445</v>
      </c>
      <c r="U14" s="80">
        <f>T14+$U$60</f>
        <v/>
      </c>
      <c r="V14" s="633" t="n"/>
    </row>
    <row r="15" ht="21.75" customHeight="1" s="630">
      <c r="A15" s="631" t="inlineStr">
        <is>
          <t>14</t>
        </is>
      </c>
      <c r="B15" s="632" t="n"/>
      <c r="C15" s="172" t="inlineStr">
        <is>
          <t xml:space="preserve">PINEDA GRADOS MARIO </t>
        </is>
      </c>
      <c r="D15" s="242" t="n">
        <v>25750633</v>
      </c>
      <c r="E15" s="55" t="inlineStr">
        <is>
          <t xml:space="preserve">NUEVO A1 </t>
        </is>
      </c>
      <c r="F15" s="161" t="inlineStr">
        <is>
          <t>40/20 40/20 cl</t>
        </is>
      </c>
      <c r="G15" s="120" t="inlineStr">
        <is>
          <t>PAGO 100 EFE</t>
        </is>
      </c>
      <c r="H15" s="211" t="n"/>
      <c r="I15" s="211" t="inlineStr">
        <is>
          <t xml:space="preserve">OFICINA </t>
        </is>
      </c>
      <c r="J15" s="60" t="n">
        <v>0.4506944444444445</v>
      </c>
      <c r="K15" s="56">
        <f>J15+$K$60</f>
        <v/>
      </c>
      <c r="L15" s="60" t="n">
        <v>0.4576388888888889</v>
      </c>
      <c r="M15" s="46">
        <f>L15+$M$60</f>
        <v/>
      </c>
      <c r="N15" s="60" t="n">
        <v>0.4708333333333333</v>
      </c>
      <c r="O15" s="46">
        <f>N15+$O$60</f>
        <v/>
      </c>
      <c r="P15" s="60" t="n">
        <v>0.5277777777777778</v>
      </c>
      <c r="Q15" s="46">
        <f>P15+$Q$60</f>
        <v/>
      </c>
      <c r="R15" s="60" t="n">
        <v>0.5597222222222222</v>
      </c>
      <c r="S15" s="46">
        <f>R15+$S$60</f>
        <v/>
      </c>
      <c r="T15" s="261" t="n">
        <v>0.58125</v>
      </c>
      <c r="U15" s="80">
        <f>T15+$U$60</f>
        <v/>
      </c>
      <c r="V15" s="136" t="n"/>
    </row>
    <row r="16" ht="25.5" customHeight="1" s="630">
      <c r="A16" s="631" t="inlineStr">
        <is>
          <t>15</t>
        </is>
      </c>
      <c r="B16" s="632" t="n"/>
      <c r="C16" s="255" t="inlineStr">
        <is>
          <t>VEGA TARRILLO JOSELITO  50</t>
        </is>
      </c>
      <c r="D16" s="242" t="n">
        <v>43096887</v>
      </c>
      <c r="E16" s="226" t="inlineStr">
        <is>
          <t>MOTO REVA BIIC</t>
        </is>
      </c>
      <c r="F16" s="92" t="inlineStr">
        <is>
          <t>20 /20</t>
        </is>
      </c>
      <c r="G16" s="379" t="inlineStr">
        <is>
          <t>PAGO 50 EFE</t>
        </is>
      </c>
      <c r="H16" s="357" t="n"/>
      <c r="I16" s="335" t="inlineStr">
        <is>
          <t xml:space="preserve">SRA JULIA </t>
        </is>
      </c>
      <c r="J16" s="60" t="n">
        <v>0.4673611111111111</v>
      </c>
      <c r="K16" s="56">
        <f>J16+$K$60</f>
        <v/>
      </c>
      <c r="L16" s="60" t="n">
        <v>0.4680555555555556</v>
      </c>
      <c r="M16" s="46">
        <f>L16+$M$60</f>
        <v/>
      </c>
      <c r="N16" s="60" t="n">
        <v>0.4770833333333334</v>
      </c>
      <c r="O16" s="46">
        <f>N16+$O$60</f>
        <v/>
      </c>
      <c r="P16" s="60" t="n">
        <v>0.5694444444444444</v>
      </c>
      <c r="Q16" s="46">
        <f>P16+$Q$60</f>
        <v/>
      </c>
      <c r="R16" s="60" t="n">
        <v>0.5833333333333334</v>
      </c>
      <c r="S16" s="46">
        <f>R16+$S$60</f>
        <v/>
      </c>
      <c r="T16" s="261" t="n">
        <v>0.5979166666666667</v>
      </c>
      <c r="U16" s="80">
        <f>T16+$U$60</f>
        <v/>
      </c>
      <c r="V16" s="136" t="n"/>
    </row>
    <row r="17" ht="20.25" customHeight="1" s="630">
      <c r="A17" s="631" t="inlineStr">
        <is>
          <t>16</t>
        </is>
      </c>
      <c r="B17" s="632" t="n"/>
      <c r="C17" s="172" t="inlineStr">
        <is>
          <t>RODRIGUEZ REVILLA JEYSSON</t>
        </is>
      </c>
      <c r="D17" s="242" t="n">
        <v>45639722</v>
      </c>
      <c r="E17" s="226" t="inlineStr">
        <is>
          <t>MOTO REVA BIIC</t>
        </is>
      </c>
      <c r="F17" s="161" t="inlineStr">
        <is>
          <t>40/20 40/20 cl</t>
        </is>
      </c>
      <c r="G17" s="120" t="inlineStr">
        <is>
          <t>PAGO 50 EFE YAPE50</t>
        </is>
      </c>
      <c r="H17" s="126" t="n"/>
      <c r="I17" s="126" t="inlineStr">
        <is>
          <t>PUBLICIDAD</t>
        </is>
      </c>
      <c r="J17" s="60" t="n">
        <v>0.4722222222222222</v>
      </c>
      <c r="K17" s="56">
        <f>J17+$K$60</f>
        <v/>
      </c>
      <c r="L17" s="60" t="n">
        <v>0.4736111111111111</v>
      </c>
      <c r="M17" s="46">
        <f>L17+$M$60</f>
        <v/>
      </c>
      <c r="N17" s="60" t="n">
        <v>0.4854166666666667</v>
      </c>
      <c r="O17" s="46">
        <f>N17+$O$60</f>
        <v/>
      </c>
      <c r="P17" s="60" t="n">
        <v>0.5506944444444445</v>
      </c>
      <c r="Q17" s="46">
        <f>P17+$Q$60</f>
        <v/>
      </c>
      <c r="R17" s="60" t="n">
        <v>0.5715277777777777</v>
      </c>
      <c r="S17" s="46">
        <f>R17+$S$60</f>
        <v/>
      </c>
      <c r="T17" s="261" t="n">
        <v>0.5847222222222223</v>
      </c>
      <c r="U17" s="80">
        <f>T17+$U$60</f>
        <v/>
      </c>
      <c r="V17" s="138" t="n"/>
    </row>
    <row r="18" ht="18.75" customHeight="1" s="630">
      <c r="A18" s="631" t="inlineStr">
        <is>
          <t>17</t>
        </is>
      </c>
      <c r="B18" s="632" t="n"/>
      <c r="C18" s="255" t="inlineStr">
        <is>
          <t>CORPUS SOTELO RIQUI  30  NP</t>
        </is>
      </c>
      <c r="D18" s="242" t="n">
        <v>42214932</v>
      </c>
      <c r="E18" s="372" t="inlineStr">
        <is>
          <t>RECAT A2B</t>
        </is>
      </c>
      <c r="F18" s="92" t="inlineStr">
        <is>
          <t>20 20 sr</t>
        </is>
      </c>
      <c r="G18" s="371" t="n"/>
      <c r="H18" s="110" t="n"/>
      <c r="I18" s="110" t="inlineStr">
        <is>
          <t>MAYRA 3</t>
        </is>
      </c>
      <c r="J18" s="60" t="n">
        <v>0.4756944444444444</v>
      </c>
      <c r="K18" s="56">
        <f>J18+$K$60</f>
        <v/>
      </c>
      <c r="L18" s="60" t="n">
        <v>0.4784722222222222</v>
      </c>
      <c r="M18" s="46">
        <f>L18+$M$60</f>
        <v/>
      </c>
      <c r="N18" s="60" t="n">
        <v>0.4923611111111111</v>
      </c>
      <c r="O18" s="46">
        <f>N18+$O$60</f>
        <v/>
      </c>
      <c r="P18" s="60" t="n"/>
      <c r="Q18" s="46">
        <f>P18+$Q$60</f>
        <v/>
      </c>
      <c r="R18" s="60" t="n">
        <v>0.5979166666666667</v>
      </c>
      <c r="S18" s="46">
        <f>R18+$S$60</f>
        <v/>
      </c>
      <c r="T18" s="261" t="n">
        <v>0.6118055555555556</v>
      </c>
      <c r="U18" s="80">
        <f>T18+$U$60</f>
        <v/>
      </c>
      <c r="V18" s="135" t="n"/>
    </row>
    <row r="19" ht="21" customHeight="1" s="630">
      <c r="A19" s="631" t="inlineStr">
        <is>
          <t>18</t>
        </is>
      </c>
      <c r="B19" s="632" t="n"/>
      <c r="C19" s="172" t="inlineStr">
        <is>
          <t xml:space="preserve">JIHUA HUACHIN SILVIO </t>
        </is>
      </c>
      <c r="D19" s="242" t="n">
        <v>43452739</v>
      </c>
      <c r="E19" s="226" t="inlineStr">
        <is>
          <t>MOTO REVA BIIC</t>
        </is>
      </c>
      <c r="F19" s="161" t="inlineStr">
        <is>
          <t>40/20 40/20 cl</t>
        </is>
      </c>
      <c r="G19" s="281" t="n"/>
      <c r="H19" s="360" t="n"/>
      <c r="I19" s="281" t="inlineStr">
        <is>
          <t xml:space="preserve">ELIA </t>
        </is>
      </c>
      <c r="J19" s="60" t="n">
        <v>0.4763888888888889</v>
      </c>
      <c r="K19" s="56">
        <f>J19+$K$60</f>
        <v/>
      </c>
      <c r="L19" s="60" t="n">
        <v>0.4833333333333333</v>
      </c>
      <c r="M19" s="46">
        <f>L19+$M$60</f>
        <v/>
      </c>
      <c r="N19" s="60" t="n">
        <v>0.5034722222222222</v>
      </c>
      <c r="O19" s="46">
        <f>N19+$O$60</f>
        <v/>
      </c>
      <c r="P19" s="60" t="n">
        <v>0.5944444444444444</v>
      </c>
      <c r="Q19" s="46">
        <f>P19+$Q$60</f>
        <v/>
      </c>
      <c r="R19" s="60" t="n">
        <v>0.6125</v>
      </c>
      <c r="S19" s="46">
        <f>R19+$S$60</f>
        <v/>
      </c>
      <c r="T19" s="261" t="n">
        <v>0.6263888888888889</v>
      </c>
      <c r="U19" s="80">
        <f>T19+$U$60</f>
        <v/>
      </c>
      <c r="V19" s="48" t="n"/>
    </row>
    <row r="20" ht="22.5" customFormat="1" customHeight="1" s="645">
      <c r="A20" s="631" t="inlineStr">
        <is>
          <t>19</t>
        </is>
      </c>
      <c r="B20" s="632" t="n"/>
      <c r="C20" s="172" t="inlineStr">
        <is>
          <t xml:space="preserve">VEGA  RUIZ ABRAHAM </t>
        </is>
      </c>
      <c r="D20" s="242" t="n">
        <v>71260984</v>
      </c>
      <c r="E20" s="199" t="inlineStr">
        <is>
          <t>MOTO NUEVA BIIB</t>
        </is>
      </c>
      <c r="F20" s="161" t="inlineStr">
        <is>
          <t>20 20 sr</t>
        </is>
      </c>
      <c r="G20" s="281" t="n"/>
      <c r="H20" s="342" t="n"/>
      <c r="I20" s="281" t="inlineStr">
        <is>
          <t xml:space="preserve">ELIA </t>
        </is>
      </c>
      <c r="J20" s="60" t="n">
        <v>0.48125</v>
      </c>
      <c r="K20" s="56">
        <f>J20+$K$60</f>
        <v/>
      </c>
      <c r="L20" s="60" t="n">
        <v>0.4881944444444444</v>
      </c>
      <c r="M20" s="46">
        <f>L20+$M$60</f>
        <v/>
      </c>
      <c r="N20" s="60" t="n">
        <v>0.5041666666666667</v>
      </c>
      <c r="O20" s="46">
        <f>N20+$O$60</f>
        <v/>
      </c>
      <c r="P20" s="60" t="n">
        <v>0.5958333333333333</v>
      </c>
      <c r="Q20" s="46">
        <f>P20+$Q$60</f>
        <v/>
      </c>
      <c r="R20" s="60" t="n">
        <v>0.625</v>
      </c>
      <c r="S20" s="46">
        <f>R20+$S$60</f>
        <v/>
      </c>
      <c r="T20" s="261" t="n">
        <v>0.6395833333333333</v>
      </c>
      <c r="U20" s="80">
        <f>T20+$U$60</f>
        <v/>
      </c>
      <c r="V20" s="135" t="n"/>
    </row>
    <row r="21" ht="23.25" customHeight="1" s="630">
      <c r="A21" s="631" t="inlineStr">
        <is>
          <t>20</t>
        </is>
      </c>
      <c r="B21" s="632" t="n"/>
      <c r="C21" s="121" t="inlineStr">
        <is>
          <t>BARTUREN HEREDIA EDGAR</t>
        </is>
      </c>
      <c r="D21" s="147" t="n">
        <v>47033288</v>
      </c>
      <c r="E21" s="199" t="inlineStr">
        <is>
          <t>MOTO NUEVA BIIB</t>
        </is>
      </c>
      <c r="F21" s="92" t="inlineStr">
        <is>
          <t>20 20 SR</t>
        </is>
      </c>
      <c r="G21" s="120" t="inlineStr">
        <is>
          <t>PAGO 100 EFE</t>
        </is>
      </c>
      <c r="H21" s="355" t="n"/>
      <c r="I21" s="211" t="inlineStr">
        <is>
          <t xml:space="preserve">OFICINA </t>
        </is>
      </c>
      <c r="J21" s="60" t="n">
        <v>0.4847222222222222</v>
      </c>
      <c r="K21" s="56">
        <f>J21+$K$60</f>
        <v/>
      </c>
      <c r="L21" s="60" t="n">
        <v>0.4944444444444445</v>
      </c>
      <c r="M21" s="46">
        <f>L21+$M$60</f>
        <v/>
      </c>
      <c r="N21" s="60" t="n">
        <v>0.5055555555555555</v>
      </c>
      <c r="O21" s="46">
        <f>N21+$O$60</f>
        <v/>
      </c>
      <c r="P21" s="60" t="n">
        <v>0.5972222222222222</v>
      </c>
      <c r="Q21" s="46">
        <f>P21+$Q$60</f>
        <v/>
      </c>
      <c r="R21" s="60" t="n"/>
      <c r="S21" s="46">
        <f>R21+$S$60</f>
        <v/>
      </c>
      <c r="T21" s="261" t="n">
        <v>0.6506944444444445</v>
      </c>
      <c r="U21" s="80">
        <f>T21+$U$60</f>
        <v/>
      </c>
      <c r="V21" s="633" t="n"/>
    </row>
    <row r="22" ht="21" customHeight="1" s="630">
      <c r="A22" s="631" t="inlineStr">
        <is>
          <t>21</t>
        </is>
      </c>
      <c r="B22" s="632" t="n"/>
      <c r="C22" s="172" t="inlineStr">
        <is>
          <t xml:space="preserve">ESCOBAR PALACIOS DIEGO </t>
        </is>
      </c>
      <c r="D22" s="242" t="n">
        <v>73123080</v>
      </c>
      <c r="E22" s="199" t="inlineStr">
        <is>
          <t>MOTO NUEVA BIIB</t>
        </is>
      </c>
      <c r="F22" s="161" t="inlineStr">
        <is>
          <t>40/20 40/20 cl</t>
        </is>
      </c>
      <c r="G22" s="110" t="n"/>
      <c r="H22" s="354" t="n"/>
      <c r="I22" s="110" t="inlineStr">
        <is>
          <t>MAYRA 4</t>
        </is>
      </c>
      <c r="J22" s="60" t="n">
        <v>0.4909722222222222</v>
      </c>
      <c r="K22" s="56">
        <f>J22+$K$60</f>
        <v/>
      </c>
      <c r="L22" s="60" t="n">
        <v>0.4993055555555556</v>
      </c>
      <c r="M22" s="46">
        <f>L22+$M$60</f>
        <v/>
      </c>
      <c r="N22" s="60" t="n">
        <v>0.5118055555555555</v>
      </c>
      <c r="O22" s="46">
        <f>N22+$O$60</f>
        <v/>
      </c>
      <c r="P22" s="60" t="n">
        <v>0.6083333333333333</v>
      </c>
      <c r="Q22" s="46">
        <f>P22+$Q$60</f>
        <v/>
      </c>
      <c r="R22" s="60" t="n">
        <v>0.6229166666666667</v>
      </c>
      <c r="S22" s="46">
        <f>R22+$S$60</f>
        <v/>
      </c>
      <c r="T22" s="261" t="n">
        <v>0.6347222222222222</v>
      </c>
      <c r="U22" s="80">
        <f>T22+$U$60</f>
        <v/>
      </c>
      <c r="V22" s="48" t="n"/>
    </row>
    <row r="23" ht="19.5" customHeight="1" s="630">
      <c r="A23" s="631" t="inlineStr">
        <is>
          <t>22</t>
        </is>
      </c>
      <c r="B23" s="632" t="n"/>
      <c r="C23" s="172" t="inlineStr">
        <is>
          <t>AYALA LICAS YUVERT</t>
        </is>
      </c>
      <c r="D23" s="242" t="n">
        <v>45013394</v>
      </c>
      <c r="E23" s="226" t="inlineStr">
        <is>
          <t>MOTO REVA BIIC</t>
        </is>
      </c>
      <c r="F23" s="161" t="inlineStr">
        <is>
          <t>20 20 sr</t>
        </is>
      </c>
      <c r="G23" s="270" t="n"/>
      <c r="H23" s="373" t="n"/>
      <c r="I23" s="270" t="inlineStr">
        <is>
          <t>LILIANA  8</t>
        </is>
      </c>
      <c r="J23" s="60" t="n">
        <v>0.4958333333333333</v>
      </c>
      <c r="K23" s="56">
        <f>J23+$K$60</f>
        <v/>
      </c>
      <c r="L23" s="60" t="n">
        <v>0.5055555555555555</v>
      </c>
      <c r="M23" s="46">
        <f>L23+$M$60</f>
        <v/>
      </c>
      <c r="N23" s="60" t="n">
        <v>0.5229166666666667</v>
      </c>
      <c r="O23" s="46">
        <f>N23+$O$60</f>
        <v/>
      </c>
      <c r="P23" s="60" t="n">
        <v>0.6104166666666667</v>
      </c>
      <c r="Q23" s="46">
        <f>P23+$Q$60</f>
        <v/>
      </c>
      <c r="R23" s="60" t="n">
        <v>0.6701388888888888</v>
      </c>
      <c r="S23" s="46">
        <f>R23+$S$60</f>
        <v/>
      </c>
      <c r="T23" s="261" t="n">
        <v>0.68125</v>
      </c>
      <c r="U23" s="80">
        <f>T23+$U$60</f>
        <v/>
      </c>
      <c r="V23" s="48" t="n"/>
    </row>
    <row r="24" ht="19.5" customHeight="1" s="630">
      <c r="A24" s="631" t="inlineStr">
        <is>
          <t>23</t>
        </is>
      </c>
      <c r="B24" s="632" t="n"/>
      <c r="C24" s="172" t="inlineStr">
        <is>
          <t xml:space="preserve">POZO HUAMAN PRIANO </t>
        </is>
      </c>
      <c r="D24" s="242" t="n">
        <v>25444092</v>
      </c>
      <c r="E24" s="199" t="inlineStr">
        <is>
          <t>MOTO NUEVA BIIB</t>
        </is>
      </c>
      <c r="F24" s="161" t="inlineStr">
        <is>
          <t>70/20 50/20 cl</t>
        </is>
      </c>
      <c r="G24" s="110" t="n"/>
      <c r="H24" s="354" t="n"/>
      <c r="I24" s="110" t="inlineStr">
        <is>
          <t>MAYRA 5</t>
        </is>
      </c>
      <c r="J24" s="60" t="n">
        <v>0.5013888888888889</v>
      </c>
      <c r="K24" s="56">
        <f>J24+$K$60</f>
        <v/>
      </c>
      <c r="L24" s="60" t="n">
        <v>0.5104166666666666</v>
      </c>
      <c r="M24" s="46">
        <f>L24+$M$60</f>
        <v/>
      </c>
      <c r="N24" s="60" t="n">
        <v>0.5243055555555556</v>
      </c>
      <c r="O24" s="46">
        <f>N24+$O$60</f>
        <v/>
      </c>
      <c r="P24" s="60" t="n">
        <v>0.6104166666666667</v>
      </c>
      <c r="Q24" s="46">
        <f>P24+$Q$60</f>
        <v/>
      </c>
      <c r="R24" s="60" t="n">
        <v>0.6472222222222223</v>
      </c>
      <c r="S24" s="46">
        <f>R24+$S$60</f>
        <v/>
      </c>
      <c r="T24" s="261" t="n">
        <v>0.6583333333333333</v>
      </c>
      <c r="U24" s="80">
        <f>T24+$U$60</f>
        <v/>
      </c>
      <c r="V24" s="48" t="n"/>
    </row>
    <row r="25" ht="21" customHeight="1" s="630">
      <c r="A25" s="631" t="inlineStr">
        <is>
          <t>24</t>
        </is>
      </c>
      <c r="B25" s="632" t="n"/>
      <c r="C25" s="172" t="inlineStr">
        <is>
          <t xml:space="preserve">COLMENARES SANABRIA EDWIN </t>
        </is>
      </c>
      <c r="D25" s="242" t="n">
        <v>6164305</v>
      </c>
      <c r="E25" s="55" t="inlineStr">
        <is>
          <t xml:space="preserve">NUEVO A1 </t>
        </is>
      </c>
      <c r="F25" s="161" t="inlineStr">
        <is>
          <t>20 20 sr</t>
        </is>
      </c>
      <c r="G25" s="352" t="n"/>
      <c r="H25" s="26" t="inlineStr">
        <is>
          <t>CE</t>
        </is>
      </c>
      <c r="I25" s="101" t="inlineStr">
        <is>
          <t xml:space="preserve">VARGAS </t>
        </is>
      </c>
      <c r="J25" s="60" t="n">
        <v>0.5138888888888888</v>
      </c>
      <c r="K25" s="56">
        <f>J25+$K$60</f>
        <v/>
      </c>
      <c r="L25" s="60" t="n">
        <v>0.5145833333333333</v>
      </c>
      <c r="M25" s="46">
        <f>L25+$M$60</f>
        <v/>
      </c>
      <c r="N25" s="60" t="n">
        <v>0.5305555555555556</v>
      </c>
      <c r="O25" s="46">
        <f>N25+$O$60</f>
        <v/>
      </c>
      <c r="P25" s="60" t="n">
        <v>0.5854166666666667</v>
      </c>
      <c r="Q25" s="46">
        <f>P25+$Q$60</f>
        <v/>
      </c>
      <c r="R25" s="60" t="n">
        <v>0.5965277777777778</v>
      </c>
      <c r="S25" s="46">
        <f>R25+$S$60</f>
        <v/>
      </c>
      <c r="T25" s="261" t="n">
        <v>0.6076388888888888</v>
      </c>
      <c r="U25" s="80">
        <f>T25+$U$60</f>
        <v/>
      </c>
      <c r="V25" s="48" t="n"/>
    </row>
    <row r="26" ht="18.75" customFormat="1" customHeight="1" s="645">
      <c r="A26" s="631" t="inlineStr">
        <is>
          <t>25</t>
        </is>
      </c>
      <c r="B26" s="632" t="n"/>
      <c r="C26" s="172" t="inlineStr">
        <is>
          <t>BRAVO PACHECO FELIPE</t>
        </is>
      </c>
      <c r="D26" s="242" t="n">
        <v>40793166</v>
      </c>
      <c r="E26" s="226" t="inlineStr">
        <is>
          <t>MOTO REVA BIIC</t>
        </is>
      </c>
      <c r="F26" s="161" t="inlineStr">
        <is>
          <t>40/20 40/20 cl</t>
        </is>
      </c>
      <c r="G26" s="373" t="n"/>
      <c r="H26" s="373" t="n"/>
      <c r="I26" s="270" t="inlineStr">
        <is>
          <t xml:space="preserve">LILIANA 9 </t>
        </is>
      </c>
      <c r="J26" s="60" t="n">
        <v>0.5159722222222223</v>
      </c>
      <c r="K26" s="56">
        <f>J26+$K$60</f>
        <v/>
      </c>
      <c r="L26" s="60" t="n">
        <v>0.5215277777777778</v>
      </c>
      <c r="M26" s="46">
        <f>L26+$M$60</f>
        <v/>
      </c>
      <c r="N26" s="60" t="n">
        <v>0.5444444444444444</v>
      </c>
      <c r="O26" s="46">
        <f>N26+$O$60</f>
        <v/>
      </c>
      <c r="P26" s="60" t="n">
        <v>0.6229166666666667</v>
      </c>
      <c r="Q26" s="46">
        <f>P26+$Q$60</f>
        <v/>
      </c>
      <c r="R26" s="60" t="n">
        <v>0.65</v>
      </c>
      <c r="S26" s="46">
        <f>R26+$S$60</f>
        <v/>
      </c>
      <c r="T26" s="261" t="n">
        <v>0.6638888888888889</v>
      </c>
      <c r="U26" s="80">
        <f>T26+$U$60</f>
        <v/>
      </c>
      <c r="V26" s="154" t="n"/>
    </row>
    <row r="27" ht="19.5" customFormat="1" customHeight="1" s="633">
      <c r="A27" s="631" t="inlineStr">
        <is>
          <t>26</t>
        </is>
      </c>
      <c r="B27" s="632" t="n"/>
      <c r="C27" s="255" t="inlineStr">
        <is>
          <t>CULQUI FERNANDEZ ANDRES 30</t>
        </is>
      </c>
      <c r="D27" s="242" t="n">
        <v>25840810</v>
      </c>
      <c r="E27" s="26" t="inlineStr">
        <is>
          <t xml:space="preserve">REVA A2A </t>
        </is>
      </c>
      <c r="F27" s="161" t="inlineStr">
        <is>
          <t>20 20 sr</t>
        </is>
      </c>
      <c r="G27" s="209" t="inlineStr">
        <is>
          <t>PAGIO 150 YAPE</t>
        </is>
      </c>
      <c r="H27" s="206" t="n"/>
      <c r="I27" s="55" t="inlineStr">
        <is>
          <t>CRIS AMORETTI</t>
        </is>
      </c>
      <c r="J27" s="60" t="n">
        <v>0.5166666666666667</v>
      </c>
      <c r="K27" s="56">
        <f>J27+$K$60</f>
        <v/>
      </c>
      <c r="L27" s="60" t="n">
        <v>0.5277777777777778</v>
      </c>
      <c r="M27" s="46">
        <f>L27+$M$60</f>
        <v/>
      </c>
      <c r="N27" s="60" t="n">
        <v>0.5472222222222223</v>
      </c>
      <c r="O27" s="46">
        <f>N27+$O$60</f>
        <v/>
      </c>
      <c r="P27" s="60" t="n">
        <v>0.6208333333333333</v>
      </c>
      <c r="Q27" s="46">
        <f>P27+$Q$60</f>
        <v/>
      </c>
      <c r="R27" s="60" t="n">
        <v>0.6618055555555555</v>
      </c>
      <c r="S27" s="46">
        <f>R27+$S$60</f>
        <v/>
      </c>
      <c r="T27" s="261" t="n">
        <v>0.6756944444444445</v>
      </c>
      <c r="U27" s="80">
        <f>T27+$U$60</f>
        <v/>
      </c>
      <c r="V27" s="48" t="n"/>
    </row>
    <row r="28" ht="18" customHeight="1" s="630">
      <c r="A28" s="631" t="inlineStr">
        <is>
          <t>27</t>
        </is>
      </c>
      <c r="B28" s="632" t="n"/>
      <c r="C28" s="172" t="inlineStr">
        <is>
          <t>SOLSOL CADILLO JUAN CARLOS</t>
        </is>
      </c>
      <c r="D28" s="242" t="n">
        <v>40594924</v>
      </c>
      <c r="E28" s="55" t="inlineStr">
        <is>
          <t xml:space="preserve">NUEVO A1 </t>
        </is>
      </c>
      <c r="F28" s="245" t="inlineStr">
        <is>
          <t>70/20 50/20 cl</t>
        </is>
      </c>
      <c r="G28" s="110" t="n"/>
      <c r="H28" s="354" t="n"/>
      <c r="I28" s="110" t="inlineStr">
        <is>
          <t xml:space="preserve">MAYRA 6 </t>
        </is>
      </c>
      <c r="J28" s="60" t="n">
        <v>0.5340277777777778</v>
      </c>
      <c r="K28" s="56">
        <f>J28+$K$60</f>
        <v/>
      </c>
      <c r="L28" s="60" t="n">
        <v>0.5347222222222222</v>
      </c>
      <c r="M28" s="46">
        <f>L28+$M$60</f>
        <v/>
      </c>
      <c r="N28" s="60" t="n">
        <v>0.5486111111111112</v>
      </c>
      <c r="O28" s="46">
        <f>N28+$O$60</f>
        <v/>
      </c>
      <c r="P28" s="60" t="n">
        <v>0.6347222222222222</v>
      </c>
      <c r="Q28" s="46">
        <f>P28+$Q$60</f>
        <v/>
      </c>
      <c r="R28" s="60" t="n">
        <v>0.6736111111111112</v>
      </c>
      <c r="S28" s="46">
        <f>R28+$S$60</f>
        <v/>
      </c>
      <c r="T28" s="261" t="n">
        <v>0.6888888888888889</v>
      </c>
      <c r="U28" s="80">
        <f>T28+$U$60</f>
        <v/>
      </c>
      <c r="V28" s="122" t="n"/>
    </row>
    <row r="29" ht="18" customHeight="1" s="630">
      <c r="A29" s="631" t="inlineStr">
        <is>
          <t>28</t>
        </is>
      </c>
      <c r="B29" s="632" t="n"/>
      <c r="C29" s="172" t="inlineStr">
        <is>
          <t>GARCIA DOLORES JULIO</t>
        </is>
      </c>
      <c r="D29" s="242" t="n">
        <v>6837644</v>
      </c>
      <c r="E29" s="226" t="inlineStr">
        <is>
          <t>MOTO REVA BIIC</t>
        </is>
      </c>
      <c r="F29" s="161" t="inlineStr">
        <is>
          <t>40/20 40/20 cl</t>
        </is>
      </c>
      <c r="G29" s="120" t="inlineStr">
        <is>
          <t>PAGO 130 EFE</t>
        </is>
      </c>
      <c r="H29" s="360" t="n"/>
      <c r="I29" s="281" t="inlineStr">
        <is>
          <t xml:space="preserve">ELIA </t>
        </is>
      </c>
      <c r="J29" s="60" t="n">
        <v>0.5354166666666667</v>
      </c>
      <c r="K29" s="56">
        <f>J29+$K$60</f>
        <v/>
      </c>
      <c r="L29" s="60" t="n">
        <v>0.5395833333333333</v>
      </c>
      <c r="M29" s="46">
        <f>L29+$M$60</f>
        <v/>
      </c>
      <c r="N29" s="60" t="n">
        <v>0.575</v>
      </c>
      <c r="O29" s="46">
        <f>N29+$O$60</f>
        <v/>
      </c>
      <c r="P29" s="60" t="n">
        <v>0.6354166666666666</v>
      </c>
      <c r="Q29" s="46">
        <f>P29+$Q$60</f>
        <v/>
      </c>
      <c r="R29" s="60" t="n">
        <v>0.6854166666666667</v>
      </c>
      <c r="S29" s="46">
        <f>R29+$S$60</f>
        <v/>
      </c>
      <c r="T29" s="261" t="n">
        <v>0.7027777777777777</v>
      </c>
      <c r="U29" s="80">
        <f>T29+$U$60</f>
        <v/>
      </c>
      <c r="V29" s="633" t="n"/>
    </row>
    <row r="30" ht="18" customHeight="1" s="630">
      <c r="A30" s="631" t="inlineStr">
        <is>
          <t>29</t>
        </is>
      </c>
      <c r="B30" s="632" t="n"/>
      <c r="C30" s="172" t="inlineStr">
        <is>
          <t>ADALBERTO FERNANDEZ MIGUEL</t>
        </is>
      </c>
      <c r="D30" s="242" t="n">
        <v>42247441</v>
      </c>
      <c r="E30" s="226" t="inlineStr">
        <is>
          <t>MOTO REVA BIIC</t>
        </is>
      </c>
      <c r="F30" s="161" t="inlineStr">
        <is>
          <t>20 20 sr</t>
        </is>
      </c>
      <c r="G30" s="270" t="n"/>
      <c r="H30" s="373" t="n"/>
      <c r="I30" s="270" t="inlineStr">
        <is>
          <t>LILIANA 10</t>
        </is>
      </c>
      <c r="J30" s="60" t="n">
        <v>0.5361111111111111</v>
      </c>
      <c r="K30" s="56">
        <f>J30+$K$60</f>
        <v/>
      </c>
      <c r="L30" s="60" t="n">
        <v>0.5472222222222223</v>
      </c>
      <c r="M30" s="46">
        <f>L30+$M$60</f>
        <v/>
      </c>
      <c r="N30" s="60" t="n">
        <v>0.5763888888888888</v>
      </c>
      <c r="O30" s="46">
        <f>N30+$O$60</f>
        <v/>
      </c>
      <c r="P30" s="60" t="n">
        <v>0.6479166666666667</v>
      </c>
      <c r="Q30" s="46">
        <f>P30+$Q$60</f>
        <v/>
      </c>
      <c r="R30" s="60" t="n">
        <v>0.6736111111111112</v>
      </c>
      <c r="S30" s="46">
        <f>R30+$S$60</f>
        <v/>
      </c>
      <c r="T30" s="261" t="n">
        <v>0.6847222222222222</v>
      </c>
      <c r="U30" s="80">
        <f>T30+$U$60</f>
        <v/>
      </c>
      <c r="V30" s="633" t="n"/>
    </row>
    <row r="31" ht="18" customFormat="1" customHeight="1" s="645">
      <c r="A31" s="631" t="inlineStr">
        <is>
          <t>30</t>
        </is>
      </c>
      <c r="B31" s="632" t="n"/>
      <c r="C31" s="172" t="inlineStr">
        <is>
          <t>NEIRA RETETE JULIO EUGENIO</t>
        </is>
      </c>
      <c r="D31" s="242" t="n">
        <v>6133474</v>
      </c>
      <c r="E31" s="26" t="inlineStr">
        <is>
          <t xml:space="preserve">REVA A2A </t>
        </is>
      </c>
      <c r="F31" s="161" t="inlineStr">
        <is>
          <t>40/20  40/20 c l</t>
        </is>
      </c>
      <c r="G31" s="120" t="inlineStr">
        <is>
          <t>PAGO 150 EFE</t>
        </is>
      </c>
      <c r="H31" s="207" t="n"/>
      <c r="I31" s="55" t="inlineStr">
        <is>
          <t>DRA DORIS DUEÑAS</t>
        </is>
      </c>
      <c r="J31" s="60" t="n">
        <v>0.5493055555555556</v>
      </c>
      <c r="K31" s="56">
        <f>J31+$K$60</f>
        <v/>
      </c>
      <c r="L31" s="60" t="n">
        <v>0.55625</v>
      </c>
      <c r="M31" s="46">
        <f>L31+$M$60</f>
        <v/>
      </c>
      <c r="N31" s="60" t="n">
        <v>0.5729166666666666</v>
      </c>
      <c r="O31" s="46">
        <f>N31+$O$60</f>
        <v/>
      </c>
      <c r="P31" s="60" t="n">
        <v>0.6486111111111111</v>
      </c>
      <c r="Q31" s="46">
        <f>P31+$Q$60</f>
        <v/>
      </c>
      <c r="R31" s="60" t="n">
        <v>0.6930555555555555</v>
      </c>
      <c r="S31" s="46">
        <f>R31+$S$60</f>
        <v/>
      </c>
      <c r="T31" s="261" t="n">
        <v>0.7055555555555556</v>
      </c>
      <c r="U31" s="80">
        <f>T31+$U$60</f>
        <v/>
      </c>
      <c r="V31" s="633" t="n"/>
    </row>
    <row r="32" ht="21" customFormat="1" customHeight="1" s="633">
      <c r="A32" s="631" t="inlineStr">
        <is>
          <t>31</t>
        </is>
      </c>
      <c r="B32" s="632" t="n"/>
      <c r="C32" s="172" t="inlineStr">
        <is>
          <t>COLLANTES BECERRA ANIBAL</t>
        </is>
      </c>
      <c r="D32" s="242" t="n">
        <v>46958802</v>
      </c>
      <c r="E32" s="226" t="inlineStr">
        <is>
          <t>MOTO REVA BIIC</t>
        </is>
      </c>
      <c r="F32" s="161" t="inlineStr">
        <is>
          <t>40/20 40/20 cl</t>
        </is>
      </c>
      <c r="G32" s="270" t="n"/>
      <c r="H32" s="373" t="n"/>
      <c r="I32" s="270" t="inlineStr">
        <is>
          <t>LILIANA 11</t>
        </is>
      </c>
      <c r="J32" s="60" t="n">
        <v>0.5520833333333334</v>
      </c>
      <c r="K32" s="56">
        <f>J32+$K$60</f>
        <v/>
      </c>
      <c r="L32" s="60" t="n">
        <v>0.5659722222222222</v>
      </c>
      <c r="M32" s="46">
        <f>L32+$M$60</f>
        <v/>
      </c>
      <c r="N32" s="60" t="n">
        <v>0.5868055555555556</v>
      </c>
      <c r="O32" s="46">
        <f>N32+$O$60</f>
        <v/>
      </c>
      <c r="P32" s="60" t="n">
        <v>0.6611111111111111</v>
      </c>
      <c r="Q32" s="46">
        <f>P32+$Q$60</f>
        <v/>
      </c>
      <c r="R32" s="60" t="n">
        <v>0.6972222222222222</v>
      </c>
      <c r="S32" s="46">
        <f>R32+$S$60</f>
        <v/>
      </c>
      <c r="T32" s="261" t="n">
        <v>0.7583333333333333</v>
      </c>
      <c r="U32" s="80">
        <f>T32+$U$60</f>
        <v/>
      </c>
    </row>
    <row r="33" ht="18" customHeight="1" s="630">
      <c r="A33" s="631" t="inlineStr">
        <is>
          <t>32</t>
        </is>
      </c>
      <c r="B33" s="632" t="n"/>
      <c r="C33" s="172" t="inlineStr">
        <is>
          <t xml:space="preserve">CARDENAS ESCALANTE RIUSMAN </t>
        </is>
      </c>
      <c r="D33" s="242" t="n">
        <v>2705470</v>
      </c>
      <c r="E33" s="226" t="inlineStr">
        <is>
          <t>MOTO NUEVA BIIC</t>
        </is>
      </c>
      <c r="F33" s="161" t="inlineStr">
        <is>
          <t>40/20 40/20 cl</t>
        </is>
      </c>
      <c r="G33" s="373" t="n"/>
      <c r="H33" s="26" t="inlineStr">
        <is>
          <t>CE</t>
        </is>
      </c>
      <c r="I33" s="270" t="inlineStr">
        <is>
          <t xml:space="preserve">LILIANA 12 </t>
        </is>
      </c>
      <c r="J33" s="60" t="n">
        <v>0.5777777777777777</v>
      </c>
      <c r="K33" s="56">
        <f>J33+$K$60</f>
        <v/>
      </c>
      <c r="L33" s="60" t="n">
        <v>0.5791666666666667</v>
      </c>
      <c r="M33" s="46">
        <f>L33+$M$60</f>
        <v/>
      </c>
      <c r="N33" s="60" t="n">
        <v>0.5888888888888889</v>
      </c>
      <c r="O33" s="46">
        <f>N33+$O$60</f>
        <v/>
      </c>
      <c r="P33" s="60" t="n">
        <v>0.6354166666666666</v>
      </c>
      <c r="Q33" s="46">
        <f>P33+$Q$60</f>
        <v/>
      </c>
      <c r="R33" s="60" t="n">
        <v>0.6465277777777778</v>
      </c>
      <c r="S33" s="46">
        <f>R33+$S$60</f>
        <v/>
      </c>
      <c r="T33" s="261" t="n">
        <v>0.6576388888888889</v>
      </c>
      <c r="U33" s="80">
        <f>T33+$U$60</f>
        <v/>
      </c>
      <c r="V33" s="633" t="n"/>
    </row>
    <row r="34" ht="18.75" customHeight="1" s="630">
      <c r="A34" s="631" t="inlineStr">
        <is>
          <t>33</t>
        </is>
      </c>
      <c r="B34" s="632" t="n"/>
      <c r="C34" s="172" t="inlineStr">
        <is>
          <t xml:space="preserve">AROSENA SOBRINO CARLOS </t>
        </is>
      </c>
      <c r="D34" s="242" t="n">
        <v>72128616</v>
      </c>
      <c r="E34" s="226" t="inlineStr">
        <is>
          <t>MOTO NUEVA BIIC</t>
        </is>
      </c>
      <c r="F34" s="161" t="inlineStr">
        <is>
          <t>20 20 sr</t>
        </is>
      </c>
      <c r="G34" s="207" t="inlineStr">
        <is>
          <t>ya p 80</t>
        </is>
      </c>
      <c r="H34" s="55" t="n"/>
      <c r="I34" s="55" t="inlineStr">
        <is>
          <t>TERESA</t>
        </is>
      </c>
      <c r="J34" s="60" t="n">
        <v>0.5798611111111112</v>
      </c>
      <c r="K34" s="56">
        <f>J34+$K$60</f>
        <v/>
      </c>
      <c r="L34" s="60" t="n">
        <v>0.5868055555555556</v>
      </c>
      <c r="M34" s="46">
        <f>L34+$M$60</f>
        <v/>
      </c>
      <c r="N34" s="60" t="n">
        <v>0.5972222222222222</v>
      </c>
      <c r="O34" s="46">
        <f>N34+$O$60</f>
        <v/>
      </c>
      <c r="P34" s="60" t="n">
        <v>0.6625</v>
      </c>
      <c r="Q34" s="46">
        <f>P34+$Q$60</f>
        <v/>
      </c>
      <c r="R34" s="60" t="n">
        <v>0.7090277777777778</v>
      </c>
      <c r="S34" s="46">
        <f>R34+$S$60</f>
        <v/>
      </c>
      <c r="T34" s="261" t="n">
        <v>0.7701388888888889</v>
      </c>
      <c r="U34" s="80">
        <f>T34+$U$60</f>
        <v/>
      </c>
      <c r="V34" s="633" t="n"/>
    </row>
    <row r="35" ht="18.75" customHeight="1" s="630">
      <c r="A35" s="631" t="inlineStr">
        <is>
          <t>34</t>
        </is>
      </c>
      <c r="B35" s="632" t="n"/>
      <c r="C35" s="172" t="inlineStr">
        <is>
          <t xml:space="preserve">LEON JARA BRUNO </t>
        </is>
      </c>
      <c r="D35" s="242" t="n">
        <v>71521988</v>
      </c>
      <c r="E35" s="55" t="inlineStr">
        <is>
          <t xml:space="preserve">NUEVO A1 </t>
        </is>
      </c>
      <c r="F35" s="161" t="inlineStr">
        <is>
          <t>20 20 sr</t>
        </is>
      </c>
      <c r="G35" s="120" t="inlineStr">
        <is>
          <t>PAGO 150 EFE</t>
        </is>
      </c>
      <c r="H35" s="207" t="n"/>
      <c r="I35" s="55" t="inlineStr">
        <is>
          <t>ENRIQUE</t>
        </is>
      </c>
      <c r="J35" s="60" t="n">
        <v>0.58125</v>
      </c>
      <c r="K35" s="56">
        <f>J35+$K$60</f>
        <v/>
      </c>
      <c r="L35" s="60" t="n">
        <v>0.5923611111111111</v>
      </c>
      <c r="M35" s="46">
        <f>L35+$M$60</f>
        <v/>
      </c>
      <c r="N35" s="60" t="n">
        <v>0.6027777777777777</v>
      </c>
      <c r="O35" s="46">
        <f>N35+$O$60</f>
        <v/>
      </c>
      <c r="P35" s="60" t="n">
        <v>0.6770833333333334</v>
      </c>
      <c r="Q35" s="46">
        <f>P35+$Q$60</f>
        <v/>
      </c>
      <c r="R35" s="60" t="n">
        <v>0.7604166666666666</v>
      </c>
      <c r="S35" s="46">
        <f>R35+$S$60</f>
        <v/>
      </c>
      <c r="T35" s="261" t="n">
        <v>0.775</v>
      </c>
      <c r="U35" s="80">
        <f>T35+$U$60</f>
        <v/>
      </c>
      <c r="V35" s="633" t="n"/>
    </row>
    <row r="36" ht="18" customHeight="1" s="630">
      <c r="A36" s="644" t="n"/>
      <c r="B36" s="632" t="n"/>
      <c r="C36" s="190" t="inlineStr">
        <is>
          <t xml:space="preserve">ZAMBRANO ZAMBRANO GUILLERMO </t>
        </is>
      </c>
      <c r="D36" s="349" t="n">
        <v>48831704</v>
      </c>
      <c r="E36" s="27" t="inlineStr">
        <is>
          <t>MOTO REVA BIIC</t>
        </is>
      </c>
      <c r="F36" s="118" t="inlineStr">
        <is>
          <t>20 20 sr</t>
        </is>
      </c>
      <c r="G36" s="27" t="n"/>
      <c r="H36" s="376" t="n"/>
      <c r="I36" s="27" t="inlineStr">
        <is>
          <t xml:space="preserve">ELIA </t>
        </is>
      </c>
      <c r="J36" s="185" t="n"/>
      <c r="K36" s="20">
        <f>J36+$K$60</f>
        <v/>
      </c>
      <c r="L36" s="185" t="n"/>
      <c r="M36" s="20">
        <f>L36+$M$60</f>
        <v/>
      </c>
      <c r="N36" s="185" t="n"/>
      <c r="O36" s="20">
        <f>N36+$O$60</f>
        <v/>
      </c>
      <c r="P36" s="185" t="n"/>
      <c r="Q36" s="20">
        <f>P36+$Q$60</f>
        <v/>
      </c>
      <c r="R36" s="185" t="n"/>
      <c r="S36" s="20">
        <f>R36+$S$60</f>
        <v/>
      </c>
      <c r="T36" s="185" t="n"/>
      <c r="U36" s="20">
        <f>T36+$U$60</f>
        <v/>
      </c>
      <c r="V36" s="633" t="n"/>
    </row>
    <row r="37" ht="18" customHeight="1" s="630">
      <c r="A37" s="631" t="inlineStr">
        <is>
          <t>35</t>
        </is>
      </c>
      <c r="B37" s="632" t="n"/>
      <c r="C37" s="224" t="inlineStr">
        <is>
          <t>MEZA HERMENEGILDO HERBER</t>
        </is>
      </c>
      <c r="D37" s="240" t="n">
        <v>73070862</v>
      </c>
      <c r="E37" s="228" t="inlineStr">
        <is>
          <t>MOTO REVA BIIC</t>
        </is>
      </c>
      <c r="F37" s="161" t="inlineStr">
        <is>
          <t>40/20 40/20 cl</t>
        </is>
      </c>
      <c r="G37" s="281" t="n"/>
      <c r="H37" s="360" t="n"/>
      <c r="I37" s="281" t="inlineStr">
        <is>
          <t xml:space="preserve">ELIA </t>
        </is>
      </c>
      <c r="J37" s="60" t="n">
        <v>0.5833333333333334</v>
      </c>
      <c r="K37" s="56">
        <f>J37+$K$60</f>
        <v/>
      </c>
      <c r="L37" s="60" t="n">
        <v>0.5979166666666667</v>
      </c>
      <c r="M37" s="46">
        <f>L37+$M$60</f>
        <v/>
      </c>
      <c r="N37" s="60" t="n">
        <v>0.6076388888888888</v>
      </c>
      <c r="O37" s="46">
        <f>N37+$O$60</f>
        <v/>
      </c>
      <c r="P37" s="60" t="n">
        <v>0.6888888888888889</v>
      </c>
      <c r="Q37" s="46">
        <f>P37+$Q$60</f>
        <v/>
      </c>
      <c r="R37" s="60" t="n">
        <v>0.7631944444444444</v>
      </c>
      <c r="S37" s="46">
        <f>R37+$S$60</f>
        <v/>
      </c>
      <c r="T37" s="261" t="n">
        <v>0.7819444444444444</v>
      </c>
      <c r="U37" s="80">
        <f>T37+$U$60</f>
        <v/>
      </c>
      <c r="V37" s="633" t="n"/>
    </row>
    <row r="38" ht="18" customFormat="1" customHeight="1" s="633">
      <c r="A38" s="644" t="n"/>
      <c r="B38" s="632" t="n"/>
      <c r="C38" s="119" t="inlineStr">
        <is>
          <t xml:space="preserve">GARCIA LLAMOCA EFRAIN </t>
        </is>
      </c>
      <c r="D38" s="654" t="n">
        <v>44512594</v>
      </c>
      <c r="E38" s="654" t="inlineStr">
        <is>
          <t xml:space="preserve">NUEVO A1 </t>
        </is>
      </c>
      <c r="F38" s="377" t="inlineStr">
        <is>
          <t>70/20 50/20 cl</t>
        </is>
      </c>
      <c r="G38" s="654" t="inlineStr">
        <is>
          <t>INTENTAR</t>
        </is>
      </c>
      <c r="H38" s="358" t="n"/>
      <c r="I38" s="654" t="inlineStr">
        <is>
          <t xml:space="preserve">MAYRA 7 </t>
        </is>
      </c>
      <c r="J38" s="185" t="n"/>
      <c r="K38" s="63">
        <f>J38+$K$60</f>
        <v/>
      </c>
      <c r="L38" s="185" t="n"/>
      <c r="M38" s="20">
        <f>L38+$M$60</f>
        <v/>
      </c>
      <c r="N38" s="185" t="n"/>
      <c r="O38" s="20">
        <f>N38+$O$60</f>
        <v/>
      </c>
      <c r="P38" s="185" t="n"/>
      <c r="Q38" s="20">
        <f>P38+$Q$60</f>
        <v/>
      </c>
      <c r="R38" s="185" t="n"/>
      <c r="S38" s="20">
        <f>R38+$S$60</f>
        <v/>
      </c>
      <c r="T38" s="185" t="n"/>
      <c r="U38" s="20">
        <f>T38+$U$60</f>
        <v/>
      </c>
    </row>
    <row r="39" ht="18" customHeight="1" s="630">
      <c r="A39" s="631" t="inlineStr">
        <is>
          <t>36</t>
        </is>
      </c>
      <c r="B39" s="632" t="n"/>
      <c r="C39" s="112" t="inlineStr">
        <is>
          <t>LOPEZ SCHOLTZ DAVID</t>
        </is>
      </c>
      <c r="D39" s="55" t="n">
        <v>2773561</v>
      </c>
      <c r="E39" s="199" t="inlineStr">
        <is>
          <t>MOTO REVA BIIB</t>
        </is>
      </c>
      <c r="F39" s="306" t="inlineStr">
        <is>
          <t>30 30 sr</t>
        </is>
      </c>
      <c r="G39" s="96" t="inlineStr">
        <is>
          <t>PAGO 120 EFE 06/01</t>
        </is>
      </c>
      <c r="H39" s="26" t="inlineStr">
        <is>
          <t>CE</t>
        </is>
      </c>
      <c r="I39" s="211" t="inlineStr">
        <is>
          <t xml:space="preserve">OFICINA </t>
        </is>
      </c>
      <c r="J39" s="60" t="n">
        <v>0.6055555555555555</v>
      </c>
      <c r="K39" s="56">
        <f>J39+$K$60</f>
        <v/>
      </c>
      <c r="L39" s="60" t="n">
        <v>0.60625</v>
      </c>
      <c r="M39" s="46">
        <f>L39+$M$60</f>
        <v/>
      </c>
      <c r="N39" s="60" t="n">
        <v>0.6194444444444445</v>
      </c>
      <c r="O39" s="46">
        <f>N39+$O$60</f>
        <v/>
      </c>
      <c r="P39" s="60" t="n">
        <v>0.66875</v>
      </c>
      <c r="Q39" s="46">
        <f>P39+$Q$60</f>
        <v/>
      </c>
      <c r="R39" s="60" t="n">
        <v>0.6909722222222222</v>
      </c>
      <c r="S39" s="46">
        <f>R39+$S$60</f>
        <v/>
      </c>
      <c r="T39" s="261" t="n">
        <v>0.7590277777777777</v>
      </c>
      <c r="U39" s="80">
        <f>T39+$U$60</f>
        <v/>
      </c>
      <c r="V39" s="633" t="n"/>
    </row>
    <row r="40" ht="18.75" customHeight="1" s="630">
      <c r="A40" s="631" t="inlineStr">
        <is>
          <t>37</t>
        </is>
      </c>
      <c r="B40" s="632" t="n"/>
      <c r="C40" s="112" t="inlineStr">
        <is>
          <t>MELLINAS PEREA JOSE</t>
        </is>
      </c>
      <c r="D40" s="55" t="n">
        <v>5392966</v>
      </c>
      <c r="E40" s="55" t="inlineStr">
        <is>
          <t xml:space="preserve">CANJE A1 </t>
        </is>
      </c>
      <c r="F40" s="374" t="inlineStr">
        <is>
          <t>CANJE EXTRANJERO ESPECIAL</t>
        </is>
      </c>
      <c r="G40" s="57" t="inlineStr">
        <is>
          <t>REZAGADO</t>
        </is>
      </c>
      <c r="H40" s="26" t="inlineStr">
        <is>
          <t>CE</t>
        </is>
      </c>
      <c r="I40" s="55" t="inlineStr">
        <is>
          <t xml:space="preserve">JOSE LOPEZ </t>
        </is>
      </c>
      <c r="J40" s="60" t="n">
        <v>0.6076388888888888</v>
      </c>
      <c r="K40" s="56">
        <f>J40+$K$60</f>
        <v/>
      </c>
      <c r="L40" s="60" t="n">
        <v>0.6104166666666667</v>
      </c>
      <c r="M40" s="46">
        <f>L40+$M$60</f>
        <v/>
      </c>
      <c r="N40" s="60" t="n">
        <v>0.6215277777777778</v>
      </c>
      <c r="O40" s="46">
        <f>N40+$O$60</f>
        <v/>
      </c>
      <c r="P40" s="60" t="n">
        <v>0.6798611111111111</v>
      </c>
      <c r="Q40" s="46">
        <f>P40+$Q$60</f>
        <v/>
      </c>
      <c r="R40" s="60" t="n">
        <v>0.7027777777777777</v>
      </c>
      <c r="S40" s="46">
        <f>R40+$S$60</f>
        <v/>
      </c>
      <c r="T40" s="261" t="n">
        <v>0.7715277777777778</v>
      </c>
      <c r="U40" s="80">
        <f>T40+$U$60</f>
        <v/>
      </c>
      <c r="V40" s="633" t="n"/>
    </row>
    <row r="41" ht="21" customHeight="1" s="630">
      <c r="A41" s="631" t="inlineStr">
        <is>
          <t>38</t>
        </is>
      </c>
      <c r="B41" s="632" t="n"/>
      <c r="C41" s="112" t="inlineStr">
        <is>
          <t xml:space="preserve">SAENZ LOPEZ JOHNNY </t>
        </is>
      </c>
      <c r="D41" s="55" t="n">
        <v>10723284</v>
      </c>
      <c r="E41" s="228" t="inlineStr">
        <is>
          <t>MOTO REVA BIIC</t>
        </is>
      </c>
      <c r="F41" s="378" t="inlineStr">
        <is>
          <t>40/20 40/20 cl</t>
        </is>
      </c>
      <c r="G41" s="270" t="n"/>
      <c r="H41" s="373" t="n"/>
      <c r="I41" s="270" t="inlineStr">
        <is>
          <t>LILILIANA 13</t>
        </is>
      </c>
      <c r="J41" s="60" t="n">
        <v>0.6145833333333334</v>
      </c>
      <c r="K41" s="56">
        <f>J41+$K$60</f>
        <v/>
      </c>
      <c r="L41" s="60" t="n">
        <v>0.6194444444444445</v>
      </c>
      <c r="M41" s="46">
        <f>L41+$M$60</f>
        <v/>
      </c>
      <c r="N41" s="60" t="n">
        <v>0.6319444444444444</v>
      </c>
      <c r="O41" s="46">
        <f>N41+$O$60</f>
        <v/>
      </c>
      <c r="P41" s="60" t="n">
        <v>0.6958333333333333</v>
      </c>
      <c r="Q41" s="46">
        <f>P41+$Q$60</f>
        <v/>
      </c>
      <c r="R41" s="60" t="n">
        <v>0.7756944444444445</v>
      </c>
      <c r="S41" s="46">
        <f>R41+$S$60</f>
        <v/>
      </c>
      <c r="T41" s="261" t="n">
        <v>0.7972222222222223</v>
      </c>
      <c r="U41" s="80">
        <f>T41+$U$60</f>
        <v/>
      </c>
      <c r="V41" s="633" t="n"/>
    </row>
    <row r="42" ht="19.5" customHeight="1" s="630">
      <c r="A42" s="631" t="inlineStr">
        <is>
          <t>39</t>
        </is>
      </c>
      <c r="B42" s="632" t="n"/>
      <c r="C42" s="112" t="inlineStr">
        <is>
          <t xml:space="preserve">ALBURQUEQUE IPANAQUE DALMA </t>
        </is>
      </c>
      <c r="D42" s="55" t="n">
        <v>43091285</v>
      </c>
      <c r="E42" s="228" t="inlineStr">
        <is>
          <t>MOTO REVA BIIC</t>
        </is>
      </c>
      <c r="F42" s="306" t="inlineStr">
        <is>
          <t>40/20 40/20 cl</t>
        </is>
      </c>
      <c r="G42" s="654" t="inlineStr">
        <is>
          <t xml:space="preserve">ESTA TIA ES MAS JODIDA </t>
        </is>
      </c>
      <c r="H42" s="360" t="n"/>
      <c r="I42" s="281" t="inlineStr">
        <is>
          <t xml:space="preserve">ELIA </t>
        </is>
      </c>
      <c r="J42" s="60" t="n">
        <v>0.6263888888888889</v>
      </c>
      <c r="K42" s="56">
        <f>J42+$K$60</f>
        <v/>
      </c>
      <c r="L42" s="60" t="n">
        <v>0.6277777777777778</v>
      </c>
      <c r="M42" s="46">
        <f>L42+$M$60</f>
        <v/>
      </c>
      <c r="N42" s="60" t="n">
        <v>0.6402777777777777</v>
      </c>
      <c r="O42" s="46">
        <f>N42+$O$60</f>
        <v/>
      </c>
      <c r="P42" s="60" t="n">
        <v>0.7027777777777777</v>
      </c>
      <c r="Q42" s="46">
        <f>P42+$Q$60</f>
        <v/>
      </c>
      <c r="R42" s="60" t="n">
        <v>0.7881944444444444</v>
      </c>
      <c r="S42" s="46">
        <f>R42+$S$60</f>
        <v/>
      </c>
      <c r="T42" s="261" t="n">
        <v>0.8111111111111111</v>
      </c>
      <c r="U42" s="80">
        <f>T42+$U$60</f>
        <v/>
      </c>
      <c r="V42" s="633" t="inlineStr">
        <is>
          <t>chuung</t>
        </is>
      </c>
    </row>
    <row r="43" ht="21" customHeight="1" s="630">
      <c r="A43" s="644" t="n"/>
      <c r="B43" s="632" t="n"/>
      <c r="C43" s="119" t="inlineStr">
        <is>
          <t xml:space="preserve">ARANIBAR POMA DAVID </t>
        </is>
      </c>
      <c r="D43" s="654" t="n">
        <v>71454831</v>
      </c>
      <c r="E43" s="654" t="inlineStr">
        <is>
          <t>REVA A1</t>
        </is>
      </c>
      <c r="F43" s="377" t="inlineStr">
        <is>
          <t>20 20 sr</t>
        </is>
      </c>
      <c r="G43" s="654" t="inlineStr">
        <is>
          <t xml:space="preserve">COBRAR 110 </t>
        </is>
      </c>
      <c r="H43" s="358" t="inlineStr">
        <is>
          <t>anular</t>
        </is>
      </c>
      <c r="I43" s="654" t="inlineStr">
        <is>
          <t>FREDY</t>
        </is>
      </c>
      <c r="J43" s="185" t="n">
        <v>0.6277777777777778</v>
      </c>
      <c r="K43" s="63">
        <f>J43+$K$60</f>
        <v/>
      </c>
      <c r="L43" s="185" t="n">
        <v>0.6347222222222222</v>
      </c>
      <c r="M43" s="20">
        <f>L43+$M$60</f>
        <v/>
      </c>
      <c r="N43" s="185" t="n">
        <v>0.64375</v>
      </c>
      <c r="O43" s="20">
        <f>N43+$O$60</f>
        <v/>
      </c>
      <c r="P43" s="185" t="n">
        <v>0.7076388888888889</v>
      </c>
      <c r="Q43" s="20">
        <f>P43+$Q$60</f>
        <v/>
      </c>
      <c r="R43" s="185" t="n"/>
      <c r="S43" s="20">
        <f>R43+$S$60</f>
        <v/>
      </c>
      <c r="T43" s="185" t="n"/>
      <c r="U43" s="20">
        <f>T43+$U$60</f>
        <v/>
      </c>
      <c r="V43" s="633" t="n"/>
    </row>
    <row r="44" ht="18" customHeight="1" s="630">
      <c r="A44" s="631" t="inlineStr">
        <is>
          <t>40</t>
        </is>
      </c>
      <c r="B44" s="632" t="n"/>
      <c r="C44" s="112" t="inlineStr">
        <is>
          <t>GARAY ALVARADO LUIS</t>
        </is>
      </c>
      <c r="D44" s="55" t="n">
        <v>71880155</v>
      </c>
      <c r="E44" s="199" t="inlineStr">
        <is>
          <t>MOTO NUEVA BIIB</t>
        </is>
      </c>
      <c r="F44" s="306" t="inlineStr">
        <is>
          <t>40/20 40/20 cl</t>
        </is>
      </c>
      <c r="G44" s="110" t="n"/>
      <c r="H44" s="354" t="n"/>
      <c r="I44" s="110" t="inlineStr">
        <is>
          <t xml:space="preserve">MAYRA </t>
        </is>
      </c>
      <c r="J44" s="60" t="n">
        <v>0.6298611111111111</v>
      </c>
      <c r="K44" s="56">
        <f>J44+$K$60</f>
        <v/>
      </c>
      <c r="L44" s="60" t="n">
        <v>0.6402777777777777</v>
      </c>
      <c r="M44" s="46">
        <f>L44+$M$60</f>
        <v/>
      </c>
      <c r="N44" s="60" t="n">
        <v>0.6513888888888889</v>
      </c>
      <c r="O44" s="46">
        <f>N44+$O$60</f>
        <v/>
      </c>
      <c r="P44" s="60" t="n">
        <v>0.7652777777777777</v>
      </c>
      <c r="Q44" s="46">
        <f>P44+$Q$60</f>
        <v/>
      </c>
      <c r="R44" s="60" t="n">
        <v>0.7868055555555555</v>
      </c>
      <c r="S44" s="46">
        <f>R44+$S$60</f>
        <v/>
      </c>
      <c r="T44" s="261" t="n">
        <v>0.8</v>
      </c>
      <c r="U44" s="80">
        <f>T44+$U$60</f>
        <v/>
      </c>
      <c r="V44" s="633" t="inlineStr">
        <is>
          <t>CHUNG</t>
        </is>
      </c>
    </row>
    <row r="45" ht="18" customHeight="1" s="630">
      <c r="A45" s="644" t="n"/>
      <c r="B45" s="632" t="n"/>
      <c r="C45" s="217" t="inlineStr">
        <is>
          <t xml:space="preserve">ZAPATA MORALES CARLA </t>
        </is>
      </c>
      <c r="D45" s="313" t="n">
        <v>47602343</v>
      </c>
      <c r="E45" s="181" t="inlineStr">
        <is>
          <t xml:space="preserve">NUEVO A1 </t>
        </is>
      </c>
      <c r="F45" s="275" t="inlineStr">
        <is>
          <t>20 20 sr</t>
        </is>
      </c>
      <c r="G45" s="654" t="inlineStr">
        <is>
          <t>COBRAR 120</t>
        </is>
      </c>
      <c r="H45" s="358" t="n">
        <v>0.0625</v>
      </c>
      <c r="I45" s="654" t="inlineStr">
        <is>
          <t xml:space="preserve">MAYESI </t>
        </is>
      </c>
      <c r="J45" s="185" t="n">
        <v>0.6465277777777778</v>
      </c>
      <c r="K45" s="63">
        <f>J45+$K$60</f>
        <v/>
      </c>
      <c r="L45" s="185" t="n">
        <v>0.6576388888888889</v>
      </c>
      <c r="M45" s="20">
        <f>L45+$M$60</f>
        <v/>
      </c>
      <c r="N45" s="185" t="n">
        <v>0.6701388888888888</v>
      </c>
      <c r="O45" s="20">
        <f>N45+$O$60</f>
        <v/>
      </c>
      <c r="P45" s="185" t="n"/>
      <c r="Q45" s="20">
        <f>P45+$Q$60</f>
        <v/>
      </c>
      <c r="R45" s="185" t="n"/>
      <c r="S45" s="20">
        <f>R45+$S$60</f>
        <v/>
      </c>
      <c r="T45" s="185" t="n"/>
      <c r="U45" s="20">
        <f>T45+$U$60</f>
        <v/>
      </c>
      <c r="V45" s="633" t="n"/>
    </row>
    <row r="46" ht="18" customHeight="1" s="630">
      <c r="A46" s="631" t="inlineStr">
        <is>
          <t>41</t>
        </is>
      </c>
      <c r="B46" s="632" t="n"/>
      <c r="C46" s="255" t="inlineStr">
        <is>
          <t>SOTO CAMACHO EDWIN  30</t>
        </is>
      </c>
      <c r="D46" s="242" t="n">
        <v>2890833</v>
      </c>
      <c r="E46" s="228" t="inlineStr">
        <is>
          <t>MOTO REVA BIIC</t>
        </is>
      </c>
      <c r="F46" s="161" t="inlineStr">
        <is>
          <t>20 20 sr</t>
        </is>
      </c>
      <c r="G46" s="209" t="inlineStr">
        <is>
          <t xml:space="preserve">PAGO 30 YAPE </t>
        </is>
      </c>
      <c r="H46" s="373" t="n"/>
      <c r="I46" s="270" t="inlineStr">
        <is>
          <t>LILIANA 14</t>
        </is>
      </c>
      <c r="J46" s="60" t="n">
        <v>0.6354166666666666</v>
      </c>
      <c r="K46" s="56">
        <f>J46+$K$60</f>
        <v/>
      </c>
      <c r="L46" s="60" t="n">
        <v>0.6451388888888889</v>
      </c>
      <c r="M46" s="46">
        <f>L46+$M$60</f>
        <v/>
      </c>
      <c r="N46" s="60" t="n">
        <v>0.6548611111111111</v>
      </c>
      <c r="O46" s="46">
        <f>N46+$O$60</f>
        <v/>
      </c>
      <c r="P46" s="60" t="n">
        <v>0.7743055555555556</v>
      </c>
      <c r="Q46" s="46">
        <f>P46+$Q$60</f>
        <v/>
      </c>
      <c r="R46" s="60" t="n">
        <v>0.8</v>
      </c>
      <c r="S46" s="46">
        <f>R46+$S$60</f>
        <v/>
      </c>
      <c r="T46" s="261" t="n">
        <v>0.8243055555555555</v>
      </c>
      <c r="U46" s="80">
        <f>T46+$U$60</f>
        <v/>
      </c>
      <c r="V46" s="633" t="n"/>
    </row>
    <row r="47" ht="18" customHeight="1" s="630">
      <c r="A47" s="631" t="inlineStr">
        <is>
          <t>42</t>
        </is>
      </c>
      <c r="B47" s="632" t="n"/>
      <c r="C47" s="172" t="inlineStr">
        <is>
          <t>QUISPE ASCARATE CRISTIAN</t>
        </is>
      </c>
      <c r="D47" s="242" t="n">
        <v>74366358</v>
      </c>
      <c r="E47" s="228" t="inlineStr">
        <is>
          <t>MOTO REVA BIIC</t>
        </is>
      </c>
      <c r="F47" s="161" t="inlineStr">
        <is>
          <t>20 20 sr</t>
        </is>
      </c>
      <c r="G47" s="270" t="n"/>
      <c r="H47" s="373" t="n"/>
      <c r="I47" s="270" t="inlineStr">
        <is>
          <t>LILIANA 15</t>
        </is>
      </c>
      <c r="J47" s="60" t="n">
        <v>0.6430555555555556</v>
      </c>
      <c r="K47" s="56">
        <f>J47+$K$60</f>
        <v/>
      </c>
      <c r="L47" s="60" t="n">
        <v>0.65</v>
      </c>
      <c r="M47" s="46">
        <f>L47+$M$60</f>
        <v/>
      </c>
      <c r="N47" s="60" t="n">
        <v>0.6659722222222222</v>
      </c>
      <c r="O47" s="46">
        <f>N47+$O$60</f>
        <v/>
      </c>
      <c r="P47" s="60" t="n">
        <v>0.7770833333333333</v>
      </c>
      <c r="Q47" s="60">
        <f>P47+$Q$60</f>
        <v/>
      </c>
      <c r="R47" s="60" t="n">
        <v>0.8263888888888888</v>
      </c>
      <c r="S47" s="60">
        <f>R47+$S$60</f>
        <v/>
      </c>
      <c r="T47" s="261" t="n">
        <v>0.85</v>
      </c>
      <c r="U47" s="80">
        <f>T47+$U$60</f>
        <v/>
      </c>
      <c r="V47" s="633" t="n"/>
    </row>
    <row r="48" ht="18" customHeight="1" s="630">
      <c r="A48" s="631" t="inlineStr">
        <is>
          <t>43</t>
        </is>
      </c>
      <c r="B48" s="632" t="n"/>
      <c r="C48" s="172" t="inlineStr">
        <is>
          <t>CHAVEZ NARVAEZ JARSON</t>
        </is>
      </c>
      <c r="D48" s="242" t="n">
        <v>48487681</v>
      </c>
      <c r="E48" s="228" t="inlineStr">
        <is>
          <t>MOTO REVA BIIC</t>
        </is>
      </c>
      <c r="F48" s="161" t="inlineStr">
        <is>
          <t>20 20 sr</t>
        </is>
      </c>
      <c r="G48" s="281" t="n"/>
      <c r="H48" s="360" t="n"/>
      <c r="I48" s="281" t="inlineStr">
        <is>
          <t xml:space="preserve">ELIA </t>
        </is>
      </c>
      <c r="J48" s="60" t="n">
        <v>0.6555555555555556</v>
      </c>
      <c r="K48" s="56">
        <f>J48+$K$60</f>
        <v/>
      </c>
      <c r="L48" s="60" t="n">
        <v>0.6743055555555556</v>
      </c>
      <c r="M48" s="46">
        <f>L48+$M$60</f>
        <v/>
      </c>
      <c r="N48" s="60" t="n">
        <v>0.6854166666666667</v>
      </c>
      <c r="O48" s="46">
        <f>N48+$O$60</f>
        <v/>
      </c>
      <c r="P48" s="60" t="n">
        <v>0.7979166666666667</v>
      </c>
      <c r="Q48" s="60">
        <f>P48+$Q$60</f>
        <v/>
      </c>
      <c r="R48" s="60" t="n">
        <v>0.7381944444444445</v>
      </c>
      <c r="S48" s="46">
        <f>R48+$S$60</f>
        <v/>
      </c>
      <c r="T48" s="261" t="n">
        <v>0.8326388888888889</v>
      </c>
      <c r="U48" s="80">
        <f>T48+$U$60</f>
        <v/>
      </c>
      <c r="V48" s="633" t="n"/>
    </row>
    <row r="49" ht="20.25" customHeight="1" s="630">
      <c r="A49" s="631" t="inlineStr">
        <is>
          <t>44</t>
        </is>
      </c>
      <c r="B49" s="632" t="n"/>
      <c r="C49" s="224" t="inlineStr">
        <is>
          <t>GUZMAN JIMENEZ DEBORA</t>
        </is>
      </c>
      <c r="D49" s="242" t="n">
        <v>25851271</v>
      </c>
      <c r="E49" s="55" t="inlineStr">
        <is>
          <t>NUEVO A1</t>
        </is>
      </c>
      <c r="F49" s="161" t="inlineStr">
        <is>
          <t>40/20 40/20 cl</t>
        </is>
      </c>
      <c r="G49" s="209" t="inlineStr">
        <is>
          <t xml:space="preserve">PAGO 120 PLIN </t>
        </is>
      </c>
      <c r="H49" s="206" t="n"/>
      <c r="I49" s="55" t="inlineStr">
        <is>
          <t>CRIS AMORETTI</t>
        </is>
      </c>
      <c r="J49" s="60" t="n">
        <v>0.6576388888888889</v>
      </c>
      <c r="K49" s="56">
        <f>J49+$K$60</f>
        <v/>
      </c>
      <c r="L49" s="60" t="n">
        <v>0.6791666666666667</v>
      </c>
      <c r="M49" s="46">
        <f>L49+$M$60</f>
        <v/>
      </c>
      <c r="N49" s="60" t="n">
        <v>0.6895833333333333</v>
      </c>
      <c r="O49" s="46">
        <f>N49+$O$60</f>
        <v/>
      </c>
      <c r="P49" s="60" t="n">
        <v>0.8006944444444445</v>
      </c>
      <c r="Q49" s="60">
        <f>P49+$Q$60</f>
        <v/>
      </c>
      <c r="R49" s="60" t="n">
        <v>0.8388888888888889</v>
      </c>
      <c r="S49" s="46">
        <f>R49+$S$60</f>
        <v/>
      </c>
      <c r="T49" s="261" t="n">
        <v>0.8513888888888889</v>
      </c>
      <c r="U49" s="80">
        <f>T49+$U$60</f>
        <v/>
      </c>
      <c r="V49" s="633" t="n"/>
    </row>
    <row r="50" ht="26.25" customHeight="1" s="630">
      <c r="A50" s="631" t="inlineStr">
        <is>
          <t>45</t>
        </is>
      </c>
      <c r="B50" s="632" t="n"/>
      <c r="C50" s="153" t="inlineStr">
        <is>
          <t>SILVA BRUNO EVER</t>
        </is>
      </c>
      <c r="D50" s="240" t="n">
        <v>75511427</v>
      </c>
      <c r="E50" s="130" t="inlineStr">
        <is>
          <t xml:space="preserve">NUEVO A1 </t>
        </is>
      </c>
      <c r="F50" s="285" t="inlineStr">
        <is>
          <t>20 20 sr</t>
        </is>
      </c>
      <c r="G50" s="201" t="n"/>
      <c r="H50" s="381" t="n"/>
      <c r="I50" s="201" t="inlineStr">
        <is>
          <t xml:space="preserve">MAYRA </t>
        </is>
      </c>
      <c r="J50" s="60" t="n">
        <v>0.6597222222222222</v>
      </c>
      <c r="K50" s="66">
        <f>J50+$K$60</f>
        <v/>
      </c>
      <c r="L50" s="60" t="n">
        <v>0.6847222222222222</v>
      </c>
      <c r="M50" s="60">
        <f>L50+$M$60</f>
        <v/>
      </c>
      <c r="N50" s="60" t="n">
        <v>0.6972222222222222</v>
      </c>
      <c r="O50" s="60">
        <f>N50+$O$60</f>
        <v/>
      </c>
      <c r="P50" s="60" t="n">
        <v>0.8090277777777778</v>
      </c>
      <c r="Q50" s="60">
        <f>P50+$Q$60</f>
        <v/>
      </c>
      <c r="R50" s="60" t="n">
        <v>0.8381944444444445</v>
      </c>
      <c r="S50" s="60">
        <f>R50+$S$60</f>
        <v/>
      </c>
      <c r="T50" s="261" t="n">
        <v>0.8625</v>
      </c>
      <c r="U50" s="261">
        <f>T50+$U$60</f>
        <v/>
      </c>
      <c r="V50" s="49" t="n"/>
    </row>
    <row r="51" ht="18" customHeight="1" s="630">
      <c r="A51" s="631" t="inlineStr">
        <is>
          <t>46</t>
        </is>
      </c>
      <c r="B51" s="632" t="n"/>
      <c r="C51" s="112" t="inlineStr">
        <is>
          <t>ALLISON PASARA GIANINIA</t>
        </is>
      </c>
      <c r="D51" s="55" t="n">
        <v>77084999</v>
      </c>
      <c r="E51" s="199" t="inlineStr">
        <is>
          <t>MOTO NUEVA BIIB</t>
        </is>
      </c>
      <c r="F51" s="92" t="inlineStr">
        <is>
          <t>30 30 sr</t>
        </is>
      </c>
      <c r="G51" s="654" t="inlineStr">
        <is>
          <t>REZAGADO</t>
        </is>
      </c>
      <c r="H51" s="206" t="n"/>
      <c r="I51" s="174" t="inlineStr">
        <is>
          <t>julissa</t>
        </is>
      </c>
      <c r="J51" s="46" t="n">
        <v>0.6715277777777777</v>
      </c>
      <c r="K51" s="56">
        <f>J51+$K$60</f>
        <v/>
      </c>
      <c r="L51" s="46" t="n">
        <v>0.6916666666666667</v>
      </c>
      <c r="M51" s="46">
        <f>L51+$M$60</f>
        <v/>
      </c>
      <c r="N51" s="46" t="n">
        <v>0.7055555555555556</v>
      </c>
      <c r="O51" s="46">
        <f>N51+$O$60</f>
        <v/>
      </c>
      <c r="P51" s="46" t="n">
        <v>0.8118055555555556</v>
      </c>
      <c r="Q51" s="46">
        <f>P51+$Q$60</f>
        <v/>
      </c>
      <c r="R51" s="46" t="n">
        <v>0.8444444444444444</v>
      </c>
      <c r="S51" s="46">
        <f>R51+$S$60</f>
        <v/>
      </c>
      <c r="T51" s="80" t="n">
        <v>0.8555555555555555</v>
      </c>
      <c r="U51" s="80">
        <f>T51+$U$60</f>
        <v/>
      </c>
      <c r="V51" s="633" t="n"/>
    </row>
    <row r="52" ht="17.25" customHeight="1" s="630">
      <c r="A52" s="631" t="inlineStr">
        <is>
          <t>47</t>
        </is>
      </c>
      <c r="B52" s="632" t="n"/>
      <c r="C52" s="172" t="inlineStr">
        <is>
          <t xml:space="preserve">LOPEZ MALPICA LUANA </t>
        </is>
      </c>
      <c r="D52" s="242" t="n">
        <v>74075346</v>
      </c>
      <c r="E52" s="130" t="inlineStr">
        <is>
          <t xml:space="preserve">NUEVO A1 </t>
        </is>
      </c>
      <c r="F52" s="297" t="inlineStr">
        <is>
          <t>30 30 sr</t>
        </is>
      </c>
      <c r="G52" s="246" t="n"/>
      <c r="H52" s="246" t="n"/>
      <c r="I52" s="380" t="inlineStr">
        <is>
          <t xml:space="preserve">MAYRA </t>
        </is>
      </c>
      <c r="J52" s="46" t="n">
        <v>0.6756944444444445</v>
      </c>
      <c r="K52" s="56">
        <f>J52+$K$60</f>
        <v/>
      </c>
      <c r="L52" s="46" t="n">
        <v>0.6965277777777777</v>
      </c>
      <c r="M52" s="46">
        <f>L52+$M$60</f>
        <v/>
      </c>
      <c r="N52" s="46" t="n">
        <v>0.7097222222222223</v>
      </c>
      <c r="O52" s="46">
        <f>N52+$O$60</f>
        <v/>
      </c>
      <c r="P52" s="46" t="n">
        <v>0.8243055555555555</v>
      </c>
      <c r="Q52" s="46">
        <f>P52+$Q$60</f>
        <v/>
      </c>
      <c r="R52" s="46" t="n">
        <v>0.85</v>
      </c>
      <c r="S52" s="46">
        <f>R52+$S$60</f>
        <v/>
      </c>
      <c r="T52" s="80" t="n">
        <v>0.8631944444444445</v>
      </c>
      <c r="U52" s="80">
        <f>T52+$U$60</f>
        <v/>
      </c>
      <c r="V52" s="633" t="n"/>
    </row>
    <row r="53" ht="17.25" customHeight="1" s="630">
      <c r="A53" s="631" t="inlineStr">
        <is>
          <t>48</t>
        </is>
      </c>
      <c r="B53" s="632" t="n"/>
      <c r="C53" s="172" t="inlineStr">
        <is>
          <t>CASTILLA MAYUNTUPA CINTHIA</t>
        </is>
      </c>
      <c r="D53" s="242" t="n">
        <v>43619268</v>
      </c>
      <c r="E53" s="55" t="inlineStr">
        <is>
          <t xml:space="preserve">NUEVO A1 </t>
        </is>
      </c>
      <c r="F53" s="161" t="inlineStr">
        <is>
          <t>20 20 sr</t>
        </is>
      </c>
      <c r="G53" s="101" t="n"/>
      <c r="H53" s="352" t="n"/>
      <c r="I53" s="279" t="inlineStr">
        <is>
          <t xml:space="preserve">VARGAS </t>
        </is>
      </c>
      <c r="J53" s="46" t="n">
        <v>0.6770833333333334</v>
      </c>
      <c r="K53" s="56">
        <f>J53+$K$60</f>
        <v/>
      </c>
      <c r="L53" s="46" t="n"/>
      <c r="M53" s="46">
        <f>L53+$M$60</f>
        <v/>
      </c>
      <c r="N53" s="46" t="n">
        <v>0.7138888888888889</v>
      </c>
      <c r="O53" s="46">
        <f>N53+$O$60</f>
        <v/>
      </c>
      <c r="P53" s="46" t="n">
        <v>0.8361111111111111</v>
      </c>
      <c r="Q53" s="46">
        <f>P53+$Q$60</f>
        <v/>
      </c>
      <c r="R53" s="46" t="n">
        <v>0.8472222222222222</v>
      </c>
      <c r="S53" s="46">
        <f>R53+$S$60</f>
        <v/>
      </c>
      <c r="T53" s="80" t="n">
        <v>0.8583333333333333</v>
      </c>
      <c r="U53" s="80">
        <f>T53+$U$60</f>
        <v/>
      </c>
      <c r="V53" s="633" t="n"/>
    </row>
    <row r="54" ht="15.75" customHeight="1" s="630"/>
    <row r="55" ht="26.25" customHeight="1" s="630"/>
    <row r="56" ht="18" customHeight="1" s="630"/>
    <row r="57" ht="18" customHeight="1" s="630"/>
    <row r="58" ht="18" customHeight="1" s="630"/>
    <row r="59" ht="18" customHeight="1" s="630"/>
    <row r="60" ht="15.75" customHeight="1" s="630"/>
    <row r="61" ht="18" customHeight="1" s="630"/>
    <row r="62" ht="18" customHeight="1" s="630"/>
    <row r="63" ht="18" customHeight="1" s="630"/>
    <row r="65" ht="15.75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21" customHeight="1" s="630"/>
    <row r="89" ht="15.75" customHeight="1" s="630"/>
    <row r="90" ht="15.75" customHeight="1" s="630"/>
    <row r="91" ht="15.75" customHeight="1" s="630"/>
    <row r="92" ht="15.75" customHeight="1" s="630"/>
    <row r="93" ht="21" customHeight="1" s="630"/>
    <row r="94" ht="18.75" customHeight="1" s="630"/>
    <row r="95" ht="15.75" customHeight="1" s="630"/>
    <row r="96" ht="15.75" customHeight="1" s="630"/>
    <row r="97" ht="18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8.75" customHeight="1" s="630"/>
    <row r="110" ht="15.75" customHeight="1" s="630"/>
    <row r="245" ht="18" customHeight="1" s="630"/>
    <row r="246" ht="18" customHeight="1" s="630"/>
  </sheetData>
  <mergeCells count="70">
    <mergeCell ref="A48:B48"/>
    <mergeCell ref="A24:B24"/>
    <mergeCell ref="A30:B30"/>
    <mergeCell ref="A15:B15"/>
    <mergeCell ref="A59:B59"/>
    <mergeCell ref="A60:B60"/>
    <mergeCell ref="A49:B49"/>
    <mergeCell ref="A11:B11"/>
    <mergeCell ref="A51:B51"/>
    <mergeCell ref="A45:B45"/>
    <mergeCell ref="A36:B36"/>
    <mergeCell ref="P1:Q1"/>
    <mergeCell ref="A1:B1"/>
    <mergeCell ref="A61:B61"/>
    <mergeCell ref="A6:B6"/>
    <mergeCell ref="A54:B54"/>
    <mergeCell ref="A16:B16"/>
    <mergeCell ref="A7:B7"/>
    <mergeCell ref="A25:B25"/>
    <mergeCell ref="A41:B41"/>
    <mergeCell ref="A246:B246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245:B245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7.xml><?xml version="1.0" encoding="utf-8"?>
<worksheet xmlns:r="http://schemas.openxmlformats.org/officeDocument/2006/relationships" xmlns="http://schemas.openxmlformats.org/spreadsheetml/2006/main">
  <sheetPr codeName="Hoja309">
    <outlinePr summaryBelow="1" summaryRight="1"/>
    <pageSetUpPr fitToPage="1"/>
  </sheetPr>
  <dimension ref="A1:U37"/>
  <sheetViews>
    <sheetView topLeftCell="A29" workbookViewId="0">
      <selection activeCell="C31" sqref="C31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ESPINOZA CHUMACERO CARLA </t>
        </is>
      </c>
      <c r="D2" s="242" t="n">
        <v>74039175</v>
      </c>
      <c r="E2" s="55" t="inlineStr">
        <is>
          <t xml:space="preserve">NUEVO A1 </t>
        </is>
      </c>
      <c r="F2" s="161" t="inlineStr">
        <is>
          <t>40/20  40/20  CL</t>
        </is>
      </c>
      <c r="G2" s="120" t="inlineStr">
        <is>
          <t>PAGO  80 EFE</t>
        </is>
      </c>
      <c r="H2" s="207" t="n"/>
      <c r="I2" s="55" t="inlineStr">
        <is>
          <t xml:space="preserve">MERY </t>
        </is>
      </c>
      <c r="J2" s="60" t="n">
        <v>0.5659722222222222</v>
      </c>
      <c r="K2" s="56">
        <f>J2+$K$61</f>
        <v/>
      </c>
      <c r="L2" s="60" t="n">
        <v>0.5694444444444444</v>
      </c>
      <c r="M2" s="46">
        <f>L2+$M$61</f>
        <v/>
      </c>
      <c r="N2" s="60" t="n">
        <v>0.58125</v>
      </c>
      <c r="O2" s="46">
        <f>N2+$O$61</f>
        <v/>
      </c>
      <c r="P2" s="60" t="n">
        <v>0.6215277777777778</v>
      </c>
      <c r="Q2" s="46">
        <f>P2+$Q$61</f>
        <v/>
      </c>
      <c r="R2" s="60" t="n">
        <v>0.6333333333333333</v>
      </c>
      <c r="S2" s="46">
        <f>R2+$S$61</f>
        <v/>
      </c>
      <c r="T2" s="261" t="n">
        <v>0.6444444444444445</v>
      </c>
      <c r="U2" s="80">
        <f>T2+$U$61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 xml:space="preserve">URREA VELASQUEZ JUAN </t>
        </is>
      </c>
      <c r="D3" s="242" t="n">
        <v>2135475</v>
      </c>
      <c r="E3" s="226" t="inlineStr">
        <is>
          <t>MOTO REVA BIIC</t>
        </is>
      </c>
      <c r="F3" s="161" t="inlineStr">
        <is>
          <t>20 20</t>
        </is>
      </c>
      <c r="G3" s="270" t="n"/>
      <c r="H3" s="382" t="inlineStr">
        <is>
          <t>CE</t>
        </is>
      </c>
      <c r="I3" s="270" t="inlineStr">
        <is>
          <t xml:space="preserve">LILIANA 1 </t>
        </is>
      </c>
      <c r="J3" s="60" t="n">
        <v>0.5701388888888889</v>
      </c>
      <c r="K3" s="56">
        <f>J3+$K$61</f>
        <v/>
      </c>
      <c r="L3" s="60" t="n">
        <v>0.5756944444444444</v>
      </c>
      <c r="M3" s="46">
        <f>L3+$M$61</f>
        <v/>
      </c>
      <c r="N3" s="60" t="n">
        <v>0.5888888888888889</v>
      </c>
      <c r="O3" s="46">
        <f>N3+$O$61</f>
        <v/>
      </c>
      <c r="P3" s="60" t="n">
        <v>0.6305555555555555</v>
      </c>
      <c r="Q3" s="46">
        <f>P3+$Q$61</f>
        <v/>
      </c>
      <c r="R3" s="60" t="n">
        <v>0.6416666666666667</v>
      </c>
      <c r="S3" s="46">
        <f>R3+$S$61</f>
        <v/>
      </c>
      <c r="T3" s="261" t="n">
        <v>0.6534722222222222</v>
      </c>
      <c r="U3" s="80">
        <f>T3+$U$61</f>
        <v/>
      </c>
    </row>
    <row r="4" ht="20.25" customHeight="1" s="630">
      <c r="A4" s="644" t="n"/>
      <c r="B4" s="632" t="n"/>
      <c r="C4" s="217" t="inlineStr">
        <is>
          <t xml:space="preserve">MACHAGUA LEYVA LUCIANA </t>
        </is>
      </c>
      <c r="D4" s="313" t="n">
        <v>76245938</v>
      </c>
      <c r="E4" s="654" t="inlineStr">
        <is>
          <t xml:space="preserve">NUEVO A1 </t>
        </is>
      </c>
      <c r="F4" s="275" t="inlineStr">
        <is>
          <t>20 20</t>
        </is>
      </c>
      <c r="G4" s="654" t="inlineStr">
        <is>
          <t>ANULADO SE BLOQUEO</t>
        </is>
      </c>
      <c r="H4" s="358" t="n"/>
      <c r="I4" s="654" t="inlineStr">
        <is>
          <t>VARGAS</t>
        </is>
      </c>
      <c r="J4" s="185" t="n">
        <v>0.5763888888888888</v>
      </c>
      <c r="K4" s="63">
        <f>J4+$K$61</f>
        <v/>
      </c>
      <c r="L4" s="185" t="n">
        <v>0.5847222222222223</v>
      </c>
      <c r="M4" s="20">
        <f>L4+$M$61</f>
        <v/>
      </c>
      <c r="N4" s="185" t="n"/>
      <c r="O4" s="20">
        <f>N4+$O$61</f>
        <v/>
      </c>
      <c r="P4" s="185" t="n"/>
      <c r="Q4" s="20">
        <f>P4+$Q$61</f>
        <v/>
      </c>
      <c r="R4" s="185" t="n"/>
      <c r="S4" s="20">
        <f>R4+$S$61</f>
        <v/>
      </c>
      <c r="T4" s="185" t="n"/>
      <c r="U4" s="20">
        <f>T4+$U$61</f>
        <v/>
      </c>
    </row>
    <row r="5" ht="18.75" customHeight="1" s="630">
      <c r="A5" s="631" t="inlineStr">
        <is>
          <t>3</t>
        </is>
      </c>
      <c r="B5" s="632" t="n"/>
      <c r="C5" s="172" t="inlineStr">
        <is>
          <t>FABIAN VILLANUEVA RODOLFO</t>
        </is>
      </c>
      <c r="D5" s="242" t="n">
        <v>23017282</v>
      </c>
      <c r="E5" s="226" t="inlineStr">
        <is>
          <t>MOTO REVA BIIC</t>
        </is>
      </c>
      <c r="F5" s="161" t="inlineStr">
        <is>
          <t>20  20</t>
        </is>
      </c>
      <c r="G5" s="270" t="n"/>
      <c r="H5" s="373" t="n"/>
      <c r="I5" s="270" t="inlineStr">
        <is>
          <t>LILIANA 2</t>
        </is>
      </c>
      <c r="J5" s="60" t="n">
        <v>0.5798611111111112</v>
      </c>
      <c r="K5" s="56">
        <f>J5+$K$61</f>
        <v/>
      </c>
      <c r="L5" s="60" t="n">
        <v>0.5916666666666667</v>
      </c>
      <c r="M5" s="46">
        <f>L5+$M$61</f>
        <v/>
      </c>
      <c r="N5" s="60" t="n">
        <v>0.6034722222222222</v>
      </c>
      <c r="O5" s="46">
        <f>N5+$O$61</f>
        <v/>
      </c>
      <c r="P5" s="60" t="n">
        <v>0.65</v>
      </c>
      <c r="Q5" s="46">
        <f>P5+$Q$61</f>
        <v/>
      </c>
      <c r="R5" s="60" t="n">
        <v>0.6625</v>
      </c>
      <c r="S5" s="46">
        <f>R5+$S$61</f>
        <v/>
      </c>
      <c r="T5" s="261" t="n">
        <v>0.6743055555555556</v>
      </c>
      <c r="U5" s="80">
        <f>T5+$U$61</f>
        <v/>
      </c>
    </row>
    <row r="6" ht="21.75" customHeight="1" s="630">
      <c r="A6" s="631" t="inlineStr">
        <is>
          <t>4</t>
        </is>
      </c>
      <c r="B6" s="632" t="n"/>
      <c r="C6" s="172" t="inlineStr">
        <is>
          <t>FIGUEROA SOLORZANO SAN JUAN</t>
        </is>
      </c>
      <c r="D6" s="242" t="n">
        <v>42276795</v>
      </c>
      <c r="E6" s="226" t="inlineStr">
        <is>
          <t>MOTO REVA BIIC</t>
        </is>
      </c>
      <c r="F6" s="161" t="inlineStr">
        <is>
          <t>20 20</t>
        </is>
      </c>
      <c r="G6" s="270" t="n"/>
      <c r="H6" s="373" t="n"/>
      <c r="I6" s="270" t="inlineStr">
        <is>
          <t xml:space="preserve">LILIANA 3 </t>
        </is>
      </c>
      <c r="J6" s="60" t="n">
        <v>0.58125</v>
      </c>
      <c r="K6" s="56">
        <f>J6+$K$61</f>
        <v/>
      </c>
      <c r="L6" s="60" t="n">
        <v>0.5972222222222222</v>
      </c>
      <c r="M6" s="46">
        <f>L6+$M$61</f>
        <v/>
      </c>
      <c r="N6" s="60" t="n">
        <v>0.6090277777777777</v>
      </c>
      <c r="O6" s="46">
        <f>N6+$O$61</f>
        <v/>
      </c>
      <c r="P6" s="60" t="n">
        <v>0.6520833333333333</v>
      </c>
      <c r="Q6" s="60">
        <f>P6+$Q$61</f>
        <v/>
      </c>
      <c r="R6" s="60" t="n">
        <v>0.6638888888888889</v>
      </c>
      <c r="S6" s="46">
        <f>R6+$S$61</f>
        <v/>
      </c>
      <c r="T6" s="261" t="n">
        <v>0.6756944444444445</v>
      </c>
      <c r="U6" s="80">
        <f>T6+$U$61</f>
        <v/>
      </c>
    </row>
    <row r="7" ht="19.5" customHeight="1" s="630">
      <c r="A7" s="631" t="inlineStr">
        <is>
          <t>5</t>
        </is>
      </c>
      <c r="B7" s="632" t="n"/>
      <c r="C7" s="112" t="inlineStr">
        <is>
          <t>ESCANDON TUCTO WALTER</t>
        </is>
      </c>
      <c r="D7" s="55" t="n">
        <v>185909</v>
      </c>
      <c r="E7" s="226" t="inlineStr">
        <is>
          <t>MOTO REVA BIIC</t>
        </is>
      </c>
      <c r="F7" s="306" t="inlineStr">
        <is>
          <t>40/20  40/20 CL</t>
        </is>
      </c>
      <c r="G7" s="270" t="n"/>
      <c r="H7" s="373" t="n"/>
      <c r="I7" s="270" t="inlineStr">
        <is>
          <t>LILIANA 4</t>
        </is>
      </c>
      <c r="J7" s="60" t="n">
        <v>0.5840277777777778</v>
      </c>
      <c r="K7" s="56">
        <f>J7+$K$61</f>
        <v/>
      </c>
      <c r="L7" s="60" t="n">
        <v>0.6020833333333333</v>
      </c>
      <c r="M7" s="46">
        <f>L7+$M$61</f>
        <v/>
      </c>
      <c r="N7" s="60" t="n">
        <v>0.6131944444444445</v>
      </c>
      <c r="O7" s="46">
        <f>N7+$O$61</f>
        <v/>
      </c>
      <c r="P7" s="60" t="n">
        <v>0.65625</v>
      </c>
      <c r="Q7" s="46">
        <f>P7+$Q$61</f>
        <v/>
      </c>
      <c r="R7" s="60" t="n">
        <v>0.6743055555555556</v>
      </c>
      <c r="S7" s="46">
        <f>R7+$S$61</f>
        <v/>
      </c>
      <c r="T7" s="261" t="n">
        <v>0.6861111111111111</v>
      </c>
      <c r="U7" s="80">
        <f>T7+$U$61</f>
        <v/>
      </c>
    </row>
    <row r="8" ht="21.75" customHeight="1" s="630">
      <c r="A8" s="631" t="inlineStr">
        <is>
          <t>6</t>
        </is>
      </c>
      <c r="B8" s="632" t="n"/>
      <c r="C8" s="172" t="inlineStr">
        <is>
          <t>RAMOS CRISTOBAL LORENZO</t>
        </is>
      </c>
      <c r="D8" s="242" t="n">
        <v>22509209</v>
      </c>
      <c r="E8" s="226" t="inlineStr">
        <is>
          <t>MOTO REVA BIIC</t>
        </is>
      </c>
      <c r="F8" s="161" t="inlineStr">
        <is>
          <t>20 20</t>
        </is>
      </c>
      <c r="G8" s="270" t="n"/>
      <c r="H8" s="373" t="n"/>
      <c r="I8" s="270" t="inlineStr">
        <is>
          <t>LILIANA 5</t>
        </is>
      </c>
      <c r="J8" s="60" t="n">
        <v>0.5888888888888889</v>
      </c>
      <c r="K8" s="56">
        <f>J8+$K$61</f>
        <v/>
      </c>
      <c r="L8" s="60" t="n">
        <v>0.6076388888888888</v>
      </c>
      <c r="M8" s="46">
        <f>L8+$M$61</f>
        <v/>
      </c>
      <c r="N8" s="60" t="n">
        <v>0.6180555555555556</v>
      </c>
      <c r="O8" s="46">
        <f>N8+$O$61</f>
        <v/>
      </c>
      <c r="P8" s="60" t="n">
        <v>0.6618055555555555</v>
      </c>
      <c r="Q8" s="46">
        <f>P8+$Q$61</f>
        <v/>
      </c>
      <c r="R8" s="60" t="n">
        <v>0.6868055555555556</v>
      </c>
      <c r="S8" s="46">
        <f>R8+$S$61</f>
        <v/>
      </c>
      <c r="T8" s="261" t="n">
        <v>0.7</v>
      </c>
      <c r="U8" s="80">
        <f>T8+$U$61</f>
        <v/>
      </c>
    </row>
    <row r="9" ht="20.25" customHeight="1" s="630">
      <c r="A9" s="631" t="inlineStr">
        <is>
          <t>7</t>
        </is>
      </c>
      <c r="B9" s="632" t="n"/>
      <c r="C9" s="172" t="inlineStr">
        <is>
          <t xml:space="preserve">LEON DE LA ROCA JONATHAN </t>
        </is>
      </c>
      <c r="D9" s="242" t="n">
        <v>44460927</v>
      </c>
      <c r="E9" s="226" t="inlineStr">
        <is>
          <t>MOTO REVA BIIC</t>
        </is>
      </c>
      <c r="F9" s="161" t="inlineStr">
        <is>
          <t>20 20</t>
        </is>
      </c>
      <c r="G9" s="270" t="n"/>
      <c r="H9" s="270" t="n"/>
      <c r="I9" s="270" t="inlineStr">
        <is>
          <t>LILIANA 6</t>
        </is>
      </c>
      <c r="J9" s="60" t="n">
        <v>0.5902777777777778</v>
      </c>
      <c r="K9" s="56">
        <f>J9+$K$61</f>
        <v/>
      </c>
      <c r="L9" s="60" t="n">
        <v>0.6125</v>
      </c>
      <c r="M9" s="46">
        <f>L9+$M$61</f>
        <v/>
      </c>
      <c r="N9" s="60" t="n">
        <v>0.6222222222222222</v>
      </c>
      <c r="O9" s="46">
        <f>N9+$O$61</f>
        <v/>
      </c>
      <c r="P9" s="60" t="n">
        <v>0.66875</v>
      </c>
      <c r="Q9" s="46">
        <f>P9+$Q$61</f>
        <v/>
      </c>
      <c r="R9" s="60" t="n">
        <v>0.6895833333333333</v>
      </c>
      <c r="S9" s="46">
        <f>R9+$S$61</f>
        <v/>
      </c>
      <c r="T9" s="261" t="n">
        <v>0.7020833333333333</v>
      </c>
      <c r="U9" s="80">
        <f>T9+$U$61</f>
        <v/>
      </c>
    </row>
    <row r="10" ht="21" customHeight="1" s="630">
      <c r="A10" s="631" t="inlineStr">
        <is>
          <t>8</t>
        </is>
      </c>
      <c r="B10" s="632" t="n"/>
      <c r="C10" s="172" t="inlineStr">
        <is>
          <t>VARGAS VILLANUEVA EDUARDO</t>
        </is>
      </c>
      <c r="D10" s="242" t="n">
        <v>41120842</v>
      </c>
      <c r="E10" s="226" t="inlineStr">
        <is>
          <t>MOTO REVA BIIC</t>
        </is>
      </c>
      <c r="F10" s="161" t="inlineStr">
        <is>
          <t>20 20</t>
        </is>
      </c>
      <c r="G10" s="270" t="n"/>
      <c r="H10" s="270" t="n"/>
      <c r="I10" s="270" t="inlineStr">
        <is>
          <t>LILIANA 7</t>
        </is>
      </c>
      <c r="J10" s="60" t="n">
        <v>0.5944444444444444</v>
      </c>
      <c r="K10" s="56">
        <f>J10+$K$61</f>
        <v/>
      </c>
      <c r="L10" s="60" t="n">
        <v>0.6180555555555556</v>
      </c>
      <c r="M10" s="46">
        <f>L10+$M$61</f>
        <v/>
      </c>
      <c r="N10" s="60" t="n">
        <v>0.6291666666666667</v>
      </c>
      <c r="O10" s="46">
        <f>N10+$O$61</f>
        <v/>
      </c>
      <c r="P10" s="60" t="n">
        <v>0.7020833333333333</v>
      </c>
      <c r="Q10" s="46">
        <f>P10+$Q$61</f>
        <v/>
      </c>
      <c r="R10" s="60" t="n">
        <v>0.7152777777777778</v>
      </c>
      <c r="S10" s="46">
        <f>R10+$S$61</f>
        <v/>
      </c>
      <c r="T10" s="261" t="n">
        <v>0.7277777777777777</v>
      </c>
      <c r="U10" s="80">
        <f>T10+$U$61</f>
        <v/>
      </c>
    </row>
    <row r="11" ht="21" customFormat="1" customHeight="1" s="633">
      <c r="A11" s="644" t="n"/>
      <c r="B11" s="632" t="n"/>
      <c r="C11" s="217" t="inlineStr">
        <is>
          <t xml:space="preserve">ALMEYDA LUYO LUIS </t>
        </is>
      </c>
      <c r="D11" s="313" t="n">
        <v>7316931</v>
      </c>
      <c r="E11" s="654" t="inlineStr">
        <is>
          <t>MOTO  REVA BIIC</t>
        </is>
      </c>
      <c r="F11" s="275" t="inlineStr">
        <is>
          <t>20 20 sr</t>
        </is>
      </c>
      <c r="G11" s="654" t="inlineStr">
        <is>
          <t>SANCION</t>
        </is>
      </c>
      <c r="H11" s="654" t="n"/>
      <c r="I11" s="654" t="inlineStr">
        <is>
          <t>LILIANA 8</t>
        </is>
      </c>
      <c r="J11" s="185" t="n"/>
      <c r="K11" s="63">
        <f>J11+$K$61</f>
        <v/>
      </c>
      <c r="L11" s="185" t="n"/>
      <c r="M11" s="20">
        <f>L11+$M$61</f>
        <v/>
      </c>
      <c r="N11" s="185" t="n"/>
      <c r="O11" s="20">
        <f>N11+$O$61</f>
        <v/>
      </c>
      <c r="P11" s="185" t="n"/>
      <c r="Q11" s="20">
        <f>P11+$Q$61</f>
        <v/>
      </c>
      <c r="R11" s="185" t="n"/>
      <c r="S11" s="20">
        <f>R11+$S$61</f>
        <v/>
      </c>
      <c r="T11" s="185" t="n"/>
      <c r="U11" s="20">
        <f>T11+$U$61</f>
        <v/>
      </c>
    </row>
    <row r="12" ht="23.25" customHeight="1" s="630">
      <c r="A12" s="631" t="inlineStr">
        <is>
          <t>9</t>
        </is>
      </c>
      <c r="B12" s="632" t="n"/>
      <c r="C12" s="172" t="inlineStr">
        <is>
          <t>RAMIREZ MELCHOR FELIX</t>
        </is>
      </c>
      <c r="D12" s="242" t="n">
        <v>70864449</v>
      </c>
      <c r="E12" s="226" t="inlineStr">
        <is>
          <t>MOTO REVA BIIC</t>
        </is>
      </c>
      <c r="F12" s="161" t="inlineStr">
        <is>
          <t>40/20 40/20 cl</t>
        </is>
      </c>
      <c r="G12" s="270" t="n"/>
      <c r="H12" s="270" t="n"/>
      <c r="I12" s="270" t="inlineStr">
        <is>
          <t>LILIANA 9</t>
        </is>
      </c>
      <c r="J12" s="60" t="n">
        <v>0.5979166666666667</v>
      </c>
      <c r="K12" s="56">
        <f>J12+$K$61</f>
        <v/>
      </c>
      <c r="L12" s="60" t="n">
        <v>0.6229166666666667</v>
      </c>
      <c r="M12" s="46">
        <f>L12+$M$61</f>
        <v/>
      </c>
      <c r="N12" s="60" t="n">
        <v>0.6340277777777777</v>
      </c>
      <c r="O12" s="46">
        <f>N12+$O$61</f>
        <v/>
      </c>
      <c r="P12" s="60" t="n">
        <v>0.6784722222222223</v>
      </c>
      <c r="Q12" s="46">
        <f>P12+$Q$61</f>
        <v/>
      </c>
      <c r="R12" s="60" t="n">
        <v>0.6993055555555555</v>
      </c>
      <c r="S12" s="46">
        <f>R12+$S$61</f>
        <v/>
      </c>
      <c r="T12" s="261" t="n">
        <v>0.7118055555555556</v>
      </c>
      <c r="U12" s="80">
        <f>T12+$U$61</f>
        <v/>
      </c>
    </row>
    <row r="13" ht="21.75" customHeight="1" s="630">
      <c r="A13" s="631" t="inlineStr">
        <is>
          <t>10</t>
        </is>
      </c>
      <c r="B13" s="632" t="n"/>
      <c r="C13" s="172" t="inlineStr">
        <is>
          <t xml:space="preserve">ALVARADO CASTILLO IVAN </t>
        </is>
      </c>
      <c r="D13" s="242" t="n">
        <v>80129245</v>
      </c>
      <c r="E13" s="226" t="inlineStr">
        <is>
          <t>MOTO NUEVO  BIIB</t>
        </is>
      </c>
      <c r="F13" s="161" t="inlineStr">
        <is>
          <t>20 20</t>
        </is>
      </c>
      <c r="G13" s="55" t="inlineStr">
        <is>
          <t>YAP 80</t>
        </is>
      </c>
      <c r="H13" s="207" t="n"/>
      <c r="I13" s="53" t="inlineStr">
        <is>
          <t>MARITZA SUPERPACK</t>
        </is>
      </c>
      <c r="J13" s="60" t="n">
        <v>0.6</v>
      </c>
      <c r="K13" s="56">
        <f>J13+$K$61</f>
        <v/>
      </c>
      <c r="L13" s="60" t="n">
        <v>0.6284722222222222</v>
      </c>
      <c r="M13" s="46">
        <f>L13+$M$61</f>
        <v/>
      </c>
      <c r="N13" s="60" t="n">
        <v>0.6395833333333333</v>
      </c>
      <c r="O13" s="46">
        <f>N13+$O$61</f>
        <v/>
      </c>
      <c r="P13" s="60" t="n">
        <v>0.6798611111111111</v>
      </c>
      <c r="Q13" s="46">
        <f>P13+$Q$61</f>
        <v/>
      </c>
      <c r="R13" s="60" t="n">
        <v>0.6916666666666667</v>
      </c>
      <c r="S13" s="46">
        <f>R13+$S$61</f>
        <v/>
      </c>
      <c r="T13" s="261" t="n">
        <v>0.7034722222222223</v>
      </c>
      <c r="U13" s="80">
        <f>T13+$U$61</f>
        <v/>
      </c>
    </row>
    <row r="14" ht="24" customHeight="1" s="630">
      <c r="A14" s="631" t="inlineStr">
        <is>
          <t>11</t>
        </is>
      </c>
      <c r="B14" s="632" t="n"/>
      <c r="C14" s="172" t="inlineStr">
        <is>
          <t xml:space="preserve">ROMANI EGUILUZ ERIC </t>
        </is>
      </c>
      <c r="D14" s="242" t="n">
        <v>41577332</v>
      </c>
      <c r="E14" s="55" t="inlineStr">
        <is>
          <t>REVA A1</t>
        </is>
      </c>
      <c r="F14" s="161" t="inlineStr">
        <is>
          <t>lentes y esp late</t>
        </is>
      </c>
      <c r="G14" s="55" t="inlineStr">
        <is>
          <t>YA P 80</t>
        </is>
      </c>
      <c r="H14" s="207" t="n"/>
      <c r="I14" s="55" t="inlineStr">
        <is>
          <t xml:space="preserve">PROF MARTINEZ </t>
        </is>
      </c>
      <c r="J14" s="60" t="n">
        <v>0.6048611111111111</v>
      </c>
      <c r="K14" s="56">
        <f>J14+$K$61</f>
        <v/>
      </c>
      <c r="L14" s="60" t="n">
        <v>0.6347222222222222</v>
      </c>
      <c r="M14" s="46">
        <f>L14+$M$61</f>
        <v/>
      </c>
      <c r="N14" s="60" t="n">
        <v>0.6444444444444445</v>
      </c>
      <c r="O14" s="46">
        <f>N14+$O$61</f>
        <v/>
      </c>
      <c r="P14" s="60" t="n">
        <v>0.6902777777777778</v>
      </c>
      <c r="Q14" s="46">
        <f>P14+$Q$61</f>
        <v/>
      </c>
      <c r="R14" s="60" t="n">
        <v>0.7104166666666667</v>
      </c>
      <c r="S14" s="46">
        <f>R14+$S$61</f>
        <v/>
      </c>
      <c r="T14" s="261" t="n">
        <v>0.7236111111111111</v>
      </c>
      <c r="U14" s="80">
        <f>T14+$U$61</f>
        <v/>
      </c>
    </row>
    <row r="15" ht="21.75" customHeight="1" s="630">
      <c r="A15" s="631" t="inlineStr">
        <is>
          <t>12</t>
        </is>
      </c>
      <c r="B15" s="632" t="n"/>
      <c r="C15" s="172" t="inlineStr">
        <is>
          <t>COLLANTES MARIÑAS SIXTO</t>
        </is>
      </c>
      <c r="D15" s="242" t="n">
        <v>73639975</v>
      </c>
      <c r="E15" s="226" t="inlineStr">
        <is>
          <t>MOTO NUEVO  BIIB</t>
        </is>
      </c>
      <c r="F15" s="161" t="inlineStr">
        <is>
          <t>20 20</t>
        </is>
      </c>
      <c r="G15" s="270" t="n"/>
      <c r="H15" s="269" t="n"/>
      <c r="I15" s="270" t="inlineStr">
        <is>
          <t>LILIANA 6</t>
        </is>
      </c>
      <c r="J15" s="60" t="n">
        <v>0.6069444444444444</v>
      </c>
      <c r="K15" s="56">
        <f>J15+$K$61</f>
        <v/>
      </c>
      <c r="L15" s="60" t="n">
        <v>0.6395833333333333</v>
      </c>
      <c r="M15" s="46">
        <f>L15+$M$61</f>
        <v/>
      </c>
      <c r="N15" s="60" t="n">
        <v>0.6638888888888889</v>
      </c>
      <c r="O15" s="46">
        <f>N15+$O$61</f>
        <v/>
      </c>
      <c r="P15" s="60" t="n">
        <v>0.7138888888888889</v>
      </c>
      <c r="Q15" s="46">
        <f>P15+$Q$61</f>
        <v/>
      </c>
      <c r="R15" s="60" t="n">
        <v>0.7263888888888889</v>
      </c>
      <c r="S15" s="46">
        <f>R15+$S$61</f>
        <v/>
      </c>
      <c r="T15" s="261" t="n">
        <v>0.7381944444444445</v>
      </c>
      <c r="U15" s="80">
        <f>T15+$U$61</f>
        <v/>
      </c>
    </row>
    <row r="16" ht="19.5" customHeight="1" s="630">
      <c r="A16" s="631" t="inlineStr">
        <is>
          <t>13</t>
        </is>
      </c>
      <c r="B16" s="632" t="n"/>
      <c r="C16" s="172" t="inlineStr">
        <is>
          <t xml:space="preserve">VLACHOS JIMENEZ EMMA </t>
        </is>
      </c>
      <c r="D16" s="242" t="n">
        <v>25554570</v>
      </c>
      <c r="E16" s="55" t="inlineStr">
        <is>
          <t>REVA A1</t>
        </is>
      </c>
      <c r="F16" s="161" t="inlineStr">
        <is>
          <t>30 30 sr</t>
        </is>
      </c>
      <c r="G16" s="120" t="inlineStr">
        <is>
          <t>PAGO 140 EFE</t>
        </is>
      </c>
      <c r="H16" s="281" t="n"/>
      <c r="I16" s="281" t="inlineStr">
        <is>
          <t xml:space="preserve">ELIA </t>
        </is>
      </c>
      <c r="J16" s="60" t="n">
        <v>0.6097222222222223</v>
      </c>
      <c r="K16" s="56">
        <f>J16+$K$61</f>
        <v/>
      </c>
      <c r="L16" s="60" t="n">
        <v>0.6465277777777778</v>
      </c>
      <c r="M16" s="46">
        <f>L16+$M$61</f>
        <v/>
      </c>
      <c r="N16" s="60" t="n">
        <v>0.6652777777777777</v>
      </c>
      <c r="O16" s="46">
        <f>N16+$O$61</f>
        <v/>
      </c>
      <c r="P16" s="60" t="n">
        <v>0.7152777777777778</v>
      </c>
      <c r="Q16" s="46">
        <f>P16+$Q$61</f>
        <v/>
      </c>
      <c r="R16" s="60" t="n">
        <v>0.7381944444444445</v>
      </c>
      <c r="S16" s="46">
        <f>R16+$S$61</f>
        <v/>
      </c>
      <c r="T16" s="261" t="n">
        <v>0.7506944444444444</v>
      </c>
      <c r="U16" s="80">
        <f>T16+$U$61</f>
        <v/>
      </c>
    </row>
    <row r="17" ht="20.25" customHeight="1" s="630">
      <c r="A17" s="631" t="inlineStr">
        <is>
          <t>14</t>
        </is>
      </c>
      <c r="B17" s="632" t="n"/>
      <c r="C17" s="172" t="inlineStr">
        <is>
          <t xml:space="preserve">GALLARDO ENCARNACION  GUILLERMO </t>
        </is>
      </c>
      <c r="D17" s="242" t="n">
        <v>7647502</v>
      </c>
      <c r="E17" s="226" t="inlineStr">
        <is>
          <t>MOTO REVA BIIC</t>
        </is>
      </c>
      <c r="F17" s="161" t="inlineStr">
        <is>
          <t>40/20 40/20 cl</t>
        </is>
      </c>
      <c r="G17" s="335" t="n"/>
      <c r="H17" s="335" t="n"/>
      <c r="I17" s="335" t="inlineStr">
        <is>
          <t xml:space="preserve">SRA JULIA </t>
        </is>
      </c>
      <c r="J17" s="46" t="n">
        <v>0.61875</v>
      </c>
      <c r="K17" s="95">
        <f>J17+$K$61</f>
        <v/>
      </c>
      <c r="L17" s="60" t="n">
        <v>0.6513888888888889</v>
      </c>
      <c r="M17" s="46">
        <f>L17+$M$61</f>
        <v/>
      </c>
      <c r="N17" s="60" t="n">
        <v>0.6666666666666666</v>
      </c>
      <c r="O17" s="46">
        <f>N17+$O$61</f>
        <v/>
      </c>
      <c r="P17" s="60" t="n">
        <v>0.7256944444444444</v>
      </c>
      <c r="Q17" s="46">
        <f>P17+$Q$61</f>
        <v/>
      </c>
      <c r="R17" s="60" t="n">
        <v>0.7409722222222223</v>
      </c>
      <c r="S17" s="46">
        <f>R17+$S$61</f>
        <v/>
      </c>
      <c r="T17" s="261" t="n">
        <v>0.7527777777777778</v>
      </c>
      <c r="U17" s="80">
        <f>T17+$U$61</f>
        <v/>
      </c>
    </row>
    <row r="18" ht="24" customHeight="1" s="630">
      <c r="A18" s="644" t="n"/>
      <c r="B18" s="632" t="n"/>
      <c r="C18" s="217" t="inlineStr">
        <is>
          <t xml:space="preserve">ZAMBRANO ZAMBRANO GUILLERMO </t>
        </is>
      </c>
      <c r="D18" s="313" t="n">
        <v>48831704</v>
      </c>
      <c r="E18" s="654" t="inlineStr">
        <is>
          <t>MOTO REVA BIIC</t>
        </is>
      </c>
      <c r="F18" s="275" t="inlineStr">
        <is>
          <t>20 20 sr</t>
        </is>
      </c>
      <c r="G18" s="654" t="inlineStr">
        <is>
          <t>SANCION</t>
        </is>
      </c>
      <c r="H18" s="358" t="n"/>
      <c r="I18" s="187" t="inlineStr">
        <is>
          <t xml:space="preserve">ELIA </t>
        </is>
      </c>
      <c r="J18" s="119" t="n"/>
      <c r="K18" s="186">
        <f>J18+$K$61</f>
        <v/>
      </c>
      <c r="L18" s="185" t="n"/>
      <c r="M18" s="20">
        <f>L18+$M$61</f>
        <v/>
      </c>
      <c r="N18" s="185" t="n"/>
      <c r="O18" s="20">
        <f>N18+$O$61</f>
        <v/>
      </c>
      <c r="P18" s="185" t="n"/>
      <c r="Q18" s="20">
        <f>P18+$Q$61</f>
        <v/>
      </c>
      <c r="R18" s="185" t="n"/>
      <c r="S18" s="20">
        <f>R18+$S$61</f>
        <v/>
      </c>
      <c r="T18" s="185" t="n"/>
      <c r="U18" s="20">
        <f>T18+$U$61</f>
        <v/>
      </c>
    </row>
    <row r="19" ht="18" customHeight="1" s="630">
      <c r="A19" s="631" t="inlineStr">
        <is>
          <t>15</t>
        </is>
      </c>
      <c r="B19" s="632" t="n"/>
      <c r="C19" s="172" t="inlineStr">
        <is>
          <t>SALAZAR CALDERON JOSE LUIS</t>
        </is>
      </c>
      <c r="D19" s="242" t="n">
        <v>43476508</v>
      </c>
      <c r="E19" s="226" t="inlineStr">
        <is>
          <t>MOTO NUEVO BIIC</t>
        </is>
      </c>
      <c r="F19" s="161" t="inlineStr">
        <is>
          <t>20 20 sr</t>
        </is>
      </c>
      <c r="G19" s="270" t="n"/>
      <c r="H19" s="270" t="n"/>
      <c r="I19" s="385" t="inlineStr">
        <is>
          <t>LILIANA 10</t>
        </is>
      </c>
      <c r="J19" s="46" t="n">
        <v>0.6229166666666667</v>
      </c>
      <c r="K19" s="95">
        <f>J19+$K$61</f>
        <v/>
      </c>
      <c r="L19" s="60" t="n">
        <v>0.6569444444444444</v>
      </c>
      <c r="M19" s="46">
        <f>L19+$M$61</f>
        <v/>
      </c>
      <c r="N19" s="60" t="n">
        <v>0.6680555555555555</v>
      </c>
      <c r="O19" s="46">
        <f>N19+$O$61</f>
        <v/>
      </c>
      <c r="P19" s="60" t="n">
        <v>0.7270833333333333</v>
      </c>
      <c r="Q19" s="46">
        <f>P19+$Q$61</f>
        <v/>
      </c>
      <c r="R19" s="60" t="n">
        <v>0.7493055555555556</v>
      </c>
      <c r="S19" s="46">
        <f>R19+$S$61</f>
        <v/>
      </c>
      <c r="T19" s="261" t="n">
        <v>0.7618055555555555</v>
      </c>
      <c r="U19" s="80">
        <f>T19+$U$61</f>
        <v/>
      </c>
    </row>
    <row r="20" ht="20.25" customFormat="1" customHeight="1" s="645">
      <c r="A20" s="631" t="inlineStr">
        <is>
          <t>16</t>
        </is>
      </c>
      <c r="B20" s="632" t="n"/>
      <c r="C20" s="172" t="inlineStr">
        <is>
          <t xml:space="preserve">ZAPATA MORALES CARLA </t>
        </is>
      </c>
      <c r="D20" s="242" t="n">
        <v>47602343</v>
      </c>
      <c r="E20" s="173" t="inlineStr">
        <is>
          <t xml:space="preserve">NUEVO A1 </t>
        </is>
      </c>
      <c r="F20" s="161" t="inlineStr">
        <is>
          <t>20 20 sr</t>
        </is>
      </c>
      <c r="G20" s="120" t="inlineStr">
        <is>
          <t>PAGO 100 EFE + 20 YAPE</t>
        </is>
      </c>
      <c r="H20" s="207" t="n"/>
      <c r="I20" s="55" t="inlineStr">
        <is>
          <t xml:space="preserve">MAYESI </t>
        </is>
      </c>
      <c r="J20" s="60" t="n">
        <v>0.625</v>
      </c>
      <c r="K20" s="95">
        <f>J20+$K$61</f>
        <v/>
      </c>
      <c r="L20" s="60" t="n">
        <v>0.6611111111111111</v>
      </c>
      <c r="M20" s="46">
        <f>L20+$M$61</f>
        <v/>
      </c>
      <c r="N20" s="60" t="n">
        <v>0.6722222222222223</v>
      </c>
      <c r="O20" s="46">
        <f>N20+$O$61</f>
        <v/>
      </c>
      <c r="P20" s="60" t="n">
        <v>0.7368055555555556</v>
      </c>
      <c r="Q20" s="46">
        <f>P20+$Q$61</f>
        <v/>
      </c>
      <c r="R20" s="60" t="n">
        <v>0.7611111111111111</v>
      </c>
      <c r="S20" s="46">
        <f>R20+$S$61</f>
        <v/>
      </c>
      <c r="T20" s="261" t="n">
        <v>0.7736111111111111</v>
      </c>
      <c r="U20" s="80">
        <f>T20+$U$61</f>
        <v/>
      </c>
    </row>
    <row r="21" ht="23.25" customHeight="1" s="630">
      <c r="A21" s="631" t="inlineStr">
        <is>
          <t>17</t>
        </is>
      </c>
      <c r="B21" s="632" t="n"/>
      <c r="C21" s="172" t="inlineStr">
        <is>
          <t>ABANTO AYALA EDUARDO</t>
        </is>
      </c>
      <c r="D21" s="242" t="n">
        <v>47161258</v>
      </c>
      <c r="E21" s="226" t="inlineStr">
        <is>
          <t>MOTO REVA BIIC</t>
        </is>
      </c>
      <c r="F21" s="161" t="inlineStr">
        <is>
          <t>20 20 sr</t>
        </is>
      </c>
      <c r="G21" s="270" t="n"/>
      <c r="H21" s="270" t="n"/>
      <c r="I21" s="385" t="inlineStr">
        <is>
          <t>LILIANA 11</t>
        </is>
      </c>
      <c r="J21" s="46" t="n">
        <v>0.6340277777777777</v>
      </c>
      <c r="K21" s="95">
        <f>J21+$K$61</f>
        <v/>
      </c>
      <c r="L21" s="60" t="n">
        <v>0.6666666666666666</v>
      </c>
      <c r="M21" s="46">
        <f>L21+$M$61</f>
        <v/>
      </c>
      <c r="N21" s="60" t="n">
        <v>0.6840277777777778</v>
      </c>
      <c r="O21" s="46">
        <f>N21+$O$61</f>
        <v/>
      </c>
      <c r="P21" s="60" t="n">
        <v>0.7388888888888889</v>
      </c>
      <c r="Q21" s="46">
        <f>P21+$Q$61</f>
        <v/>
      </c>
      <c r="R21" s="60" t="n">
        <v>0.7645833333333333</v>
      </c>
      <c r="S21" s="46">
        <f>R21+$S$61</f>
        <v/>
      </c>
      <c r="T21" s="261" t="n">
        <v>0.7763888888888889</v>
      </c>
      <c r="U21" s="80">
        <f>T21+$U$61</f>
        <v/>
      </c>
    </row>
    <row r="22" ht="18" customHeight="1" s="630">
      <c r="A22" s="631" t="inlineStr">
        <is>
          <t>18</t>
        </is>
      </c>
      <c r="B22" s="632" t="n"/>
      <c r="C22" s="112" t="inlineStr">
        <is>
          <t xml:space="preserve">COCK GUEVARA WINSTON </t>
        </is>
      </c>
      <c r="D22" s="55" t="n">
        <v>77687538</v>
      </c>
      <c r="E22" s="173" t="inlineStr">
        <is>
          <t xml:space="preserve">NUEVO A1 </t>
        </is>
      </c>
      <c r="F22" s="161" t="inlineStr">
        <is>
          <t>30 30 sr</t>
        </is>
      </c>
      <c r="G22" s="384" t="n"/>
      <c r="H22" s="384" t="n"/>
      <c r="I22" s="330" t="inlineStr">
        <is>
          <t>MAYRA 1</t>
        </is>
      </c>
      <c r="J22" s="46" t="n">
        <v>0.6354166666666666</v>
      </c>
      <c r="K22" s="95">
        <f>J22+$K$61</f>
        <v/>
      </c>
      <c r="L22" s="60" t="n">
        <v>0.6715277777777777</v>
      </c>
      <c r="M22" s="46">
        <f>L22+$M$61</f>
        <v/>
      </c>
      <c r="N22" s="60" t="n">
        <v>0.6854166666666667</v>
      </c>
      <c r="O22" s="46">
        <f>N22+$O$61</f>
        <v/>
      </c>
      <c r="P22" s="60" t="n">
        <v>0.7486111111111111</v>
      </c>
      <c r="Q22" s="46">
        <f>P22+$Q$61</f>
        <v/>
      </c>
      <c r="R22" s="60" t="n">
        <v>0.7729166666666667</v>
      </c>
      <c r="S22" s="46">
        <f>R22+$S$61</f>
        <v/>
      </c>
      <c r="T22" s="261" t="n">
        <v>0.7861111111111111</v>
      </c>
      <c r="U22" s="80">
        <f>T22+$U$61</f>
        <v/>
      </c>
    </row>
    <row r="23" ht="21" customHeight="1" s="630">
      <c r="A23" s="631" t="inlineStr">
        <is>
          <t>19</t>
        </is>
      </c>
      <c r="B23" s="632" t="n"/>
      <c r="C23" s="172" t="inlineStr">
        <is>
          <t>SORIA IPARRAGUIRRE HUGO</t>
        </is>
      </c>
      <c r="D23" s="242" t="n">
        <v>25504047</v>
      </c>
      <c r="E23" s="226" t="inlineStr">
        <is>
          <t>MOTO REVA BIIC</t>
        </is>
      </c>
      <c r="F23" s="161" t="inlineStr">
        <is>
          <t>40/20 40/20 cl</t>
        </is>
      </c>
      <c r="G23" s="130" t="inlineStr">
        <is>
          <t>YA P 80</t>
        </is>
      </c>
      <c r="H23" s="130" t="n"/>
      <c r="I23" s="291" t="inlineStr">
        <is>
          <t>ALEJANDRO PONCE</t>
        </is>
      </c>
      <c r="J23" s="46" t="n">
        <v>0.6465277777777778</v>
      </c>
      <c r="K23" s="95">
        <f>J23+$K$61</f>
        <v/>
      </c>
      <c r="L23" s="60" t="n">
        <v>13</v>
      </c>
      <c r="M23" s="46">
        <f>L23+$M$61</f>
        <v/>
      </c>
      <c r="N23" s="60" t="n">
        <v>0.6895833333333333</v>
      </c>
      <c r="O23" s="46">
        <f>N23+$O$61</f>
        <v/>
      </c>
      <c r="P23" s="60" t="n">
        <v>0.7423611111111111</v>
      </c>
      <c r="Q23" s="46">
        <f>P23+$Q$61</f>
        <v/>
      </c>
      <c r="R23" s="60" t="n">
        <v>0.7840277777777778</v>
      </c>
      <c r="S23" s="46">
        <f>R23+$S$61</f>
        <v/>
      </c>
      <c r="T23" s="261" t="n">
        <v>0.7972222222222223</v>
      </c>
      <c r="U23" s="80">
        <f>T23+$U$61</f>
        <v/>
      </c>
    </row>
    <row r="24" ht="19.5" customHeight="1" s="630">
      <c r="A24" s="631" t="inlineStr">
        <is>
          <t>20</t>
        </is>
      </c>
      <c r="B24" s="632" t="n"/>
      <c r="C24" s="255" t="inlineStr">
        <is>
          <t xml:space="preserve">TRUJILLO ROSADO JHERELL 20 </t>
        </is>
      </c>
      <c r="D24" s="242" t="n">
        <v>72454077</v>
      </c>
      <c r="E24" s="383" t="inlineStr">
        <is>
          <t>MOTO NUEVA BIIB</t>
        </is>
      </c>
      <c r="F24" s="161" t="inlineStr">
        <is>
          <t>30 30 sr</t>
        </is>
      </c>
      <c r="G24" s="216" t="inlineStr">
        <is>
          <t>PAGO 20 EFE</t>
        </is>
      </c>
      <c r="H24" s="201" t="n"/>
      <c r="I24" s="330" t="inlineStr">
        <is>
          <t>MAYRA 2</t>
        </is>
      </c>
      <c r="J24" s="46" t="n">
        <v>0.6479166666666667</v>
      </c>
      <c r="K24" s="95">
        <f>J24+$K$61</f>
        <v/>
      </c>
      <c r="L24" s="60" t="n">
        <v>0.6826388888888889</v>
      </c>
      <c r="M24" s="46">
        <f>L24+$M$61</f>
        <v/>
      </c>
      <c r="N24" s="60" t="n">
        <v>0.7</v>
      </c>
      <c r="O24" s="46">
        <f>N24+$O$61</f>
        <v/>
      </c>
      <c r="P24" s="60" t="n">
        <v>0.7611111111111111</v>
      </c>
      <c r="Q24" s="46">
        <f>P24+$Q$61</f>
        <v/>
      </c>
      <c r="R24" s="60" t="n">
        <v>0.7881944444444444</v>
      </c>
      <c r="S24" s="46">
        <f>R24+$S$61</f>
        <v/>
      </c>
      <c r="T24" s="261" t="n">
        <v>0.8</v>
      </c>
      <c r="U24" s="80">
        <f>T24+$U$61</f>
        <v/>
      </c>
    </row>
    <row r="25" ht="18" customHeight="1" s="630">
      <c r="A25" s="631" t="inlineStr">
        <is>
          <t>21</t>
        </is>
      </c>
      <c r="B25" s="632" t="n"/>
      <c r="C25" s="172" t="inlineStr">
        <is>
          <t xml:space="preserve">BADELL LEON PABLO ERNESTO </t>
        </is>
      </c>
      <c r="D25" s="242" t="n">
        <v>1456454</v>
      </c>
      <c r="E25" s="55" t="inlineStr">
        <is>
          <t xml:space="preserve">NUEVO A1 </t>
        </is>
      </c>
      <c r="F25" s="161" t="inlineStr">
        <is>
          <t>20 20 sr</t>
        </is>
      </c>
      <c r="G25" s="101" t="n"/>
      <c r="H25" s="382" t="inlineStr">
        <is>
          <t>CE</t>
        </is>
      </c>
      <c r="I25" s="279" t="inlineStr">
        <is>
          <t xml:space="preserve">VARGAS </t>
        </is>
      </c>
      <c r="J25" s="46" t="n">
        <v>0.65625</v>
      </c>
      <c r="K25" s="95">
        <f>J25+$K$61</f>
        <v/>
      </c>
      <c r="L25" s="60" t="n">
        <v>0.6909722222222222</v>
      </c>
      <c r="M25" s="46">
        <f>L25+$M$61</f>
        <v/>
      </c>
      <c r="N25" s="60" t="n">
        <v>0.7013888888888888</v>
      </c>
      <c r="O25" s="46">
        <f>N25+$O$61</f>
        <v/>
      </c>
      <c r="P25" s="60" t="n">
        <v>0.7548611111111111</v>
      </c>
      <c r="Q25" s="46">
        <f>P25+$Q$61</f>
        <v/>
      </c>
      <c r="R25" s="60" t="n">
        <v>0.7652777777777777</v>
      </c>
      <c r="S25" s="60">
        <f>R25+$S$61</f>
        <v/>
      </c>
      <c r="T25" s="261" t="n">
        <v>0.7756944444444445</v>
      </c>
      <c r="U25" s="261">
        <f>T25+$U$61</f>
        <v/>
      </c>
    </row>
    <row r="26" ht="18" customFormat="1" customHeight="1" s="645">
      <c r="A26" s="631" t="inlineStr">
        <is>
          <t>22</t>
        </is>
      </c>
      <c r="B26" s="632" t="n"/>
      <c r="C26" s="172" t="inlineStr">
        <is>
          <t>FALCON CAPCHA RUBEN</t>
        </is>
      </c>
      <c r="D26" s="242" t="n">
        <v>43399711</v>
      </c>
      <c r="E26" s="226" t="inlineStr">
        <is>
          <t>MOTO REVA BIIC</t>
        </is>
      </c>
      <c r="F26" s="161" t="inlineStr">
        <is>
          <t>20 20 sr</t>
        </is>
      </c>
      <c r="G26" s="209" t="inlineStr">
        <is>
          <t>PAGO 130 YAPE</t>
        </is>
      </c>
      <c r="H26" s="207" t="n"/>
      <c r="I26" s="174" t="inlineStr">
        <is>
          <t xml:space="preserve">OFICINA </t>
        </is>
      </c>
      <c r="J26" s="46" t="n">
        <v>0.6604166666666667</v>
      </c>
      <c r="K26" s="95">
        <f>J26+$K$61</f>
        <v/>
      </c>
      <c r="L26" s="60" t="n">
        <v>0.6951388888888889</v>
      </c>
      <c r="M26" s="46">
        <f>L26+$M$61</f>
        <v/>
      </c>
      <c r="N26" s="60" t="n">
        <v>0.7090277777777778</v>
      </c>
      <c r="O26" s="46">
        <f>N26+$O$61</f>
        <v/>
      </c>
      <c r="P26" s="60" t="n">
        <v>0.7729166666666667</v>
      </c>
      <c r="Q26" s="46">
        <f>P26+$Q$61</f>
        <v/>
      </c>
      <c r="R26" s="60" t="n">
        <v>0.7972222222222223</v>
      </c>
      <c r="S26" s="46">
        <f>R26+$S$61</f>
        <v/>
      </c>
      <c r="T26" s="261" t="n">
        <v>0.8090277777777778</v>
      </c>
      <c r="U26" s="80">
        <f>T26+$U$61</f>
        <v/>
      </c>
    </row>
    <row r="27" ht="19.5" customFormat="1" customHeight="1" s="633">
      <c r="A27" s="631" t="inlineStr">
        <is>
          <t>23</t>
        </is>
      </c>
      <c r="B27" s="632" t="n"/>
      <c r="C27" s="172" t="inlineStr">
        <is>
          <t xml:space="preserve">HURTADO GUEVARA MARCO </t>
        </is>
      </c>
      <c r="D27" s="242" t="n">
        <v>48207333</v>
      </c>
      <c r="E27" s="199" t="inlineStr">
        <is>
          <t>MOTO NUEVA BIIB</t>
        </is>
      </c>
      <c r="F27" s="161" t="inlineStr">
        <is>
          <t>20 20 sr</t>
        </is>
      </c>
      <c r="G27" s="55" t="inlineStr">
        <is>
          <t>YA P 80</t>
        </is>
      </c>
      <c r="H27" s="207" t="n"/>
      <c r="I27" s="174" t="inlineStr">
        <is>
          <t>ALEJANDRO PONCE</t>
        </is>
      </c>
      <c r="J27" s="46" t="n">
        <v>0.6618055555555555</v>
      </c>
      <c r="K27" s="95">
        <f>J27+$K$61</f>
        <v/>
      </c>
      <c r="L27" s="60" t="n">
        <v>0.7</v>
      </c>
      <c r="M27" s="46">
        <f>L27+$M$61</f>
        <v/>
      </c>
      <c r="N27" s="60" t="n">
        <v>0.7131944444444445</v>
      </c>
      <c r="O27" s="46">
        <f>N27+$O$61</f>
        <v/>
      </c>
      <c r="P27" s="60" t="n">
        <v>0.7659722222222223</v>
      </c>
      <c r="Q27" s="46">
        <f>P27+$Q$61</f>
        <v/>
      </c>
      <c r="R27" s="60" t="n">
        <v>0.8118055555555556</v>
      </c>
      <c r="S27" s="46">
        <f>R27+$S$61</f>
        <v/>
      </c>
      <c r="T27" s="261" t="n">
        <v>0.8243055555555555</v>
      </c>
      <c r="U27" s="80">
        <f>T27+$U$61</f>
        <v/>
      </c>
    </row>
    <row r="28" ht="21" customHeight="1" s="630">
      <c r="A28" s="631" t="inlineStr">
        <is>
          <t>24</t>
        </is>
      </c>
      <c r="B28" s="632" t="n"/>
      <c r="C28" s="172" t="inlineStr">
        <is>
          <t xml:space="preserve">PIZANGO TEVES CARLOS </t>
        </is>
      </c>
      <c r="D28" s="242" t="n">
        <v>44445333</v>
      </c>
      <c r="E28" s="26" t="inlineStr">
        <is>
          <t>RECAT A2B</t>
        </is>
      </c>
      <c r="F28" s="161" t="inlineStr">
        <is>
          <t>20 20 sr</t>
        </is>
      </c>
      <c r="G28" s="110" t="n"/>
      <c r="H28" s="201" t="n"/>
      <c r="I28" s="259" t="inlineStr">
        <is>
          <t>MAYRA 2</t>
        </is>
      </c>
      <c r="J28" s="46" t="n">
        <v>0.6694444444444444</v>
      </c>
      <c r="K28" s="95">
        <f>J28+$K$61</f>
        <v/>
      </c>
      <c r="L28" s="60" t="n">
        <v>0.7055555555555556</v>
      </c>
      <c r="M28" s="46">
        <f>L28+$M$61</f>
        <v/>
      </c>
      <c r="N28" s="60" t="n">
        <v>0.7215277777777778</v>
      </c>
      <c r="O28" s="46">
        <f>N28+$O$61</f>
        <v/>
      </c>
      <c r="P28" s="60" t="n">
        <v>0.7784722222222222</v>
      </c>
      <c r="Q28" s="46">
        <f>P28+$Q$61</f>
        <v/>
      </c>
      <c r="R28" s="60" t="n">
        <v>0.8097222222222222</v>
      </c>
      <c r="S28" s="46">
        <f>R28+$S$61</f>
        <v/>
      </c>
      <c r="T28" s="261" t="n">
        <v>0.8208333333333333</v>
      </c>
      <c r="U28" s="80">
        <f>T28+$U$61</f>
        <v/>
      </c>
    </row>
    <row r="29" ht="21.75" customHeight="1" s="630">
      <c r="A29" s="631" t="inlineStr">
        <is>
          <t>25</t>
        </is>
      </c>
      <c r="B29" s="632" t="n"/>
      <c r="C29" s="172" t="inlineStr">
        <is>
          <t xml:space="preserve">PALOMINO POBLETE JUAN </t>
        </is>
      </c>
      <c r="D29" s="242" t="n">
        <v>76576514</v>
      </c>
      <c r="E29" s="226" t="inlineStr">
        <is>
          <t>MOTO REVA BIIC</t>
        </is>
      </c>
      <c r="F29" s="161" t="inlineStr">
        <is>
          <t>20 20 sr</t>
        </is>
      </c>
      <c r="G29" s="270" t="n"/>
      <c r="H29" s="373" t="n"/>
      <c r="I29" s="270" t="inlineStr">
        <is>
          <t>LILIANA  12</t>
        </is>
      </c>
      <c r="J29" s="46" t="n">
        <v>0.6708333333333333</v>
      </c>
      <c r="K29" s="95">
        <f>J29+$K$61</f>
        <v/>
      </c>
      <c r="L29" s="60" t="n">
        <v>0.7111111111111111</v>
      </c>
      <c r="M29" s="46">
        <f>L29+$M$61</f>
        <v/>
      </c>
      <c r="N29" s="60" t="n">
        <v>0.7291666666666666</v>
      </c>
      <c r="O29" s="46">
        <f>N29+$O$61</f>
        <v/>
      </c>
      <c r="P29" s="60" t="n">
        <v>0.7840277777777778</v>
      </c>
      <c r="Q29" s="46">
        <f>P29+$Q$61</f>
        <v/>
      </c>
      <c r="R29" s="60" t="n">
        <v>0.8208333333333333</v>
      </c>
      <c r="S29" s="46">
        <f>R29+$S$61</f>
        <v/>
      </c>
      <c r="T29" s="261" t="n">
        <v>0.8326388888888889</v>
      </c>
      <c r="U29" s="80">
        <f>T29+$U$61</f>
        <v/>
      </c>
    </row>
    <row r="30" ht="21" customHeight="1" s="630">
      <c r="A30" s="631" t="inlineStr">
        <is>
          <t>26</t>
        </is>
      </c>
      <c r="B30" s="632" t="n"/>
      <c r="C30" s="172" t="inlineStr">
        <is>
          <t>TRIVIÑOS ACOSTA DANYALET</t>
        </is>
      </c>
      <c r="D30" s="242" t="n">
        <v>72844136</v>
      </c>
      <c r="E30" s="55" t="inlineStr">
        <is>
          <t xml:space="preserve">NUEVO A1 </t>
        </is>
      </c>
      <c r="F30" s="161" t="inlineStr">
        <is>
          <t>20 20 sr</t>
        </is>
      </c>
      <c r="G30" s="55" t="inlineStr">
        <is>
          <t>PLIN 90</t>
        </is>
      </c>
      <c r="H30" s="207" t="n"/>
      <c r="I30" s="55" t="inlineStr">
        <is>
          <t xml:space="preserve">GOB REGIONAL </t>
        </is>
      </c>
      <c r="J30" s="46" t="n">
        <v>0.6819444444444445</v>
      </c>
      <c r="K30" s="95">
        <f>J30+$K$61</f>
        <v/>
      </c>
      <c r="L30" s="60" t="n">
        <v>0.7159722222222222</v>
      </c>
      <c r="M30" s="46">
        <f>L30+$M$61</f>
        <v/>
      </c>
      <c r="N30" s="60" t="n">
        <v>0.7305555555555555</v>
      </c>
      <c r="O30" s="46">
        <f>N30+$O$61</f>
        <v/>
      </c>
      <c r="P30" s="60" t="n">
        <v>0.7902777777777777</v>
      </c>
      <c r="Q30" s="46">
        <f>P30+$Q$61</f>
        <v/>
      </c>
      <c r="R30" s="60" t="n">
        <v>0.8305555555555556</v>
      </c>
      <c r="S30" s="60">
        <f>R30+$S$61</f>
        <v/>
      </c>
      <c r="T30" s="261" t="n">
        <v>0.8416666666666667</v>
      </c>
      <c r="U30" s="261">
        <f>T30+$U$61</f>
        <v/>
      </c>
    </row>
    <row r="31" ht="18" customFormat="1" customHeight="1" s="645">
      <c r="A31" s="631" t="inlineStr">
        <is>
          <t>27</t>
        </is>
      </c>
      <c r="B31" s="632" t="n"/>
      <c r="C31" s="172" t="inlineStr">
        <is>
          <t xml:space="preserve">RIVERA EGUIZABAL DARIN </t>
        </is>
      </c>
      <c r="D31" s="242" t="n">
        <v>60681062</v>
      </c>
      <c r="E31" s="226" t="inlineStr">
        <is>
          <t>MOTO REVA BIIC</t>
        </is>
      </c>
      <c r="F31" s="161" t="inlineStr">
        <is>
          <t>20 20 sr</t>
        </is>
      </c>
      <c r="G31" s="270" t="n"/>
      <c r="H31" s="373" t="n"/>
      <c r="I31" s="270" t="inlineStr">
        <is>
          <t>LILIANA 13</t>
        </is>
      </c>
      <c r="J31" s="46" t="n">
        <v>0.6826388888888889</v>
      </c>
      <c r="K31" s="95">
        <f>J31+$K$61</f>
        <v/>
      </c>
      <c r="L31" s="60" t="n">
        <v>0.7215277777777778</v>
      </c>
      <c r="M31" s="46">
        <f>L31+$M$61</f>
        <v/>
      </c>
      <c r="N31" s="60" t="n">
        <v>0.7361111111111112</v>
      </c>
      <c r="O31" s="46">
        <f>N31+$O$61</f>
        <v/>
      </c>
      <c r="P31" s="60" t="n">
        <v>0.7958333333333333</v>
      </c>
      <c r="Q31" s="46">
        <f>P31+$Q$61</f>
        <v/>
      </c>
      <c r="R31" s="60" t="n">
        <v>0.8319444444444445</v>
      </c>
      <c r="S31" s="46">
        <f>R31+$S$61</f>
        <v/>
      </c>
      <c r="T31" s="261" t="n">
        <v>0.8444444444444444</v>
      </c>
      <c r="U31" s="80">
        <f>T31+$U$61</f>
        <v/>
      </c>
    </row>
    <row r="32" ht="21" customFormat="1" customHeight="1" s="633">
      <c r="A32" s="631" t="inlineStr">
        <is>
          <t>28</t>
        </is>
      </c>
      <c r="B32" s="632" t="n"/>
      <c r="C32" s="172" t="inlineStr">
        <is>
          <t xml:space="preserve">PEREZ BRAVO DAIRON </t>
        </is>
      </c>
      <c r="D32" s="242" t="n">
        <v>3748356</v>
      </c>
      <c r="E32" s="199" t="inlineStr">
        <is>
          <t>MOTO NUEVA BIIB</t>
        </is>
      </c>
      <c r="F32" s="161" t="inlineStr">
        <is>
          <t>20 20 sr</t>
        </is>
      </c>
      <c r="G32" s="58" t="inlineStr">
        <is>
          <t>PAGO 80 PLIN 03/01</t>
        </is>
      </c>
      <c r="H32" s="26" t="inlineStr">
        <is>
          <t xml:space="preserve">CPP </t>
        </is>
      </c>
      <c r="I32" s="174" t="inlineStr">
        <is>
          <t>CARITO</t>
        </is>
      </c>
      <c r="J32" s="46" t="n">
        <v>0.71875</v>
      </c>
      <c r="K32" s="95">
        <f>J32+$K$61</f>
        <v/>
      </c>
      <c r="L32" s="60" t="n">
        <v>0.7263888888888889</v>
      </c>
      <c r="M32" s="46">
        <f>L32+$M$61</f>
        <v/>
      </c>
      <c r="N32" s="60" t="n">
        <v>0.7375</v>
      </c>
      <c r="O32" s="46">
        <f>N32+$O$61</f>
        <v/>
      </c>
      <c r="P32" s="60" t="n">
        <v>0.7868055555555555</v>
      </c>
      <c r="Q32" s="46">
        <f>P32+$Q$61</f>
        <v/>
      </c>
      <c r="R32" s="60" t="n">
        <v>0.7979166666666667</v>
      </c>
      <c r="S32" s="46">
        <f>R32+$S$61</f>
        <v/>
      </c>
      <c r="T32" s="261" t="n">
        <v>0.8090277777777778</v>
      </c>
      <c r="U32" s="80">
        <f>T32+$U$61</f>
        <v/>
      </c>
    </row>
    <row r="33" ht="18" customHeight="1" s="630">
      <c r="A33" s="631" t="inlineStr">
        <is>
          <t>29</t>
        </is>
      </c>
      <c r="B33" s="632" t="n"/>
      <c r="C33" s="172" t="inlineStr">
        <is>
          <t xml:space="preserve">TITO LOJAS VDA DE VELASQUEZ </t>
        </is>
      </c>
      <c r="D33" s="242" t="n">
        <v>25844016</v>
      </c>
      <c r="E33" s="226" t="inlineStr">
        <is>
          <t>MOTO REVA BIIC</t>
        </is>
      </c>
      <c r="F33" s="161" t="inlineStr">
        <is>
          <t>20 20 sr</t>
        </is>
      </c>
      <c r="G33" s="120" t="inlineStr">
        <is>
          <t>PAGO 100 EFE + 30 YAPE</t>
        </is>
      </c>
      <c r="H33" s="281" t="n"/>
      <c r="I33" s="281" t="inlineStr">
        <is>
          <t xml:space="preserve">ELIA </t>
        </is>
      </c>
      <c r="J33" s="46" t="n">
        <v>0.6923611111111111</v>
      </c>
      <c r="K33" s="95">
        <f>J33+$K$61</f>
        <v/>
      </c>
      <c r="L33" s="60" t="n">
        <v>0.7305555555555555</v>
      </c>
      <c r="M33" s="46">
        <f>L33+$M$61</f>
        <v/>
      </c>
      <c r="N33" s="60" t="n">
        <v>0.7402777777777778</v>
      </c>
      <c r="O33" s="46">
        <f>N33+$O$61</f>
        <v/>
      </c>
      <c r="P33" s="60" t="n">
        <v>0.8020833333333334</v>
      </c>
      <c r="Q33" s="46">
        <f>P33+$Q$61</f>
        <v/>
      </c>
      <c r="R33" s="60" t="n">
        <v>0.8381944444444445</v>
      </c>
      <c r="S33" s="46">
        <f>R33+$S$61</f>
        <v/>
      </c>
      <c r="T33" s="261" t="n">
        <v>0.8493055555555555</v>
      </c>
      <c r="U33" s="80">
        <f>T33+$U$61</f>
        <v/>
      </c>
    </row>
    <row r="34" ht="18.75" customHeight="1" s="630">
      <c r="A34" s="631" t="inlineStr">
        <is>
          <t>30</t>
        </is>
      </c>
      <c r="B34" s="632" t="n"/>
      <c r="C34" s="224" t="inlineStr">
        <is>
          <t>CHACALTANA DE LA ROSA  ANDRES</t>
        </is>
      </c>
      <c r="D34" s="240" t="n">
        <v>49009417</v>
      </c>
      <c r="E34" s="228" t="inlineStr">
        <is>
          <t>MOTO REVA BIIC</t>
        </is>
      </c>
      <c r="F34" s="285" t="inlineStr">
        <is>
          <t>20 20 sr</t>
        </is>
      </c>
      <c r="G34" s="221" t="inlineStr">
        <is>
          <t>PAGO 100 YAPE</t>
        </is>
      </c>
      <c r="H34" s="386" t="n"/>
      <c r="I34" s="337" t="inlineStr">
        <is>
          <t xml:space="preserve">PUBLICIDAD </t>
        </is>
      </c>
      <c r="J34" s="46" t="n">
        <v>0.6930555555555555</v>
      </c>
      <c r="K34" s="56">
        <f>J34+$K$61</f>
        <v/>
      </c>
      <c r="L34" s="60" t="n">
        <v>0.7361111111111112</v>
      </c>
      <c r="M34" s="46">
        <f>L34+$M$61</f>
        <v/>
      </c>
      <c r="N34" s="60" t="n">
        <v>0.7458333333333333</v>
      </c>
      <c r="O34" s="46">
        <f>N34+$O$61</f>
        <v/>
      </c>
      <c r="P34" s="60" t="n">
        <v>0.8076388888888889</v>
      </c>
      <c r="Q34" s="46">
        <f>P34+$Q$61</f>
        <v/>
      </c>
      <c r="R34" s="60" t="n">
        <v>0.8354166666666667</v>
      </c>
      <c r="S34" s="60">
        <f>R34+$S$61</f>
        <v/>
      </c>
      <c r="T34" s="261" t="n">
        <v>0.8472222222222222</v>
      </c>
      <c r="U34" s="261">
        <f>T34+$U$61</f>
        <v/>
      </c>
    </row>
    <row r="35" ht="18.75" customHeight="1" s="630">
      <c r="A35" s="631" t="inlineStr">
        <is>
          <t>31</t>
        </is>
      </c>
      <c r="B35" s="632" t="n"/>
      <c r="C35" s="112" t="inlineStr">
        <is>
          <t>CASASSA SANCHEZ GIANCARLO</t>
        </is>
      </c>
      <c r="D35" s="55" t="n">
        <v>29603082</v>
      </c>
      <c r="E35" s="55" t="inlineStr">
        <is>
          <t>REVA A1</t>
        </is>
      </c>
      <c r="F35" s="285" t="inlineStr">
        <is>
          <t>40/20 40/20 cl</t>
        </is>
      </c>
      <c r="G35" s="96" t="inlineStr">
        <is>
          <t>PAGO 120 EFE 29/12</t>
        </is>
      </c>
      <c r="H35" s="211" t="n"/>
      <c r="I35" s="211" t="inlineStr">
        <is>
          <t xml:space="preserve">OFICINA </t>
        </is>
      </c>
      <c r="J35" s="52" t="n">
        <v>0.6944444444444444</v>
      </c>
      <c r="K35" s="56">
        <f>J35+$K$61</f>
        <v/>
      </c>
      <c r="L35" s="60" t="n">
        <v>0.7409722222222223</v>
      </c>
      <c r="M35" s="46">
        <f>L35+$M$61</f>
        <v/>
      </c>
      <c r="N35" s="60" t="n">
        <v>0.7590277777777777</v>
      </c>
      <c r="O35" s="46">
        <f>N35+$O$61</f>
        <v/>
      </c>
      <c r="P35" s="60" t="n">
        <v>0.8145833333333333</v>
      </c>
      <c r="Q35" s="46">
        <f>P35+$Q$61</f>
        <v/>
      </c>
      <c r="R35" s="60" t="n">
        <v>0.8444444444444444</v>
      </c>
      <c r="S35" s="46">
        <f>R35+$S$61</f>
        <v/>
      </c>
      <c r="T35" s="261" t="n">
        <v>0.8569444444444444</v>
      </c>
      <c r="U35" s="80">
        <f>T35+$U$61</f>
        <v/>
      </c>
    </row>
    <row r="36" ht="18.75" customHeight="1" s="630">
      <c r="A36" s="631" t="inlineStr">
        <is>
          <t>32</t>
        </is>
      </c>
      <c r="B36" s="632" t="n"/>
      <c r="C36" s="112" t="inlineStr">
        <is>
          <t xml:space="preserve">GUILLERMO FLORES MIGUEL </t>
        </is>
      </c>
      <c r="D36" s="55" t="n">
        <v>46156371</v>
      </c>
      <c r="E36" s="228" t="inlineStr">
        <is>
          <t>MOTO REVA BIIC</t>
        </is>
      </c>
      <c r="F36" s="285" t="inlineStr">
        <is>
          <t>20 20 sr</t>
        </is>
      </c>
      <c r="G36" s="216" t="inlineStr">
        <is>
          <t>PAGO 100 EFE</t>
        </is>
      </c>
      <c r="H36" s="375" t="n"/>
      <c r="I36" s="337" t="inlineStr">
        <is>
          <t xml:space="preserve">PUBLICIDAD </t>
        </is>
      </c>
      <c r="J36" s="52" t="n">
        <v>0.6958333333333333</v>
      </c>
      <c r="K36" s="56">
        <f>J36+$K$61</f>
        <v/>
      </c>
      <c r="L36" s="60" t="n">
        <v>0.7486111111111111</v>
      </c>
      <c r="M36" s="46">
        <f>L36+$M$61</f>
        <v/>
      </c>
      <c r="N36" s="60" t="n">
        <v>0.7597222222222222</v>
      </c>
      <c r="O36" s="46">
        <f>N36+$O$61</f>
        <v/>
      </c>
      <c r="P36" s="60" t="n">
        <v>0.8194444444444444</v>
      </c>
      <c r="Q36" s="46">
        <f>P36+$Q$61</f>
        <v/>
      </c>
      <c r="R36" s="60" t="n">
        <v>0.8534722222222222</v>
      </c>
      <c r="S36" s="46">
        <f>R36+$S$61</f>
        <v/>
      </c>
      <c r="T36" s="261" t="n">
        <v>0.8645833333333334</v>
      </c>
      <c r="U36" s="80">
        <f>T36+$U$61</f>
        <v/>
      </c>
    </row>
    <row r="37" ht="18" customHeight="1" s="630">
      <c r="A37" s="631" t="inlineStr">
        <is>
          <t>33</t>
        </is>
      </c>
      <c r="B37" s="632" t="n"/>
      <c r="C37" s="112" t="inlineStr">
        <is>
          <t xml:space="preserve">FAJARDO GALL CARLOS </t>
        </is>
      </c>
      <c r="D37" s="55" t="n">
        <v>46537634</v>
      </c>
      <c r="E37" s="228" t="inlineStr">
        <is>
          <t>MOTO REVA BIIC</t>
        </is>
      </c>
      <c r="F37" s="92" t="inlineStr">
        <is>
          <t>20 20 sr</t>
        </is>
      </c>
      <c r="G37" s="216" t="inlineStr">
        <is>
          <t>PAGO 100 EFE</t>
        </is>
      </c>
      <c r="H37" s="375" t="n"/>
      <c r="I37" s="337" t="inlineStr">
        <is>
          <t xml:space="preserve">PUBLICIDAD </t>
        </is>
      </c>
      <c r="J37" s="52" t="n">
        <v>0.6972222222222222</v>
      </c>
      <c r="K37" s="56">
        <f>J37+$K$61</f>
        <v/>
      </c>
      <c r="L37" s="60" t="n">
        <v>0.7534722222222222</v>
      </c>
      <c r="M37" s="46">
        <f>L37+$M$61</f>
        <v/>
      </c>
      <c r="N37" s="60" t="n">
        <v>0.7659722222222223</v>
      </c>
      <c r="O37" s="46">
        <f>N37+$O$61</f>
        <v/>
      </c>
      <c r="P37" s="60" t="n">
        <v>0.8263888888888888</v>
      </c>
      <c r="Q37" s="46">
        <f>P37+$Q$61</f>
        <v/>
      </c>
      <c r="R37" s="60" t="n">
        <v>0.8576388888888888</v>
      </c>
      <c r="S37" s="46">
        <f>R37+$S$61</f>
        <v/>
      </c>
      <c r="T37" s="239" t="n">
        <v>0.8694444444444445</v>
      </c>
      <c r="U37" s="81">
        <f>T37+$U$61</f>
        <v/>
      </c>
    </row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8.xml><?xml version="1.0" encoding="utf-8"?>
<worksheet xmlns:r="http://schemas.openxmlformats.org/officeDocument/2006/relationships" xmlns="http://schemas.openxmlformats.org/spreadsheetml/2006/main">
  <sheetPr codeName="Hoja310">
    <outlinePr summaryBelow="1" summaryRight="1"/>
    <pageSetUpPr fitToPage="1"/>
  </sheetPr>
  <dimension ref="A1:V41"/>
  <sheetViews>
    <sheetView workbookViewId="0">
      <selection activeCell="F25" sqref="F25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388" t="inlineStr">
        <is>
          <t>PROMOTOR</t>
        </is>
      </c>
      <c r="J1" s="31" t="inlineStr">
        <is>
          <t>HORA DE IINICIO</t>
        </is>
      </c>
      <c r="K1" s="16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RODRIGUEZ CONTRERAS SOLANGE</t>
        </is>
      </c>
      <c r="D2" s="242" t="n">
        <v>48108924</v>
      </c>
      <c r="E2" s="55" t="inlineStr">
        <is>
          <t>NUEVO A1</t>
        </is>
      </c>
      <c r="F2" s="161" t="inlineStr">
        <is>
          <t>40/20 40/20 cl</t>
        </is>
      </c>
      <c r="G2" s="209" t="inlineStr">
        <is>
          <t>PAGO 120 YAPE</t>
        </is>
      </c>
      <c r="H2" s="55" t="n"/>
      <c r="I2" s="55" t="inlineStr">
        <is>
          <t>KATY - OFI</t>
        </is>
      </c>
      <c r="J2" s="60" t="n">
        <v>0.3395833333333333</v>
      </c>
      <c r="K2" s="56">
        <f>J2+$K$65</f>
        <v/>
      </c>
      <c r="L2" s="60" t="n">
        <v>0.3409722222222222</v>
      </c>
      <c r="M2" s="46">
        <f>L2+$M$61</f>
        <v/>
      </c>
      <c r="N2" s="60" t="n">
        <v>0.3513888888888889</v>
      </c>
      <c r="O2" s="46">
        <f>N2+$O$61</f>
        <v/>
      </c>
      <c r="P2" s="60" t="n">
        <v>0.3951388888888889</v>
      </c>
      <c r="Q2" s="46">
        <f>P2+$Q$61</f>
        <v/>
      </c>
      <c r="R2" s="60" t="n">
        <v>0.4076388888888889</v>
      </c>
      <c r="S2" s="46">
        <f>R2+$S$61</f>
        <v/>
      </c>
      <c r="T2" s="261" t="n">
        <v>0.4291666666666666</v>
      </c>
      <c r="U2" s="80">
        <f>T2+$U$61</f>
        <v/>
      </c>
      <c r="V2" s="88" t="n"/>
    </row>
    <row r="3" ht="21" customHeight="1" s="630">
      <c r="A3" s="631" t="inlineStr">
        <is>
          <t>2</t>
        </is>
      </c>
      <c r="B3" s="632" t="n"/>
      <c r="C3" s="172" t="inlineStr">
        <is>
          <t>ARBIETO CHINCHAY CARLOS</t>
        </is>
      </c>
      <c r="D3" s="242" t="n">
        <v>72444251</v>
      </c>
      <c r="E3" s="55" t="inlineStr">
        <is>
          <t>NUEVO A1</t>
        </is>
      </c>
      <c r="F3" s="161" t="inlineStr">
        <is>
          <t>40/20 40/20 cl</t>
        </is>
      </c>
      <c r="G3" s="209" t="inlineStr">
        <is>
          <t>PAGO 120 YAPE</t>
        </is>
      </c>
      <c r="H3" s="55" t="n"/>
      <c r="I3" s="55" t="inlineStr">
        <is>
          <t>KATY - OFI</t>
        </is>
      </c>
      <c r="J3" s="60" t="n">
        <v>0.3472222222222222</v>
      </c>
      <c r="K3" s="56">
        <f>J3+$K$61</f>
        <v/>
      </c>
      <c r="L3" s="60" t="n">
        <v>0.3472222222222222</v>
      </c>
      <c r="M3" s="46">
        <f>L3+$M$61</f>
        <v/>
      </c>
      <c r="N3" s="60" t="n">
        <v>0.3569444444444445</v>
      </c>
      <c r="O3" s="46">
        <f>N3+$O$61</f>
        <v/>
      </c>
      <c r="P3" s="60" t="n">
        <v>0.4069444444444444</v>
      </c>
      <c r="Q3" s="46">
        <f>P3+$Q$61</f>
        <v/>
      </c>
      <c r="R3" s="60" t="n">
        <v>0.41875</v>
      </c>
      <c r="S3" s="46">
        <f>R3+$S$61</f>
        <v/>
      </c>
      <c r="T3" s="261" t="n">
        <v>0.4576388888888889</v>
      </c>
      <c r="U3" s="80">
        <f>T3+$U$61</f>
        <v/>
      </c>
      <c r="V3" s="166" t="n"/>
    </row>
    <row r="4" ht="20.25" customHeight="1" s="630">
      <c r="A4" s="631" t="inlineStr">
        <is>
          <t>3</t>
        </is>
      </c>
      <c r="B4" s="632" t="n"/>
      <c r="C4" s="255" t="inlineStr">
        <is>
          <t xml:space="preserve">TASAICO URQUIZA GIANCARLOS 50 </t>
        </is>
      </c>
      <c r="D4" s="242" t="n">
        <v>48137773</v>
      </c>
      <c r="E4" s="55" t="inlineStr">
        <is>
          <t xml:space="preserve">NUEVO A1 </t>
        </is>
      </c>
      <c r="F4" s="161" t="inlineStr">
        <is>
          <t>20  20  sr</t>
        </is>
      </c>
      <c r="G4" s="120" t="inlineStr">
        <is>
          <t>PAGO 50 EFE  YA P 80</t>
        </is>
      </c>
      <c r="H4" s="207" t="n"/>
      <c r="I4" s="55" t="inlineStr">
        <is>
          <t xml:space="preserve">MARIEL </t>
        </is>
      </c>
      <c r="J4" s="60" t="n">
        <v>0.3576388888888889</v>
      </c>
      <c r="K4" s="56">
        <f>J4+$K$61</f>
        <v/>
      </c>
      <c r="L4" s="60" t="n">
        <v>0.3583333333333333</v>
      </c>
      <c r="M4" s="46">
        <f>L4+$M$61</f>
        <v/>
      </c>
      <c r="N4" s="60" t="n">
        <v>0.3680555555555556</v>
      </c>
      <c r="O4" s="46">
        <f>N4+$O$61</f>
        <v/>
      </c>
      <c r="P4" s="60" t="n">
        <v>0.4180555555555556</v>
      </c>
      <c r="Q4" s="46">
        <f>P4+$Q$61</f>
        <v/>
      </c>
      <c r="R4" s="60" t="n">
        <v>0.4305555555555556</v>
      </c>
      <c r="S4" s="46">
        <f>R4+$S$61</f>
        <v/>
      </c>
      <c r="T4" s="261" t="n">
        <v>0.4715277777777778</v>
      </c>
      <c r="U4" s="80">
        <f>T4+$U$61</f>
        <v/>
      </c>
      <c r="V4" s="136" t="inlineStr">
        <is>
          <t>DE</t>
        </is>
      </c>
    </row>
    <row r="5" ht="18.75" customHeight="1" s="630">
      <c r="A5" s="631" t="inlineStr">
        <is>
          <t>4</t>
        </is>
      </c>
      <c r="B5" s="632" t="n"/>
      <c r="C5" s="172" t="inlineStr">
        <is>
          <t xml:space="preserve">CASUSOL GARCIA CARLOS </t>
        </is>
      </c>
      <c r="D5" s="242" t="n">
        <v>75526188</v>
      </c>
      <c r="E5" s="55" t="inlineStr">
        <is>
          <t xml:space="preserve">NUEVO A1 </t>
        </is>
      </c>
      <c r="F5" s="161" t="inlineStr">
        <is>
          <t>40/20 40/20 cl</t>
        </is>
      </c>
      <c r="G5" s="120" t="inlineStr">
        <is>
          <t>PAGO 100 EFE</t>
        </is>
      </c>
      <c r="H5" s="375" t="n"/>
      <c r="I5" s="126" t="inlineStr">
        <is>
          <t>PUBLICIDAD</t>
        </is>
      </c>
      <c r="J5" s="60" t="n">
        <v>0.3631944444444444</v>
      </c>
      <c r="K5" s="56">
        <f>J5+$K$61</f>
        <v/>
      </c>
      <c r="L5" s="60" t="n">
        <v>0.3638888888888889</v>
      </c>
      <c r="M5" s="46">
        <f>L5+$M$61</f>
        <v/>
      </c>
      <c r="N5" s="60" t="n">
        <v>0.375</v>
      </c>
      <c r="O5" s="46">
        <f>N5+$O$61</f>
        <v/>
      </c>
      <c r="P5" s="60" t="n">
        <v>0.4409722222222222</v>
      </c>
      <c r="Q5" s="46">
        <f>P5+$Q$61</f>
        <v/>
      </c>
      <c r="R5" s="60" t="n">
        <v>0.4583333333333333</v>
      </c>
      <c r="S5" s="46">
        <f>R5+$S$61</f>
        <v/>
      </c>
      <c r="T5" s="261" t="n">
        <v>0.4798611111111111</v>
      </c>
      <c r="U5" s="80">
        <f>T5+$U$61</f>
        <v/>
      </c>
      <c r="V5" s="137" t="n"/>
    </row>
    <row r="6" ht="21.75" customHeight="1" s="630">
      <c r="A6" s="631" t="inlineStr">
        <is>
          <t>5</t>
        </is>
      </c>
      <c r="B6" s="632" t="n"/>
      <c r="C6" s="172" t="inlineStr">
        <is>
          <t>SUAREZ CASUSOL NATHALY</t>
        </is>
      </c>
      <c r="D6" s="242" t="n">
        <v>75526189</v>
      </c>
      <c r="E6" s="55" t="inlineStr">
        <is>
          <t xml:space="preserve">NUEVO A1 </t>
        </is>
      </c>
      <c r="F6" s="161" t="inlineStr">
        <is>
          <t>40/20 40/20 cl</t>
        </is>
      </c>
      <c r="G6" s="120" t="inlineStr">
        <is>
          <t>PAGO 100 EFE</t>
        </is>
      </c>
      <c r="H6" s="375" t="n"/>
      <c r="I6" s="126" t="inlineStr">
        <is>
          <t>PUBLICIDAD</t>
        </is>
      </c>
      <c r="J6" s="60" t="n">
        <v>0.3708333333333333</v>
      </c>
      <c r="K6" s="56">
        <f>J6+$K$61</f>
        <v/>
      </c>
      <c r="L6" s="60" t="n">
        <v>0.3715277777777778</v>
      </c>
      <c r="M6" s="46">
        <f>L6+$M$61</f>
        <v/>
      </c>
      <c r="N6" s="60" t="n">
        <v>0.3909722222222222</v>
      </c>
      <c r="O6" s="46">
        <f>N6+$O$61</f>
        <v/>
      </c>
      <c r="P6" s="60" t="n">
        <v>0.46875</v>
      </c>
      <c r="Q6" s="46">
        <f>P6+$Q$61</f>
        <v/>
      </c>
      <c r="R6" s="60" t="n">
        <v>0.4944444444444445</v>
      </c>
      <c r="S6" s="46">
        <f>R6+$S$61</f>
        <v/>
      </c>
      <c r="T6" s="261" t="n">
        <v>0.50625</v>
      </c>
      <c r="U6" s="80">
        <f>T6+$U$61</f>
        <v/>
      </c>
      <c r="V6" s="136" t="n"/>
    </row>
    <row r="7" ht="19.5" customHeight="1" s="630">
      <c r="A7" s="631" t="inlineStr">
        <is>
          <t>6</t>
        </is>
      </c>
      <c r="B7" s="632" t="n"/>
      <c r="C7" s="172" t="inlineStr">
        <is>
          <t xml:space="preserve">ALVARADO GARCES GONZALO </t>
        </is>
      </c>
      <c r="D7" s="242" t="n">
        <v>7125127</v>
      </c>
      <c r="E7" s="226" t="inlineStr">
        <is>
          <t>MOTO REVA BIIC</t>
        </is>
      </c>
      <c r="F7" s="161" t="inlineStr">
        <is>
          <t>20 20 sr</t>
        </is>
      </c>
      <c r="G7" s="209" t="inlineStr">
        <is>
          <t>PAGO 100 YAPE</t>
        </is>
      </c>
      <c r="H7" s="375" t="n"/>
      <c r="I7" s="126" t="inlineStr">
        <is>
          <t>PUBLICIDAD</t>
        </is>
      </c>
      <c r="J7" s="60" t="n">
        <v>0.3777777777777778</v>
      </c>
      <c r="K7" s="56">
        <f>J7+$K$61</f>
        <v/>
      </c>
      <c r="L7" s="60" t="n">
        <v>0.3784722222222222</v>
      </c>
      <c r="M7" s="46">
        <f>L7+$M$61</f>
        <v/>
      </c>
      <c r="N7" s="60" t="n">
        <v>0.3916666666666667</v>
      </c>
      <c r="O7" s="46">
        <f>N7+$O$61</f>
        <v/>
      </c>
      <c r="P7" s="60" t="n">
        <v>0.4625</v>
      </c>
      <c r="Q7" s="46">
        <f>P7+$Q$61</f>
        <v/>
      </c>
      <c r="R7" s="60" t="n">
        <v>0.4756944444444444</v>
      </c>
      <c r="S7" s="46">
        <f>R7+$S$61</f>
        <v/>
      </c>
      <c r="T7" s="261" t="n">
        <v>0.4923611111111111</v>
      </c>
      <c r="U7" s="80">
        <f>T7+$U$61</f>
        <v/>
      </c>
      <c r="V7" s="136" t="inlineStr">
        <is>
          <t>CHUNG</t>
        </is>
      </c>
    </row>
    <row r="8" ht="21.75" customHeight="1" s="630">
      <c r="A8" s="631" t="inlineStr">
        <is>
          <t>7</t>
        </is>
      </c>
      <c r="B8" s="632" t="n"/>
      <c r="C8" s="224" t="inlineStr">
        <is>
          <t xml:space="preserve">LIPE LOPEZ JONATHAN </t>
        </is>
      </c>
      <c r="D8" s="240" t="n">
        <v>73873284</v>
      </c>
      <c r="E8" s="132" t="inlineStr">
        <is>
          <t>RECAT A2B</t>
        </is>
      </c>
      <c r="F8" s="285" t="inlineStr">
        <is>
          <t>20 20 sr</t>
        </is>
      </c>
      <c r="G8" s="201" t="n"/>
      <c r="H8" s="391" t="n"/>
      <c r="I8" s="330" t="inlineStr">
        <is>
          <t xml:space="preserve">MAYRA 1 </t>
        </is>
      </c>
      <c r="J8" s="60" t="n">
        <v>0.3840277777777778</v>
      </c>
      <c r="K8" s="56">
        <f>J8+$K$61</f>
        <v/>
      </c>
      <c r="L8" s="60" t="n">
        <v>0.3847222222222222</v>
      </c>
      <c r="M8" s="46">
        <f>L8+$M$61</f>
        <v/>
      </c>
      <c r="N8" s="60" t="n">
        <v>0.4006944444444445</v>
      </c>
      <c r="O8" s="46">
        <f>N8+$O$61</f>
        <v/>
      </c>
      <c r="P8" s="60" t="n">
        <v>0.4666666666666667</v>
      </c>
      <c r="Q8" s="46">
        <f>P8+$Q$61</f>
        <v/>
      </c>
      <c r="R8" s="60" t="n">
        <v>0.4875</v>
      </c>
      <c r="S8" s="46">
        <f>R8+$S$61</f>
        <v/>
      </c>
      <c r="T8" s="261" t="n">
        <v>0.5069444444444444</v>
      </c>
      <c r="U8" s="80">
        <f>T8+$U$61</f>
        <v/>
      </c>
      <c r="V8" s="136" t="n"/>
    </row>
    <row r="9" ht="20.25" customHeight="1" s="630">
      <c r="A9" s="631" t="inlineStr">
        <is>
          <t>8</t>
        </is>
      </c>
      <c r="B9" s="632" t="n"/>
      <c r="C9" s="167" t="inlineStr">
        <is>
          <t>CALDAS CUEVA FRANK  30</t>
        </is>
      </c>
      <c r="D9" s="55" t="n">
        <v>48824800</v>
      </c>
      <c r="E9" s="226" t="inlineStr">
        <is>
          <t>MOTO REVA BIIC</t>
        </is>
      </c>
      <c r="F9" s="92" t="inlineStr">
        <is>
          <t>20 20 sr</t>
        </is>
      </c>
      <c r="G9" s="120" t="inlineStr">
        <is>
          <t>PAGO 30 EFE</t>
        </is>
      </c>
      <c r="H9" s="373" t="n"/>
      <c r="I9" s="270" t="inlineStr">
        <is>
          <t xml:space="preserve">LILIANA 1 </t>
        </is>
      </c>
      <c r="J9" s="60" t="n">
        <v>0.3930555555555555</v>
      </c>
      <c r="K9" s="56">
        <f>J9+$K$61</f>
        <v/>
      </c>
      <c r="L9" s="60" t="n">
        <v>0.39375</v>
      </c>
      <c r="M9" s="46">
        <f>L9+$M$61</f>
        <v/>
      </c>
      <c r="N9" s="60" t="n">
        <v>0.40625</v>
      </c>
      <c r="O9" s="46">
        <f>N9+$O$61</f>
        <v/>
      </c>
      <c r="P9" s="60" t="n">
        <v>0.4743055555555555</v>
      </c>
      <c r="Q9" s="46">
        <f>P9+$Q$61</f>
        <v/>
      </c>
      <c r="R9" s="60" t="n">
        <v>0.4986111111111111</v>
      </c>
      <c r="S9" s="46">
        <f>R9+$S$61</f>
        <v/>
      </c>
      <c r="T9" s="261" t="n">
        <v>0.51875</v>
      </c>
      <c r="U9" s="80">
        <f>T9+$U$61</f>
        <v/>
      </c>
      <c r="V9" s="136" t="n"/>
    </row>
    <row r="10" ht="21" customHeight="1" s="630">
      <c r="A10" s="644" t="n"/>
      <c r="B10" s="632" t="n"/>
      <c r="C10" s="119" t="inlineStr">
        <is>
          <t xml:space="preserve">PALACIOS TAIPE AGUSTIN </t>
        </is>
      </c>
      <c r="D10" s="654" t="n">
        <v>23394489</v>
      </c>
      <c r="E10" s="654" t="inlineStr">
        <is>
          <t>MOTO REVA BIIC</t>
        </is>
      </c>
      <c r="F10" s="333" t="inlineStr">
        <is>
          <t>20 20 sr</t>
        </is>
      </c>
      <c r="G10" s="654" t="inlineStr">
        <is>
          <t>SANCION</t>
        </is>
      </c>
      <c r="H10" s="9" t="n"/>
      <c r="I10" s="654" t="inlineStr">
        <is>
          <t xml:space="preserve">ELIA </t>
        </is>
      </c>
      <c r="J10" s="185" t="n"/>
      <c r="K10" s="63">
        <f>J10+$K$61</f>
        <v/>
      </c>
      <c r="L10" s="185" t="n"/>
      <c r="M10" s="20">
        <f>L10+$M$61</f>
        <v/>
      </c>
      <c r="N10" s="185" t="n"/>
      <c r="O10" s="20">
        <f>N10+$O$61</f>
        <v/>
      </c>
      <c r="P10" s="185" t="n"/>
      <c r="Q10" s="20">
        <f>P10+$Q$61</f>
        <v/>
      </c>
      <c r="R10" s="185" t="n"/>
      <c r="S10" s="20">
        <f>R10+$S$61</f>
        <v/>
      </c>
      <c r="T10" s="185" t="n"/>
      <c r="U10" s="20">
        <f>T10+$U$61</f>
        <v/>
      </c>
      <c r="V10" s="136" t="n"/>
    </row>
    <row r="11" ht="21" customFormat="1" customHeight="1" s="633">
      <c r="A11" s="631" t="inlineStr">
        <is>
          <t>9</t>
        </is>
      </c>
      <c r="B11" s="632" t="n"/>
      <c r="C11" s="112" t="inlineStr">
        <is>
          <t xml:space="preserve">ACHATA TERRAZAS JOHN </t>
        </is>
      </c>
      <c r="D11" s="55" t="n">
        <v>76446298</v>
      </c>
      <c r="E11" s="55" t="inlineStr">
        <is>
          <t xml:space="preserve">NUEVO A1 </t>
        </is>
      </c>
      <c r="F11" s="92" t="inlineStr">
        <is>
          <t>70/20 50/20 cl</t>
        </is>
      </c>
      <c r="G11" s="110" t="n"/>
      <c r="H11" s="354" t="n"/>
      <c r="I11" s="110" t="inlineStr">
        <is>
          <t>MAYRA 2</t>
        </is>
      </c>
      <c r="J11" s="60" t="n">
        <v>0.4034722222222222</v>
      </c>
      <c r="K11" s="56">
        <f>J11+$K$61</f>
        <v/>
      </c>
      <c r="L11" s="60" t="n">
        <v>0.4041666666666667</v>
      </c>
      <c r="M11" s="46">
        <f>L11+$M$61</f>
        <v/>
      </c>
      <c r="N11" s="60" t="n">
        <v>0.4194444444444445</v>
      </c>
      <c r="O11" s="46">
        <f>N11+$O$61</f>
        <v/>
      </c>
      <c r="P11" s="60" t="n">
        <v>0.4777777777777778</v>
      </c>
      <c r="Q11" s="46">
        <f>P11+$Q$61</f>
        <v/>
      </c>
      <c r="R11" s="60" t="n">
        <v>0.5097222222222222</v>
      </c>
      <c r="S11" s="46">
        <f>R11+$S$61</f>
        <v/>
      </c>
      <c r="T11" s="261" t="n">
        <v>0.5305555555555556</v>
      </c>
      <c r="U11" s="80">
        <f>T11+$U$61</f>
        <v/>
      </c>
      <c r="V11" s="136" t="n"/>
    </row>
    <row r="12" ht="23.25" customHeight="1" s="630">
      <c r="A12" s="631" t="inlineStr">
        <is>
          <t>10</t>
        </is>
      </c>
      <c r="B12" s="632" t="n"/>
      <c r="C12" s="112" t="inlineStr">
        <is>
          <t>RODRIGUEZ RAMIREZ LUIS</t>
        </is>
      </c>
      <c r="D12" s="55" t="n">
        <v>25598927</v>
      </c>
      <c r="E12" s="55" t="inlineStr">
        <is>
          <t>REVA A1</t>
        </is>
      </c>
      <c r="F12" s="157" t="inlineStr">
        <is>
          <t xml:space="preserve"> LENTES, y  ESPEJOS  </t>
        </is>
      </c>
      <c r="G12" s="120" t="inlineStr">
        <is>
          <t>PAGO 130 EFE</t>
        </is>
      </c>
      <c r="H12" s="398" t="n"/>
      <c r="I12" s="218" t="inlineStr">
        <is>
          <t xml:space="preserve">OFICINA </t>
        </is>
      </c>
      <c r="J12" s="60" t="n">
        <v>0.4145833333333334</v>
      </c>
      <c r="K12" s="56">
        <f>J12+$K$61</f>
        <v/>
      </c>
      <c r="L12" s="60" t="n">
        <v>0.4152777777777778</v>
      </c>
      <c r="M12" s="46">
        <f>L12+$M$61</f>
        <v/>
      </c>
      <c r="N12" s="60" t="n">
        <v>0.43125</v>
      </c>
      <c r="O12" s="46">
        <f>N12+$O$61</f>
        <v/>
      </c>
      <c r="P12" s="60" t="n">
        <v>0.5013888888888889</v>
      </c>
      <c r="Q12" s="46">
        <f>P12+$Q$61</f>
        <v/>
      </c>
      <c r="R12" s="60" t="n">
        <v>0.5131944444444444</v>
      </c>
      <c r="S12" s="46">
        <f>R12+$S$61</f>
        <v/>
      </c>
      <c r="T12" s="261" t="n">
        <v>0.525</v>
      </c>
      <c r="U12" s="80">
        <f>T12+$U$61</f>
        <v/>
      </c>
      <c r="V12" s="136" t="n"/>
    </row>
    <row r="13" ht="21.75" customHeight="1" s="630">
      <c r="A13" s="631" t="inlineStr">
        <is>
          <t>11</t>
        </is>
      </c>
      <c r="B13" s="632" t="n"/>
      <c r="C13" s="112" t="inlineStr">
        <is>
          <t xml:space="preserve">HUAMAN CHAVEZ DANIEL </t>
        </is>
      </c>
      <c r="D13" s="55" t="n">
        <v>46892785</v>
      </c>
      <c r="E13" s="226" t="inlineStr">
        <is>
          <t>MOTO REVA BIIC</t>
        </is>
      </c>
      <c r="F13" s="92" t="inlineStr">
        <is>
          <t>20 20 sr</t>
        </is>
      </c>
      <c r="G13" s="270" t="n"/>
      <c r="H13" s="373" t="n"/>
      <c r="I13" s="270" t="inlineStr">
        <is>
          <t>LILIANA 2</t>
        </is>
      </c>
      <c r="J13" s="60" t="n">
        <v>0.4256944444444444</v>
      </c>
      <c r="K13" s="56">
        <f>J13+$K$61</f>
        <v/>
      </c>
      <c r="L13" s="60" t="n">
        <v>0.4263888888888889</v>
      </c>
      <c r="M13" s="46">
        <f>L13+$M$61</f>
        <v/>
      </c>
      <c r="N13" s="60" t="n">
        <v>0.4402777777777778</v>
      </c>
      <c r="O13" s="46">
        <f>N13+$O$61</f>
        <v/>
      </c>
      <c r="P13" s="60" t="n">
        <v>0.4881944444444444</v>
      </c>
      <c r="Q13" s="46">
        <f>P13+$Q$61</f>
        <v/>
      </c>
      <c r="R13" s="60" t="n">
        <v>0.5215277777777778</v>
      </c>
      <c r="S13" s="60">
        <f>R13+$S$61</f>
        <v/>
      </c>
      <c r="T13" s="261" t="n">
        <v>0.5430555555555555</v>
      </c>
      <c r="U13" s="80">
        <f>T13+$U$61</f>
        <v/>
      </c>
      <c r="V13" s="138" t="n"/>
    </row>
    <row r="14" ht="21.75" customHeight="1" s="630">
      <c r="A14" s="631" t="inlineStr">
        <is>
          <t>12</t>
        </is>
      </c>
      <c r="B14" s="632" t="n"/>
      <c r="C14" s="172" t="inlineStr">
        <is>
          <t>CARRILLO MORA OSCAR</t>
        </is>
      </c>
      <c r="D14" s="242" t="n">
        <v>25664016</v>
      </c>
      <c r="E14" s="55" t="inlineStr">
        <is>
          <t>REVA A1</t>
        </is>
      </c>
      <c r="F14" s="161" t="inlineStr">
        <is>
          <t>40/20 40/20 cl</t>
        </is>
      </c>
      <c r="G14" s="120" t="inlineStr">
        <is>
          <t>PAGO 120 EFE</t>
        </is>
      </c>
      <c r="H14" s="355" t="n"/>
      <c r="I14" s="211" t="inlineStr">
        <is>
          <t xml:space="preserve">OFICINA </t>
        </is>
      </c>
      <c r="J14" s="60" t="n">
        <v>0.4277777777777778</v>
      </c>
      <c r="K14" s="56">
        <f>J14+$K$61</f>
        <v/>
      </c>
      <c r="L14" s="60" t="n">
        <v>0.4326388888888889</v>
      </c>
      <c r="M14" s="46">
        <f>L14+$M$61</f>
        <v/>
      </c>
      <c r="N14" s="60" t="n">
        <v>0.4444444444444444</v>
      </c>
      <c r="O14" s="46">
        <f>N14+$O$61</f>
        <v/>
      </c>
      <c r="P14" s="60" t="n">
        <v>0.5222222222222223</v>
      </c>
      <c r="Q14" s="46">
        <f>P14+$Q$61</f>
        <v/>
      </c>
      <c r="R14" s="60" t="n">
        <v>0.5388888888888889</v>
      </c>
      <c r="S14" s="46">
        <f>R14+$S$61</f>
        <v/>
      </c>
      <c r="T14" s="261" t="n">
        <v>0.5520833333333334</v>
      </c>
      <c r="U14" s="80">
        <f>T14+$U$61</f>
        <v/>
      </c>
      <c r="V14" s="136" t="n"/>
    </row>
    <row r="15" ht="24" customHeight="1" s="630">
      <c r="A15" s="631" t="inlineStr">
        <is>
          <t>13</t>
        </is>
      </c>
      <c r="B15" s="632" t="n"/>
      <c r="C15" s="172" t="inlineStr">
        <is>
          <t xml:space="preserve">ABARCA HERRERA ALISSON </t>
        </is>
      </c>
      <c r="D15" s="242" t="n">
        <v>77418800</v>
      </c>
      <c r="E15" s="173" t="inlineStr">
        <is>
          <t xml:space="preserve">NUEVO A1 </t>
        </is>
      </c>
      <c r="F15" s="297" t="inlineStr">
        <is>
          <t>20 20 sr</t>
        </is>
      </c>
      <c r="G15" s="307" t="inlineStr">
        <is>
          <t>PAGO 150 YAPE</t>
        </is>
      </c>
      <c r="H15" s="392" t="n"/>
      <c r="I15" s="173" t="inlineStr">
        <is>
          <t xml:space="preserve">CRIIS AMORETTI </t>
        </is>
      </c>
      <c r="J15" s="60" t="n">
        <v>0.4291666666666666</v>
      </c>
      <c r="K15" s="56">
        <f>J15+$K$61</f>
        <v/>
      </c>
      <c r="L15" s="60" t="n">
        <v>0.4381944444444444</v>
      </c>
      <c r="M15" s="46">
        <f>L15+$M$61</f>
        <v/>
      </c>
      <c r="N15" s="60" t="n">
        <v>0.4604166666666666</v>
      </c>
      <c r="O15" s="46">
        <f>N15+$O$61</f>
        <v/>
      </c>
      <c r="P15" s="60" t="n">
        <v>0.5201388888888889</v>
      </c>
      <c r="Q15" s="46">
        <f>P15+$Q$61</f>
        <v/>
      </c>
      <c r="R15" s="60" t="n">
        <v>0.5395833333333333</v>
      </c>
      <c r="S15" s="46">
        <f>R15+$S$61</f>
        <v/>
      </c>
      <c r="T15" s="261" t="n">
        <v>0.5645833333333333</v>
      </c>
      <c r="U15" s="80">
        <f>T15+$U$61</f>
        <v/>
      </c>
      <c r="V15" s="136" t="n"/>
    </row>
    <row r="16" ht="19.5" customHeight="1" s="630">
      <c r="A16" s="631" t="inlineStr">
        <is>
          <t>14</t>
        </is>
      </c>
      <c r="B16" s="632" t="n"/>
      <c r="C16" s="172" t="inlineStr">
        <is>
          <t xml:space="preserve">SANCHEZ MUÑOZ JORGE </t>
        </is>
      </c>
      <c r="D16" s="242" t="n">
        <v>8508584</v>
      </c>
      <c r="E16" s="226" t="inlineStr">
        <is>
          <t>MOTO REVA BIIC</t>
        </is>
      </c>
      <c r="F16" s="161" t="inlineStr">
        <is>
          <t>70/20 50/20 cl</t>
        </is>
      </c>
      <c r="G16" s="270" t="n"/>
      <c r="H16" s="373" t="n"/>
      <c r="I16" s="270" t="inlineStr">
        <is>
          <t>LILIANA 3</t>
        </is>
      </c>
      <c r="J16" s="60" t="n">
        <v>0.4395833333333333</v>
      </c>
      <c r="K16" s="56">
        <f>J16+$K$61</f>
        <v/>
      </c>
      <c r="L16" s="60" t="n">
        <v>0.44375</v>
      </c>
      <c r="M16" s="46">
        <f>L16+$M$61</f>
        <v/>
      </c>
      <c r="N16" s="60" t="n">
        <v>0.46875</v>
      </c>
      <c r="O16" s="46">
        <f>N16+$O$61</f>
        <v/>
      </c>
      <c r="P16" s="60" t="n">
        <v>0.5319444444444444</v>
      </c>
      <c r="Q16" s="46">
        <f>P16+$Q$61</f>
        <v/>
      </c>
      <c r="R16" s="60" t="n">
        <v>0.5506944444444445</v>
      </c>
      <c r="S16" s="46">
        <f>R16+$S$61</f>
        <v/>
      </c>
      <c r="T16" s="261" t="n">
        <v>0.5763888888888888</v>
      </c>
      <c r="U16" s="80">
        <f>T16+$U$61</f>
        <v/>
      </c>
      <c r="V16" s="136" t="n"/>
    </row>
    <row r="17" ht="20.25" customHeight="1" s="630">
      <c r="A17" s="631" t="inlineStr">
        <is>
          <t>15</t>
        </is>
      </c>
      <c r="B17" s="632" t="n"/>
      <c r="C17" s="172" t="inlineStr">
        <is>
          <t>REJAS PEREZ CHRISTOPHER</t>
        </is>
      </c>
      <c r="D17" s="242" t="n">
        <v>76189625</v>
      </c>
      <c r="E17" s="226" t="inlineStr">
        <is>
          <t>MOTO REVA BIIC</t>
        </is>
      </c>
      <c r="F17" s="161" t="inlineStr">
        <is>
          <t>20 /20</t>
        </is>
      </c>
      <c r="G17" s="209" t="inlineStr">
        <is>
          <t>PAGO 70 YAPE + 30 YAPE</t>
        </is>
      </c>
      <c r="H17" s="207" t="n"/>
      <c r="I17" s="55" t="inlineStr">
        <is>
          <t>VANESSA</t>
        </is>
      </c>
      <c r="J17" s="60" t="n">
        <v>0.61875</v>
      </c>
      <c r="K17" s="56">
        <f>J17+$K$61</f>
        <v/>
      </c>
      <c r="L17" s="60" t="n">
        <v>0.6194444444444445</v>
      </c>
      <c r="M17" s="46">
        <f>L17+$M$61</f>
        <v/>
      </c>
      <c r="N17" s="60" t="n">
        <v>0.63125</v>
      </c>
      <c r="O17" s="46">
        <f>N17+$O$61</f>
        <v/>
      </c>
      <c r="P17" s="60" t="n">
        <v>0.6715277777777777</v>
      </c>
      <c r="Q17" s="46">
        <f>P17+$Q$61</f>
        <v/>
      </c>
      <c r="R17" s="60" t="n">
        <v>0.6826388888888889</v>
      </c>
      <c r="S17" s="46">
        <f>R17+$S$61</f>
        <v/>
      </c>
      <c r="T17" s="80" t="n">
        <v>0.6944444444444444</v>
      </c>
      <c r="U17" s="80">
        <f>T17+$U$61</f>
        <v/>
      </c>
      <c r="V17" s="138" t="n"/>
    </row>
    <row r="18" ht="24" customHeight="1" s="630">
      <c r="A18" s="631" t="inlineStr">
        <is>
          <t>16</t>
        </is>
      </c>
      <c r="B18" s="632" t="n"/>
      <c r="C18" s="172" t="inlineStr">
        <is>
          <t>LOBATO PALPA ANDRES</t>
        </is>
      </c>
      <c r="D18" s="242" t="n">
        <v>44281907</v>
      </c>
      <c r="E18" s="226" t="inlineStr">
        <is>
          <t>MOTO REVA BIIC</t>
        </is>
      </c>
      <c r="F18" s="161" t="inlineStr">
        <is>
          <t>20 20 sr</t>
        </is>
      </c>
      <c r="G18" s="120" t="inlineStr">
        <is>
          <t>PAGO 80 EFE</t>
        </is>
      </c>
      <c r="H18" s="270" t="n"/>
      <c r="I18" s="270" t="inlineStr">
        <is>
          <t>LILIANA 4</t>
        </is>
      </c>
      <c r="J18" s="60" t="n">
        <v>0.6506944444444445</v>
      </c>
      <c r="K18" s="56">
        <f>J18+$K$61</f>
        <v/>
      </c>
      <c r="L18" s="60" t="n">
        <v>0.6520833333333333</v>
      </c>
      <c r="M18" s="46">
        <f>L18+$M$61</f>
        <v/>
      </c>
      <c r="N18" s="60" t="n">
        <v>0.6680555555555555</v>
      </c>
      <c r="O18" s="46">
        <f>N18+$O$61</f>
        <v/>
      </c>
      <c r="P18" s="60" t="n">
        <v>0.7138888888888889</v>
      </c>
      <c r="Q18" s="46">
        <f>P18+$Q$61</f>
        <v/>
      </c>
      <c r="R18" s="60" t="n">
        <v>0.7256944444444444</v>
      </c>
      <c r="S18" s="46">
        <f>R18+$S$61</f>
        <v/>
      </c>
      <c r="T18" s="261" t="n">
        <v>0.7395833333333334</v>
      </c>
      <c r="U18" s="80">
        <f>T18+$U$61</f>
        <v/>
      </c>
      <c r="V18" s="135" t="n"/>
    </row>
    <row r="19" ht="21" customHeight="1" s="630">
      <c r="A19" s="631" t="inlineStr">
        <is>
          <t>17</t>
        </is>
      </c>
      <c r="B19" s="632" t="n"/>
      <c r="C19" s="172" t="inlineStr">
        <is>
          <t xml:space="preserve">RIVERA EGUIZABAL DARIN </t>
        </is>
      </c>
      <c r="D19" s="242" t="n">
        <v>60681062</v>
      </c>
      <c r="E19" s="55" t="inlineStr">
        <is>
          <t xml:space="preserve">NUEVO A1 </t>
        </is>
      </c>
      <c r="F19" s="161" t="inlineStr">
        <is>
          <t>20 20 sr</t>
        </is>
      </c>
      <c r="G19" s="209" t="inlineStr">
        <is>
          <t>PAGO 120 YAPE</t>
        </is>
      </c>
      <c r="H19" s="355" t="n"/>
      <c r="I19" s="211" t="inlineStr">
        <is>
          <t xml:space="preserve">OFICINA </t>
        </is>
      </c>
      <c r="J19" s="60" t="n">
        <v>0.4638888888888889</v>
      </c>
      <c r="K19" s="56">
        <f>J19+$K$61</f>
        <v/>
      </c>
      <c r="L19" s="60" t="n">
        <v>0.4673611111111111</v>
      </c>
      <c r="M19" s="46">
        <f>L19+$M$61</f>
        <v/>
      </c>
      <c r="N19" s="60" t="n">
        <v>0.4826388888888889</v>
      </c>
      <c r="O19" s="46">
        <f>N19+$O$61</f>
        <v/>
      </c>
      <c r="P19" s="60" t="n">
        <v>0.55625</v>
      </c>
      <c r="Q19" s="46">
        <f>P19+$Q$61</f>
        <v/>
      </c>
      <c r="R19" s="60" t="n">
        <v>0.5763888888888888</v>
      </c>
      <c r="S19" s="46">
        <f>R19+$S$61</f>
        <v/>
      </c>
      <c r="T19" s="261" t="n">
        <v>0.5881944444444445</v>
      </c>
      <c r="U19" s="80">
        <f>T19+$U$61</f>
        <v/>
      </c>
      <c r="V19" s="48" t="n"/>
    </row>
    <row r="20" ht="20.25" customFormat="1" customHeight="1" s="645">
      <c r="A20" s="631" t="inlineStr">
        <is>
          <t>18</t>
        </is>
      </c>
      <c r="B20" s="632" t="n"/>
      <c r="C20" s="172" t="inlineStr">
        <is>
          <t xml:space="preserve">TORIBIO CAJACHAGUA ABEL </t>
        </is>
      </c>
      <c r="D20" s="242" t="n">
        <v>20888214</v>
      </c>
      <c r="E20" s="226" t="inlineStr">
        <is>
          <t>MOTO REVA BIIC</t>
        </is>
      </c>
      <c r="F20" s="161" t="inlineStr">
        <is>
          <t>70/20 50/20 cl</t>
        </is>
      </c>
      <c r="G20" s="270" t="n"/>
      <c r="H20" s="373" t="n"/>
      <c r="I20" s="270" t="inlineStr">
        <is>
          <t>LILIANA 5</t>
        </is>
      </c>
      <c r="J20" s="60" t="n">
        <v>0.4645833333333333</v>
      </c>
      <c r="K20" s="56">
        <f>J20+$K$61</f>
        <v/>
      </c>
      <c r="L20" s="60" t="n">
        <v>0.4729166666666667</v>
      </c>
      <c r="M20" s="46">
        <f>L20+$M$61</f>
        <v/>
      </c>
      <c r="N20" s="60" t="n">
        <v>0.4909722222222222</v>
      </c>
      <c r="O20" s="46">
        <f>N20+$O$61</f>
        <v/>
      </c>
      <c r="P20" s="60" t="n">
        <v>0.5958333333333333</v>
      </c>
      <c r="Q20" s="46">
        <f>P20+$Q$61</f>
        <v/>
      </c>
      <c r="R20" s="60" t="n">
        <v>0.6166666666666667</v>
      </c>
      <c r="S20" s="46">
        <f>R20+$S$61</f>
        <v/>
      </c>
      <c r="T20" s="261" t="n">
        <v>0.6291666666666667</v>
      </c>
      <c r="U20" s="80">
        <f>T20+$U$61</f>
        <v/>
      </c>
      <c r="V20" s="135" t="n"/>
    </row>
    <row r="21" ht="23.25" customHeight="1" s="630">
      <c r="A21" s="631" t="inlineStr">
        <is>
          <t>19</t>
        </is>
      </c>
      <c r="B21" s="632" t="n"/>
      <c r="C21" s="172" t="inlineStr">
        <is>
          <t xml:space="preserve">MELENDEZ ROMERO JOSE </t>
        </is>
      </c>
      <c r="D21" s="242" t="n">
        <v>76539601</v>
      </c>
      <c r="E21" s="55" t="inlineStr">
        <is>
          <t xml:space="preserve">NUEVO A1 </t>
        </is>
      </c>
      <c r="F21" s="161" t="inlineStr">
        <is>
          <t>20 20 sr</t>
        </is>
      </c>
      <c r="G21" s="55" t="inlineStr">
        <is>
          <t>YA P 100</t>
        </is>
      </c>
      <c r="H21" s="207" t="n"/>
      <c r="I21" s="55" t="inlineStr">
        <is>
          <t xml:space="preserve">PROF PAJUELO </t>
        </is>
      </c>
      <c r="J21" s="60" t="n">
        <v>0.4659722222222222</v>
      </c>
      <c r="K21" s="56">
        <f>J21+$K$61</f>
        <v/>
      </c>
      <c r="L21" s="60" t="n">
        <v>0.4784722222222222</v>
      </c>
      <c r="M21" s="46">
        <f>L21+$M$61</f>
        <v/>
      </c>
      <c r="N21" s="60" t="n">
        <v>0.4916666666666666</v>
      </c>
      <c r="O21" s="46">
        <f>N21+$O$61</f>
        <v/>
      </c>
      <c r="P21" s="60" t="n">
        <v>0.5576388888888889</v>
      </c>
      <c r="Q21" s="46">
        <f>P21+$Q$61</f>
        <v/>
      </c>
      <c r="R21" s="60" t="n">
        <v>0.5881944444444445</v>
      </c>
      <c r="S21" s="46">
        <f>R21+$S$61</f>
        <v/>
      </c>
      <c r="T21" s="261" t="n">
        <v>0.6</v>
      </c>
      <c r="U21" s="80">
        <f>T21+$U$61</f>
        <v/>
      </c>
      <c r="V21" s="633" t="n"/>
    </row>
    <row r="22" ht="21" customHeight="1" s="630">
      <c r="A22" s="631" t="inlineStr">
        <is>
          <t>20</t>
        </is>
      </c>
      <c r="B22" s="632" t="n"/>
      <c r="C22" s="255" t="inlineStr">
        <is>
          <t xml:space="preserve">LEIVA ECHEVARRIA ANIBAL  30 </t>
        </is>
      </c>
      <c r="D22" s="242" t="n">
        <v>9780682</v>
      </c>
      <c r="E22" s="226" t="inlineStr">
        <is>
          <t>MOTO REVA BIIC</t>
        </is>
      </c>
      <c r="F22" s="161" t="inlineStr">
        <is>
          <t>20 20 sr</t>
        </is>
      </c>
      <c r="G22" s="120" t="inlineStr">
        <is>
          <t>PAGO 30 EFE</t>
        </is>
      </c>
      <c r="H22" s="373" t="n"/>
      <c r="I22" s="270" t="inlineStr">
        <is>
          <t>LILIANA 6</t>
        </is>
      </c>
      <c r="J22" s="60" t="n">
        <v>0.4743055555555555</v>
      </c>
      <c r="K22" s="56">
        <f>J22+$K$61</f>
        <v/>
      </c>
      <c r="L22" s="60" t="n">
        <v>0.4826388888888889</v>
      </c>
      <c r="M22" s="46">
        <f>L22+$M$61</f>
        <v/>
      </c>
      <c r="N22" s="60" t="n">
        <v>0.4972222222222222</v>
      </c>
      <c r="O22" s="46">
        <f>N22+$O$61</f>
        <v/>
      </c>
      <c r="P22" s="60" t="n">
        <v>0.5694444444444444</v>
      </c>
      <c r="Q22" s="46">
        <f>P22+$Q$61</f>
        <v/>
      </c>
      <c r="R22" s="60" t="n">
        <v>0.5923611111111111</v>
      </c>
      <c r="S22" s="46">
        <f>R22+$S$61</f>
        <v/>
      </c>
      <c r="T22" s="261" t="n">
        <v>0.6034722222222222</v>
      </c>
      <c r="U22" s="80">
        <f>T22+$U$61</f>
        <v/>
      </c>
      <c r="V22" s="48" t="n"/>
    </row>
    <row r="23" ht="21" customHeight="1" s="630">
      <c r="A23" s="631" t="inlineStr">
        <is>
          <t>21</t>
        </is>
      </c>
      <c r="B23" s="632" t="n"/>
      <c r="C23" s="172" t="inlineStr">
        <is>
          <t xml:space="preserve">BALLARDO PAREDES CRISTHIAN </t>
        </is>
      </c>
      <c r="D23" s="242" t="n">
        <v>41425734</v>
      </c>
      <c r="E23" s="226" t="inlineStr">
        <is>
          <t>MOTO REVA BIIC</t>
        </is>
      </c>
      <c r="F23" s="161" t="inlineStr">
        <is>
          <t>20 20 sr</t>
        </is>
      </c>
      <c r="G23" s="270" t="n"/>
      <c r="H23" s="373" t="n"/>
      <c r="I23" s="270" t="inlineStr">
        <is>
          <t>LILIANA 7</t>
        </is>
      </c>
      <c r="J23" s="60" t="n">
        <v>0.4854166666666667</v>
      </c>
      <c r="K23" s="56">
        <f>J23+$K$61</f>
        <v/>
      </c>
      <c r="L23" s="60" t="n">
        <v>0.4881944444444444</v>
      </c>
      <c r="M23" s="46">
        <f>L23+$M$61</f>
        <v/>
      </c>
      <c r="N23" s="60" t="n">
        <v>0.5069444444444444</v>
      </c>
      <c r="O23" s="46">
        <f>N23+$O$61</f>
        <v/>
      </c>
      <c r="P23" s="60" t="n">
        <v>0.5701388888888889</v>
      </c>
      <c r="Q23" s="46">
        <f>P23+$Q$61</f>
        <v/>
      </c>
      <c r="R23" s="60" t="n">
        <v>0.6013888888888889</v>
      </c>
      <c r="S23" s="46">
        <f>R23+$S$61</f>
        <v/>
      </c>
      <c r="T23" s="261" t="n">
        <v>0.6131944444444445</v>
      </c>
      <c r="U23" s="80">
        <f>T23+$U$61</f>
        <v/>
      </c>
      <c r="V23" s="48" t="n"/>
    </row>
    <row r="24" ht="19.5" customHeight="1" s="630">
      <c r="A24" s="644" t="n"/>
      <c r="B24" s="632" t="n"/>
      <c r="C24" s="217" t="inlineStr">
        <is>
          <t xml:space="preserve">PINTO VELARDE FERNANDO </t>
        </is>
      </c>
      <c r="D24" s="313" t="n">
        <v>20543689</v>
      </c>
      <c r="E24" s="654" t="inlineStr">
        <is>
          <t>MOTO REVA BIIC</t>
        </is>
      </c>
      <c r="F24" s="275" t="inlineStr">
        <is>
          <t>40/20 40/20 cl</t>
        </is>
      </c>
      <c r="G24" s="654" t="inlineStr">
        <is>
          <t>REGRESA</t>
        </is>
      </c>
      <c r="H24" s="358" t="n"/>
      <c r="I24" s="654" t="inlineStr">
        <is>
          <t>LILIANA 7</t>
        </is>
      </c>
      <c r="J24" s="185" t="inlineStr">
        <is>
          <t>exp</t>
        </is>
      </c>
      <c r="K24" s="63">
        <f>J24+$K$61</f>
        <v/>
      </c>
      <c r="L24" s="185" t="n"/>
      <c r="M24" s="20">
        <f>L24+$M$61</f>
        <v/>
      </c>
      <c r="N24" s="185" t="n"/>
      <c r="O24" s="20">
        <f>N24+$O$61</f>
        <v/>
      </c>
      <c r="P24" s="185" t="n"/>
      <c r="Q24" s="20">
        <f>P24+$Q$61</f>
        <v/>
      </c>
      <c r="R24" s="185" t="n"/>
      <c r="S24" s="20">
        <f>R24+$S$61</f>
        <v/>
      </c>
      <c r="T24" s="185" t="n"/>
      <c r="U24" s="20">
        <f>T24+$U$61</f>
        <v/>
      </c>
      <c r="V24" s="48" t="n"/>
    </row>
    <row r="25" ht="21" customHeight="1" s="630">
      <c r="A25" s="631" t="inlineStr">
        <is>
          <t>22</t>
        </is>
      </c>
      <c r="B25" s="632" t="n"/>
      <c r="C25" s="224" t="inlineStr">
        <is>
          <t xml:space="preserve">CHAVEZ GREGORIO LIVIO </t>
        </is>
      </c>
      <c r="D25" s="240" t="n">
        <v>42156701</v>
      </c>
      <c r="E25" s="228" t="inlineStr">
        <is>
          <t>MOTO REVA BIIC</t>
        </is>
      </c>
      <c r="F25" s="285" t="inlineStr">
        <is>
          <t>20 20 sr</t>
        </is>
      </c>
      <c r="G25" s="283" t="n"/>
      <c r="H25" s="393" t="n"/>
      <c r="I25" s="394" t="inlineStr">
        <is>
          <t>LILIANA 8</t>
        </is>
      </c>
      <c r="J25" s="60" t="n">
        <v>0.4965277777777778</v>
      </c>
      <c r="K25" s="56">
        <f>J25+$K$61</f>
        <v/>
      </c>
      <c r="L25" s="60" t="n">
        <v>0.5</v>
      </c>
      <c r="M25" s="46">
        <f>L25+$M$61</f>
        <v/>
      </c>
      <c r="N25" s="60" t="n">
        <v>0.5131944444444444</v>
      </c>
      <c r="O25" s="46">
        <f>N25+$O$61</f>
        <v/>
      </c>
      <c r="P25" s="60" t="n">
        <v>0.5826388888888889</v>
      </c>
      <c r="Q25" s="46">
        <f>P25+$Q$61</f>
        <v/>
      </c>
      <c r="R25" s="60" t="n">
        <v>0.6125</v>
      </c>
      <c r="S25" s="46">
        <f>R25+$S$61</f>
        <v/>
      </c>
      <c r="T25" s="261" t="n">
        <v>0.6256944444444444</v>
      </c>
      <c r="U25" s="80">
        <f>T25+$U$61</f>
        <v/>
      </c>
      <c r="V25" s="48" t="n"/>
    </row>
    <row r="26" ht="18" customFormat="1" customHeight="1" s="645">
      <c r="A26" s="631" t="inlineStr">
        <is>
          <t>23</t>
        </is>
      </c>
      <c r="B26" s="632" t="n"/>
      <c r="C26" s="112" t="inlineStr">
        <is>
          <t>YZAGUIRRE SULCA SANDRA</t>
        </is>
      </c>
      <c r="D26" s="55" t="n">
        <v>25850028</v>
      </c>
      <c r="E26" s="55" t="inlineStr">
        <is>
          <t xml:space="preserve">NUEVO A1 </t>
        </is>
      </c>
      <c r="F26" s="92" t="inlineStr">
        <is>
          <t>40/20 40/20 cl</t>
        </is>
      </c>
      <c r="G26" s="209" t="inlineStr">
        <is>
          <t>PAGO 130 YAPE</t>
        </is>
      </c>
      <c r="H26" s="395" t="n"/>
      <c r="I26" s="211" t="inlineStr">
        <is>
          <t xml:space="preserve">OFICINA </t>
        </is>
      </c>
      <c r="J26" s="46" t="n">
        <v>0.4979166666666667</v>
      </c>
      <c r="K26" s="95">
        <f>J26+$K$61</f>
        <v/>
      </c>
      <c r="L26" s="60" t="n">
        <v>0.5055555555555555</v>
      </c>
      <c r="M26" s="46">
        <f>L26+$M$61</f>
        <v/>
      </c>
      <c r="N26" s="60" t="n">
        <v>0.5277777777777778</v>
      </c>
      <c r="O26" s="46">
        <f>N26+$O$61</f>
        <v/>
      </c>
      <c r="P26" s="60" t="n">
        <v>0.5833333333333334</v>
      </c>
      <c r="Q26" s="46">
        <f>P26+$Q$61</f>
        <v/>
      </c>
      <c r="R26" s="60" t="n">
        <v>0.6236111111111111</v>
      </c>
      <c r="S26" s="46">
        <f>R26+$S$61</f>
        <v/>
      </c>
      <c r="T26" s="261" t="n">
        <v>0.6375</v>
      </c>
      <c r="U26" s="80">
        <f>T26+$U$61</f>
        <v/>
      </c>
      <c r="V26" s="154" t="n"/>
    </row>
    <row r="27" ht="19.5" customFormat="1" customHeight="1" s="633">
      <c r="A27" s="631" t="inlineStr">
        <is>
          <t>24</t>
        </is>
      </c>
      <c r="B27" s="632" t="n"/>
      <c r="C27" s="112" t="inlineStr">
        <is>
          <t>CERSSO MURO LEE</t>
        </is>
      </c>
      <c r="D27" s="55" t="n">
        <v>9679808</v>
      </c>
      <c r="E27" s="55" t="inlineStr">
        <is>
          <t xml:space="preserve">NUEVO A1 </t>
        </is>
      </c>
      <c r="F27" s="92" t="inlineStr">
        <is>
          <t>40/20 40/20 cl</t>
        </is>
      </c>
      <c r="G27" s="209" t="inlineStr">
        <is>
          <t>PAGO 130 YAPE</t>
        </is>
      </c>
      <c r="H27" s="395" t="n"/>
      <c r="I27" s="211" t="inlineStr">
        <is>
          <t xml:space="preserve">OFICINA </t>
        </is>
      </c>
      <c r="J27" s="46" t="n">
        <v>0.5069444444444444</v>
      </c>
      <c r="K27" s="95">
        <f>J27+$K$61</f>
        <v/>
      </c>
      <c r="L27" s="60" t="n">
        <v>0.5125</v>
      </c>
      <c r="M27" s="46">
        <f>L27+$M$61</f>
        <v/>
      </c>
      <c r="N27" s="60" t="n">
        <v>0.5291666666666667</v>
      </c>
      <c r="O27" s="46">
        <f>N27+$O$61</f>
        <v/>
      </c>
      <c r="P27" s="60" t="n">
        <v>0.5979166666666667</v>
      </c>
      <c r="Q27" s="46">
        <f>P27+$Q$61</f>
        <v/>
      </c>
      <c r="R27" s="60" t="n">
        <v>0.6354166666666666</v>
      </c>
      <c r="S27" s="46">
        <f>R27+$S$61</f>
        <v/>
      </c>
      <c r="T27" s="261" t="n">
        <v>0.6472222222222223</v>
      </c>
      <c r="U27" s="80">
        <f>T27+$U$61</f>
        <v/>
      </c>
      <c r="V27" s="48" t="n"/>
    </row>
    <row r="28" ht="21" customHeight="1" s="630">
      <c r="A28" s="631" t="inlineStr">
        <is>
          <t>25</t>
        </is>
      </c>
      <c r="B28" s="632" t="n"/>
      <c r="C28" s="214" t="inlineStr">
        <is>
          <t>VILLARREAL CAMONES ROMEL</t>
        </is>
      </c>
      <c r="D28" s="55" t="n">
        <v>46234183</v>
      </c>
      <c r="E28" s="226" t="inlineStr">
        <is>
          <t>MOTO REVA BIIC</t>
        </is>
      </c>
      <c r="F28" s="92" t="inlineStr">
        <is>
          <t>20 20 SR</t>
        </is>
      </c>
      <c r="G28" s="396" t="inlineStr">
        <is>
          <t>PAGO 7/11RESA</t>
        </is>
      </c>
      <c r="H28" s="32" t="inlineStr">
        <is>
          <t>HL</t>
        </is>
      </c>
      <c r="I28" s="55" t="inlineStr">
        <is>
          <t>M.QUIROZ</t>
        </is>
      </c>
      <c r="J28" s="46" t="n">
        <v>0.5076388888888889</v>
      </c>
      <c r="K28" s="95">
        <f>J28+$K$61</f>
        <v/>
      </c>
      <c r="L28" s="60" t="n">
        <v>0.51875</v>
      </c>
      <c r="M28" s="46">
        <f>L28+$M$61</f>
        <v/>
      </c>
      <c r="N28" s="60" t="n">
        <v>0.5347222222222222</v>
      </c>
      <c r="O28" s="46">
        <f>N28+$O$61</f>
        <v/>
      </c>
      <c r="P28" s="60" t="n">
        <v>0.6083333333333333</v>
      </c>
      <c r="Q28" s="60">
        <f>P28+$Q$61</f>
        <v/>
      </c>
      <c r="R28" s="60" t="n">
        <v>0.6402777777777777</v>
      </c>
      <c r="S28" s="46">
        <f>R28+$S$61</f>
        <v/>
      </c>
      <c r="T28" s="261" t="n">
        <v>0.6506944444444445</v>
      </c>
      <c r="U28" s="80">
        <f>T28+$U$61</f>
        <v/>
      </c>
      <c r="V28" s="122" t="n"/>
    </row>
    <row r="29" ht="21.75" customHeight="1" s="630">
      <c r="A29" s="631" t="inlineStr">
        <is>
          <t>26</t>
        </is>
      </c>
      <c r="B29" s="632" t="n"/>
      <c r="C29" s="112" t="inlineStr">
        <is>
          <t>CUADROS VILLAVICENCIO ELVIS</t>
        </is>
      </c>
      <c r="D29" s="55" t="n">
        <v>78108359</v>
      </c>
      <c r="E29" s="226" t="inlineStr">
        <is>
          <t>MOTO REVA BIIC</t>
        </is>
      </c>
      <c r="F29" s="92" t="inlineStr">
        <is>
          <t>20 20 sr</t>
        </is>
      </c>
      <c r="G29" s="283" t="n"/>
      <c r="H29" s="393" t="n"/>
      <c r="I29" s="394" t="inlineStr">
        <is>
          <t>LILIANA 9</t>
        </is>
      </c>
      <c r="J29" s="46" t="n">
        <v>0.5243055555555556</v>
      </c>
      <c r="K29" s="95">
        <f>J29+$K$61</f>
        <v/>
      </c>
      <c r="L29" s="60" t="n">
        <v>0.5291666666666667</v>
      </c>
      <c r="M29" s="46">
        <f>L29+$M$61</f>
        <v/>
      </c>
      <c r="N29" s="60" t="n">
        <v>0.5465277777777777</v>
      </c>
      <c r="O29" s="46">
        <f>N29+$O$61</f>
        <v/>
      </c>
      <c r="P29" s="60" t="n">
        <v>0.6104166666666667</v>
      </c>
      <c r="Q29" s="46">
        <f>P29+$Q$61</f>
        <v/>
      </c>
      <c r="R29" s="60" t="n">
        <v>0.6354166666666666</v>
      </c>
      <c r="S29" s="46">
        <f>R29+$S$61</f>
        <v/>
      </c>
      <c r="T29" s="261" t="n">
        <v>0.6486111111111111</v>
      </c>
      <c r="U29" s="80">
        <f>T29+$U$61</f>
        <v/>
      </c>
      <c r="V29" s="633" t="n"/>
    </row>
    <row r="30" ht="21" customHeight="1" s="630">
      <c r="A30" s="631" t="inlineStr">
        <is>
          <t>27</t>
        </is>
      </c>
      <c r="B30" s="632" t="n"/>
      <c r="C30" s="255" t="inlineStr">
        <is>
          <t>CONDEZO CRUZ LUIS 30</t>
        </is>
      </c>
      <c r="D30" s="242" t="n">
        <v>42631202</v>
      </c>
      <c r="E30" s="226" t="inlineStr">
        <is>
          <t>MOTO REVA BIIC</t>
        </is>
      </c>
      <c r="F30" s="161" t="inlineStr">
        <is>
          <t>20 20 sr</t>
        </is>
      </c>
      <c r="G30" s="120" t="inlineStr">
        <is>
          <t>PAGO 30 EFE</t>
        </is>
      </c>
      <c r="H30" s="373" t="n"/>
      <c r="I30" s="270" t="inlineStr">
        <is>
          <t>LILIANA 10</t>
        </is>
      </c>
      <c r="J30" s="46" t="n">
        <v>0.5472222222222223</v>
      </c>
      <c r="K30" s="95">
        <f>J30+$K$61</f>
        <v/>
      </c>
      <c r="L30" s="60" t="n">
        <v>0.5486111111111112</v>
      </c>
      <c r="M30" s="46">
        <f>L30+$M$61</f>
        <v/>
      </c>
      <c r="N30" s="60" t="n">
        <v>0.5611111111111111</v>
      </c>
      <c r="O30" s="46">
        <f>N30+$O$61</f>
        <v/>
      </c>
      <c r="P30" s="60" t="n">
        <v>0.6215277777777778</v>
      </c>
      <c r="Q30" s="46">
        <f>P30+$Q$61</f>
        <v/>
      </c>
      <c r="R30" s="60" t="n">
        <v>0.6479166666666667</v>
      </c>
      <c r="S30" s="60">
        <f>R30+$S$61</f>
        <v/>
      </c>
      <c r="T30" s="261" t="n">
        <v>0.6597222222222222</v>
      </c>
      <c r="U30" s="261">
        <f>T30+$U$61</f>
        <v/>
      </c>
      <c r="V30" s="633" t="n"/>
    </row>
    <row r="31" ht="18" customFormat="1" customHeight="1" s="645">
      <c r="A31" s="631" t="inlineStr">
        <is>
          <t>28</t>
        </is>
      </c>
      <c r="B31" s="632" t="n"/>
      <c r="C31" s="172" t="inlineStr">
        <is>
          <t>ALBURQUEUE RIOS JEAN PAUL</t>
        </is>
      </c>
      <c r="D31" s="242" t="n">
        <v>71454610</v>
      </c>
      <c r="E31" s="199" t="inlineStr">
        <is>
          <t>MOTO NUEVA BIIB</t>
        </is>
      </c>
      <c r="F31" s="161" t="inlineStr">
        <is>
          <t>40/20 40/20 cl</t>
        </is>
      </c>
      <c r="G31" s="209" t="inlineStr">
        <is>
          <t>PAGO 120 YAPE</t>
        </is>
      </c>
      <c r="H31" s="207" t="n"/>
      <c r="I31" s="174" t="inlineStr">
        <is>
          <t>CRIS AMORETTI</t>
        </is>
      </c>
      <c r="J31" s="46" t="n">
        <v>0.5631944444444444</v>
      </c>
      <c r="K31" s="56">
        <f>J31+$K$61</f>
        <v/>
      </c>
      <c r="L31" s="60" t="n">
        <v>0.5638888888888889</v>
      </c>
      <c r="M31" s="46">
        <f>L31+$M$61</f>
        <v/>
      </c>
      <c r="N31" s="60" t="n">
        <v>0.5680555555555555</v>
      </c>
      <c r="O31" s="46">
        <f>N31+$O$61</f>
        <v/>
      </c>
      <c r="P31" s="60" t="n">
        <v>0.6222222222222222</v>
      </c>
      <c r="Q31" s="46">
        <f>P31+$Q$61</f>
        <v/>
      </c>
      <c r="R31" s="60" t="n">
        <v>0.6486111111111111</v>
      </c>
      <c r="S31" s="60">
        <f>R31+$S$61</f>
        <v/>
      </c>
      <c r="T31" s="261" t="n">
        <v>0.6638888888888889</v>
      </c>
      <c r="U31" s="261">
        <f>T31+$U$61</f>
        <v/>
      </c>
      <c r="V31" s="633" t="n"/>
    </row>
    <row r="32" ht="21" customFormat="1" customHeight="1" s="633">
      <c r="A32" s="631" t="inlineStr">
        <is>
          <t>29</t>
        </is>
      </c>
      <c r="B32" s="632" t="n"/>
      <c r="C32" s="112" t="inlineStr">
        <is>
          <t xml:space="preserve">BECERRA RODRIGUEZ ISRAEL </t>
        </is>
      </c>
      <c r="D32" s="55" t="n">
        <v>9667921</v>
      </c>
      <c r="E32" s="26" t="inlineStr">
        <is>
          <t xml:space="preserve">REVA A2A </t>
        </is>
      </c>
      <c r="F32" s="92" t="inlineStr">
        <is>
          <t>70/20 50/20 cl</t>
        </is>
      </c>
      <c r="G32" s="110" t="n"/>
      <c r="H32" s="193" t="n"/>
      <c r="I32" s="110" t="inlineStr">
        <is>
          <t>MAYRA  3</t>
        </is>
      </c>
      <c r="J32" s="46" t="n">
        <v>0.5680555555555555</v>
      </c>
      <c r="K32" s="56">
        <f>J32+$K$61</f>
        <v/>
      </c>
      <c r="L32" s="60" t="n">
        <v>0.56875</v>
      </c>
      <c r="M32" s="46">
        <f>L32+$M$61</f>
        <v/>
      </c>
      <c r="N32" s="60" t="n">
        <v>0.5833333333333334</v>
      </c>
      <c r="O32" s="46">
        <f>N32+$O$61</f>
        <v/>
      </c>
      <c r="P32" s="60" t="n">
        <v>0.6347222222222222</v>
      </c>
      <c r="Q32" s="46">
        <f>P32+$Q$61</f>
        <v/>
      </c>
      <c r="R32" s="60" t="n">
        <v>0.6625</v>
      </c>
      <c r="S32" s="46">
        <f>R32+$S$61</f>
        <v/>
      </c>
      <c r="T32" s="261" t="n">
        <v>0.6770833333333334</v>
      </c>
      <c r="U32" s="80">
        <f>T32+$U$61</f>
        <v/>
      </c>
    </row>
    <row r="33" ht="18" customHeight="1" s="630">
      <c r="A33" s="631" t="inlineStr">
        <is>
          <t>30</t>
        </is>
      </c>
      <c r="B33" s="632" t="n"/>
      <c r="C33" s="112" t="inlineStr">
        <is>
          <t>MEJIA DELGADO HUGO FERNANDO</t>
        </is>
      </c>
      <c r="D33" s="55" t="n">
        <v>6214127</v>
      </c>
      <c r="E33" s="199" t="inlineStr">
        <is>
          <t>MOTO NUEVA BIIB</t>
        </is>
      </c>
      <c r="F33" s="92" t="inlineStr">
        <is>
          <t>20 20 sr</t>
        </is>
      </c>
      <c r="G33" s="55" t="n"/>
      <c r="H33" s="26" t="inlineStr">
        <is>
          <t>CE</t>
        </is>
      </c>
      <c r="I33" s="55" t="inlineStr">
        <is>
          <t>STEVEN QUINTANA</t>
        </is>
      </c>
      <c r="J33" s="46" t="n">
        <v>0.6041666666666666</v>
      </c>
      <c r="K33" s="56">
        <f>J33+$K$61</f>
        <v/>
      </c>
      <c r="L33" s="60" t="n">
        <v>0.6041666666666666</v>
      </c>
      <c r="M33" s="46">
        <f>L33+$M$61</f>
        <v/>
      </c>
      <c r="N33" s="60" t="n">
        <v>0.6159722222222223</v>
      </c>
      <c r="O33" s="46">
        <f>N33+$O$61</f>
        <v/>
      </c>
      <c r="P33" s="60" t="n">
        <v>0.6590277777777778</v>
      </c>
      <c r="Q33" s="46">
        <f>P33+$Q$61</f>
        <v/>
      </c>
      <c r="R33" s="60" t="n">
        <v>0.6701388888888888</v>
      </c>
      <c r="S33" s="46">
        <f>R33+$S$61</f>
        <v/>
      </c>
      <c r="T33" s="261" t="n">
        <v>0.6805555555555556</v>
      </c>
      <c r="U33" s="80">
        <f>T33+$U$61</f>
        <v/>
      </c>
      <c r="V33" s="633" t="n"/>
    </row>
    <row r="34" ht="18.75" customHeight="1" s="630">
      <c r="A34" s="631" t="inlineStr">
        <is>
          <t>31</t>
        </is>
      </c>
      <c r="B34" s="632" t="n"/>
      <c r="C34" s="112" t="inlineStr">
        <is>
          <t xml:space="preserve">ANDRADE CHAVEZ VICTOR </t>
        </is>
      </c>
      <c r="D34" s="55" t="n">
        <v>42604835</v>
      </c>
      <c r="E34" s="199" t="inlineStr">
        <is>
          <t>MOTO NUEVA BIIB</t>
        </is>
      </c>
      <c r="F34" s="92" t="inlineStr">
        <is>
          <t>30 30 sr</t>
        </is>
      </c>
      <c r="G34" s="270" t="n"/>
      <c r="H34" s="397" t="n"/>
      <c r="I34" s="270" t="inlineStr">
        <is>
          <t>LILIANA 11</t>
        </is>
      </c>
      <c r="J34" s="46" t="n">
        <v>0.6055555555555555</v>
      </c>
      <c r="K34" s="56">
        <f>J34+$K$61</f>
        <v/>
      </c>
      <c r="L34" s="60" t="n">
        <v>0.6090277777777777</v>
      </c>
      <c r="M34" s="46">
        <f>L34+$M$61</f>
        <v/>
      </c>
      <c r="N34" s="60" t="n">
        <v>0.6208333333333333</v>
      </c>
      <c r="O34" s="46">
        <f>N34+$O$61</f>
        <v/>
      </c>
      <c r="P34" s="60" t="n">
        <v>0.6701388888888888</v>
      </c>
      <c r="Q34" s="46">
        <f>P34+$Q$61</f>
        <v/>
      </c>
      <c r="R34" s="60" t="n">
        <v>0.6833333333333333</v>
      </c>
      <c r="S34" s="46">
        <f>R34+$S$61</f>
        <v/>
      </c>
      <c r="T34" s="261" t="n">
        <v>0.6958333333333333</v>
      </c>
      <c r="U34" s="80">
        <f>T34+$U$61</f>
        <v/>
      </c>
      <c r="V34" s="633" t="n"/>
    </row>
    <row r="35" ht="18.75" customHeight="1" s="630">
      <c r="A35" s="631" t="inlineStr">
        <is>
          <t>32</t>
        </is>
      </c>
      <c r="B35" s="632" t="n"/>
      <c r="C35" s="167" t="inlineStr">
        <is>
          <t>GUEDEZ PEREZ CARLOS 20</t>
        </is>
      </c>
      <c r="D35" s="55" t="n">
        <v>4123963</v>
      </c>
      <c r="E35" s="55" t="inlineStr">
        <is>
          <t>CANJE A3C</t>
        </is>
      </c>
      <c r="F35" s="92" t="inlineStr">
        <is>
          <t>20 20 sr</t>
        </is>
      </c>
      <c r="G35" s="209" t="inlineStr">
        <is>
          <t>PAGO 120 YAPE</t>
        </is>
      </c>
      <c r="H35" s="26" t="inlineStr">
        <is>
          <t>CPP</t>
        </is>
      </c>
      <c r="I35" s="55" t="inlineStr">
        <is>
          <t xml:space="preserve">MERY </t>
        </is>
      </c>
      <c r="J35" s="46" t="n">
        <v>0.6333333333333333</v>
      </c>
      <c r="K35" s="56">
        <f>J35+$K$61</f>
        <v/>
      </c>
      <c r="L35" s="60" t="n">
        <v>0.6340277777777777</v>
      </c>
      <c r="M35" s="46">
        <f>L35+$M$61</f>
        <v/>
      </c>
      <c r="N35" s="60" t="n">
        <v>0.6430555555555556</v>
      </c>
      <c r="O35" s="46">
        <f>N35+$O$61</f>
        <v/>
      </c>
      <c r="P35" s="60" t="n">
        <v>0.6861111111111111</v>
      </c>
      <c r="Q35" s="46">
        <f>P35+$Q$61</f>
        <v/>
      </c>
      <c r="R35" s="60" t="n">
        <v>0.6972222222222222</v>
      </c>
      <c r="S35" s="46">
        <f>R35+$S$61</f>
        <v/>
      </c>
      <c r="T35" s="261" t="n">
        <v>0.7083333333333334</v>
      </c>
      <c r="U35" s="80">
        <f>T35+$U$61</f>
        <v/>
      </c>
      <c r="V35" s="633" t="n"/>
    </row>
    <row r="36" ht="18.75" customHeight="1" s="630">
      <c r="A36" s="631" t="inlineStr">
        <is>
          <t>33</t>
        </is>
      </c>
      <c r="B36" s="632" t="n"/>
      <c r="C36" s="112" t="inlineStr">
        <is>
          <t xml:space="preserve">PURIZACA ANCAJIMA  SANTOS </t>
        </is>
      </c>
      <c r="D36" s="55" t="n">
        <v>48327596</v>
      </c>
      <c r="E36" s="55" t="inlineStr">
        <is>
          <t xml:space="preserve">NUEVO A1 </t>
        </is>
      </c>
      <c r="F36" s="92" t="inlineStr">
        <is>
          <t>30 30 sr</t>
        </is>
      </c>
      <c r="G36" s="120" t="inlineStr">
        <is>
          <t>PAGO 100 EFE + 80  YAPE</t>
        </is>
      </c>
      <c r="H36" s="206" t="n"/>
      <c r="I36" s="55" t="inlineStr">
        <is>
          <t xml:space="preserve">LEYVA </t>
        </is>
      </c>
      <c r="J36" s="46" t="n">
        <v>0.6388888888888888</v>
      </c>
      <c r="K36" s="56">
        <f>J36+$K$61</f>
        <v/>
      </c>
      <c r="L36" s="60" t="n">
        <v>0.6395833333333333</v>
      </c>
      <c r="M36" s="46">
        <f>L36+$M$61</f>
        <v/>
      </c>
      <c r="N36" s="60" t="n">
        <v>0.6520833333333333</v>
      </c>
      <c r="O36" s="46">
        <f>N36+$O$61</f>
        <v/>
      </c>
      <c r="P36" s="60" t="n">
        <v>0.7</v>
      </c>
      <c r="Q36" s="46">
        <f>P36+$Q$61</f>
        <v/>
      </c>
      <c r="R36" s="60" t="n">
        <v>0.7118055555555556</v>
      </c>
      <c r="S36" s="46">
        <f>R36+$S$61</f>
        <v/>
      </c>
      <c r="T36" s="261" t="n">
        <v>0.7236111111111111</v>
      </c>
      <c r="U36" s="80">
        <f>T36+$U$61</f>
        <v/>
      </c>
      <c r="V36" s="633" t="n"/>
    </row>
    <row r="37" ht="16.5" customHeight="1" s="630">
      <c r="A37" s="631" t="inlineStr">
        <is>
          <t>34</t>
        </is>
      </c>
      <c r="B37" s="632" t="n"/>
      <c r="C37" s="112" t="inlineStr">
        <is>
          <t>DIAZ ROQUE GABY</t>
        </is>
      </c>
      <c r="D37" s="55" t="n">
        <v>9428679</v>
      </c>
      <c r="E37" s="55" t="inlineStr">
        <is>
          <t>REVA A1</t>
        </is>
      </c>
      <c r="F37" s="92" t="inlineStr">
        <is>
          <t>70/20 50/20 cl</t>
        </is>
      </c>
      <c r="G37" s="209" t="inlineStr">
        <is>
          <t>PAGO 120 YAPE</t>
        </is>
      </c>
      <c r="H37" s="207" t="n"/>
      <c r="I37" s="55" t="inlineStr">
        <is>
          <t>CRIS AMORETTI</t>
        </is>
      </c>
      <c r="J37" s="46" t="n">
        <v>0.6541666666666667</v>
      </c>
      <c r="K37" s="56">
        <f>J37+$K$61</f>
        <v/>
      </c>
      <c r="L37" s="60" t="n">
        <v>0.6604166666666667</v>
      </c>
      <c r="M37" s="46">
        <f>L37+$M$61</f>
        <v/>
      </c>
      <c r="N37" s="60" t="n">
        <v>0.6722222222222223</v>
      </c>
      <c r="O37" s="46">
        <f>N37+$O$61</f>
        <v/>
      </c>
      <c r="P37" s="60" t="n">
        <v>0.7145833333333333</v>
      </c>
      <c r="Q37" s="46">
        <f>P37+$Q$61</f>
        <v/>
      </c>
      <c r="R37" s="60" t="n">
        <v>0.7388888888888889</v>
      </c>
      <c r="S37" s="46">
        <f>R37+$S$61</f>
        <v/>
      </c>
      <c r="T37" s="261" t="n">
        <v>0.7513888888888889</v>
      </c>
      <c r="U37" s="80">
        <f>T37+$U$61</f>
        <v/>
      </c>
      <c r="V37" s="633" t="n"/>
    </row>
    <row r="38" ht="18" customHeight="1" s="630">
      <c r="A38" s="631" t="inlineStr">
        <is>
          <t>35</t>
        </is>
      </c>
      <c r="B38" s="632" t="n"/>
      <c r="C38" s="112" t="inlineStr">
        <is>
          <t xml:space="preserve">LEYVA HUAMAN JOSIMAR </t>
        </is>
      </c>
      <c r="D38" s="55" t="n">
        <v>46786951</v>
      </c>
      <c r="E38" s="236" t="inlineStr">
        <is>
          <t>MOTO NUEVA BIIC</t>
        </is>
      </c>
      <c r="F38" s="92" t="inlineStr">
        <is>
          <t>70/20 50/20 cl</t>
        </is>
      </c>
      <c r="G38" s="209" t="inlineStr">
        <is>
          <t xml:space="preserve">PAGO 100 YAPE </t>
        </is>
      </c>
      <c r="H38" s="206" t="n"/>
      <c r="I38" s="55" t="inlineStr">
        <is>
          <t xml:space="preserve">PAJUELO </t>
        </is>
      </c>
      <c r="J38" s="46" t="n">
        <v>0.6555555555555556</v>
      </c>
      <c r="K38" s="56">
        <f>J38+$K$61</f>
        <v/>
      </c>
      <c r="L38" s="60" t="n">
        <v>0.6659722222222222</v>
      </c>
      <c r="M38" s="46">
        <f>L38+$M$61</f>
        <v/>
      </c>
      <c r="N38" s="60" t="n">
        <v>0.6763888888888889</v>
      </c>
      <c r="O38" s="46">
        <f>N38+$O$61</f>
        <v/>
      </c>
      <c r="P38" s="60" t="n">
        <v>0.7256944444444444</v>
      </c>
      <c r="Q38" s="46">
        <f>P38+$Q$61</f>
        <v/>
      </c>
      <c r="R38" s="60" t="n">
        <v>0.7486111111111111</v>
      </c>
      <c r="S38" s="60">
        <f>R38+$S$61</f>
        <v/>
      </c>
      <c r="T38" s="261" t="n">
        <v>0.7604166666666666</v>
      </c>
      <c r="U38" s="261">
        <f>T38+$U$61</f>
        <v/>
      </c>
      <c r="V38" s="633" t="n"/>
    </row>
    <row r="39" ht="18" customFormat="1" customHeight="1" s="633">
      <c r="A39" s="631" t="inlineStr">
        <is>
          <t>36</t>
        </is>
      </c>
      <c r="B39" s="632" t="n"/>
      <c r="C39" s="172" t="inlineStr">
        <is>
          <t>CANESSA CARDENAS CRISTOPHER</t>
        </is>
      </c>
      <c r="D39" s="242" t="n">
        <v>48007420</v>
      </c>
      <c r="E39" s="226" t="inlineStr">
        <is>
          <t>MOTO REVA BIIC</t>
        </is>
      </c>
      <c r="F39" s="161" t="inlineStr">
        <is>
          <t>20 20 sr</t>
        </is>
      </c>
      <c r="G39" s="209" t="inlineStr">
        <is>
          <t xml:space="preserve">PAGO 130 PLIN </t>
        </is>
      </c>
      <c r="H39" s="355" t="n"/>
      <c r="I39" s="211" t="inlineStr">
        <is>
          <t xml:space="preserve">OFICINA </t>
        </is>
      </c>
      <c r="J39" s="46" t="n">
        <v>0.675</v>
      </c>
      <c r="K39" s="56">
        <f>J39+$K$61</f>
        <v/>
      </c>
      <c r="L39" s="60" t="n">
        <v>0.6756944444444445</v>
      </c>
      <c r="M39" s="46">
        <f>L39+$M$61</f>
        <v/>
      </c>
      <c r="N39" s="60" t="n">
        <v>0.6861111111111111</v>
      </c>
      <c r="O39" s="46">
        <f>N39+$O$61</f>
        <v/>
      </c>
      <c r="P39" s="60" t="n">
        <v>0.7270833333333333</v>
      </c>
      <c r="Q39" s="46">
        <f>P39+$Q$61</f>
        <v/>
      </c>
      <c r="R39" s="60" t="n">
        <v>0.7506944444444444</v>
      </c>
      <c r="S39" s="46">
        <f>R39+$S$61</f>
        <v/>
      </c>
      <c r="T39" s="261" t="n">
        <v>0.7666666666666667</v>
      </c>
      <c r="U39" s="80">
        <f>T39+$U$61</f>
        <v/>
      </c>
    </row>
    <row r="40" ht="18" customHeight="1" s="630">
      <c r="A40" s="631" t="inlineStr">
        <is>
          <t>37</t>
        </is>
      </c>
      <c r="B40" s="632" t="n"/>
      <c r="C40" s="224" t="inlineStr">
        <is>
          <t xml:space="preserve">VILLANUEVA LINDO JIMMY </t>
        </is>
      </c>
      <c r="D40" s="240" t="n">
        <v>72179768</v>
      </c>
      <c r="E40" s="228" t="inlineStr">
        <is>
          <t>MOTO REVA BIIC</t>
        </is>
      </c>
      <c r="F40" s="285" t="inlineStr">
        <is>
          <t>40/20 40/20 cl</t>
        </is>
      </c>
      <c r="G40" s="221" t="inlineStr">
        <is>
          <t>PAGO 120 YAPE</t>
        </is>
      </c>
      <c r="H40" s="399" t="n"/>
      <c r="I40" s="296" t="inlineStr">
        <is>
          <t xml:space="preserve">ELIA </t>
        </is>
      </c>
      <c r="J40" s="60" t="n">
        <v>0.6777777777777778</v>
      </c>
      <c r="K40" s="56">
        <f>J40+$K$61</f>
        <v/>
      </c>
      <c r="L40" s="60" t="n">
        <v>0.6798611111111111</v>
      </c>
      <c r="M40" s="46">
        <f>L40+$M$61</f>
        <v/>
      </c>
      <c r="N40" s="60" t="n">
        <v>0.6909722222222222</v>
      </c>
      <c r="O40" s="46">
        <f>N40+$O$61</f>
        <v/>
      </c>
      <c r="P40" s="60" t="n">
        <v>0.7375</v>
      </c>
      <c r="Q40" s="46">
        <f>P40+$Q$61</f>
        <v/>
      </c>
      <c r="R40" s="60" t="n">
        <v>0.7520833333333333</v>
      </c>
      <c r="S40" s="60">
        <f>R40+$S$61</f>
        <v/>
      </c>
      <c r="T40" s="261" t="n">
        <v>0.7638888888888888</v>
      </c>
      <c r="U40" s="80">
        <f>T40+$U$61</f>
        <v/>
      </c>
      <c r="V40" s="633" t="n"/>
    </row>
    <row r="41" ht="18.75" customHeight="1" s="630">
      <c r="A41" s="631" t="inlineStr">
        <is>
          <t>38</t>
        </is>
      </c>
      <c r="B41" s="632" t="n"/>
      <c r="C41" s="112" t="inlineStr">
        <is>
          <t xml:space="preserve">REYNAGA TORRES GABRIEL </t>
        </is>
      </c>
      <c r="D41" s="55" t="n">
        <v>44960448</v>
      </c>
      <c r="E41" s="226" t="inlineStr">
        <is>
          <t>MOTO REVA BIIC</t>
        </is>
      </c>
      <c r="F41" s="92" t="inlineStr">
        <is>
          <t>20 20 sr</t>
        </is>
      </c>
      <c r="G41" s="55" t="inlineStr">
        <is>
          <t>YA P 100</t>
        </is>
      </c>
      <c r="H41" s="360" t="n"/>
      <c r="I41" s="281" t="inlineStr">
        <is>
          <t xml:space="preserve">ELIA </t>
        </is>
      </c>
      <c r="J41" s="46" t="n">
        <v>0.6861111111111111</v>
      </c>
      <c r="K41" s="95">
        <f>J41+$K$61</f>
        <v/>
      </c>
      <c r="L41" s="60" t="n">
        <v>0.6868055555555556</v>
      </c>
      <c r="M41" s="46">
        <f>L41+$M$61</f>
        <v/>
      </c>
      <c r="N41" s="60" t="n">
        <v>0.6965277777777777</v>
      </c>
      <c r="O41" s="46">
        <f>N41+$O$61</f>
        <v/>
      </c>
      <c r="P41" s="60" t="n">
        <v>0.7409722222222223</v>
      </c>
      <c r="Q41" s="46">
        <f>P41+$Q$61</f>
        <v/>
      </c>
      <c r="R41" s="60" t="n">
        <v>0.7631944444444444</v>
      </c>
      <c r="S41" s="46">
        <f>R41+$S$61</f>
        <v/>
      </c>
      <c r="T41" s="261" t="n">
        <v>0.7777777777777778</v>
      </c>
      <c r="U41" s="261">
        <f>T41+$U$61</f>
        <v/>
      </c>
      <c r="V41" s="633" t="n"/>
    </row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5.75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5.75" customHeight="1" s="630"/>
    <row r="90" ht="18" customHeight="1" s="630"/>
    <row r="91" ht="18" customHeight="1" s="630"/>
    <row r="92" ht="18" customHeight="1" s="630"/>
    <row r="93" ht="18" customHeight="1" s="630"/>
    <row r="94" ht="21" customHeight="1" s="630"/>
    <row r="95" ht="15.75" customHeight="1" s="630"/>
    <row r="96" ht="15.75" customHeight="1" s="630"/>
    <row r="97" ht="15.75" customHeight="1" s="630"/>
    <row r="98" ht="21" customHeight="1" s="630"/>
    <row r="99" ht="21" customHeight="1" s="630"/>
    <row r="100" ht="18.75" customHeight="1" s="630"/>
    <row r="101" ht="15.75" customHeight="1" s="630"/>
    <row r="102" ht="15.75" customHeight="1" s="630"/>
    <row r="103" ht="18.75" customHeight="1" s="630"/>
    <row r="108" ht="15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8.75" customHeight="1" s="630"/>
    <row r="116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9.xml><?xml version="1.0" encoding="utf-8"?>
<worksheet xmlns:r="http://schemas.openxmlformats.org/officeDocument/2006/relationships" xmlns="http://schemas.openxmlformats.org/spreadsheetml/2006/main">
  <sheetPr codeName="Hoja311">
    <outlinePr summaryBelow="1" summaryRight="1"/>
    <pageSetUpPr fitToPage="1"/>
  </sheetPr>
  <dimension ref="A1:U20"/>
  <sheetViews>
    <sheetView topLeftCell="C55" workbookViewId="0">
      <selection activeCell="E5" sqref="E5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 xml:space="preserve">SANCHEZ VIDAL  JOSE LUIS </t>
        </is>
      </c>
      <c r="D2" s="55" t="n">
        <v>71066201</v>
      </c>
      <c r="E2" s="226" t="inlineStr">
        <is>
          <t>MOTO NUEVA BIIC</t>
        </is>
      </c>
      <c r="F2" s="92" t="inlineStr">
        <is>
          <t>20 20</t>
        </is>
      </c>
      <c r="G2" s="55" t="inlineStr">
        <is>
          <t>ya p 100</t>
        </is>
      </c>
      <c r="H2" s="207" t="n"/>
      <c r="I2" s="55" t="inlineStr">
        <is>
          <t xml:space="preserve">ALEJANDRO PONCE </t>
        </is>
      </c>
      <c r="J2" s="60" t="n">
        <v>0.5625</v>
      </c>
      <c r="K2" s="46">
        <f>J2+$K$60</f>
        <v/>
      </c>
      <c r="L2" s="60" t="n">
        <v>0.5638888888888889</v>
      </c>
      <c r="M2" s="46">
        <f>L2+$M$61</f>
        <v/>
      </c>
      <c r="N2" s="60" t="n">
        <v>0.575</v>
      </c>
      <c r="O2" s="46">
        <f>N2+$O$61</f>
        <v/>
      </c>
      <c r="P2" s="60" t="n">
        <v>0.6229166666666667</v>
      </c>
      <c r="Q2" s="46">
        <f>P2+$Q$61</f>
        <v/>
      </c>
      <c r="R2" s="60" t="n">
        <v>0.6354166666666666</v>
      </c>
      <c r="S2" s="46">
        <f>R2+$S$61</f>
        <v/>
      </c>
      <c r="T2" s="261" t="n">
        <v>0.6465277777777778</v>
      </c>
      <c r="U2" s="80">
        <f>T2+$U$61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 xml:space="preserve">TAIPE VILCHEZ FELIX </t>
        </is>
      </c>
      <c r="D3" s="55" t="n">
        <v>20533827</v>
      </c>
      <c r="E3" s="226" t="inlineStr">
        <is>
          <t>MOTO REVA BIIC</t>
        </is>
      </c>
      <c r="F3" s="92" t="inlineStr">
        <is>
          <t>20 20</t>
        </is>
      </c>
      <c r="G3" s="55" t="inlineStr">
        <is>
          <t>ya p 100</t>
        </is>
      </c>
      <c r="H3" s="207" t="n"/>
      <c r="I3" s="55" t="inlineStr">
        <is>
          <t xml:space="preserve">ALEJANDRO PONCE </t>
        </is>
      </c>
      <c r="J3" s="60" t="n">
        <v>0.5673611111111111</v>
      </c>
      <c r="K3" s="46">
        <f>J3+$K$60</f>
        <v/>
      </c>
      <c r="L3" s="60" t="n">
        <v>0.56875</v>
      </c>
      <c r="M3" s="46">
        <f>L3+$M$61</f>
        <v/>
      </c>
      <c r="N3" s="60" t="n">
        <v>0.5826388888888889</v>
      </c>
      <c r="O3" s="46">
        <f>N3+$O$61</f>
        <v/>
      </c>
      <c r="P3" s="60" t="n">
        <v>0.6493055555555556</v>
      </c>
      <c r="Q3" s="46">
        <f>P3+$Q$61</f>
        <v/>
      </c>
      <c r="R3" s="60" t="n">
        <v>0.6701388888888888</v>
      </c>
      <c r="S3" s="46">
        <f>R3+$S$61</f>
        <v/>
      </c>
      <c r="T3" s="261" t="n">
        <v>0.6819444444444445</v>
      </c>
      <c r="U3" s="80">
        <f>T3+$U$61</f>
        <v/>
      </c>
    </row>
    <row r="4" ht="20.25" customHeight="1" s="630">
      <c r="A4" s="631" t="inlineStr">
        <is>
          <t>3</t>
        </is>
      </c>
      <c r="B4" s="632" t="n"/>
      <c r="C4" s="112" t="inlineStr">
        <is>
          <t xml:space="preserve">STRAT RAMOS JOSUE </t>
        </is>
      </c>
      <c r="D4" s="55" t="n">
        <v>73085337</v>
      </c>
      <c r="E4" s="55" t="inlineStr">
        <is>
          <t>REVA A1</t>
        </is>
      </c>
      <c r="F4" s="92" t="inlineStr">
        <is>
          <t>20 20</t>
        </is>
      </c>
      <c r="G4" s="209" t="inlineStr">
        <is>
          <t>PAGO 120 YAPE</t>
        </is>
      </c>
      <c r="H4" s="360" t="n"/>
      <c r="I4" s="281" t="inlineStr">
        <is>
          <t xml:space="preserve">ELIA </t>
        </is>
      </c>
      <c r="J4" s="60" t="n">
        <v>0.5708333333333333</v>
      </c>
      <c r="K4" s="46">
        <f>J4+$K$60</f>
        <v/>
      </c>
      <c r="L4" s="60" t="n">
        <v>0.5756944444444444</v>
      </c>
      <c r="M4" s="46">
        <f>L4+$M$61</f>
        <v/>
      </c>
      <c r="N4" s="60" t="n">
        <v>0.5868055555555556</v>
      </c>
      <c r="O4" s="46">
        <f>N4+$O$61</f>
        <v/>
      </c>
      <c r="P4" s="60" t="n">
        <v>0.6270833333333333</v>
      </c>
      <c r="Q4" s="46">
        <f>P4+$Q$61</f>
        <v/>
      </c>
      <c r="R4" s="60" t="n">
        <v>0.6388888888888888</v>
      </c>
      <c r="S4" s="46">
        <f>R4+$S$61</f>
        <v/>
      </c>
      <c r="T4" s="261" t="n">
        <v>0.6506944444444445</v>
      </c>
      <c r="U4" s="80">
        <f>T4+$U$61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 xml:space="preserve">PINTO VELARDE FERNANDO </t>
        </is>
      </c>
      <c r="D5" s="242" t="n">
        <v>20543689</v>
      </c>
      <c r="E5" s="226" t="inlineStr">
        <is>
          <t>MOTO REVA BIIC</t>
        </is>
      </c>
      <c r="F5" s="161" t="inlineStr">
        <is>
          <t>40/20 40/20 cl</t>
        </is>
      </c>
      <c r="G5" s="270" t="n"/>
      <c r="H5" s="373" t="n"/>
      <c r="I5" s="270" t="inlineStr">
        <is>
          <t>LILIANA 1</t>
        </is>
      </c>
      <c r="J5" s="60" t="n">
        <v>0.5736111111111111</v>
      </c>
      <c r="K5" s="46">
        <f>J5+$K$60</f>
        <v/>
      </c>
      <c r="L5" s="60" t="n">
        <v>0.58125</v>
      </c>
      <c r="M5" s="46">
        <f>L5+$M$61</f>
        <v/>
      </c>
      <c r="N5" s="60" t="n">
        <v>0.5909722222222222</v>
      </c>
      <c r="O5" s="46">
        <f>N5+$O$61</f>
        <v/>
      </c>
      <c r="P5" s="60" t="n">
        <v>0.6340277777777777</v>
      </c>
      <c r="Q5" s="46">
        <f>P5+$Q$61</f>
        <v/>
      </c>
      <c r="R5" s="60" t="n">
        <v>0.6472222222222223</v>
      </c>
      <c r="S5" s="46">
        <f>R5+$S$61</f>
        <v/>
      </c>
      <c r="T5" s="261" t="n">
        <v>0.6583333333333333</v>
      </c>
      <c r="U5" s="80">
        <f>T5+$U$61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>MEDALLA ROJAS MILAGROS</t>
        </is>
      </c>
      <c r="D6" s="55" t="n">
        <v>75432621</v>
      </c>
      <c r="E6" s="226" t="inlineStr">
        <is>
          <t>MOTO REVA BIIC</t>
        </is>
      </c>
      <c r="F6" s="92" t="inlineStr">
        <is>
          <t>20  20  sr</t>
        </is>
      </c>
      <c r="G6" s="55" t="inlineStr">
        <is>
          <t>ya p 100</t>
        </is>
      </c>
      <c r="H6" s="207" t="n"/>
      <c r="I6" s="55" t="inlineStr">
        <is>
          <t xml:space="preserve">ALEJANDRO PONCE </t>
        </is>
      </c>
      <c r="J6" s="60" t="n">
        <v>0.5770833333333333</v>
      </c>
      <c r="K6" s="46">
        <f>J6+$K$60</f>
        <v/>
      </c>
      <c r="L6" s="60" t="n">
        <v>0.5861111111111111</v>
      </c>
      <c r="M6" s="46">
        <f>L6+$M$61</f>
        <v/>
      </c>
      <c r="N6" s="60" t="n">
        <v>0.5951388888888889</v>
      </c>
      <c r="O6" s="46">
        <f>N6+$O$61</f>
        <v/>
      </c>
      <c r="P6" s="60" t="n">
        <v>0.6368055555555555</v>
      </c>
      <c r="Q6" s="46">
        <f>P6+$Q$61</f>
        <v/>
      </c>
      <c r="R6" s="60" t="n">
        <v>0.6590277777777778</v>
      </c>
      <c r="S6" s="46">
        <f>R6+$S$61</f>
        <v/>
      </c>
      <c r="T6" s="261" t="n">
        <v>0.6701388888888888</v>
      </c>
      <c r="U6" s="80">
        <f>T6+$U$61</f>
        <v/>
      </c>
    </row>
    <row r="7" ht="19.5" customHeight="1" s="630">
      <c r="A7" s="631" t="inlineStr">
        <is>
          <t>6</t>
        </is>
      </c>
      <c r="B7" s="632" t="n"/>
      <c r="C7" s="112" t="inlineStr">
        <is>
          <t xml:space="preserve">HUAMANÍ HUAPAYA PATRICIA </t>
        </is>
      </c>
      <c r="D7" s="55" t="n">
        <v>46753617</v>
      </c>
      <c r="E7" s="55" t="inlineStr">
        <is>
          <t xml:space="preserve">NUEVO A1 </t>
        </is>
      </c>
      <c r="F7" s="92" t="inlineStr">
        <is>
          <t>20 20</t>
        </is>
      </c>
      <c r="G7" s="120" t="inlineStr">
        <is>
          <t>PAGO 120 EFE</t>
        </is>
      </c>
      <c r="H7" s="355" t="n"/>
      <c r="I7" s="211" t="inlineStr">
        <is>
          <t xml:space="preserve">OFICINA </t>
        </is>
      </c>
      <c r="J7" s="60" t="n">
        <v>0.5798611111111112</v>
      </c>
      <c r="K7" s="46">
        <f>J7+$K$60</f>
        <v/>
      </c>
      <c r="L7" s="60" t="n">
        <v>0.5902777777777778</v>
      </c>
      <c r="M7" s="46">
        <f>L7+$M$61</f>
        <v/>
      </c>
      <c r="N7" s="60" t="n">
        <v>0.6013888888888889</v>
      </c>
      <c r="O7" s="46">
        <f>N7+$O$61</f>
        <v/>
      </c>
      <c r="P7" s="60" t="n">
        <v>0.6444444444444445</v>
      </c>
      <c r="Q7" s="46">
        <f>P7+$Q$61</f>
        <v/>
      </c>
      <c r="R7" s="60" t="n">
        <v>0.6631944444444444</v>
      </c>
      <c r="S7" s="46">
        <f>R7+$S$61</f>
        <v/>
      </c>
      <c r="T7" s="261" t="n">
        <v>0.6763888888888889</v>
      </c>
      <c r="U7" s="80">
        <f>T7+$U$61</f>
        <v/>
      </c>
    </row>
    <row r="8" ht="21.75" customHeight="1" s="630">
      <c r="A8" s="631" t="inlineStr">
        <is>
          <t>7</t>
        </is>
      </c>
      <c r="B8" s="632" t="n"/>
      <c r="C8" s="112" t="inlineStr">
        <is>
          <t xml:space="preserve">LEYVA HUAMAN JOSIMAR </t>
        </is>
      </c>
      <c r="D8" s="55" t="n">
        <v>46786951</v>
      </c>
      <c r="E8" s="199" t="inlineStr">
        <is>
          <t>MOTO NUEVA BIIB</t>
        </is>
      </c>
      <c r="F8" s="92" t="inlineStr">
        <is>
          <t>70/20 50/20 cl</t>
        </is>
      </c>
      <c r="G8" s="209" t="inlineStr">
        <is>
          <t>PAGO 100 PLIN</t>
        </is>
      </c>
      <c r="H8" s="207" t="n"/>
      <c r="I8" s="55" t="inlineStr">
        <is>
          <t xml:space="preserve">PAJUELO </t>
        </is>
      </c>
      <c r="J8" s="60" t="n">
        <v>0.5819444444444445</v>
      </c>
      <c r="K8" s="46">
        <f>J8+$K$60</f>
        <v/>
      </c>
      <c r="L8" s="60" t="n">
        <v>0.5958333333333333</v>
      </c>
      <c r="M8" s="46">
        <f>L8+$M$61</f>
        <v/>
      </c>
      <c r="N8" s="60" t="n">
        <v>0.60625</v>
      </c>
      <c r="O8" s="46">
        <f>N8+$O$61</f>
        <v/>
      </c>
      <c r="P8" s="60" t="n">
        <v>0.65625</v>
      </c>
      <c r="Q8" s="46">
        <f>P8+$Q$61</f>
        <v/>
      </c>
      <c r="R8" s="60" t="n">
        <v>0.6819444444444445</v>
      </c>
      <c r="S8" s="46">
        <f>R8+$S$61</f>
        <v/>
      </c>
      <c r="T8" s="261" t="n">
        <v>0.6930555555555555</v>
      </c>
      <c r="U8" s="80">
        <f>T8+$U$61</f>
        <v/>
      </c>
    </row>
    <row r="9" ht="20.25" customHeight="1" s="630">
      <c r="A9" s="631" t="inlineStr">
        <is>
          <t>8</t>
        </is>
      </c>
      <c r="B9" s="632" t="n"/>
      <c r="C9" s="124" t="inlineStr">
        <is>
          <t>MORALES HERRERA JUAN  30</t>
        </is>
      </c>
      <c r="D9" s="55" t="n">
        <v>7456857</v>
      </c>
      <c r="E9" s="55" t="inlineStr">
        <is>
          <t xml:space="preserve">NUEVO A1 </t>
        </is>
      </c>
      <c r="F9" s="92" t="inlineStr">
        <is>
          <t>20 20</t>
        </is>
      </c>
      <c r="G9" s="55" t="inlineStr">
        <is>
          <t>ya p 80</t>
        </is>
      </c>
      <c r="H9" s="207" t="n"/>
      <c r="I9" s="55" t="inlineStr">
        <is>
          <t>CAMASCA</t>
        </is>
      </c>
      <c r="J9" s="60" t="n">
        <v>0.5895833333333333</v>
      </c>
      <c r="K9" s="46">
        <f>J9+$K$60</f>
        <v/>
      </c>
      <c r="L9" s="60" t="n">
        <v>0.6013888888888889</v>
      </c>
      <c r="M9" s="46">
        <f>L9+$M$61</f>
        <v/>
      </c>
      <c r="N9" s="60" t="n">
        <v>0.6138888888888889</v>
      </c>
      <c r="O9" s="46">
        <f>N9+$O$61</f>
        <v/>
      </c>
      <c r="P9" s="60" t="n">
        <v>0.6611111111111111</v>
      </c>
      <c r="Q9" s="46">
        <f>P9+$Q$61</f>
        <v/>
      </c>
      <c r="R9" s="60" t="n">
        <v>0.6888888888888889</v>
      </c>
      <c r="S9" s="46">
        <f>R9+$S$61</f>
        <v/>
      </c>
      <c r="T9" s="261" t="n">
        <v>0.7</v>
      </c>
      <c r="U9" s="80">
        <f>T9+$U$61</f>
        <v/>
      </c>
    </row>
    <row r="10" ht="21" customHeight="1" s="630">
      <c r="A10" s="631" t="inlineStr">
        <is>
          <t>9</t>
        </is>
      </c>
      <c r="B10" s="632" t="n"/>
      <c r="C10" s="112" t="inlineStr">
        <is>
          <t>MORALES HERRERA JULIA</t>
        </is>
      </c>
      <c r="D10" s="55" t="n">
        <v>7320876</v>
      </c>
      <c r="E10" s="55" t="inlineStr">
        <is>
          <t>REVA A1</t>
        </is>
      </c>
      <c r="F10" s="92" t="inlineStr">
        <is>
          <t xml:space="preserve">20 20 sr </t>
        </is>
      </c>
      <c r="G10" s="55" t="inlineStr">
        <is>
          <t>yap 80</t>
        </is>
      </c>
      <c r="H10" s="207" t="n"/>
      <c r="I10" s="55" t="inlineStr">
        <is>
          <t>CAMASCA</t>
        </is>
      </c>
      <c r="J10" s="60" t="n">
        <v>0.5909722222222222</v>
      </c>
      <c r="K10" s="46">
        <f>J10+$K$60</f>
        <v/>
      </c>
      <c r="L10" s="60" t="n">
        <v>0.6090277777777777</v>
      </c>
      <c r="M10" s="46">
        <f>L10+$M$61</f>
        <v/>
      </c>
      <c r="N10" s="60" t="n">
        <v>0.6180555555555556</v>
      </c>
      <c r="O10" s="46">
        <f>N10+$O$61</f>
        <v/>
      </c>
      <c r="P10" s="60" t="n">
        <v>0.6680555555555555</v>
      </c>
      <c r="Q10" s="46">
        <f>P10+$Q$61</f>
        <v/>
      </c>
      <c r="R10" s="60" t="n">
        <v>0.6930555555555555</v>
      </c>
      <c r="S10" s="46">
        <f>R10+$S$61</f>
        <v/>
      </c>
      <c r="T10" s="261" t="n">
        <v>0.7041666666666667</v>
      </c>
      <c r="U10" s="80">
        <f>T10+$U$61</f>
        <v/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>MENESES AHUMADA  LUIS</t>
        </is>
      </c>
      <c r="D11" s="55" t="n">
        <v>9391494</v>
      </c>
      <c r="E11" s="55" t="inlineStr">
        <is>
          <t>REVA A1</t>
        </is>
      </c>
      <c r="F11" s="92" t="inlineStr">
        <is>
          <t>40/20 40/20 cl</t>
        </is>
      </c>
      <c r="G11" s="55" t="inlineStr">
        <is>
          <t>yap 80</t>
        </is>
      </c>
      <c r="H11" s="207" t="n"/>
      <c r="I11" s="55" t="inlineStr">
        <is>
          <t>CAMASCA</t>
        </is>
      </c>
      <c r="J11" s="60" t="n">
        <v>0.6</v>
      </c>
      <c r="K11" s="46">
        <f>J11+$K$60</f>
        <v/>
      </c>
      <c r="L11" s="60" t="n">
        <v>0.6131944444444445</v>
      </c>
      <c r="M11" s="46">
        <f>L11+$M$61</f>
        <v/>
      </c>
      <c r="N11" s="60" t="n">
        <v>0.6305555555555555</v>
      </c>
      <c r="O11" s="46">
        <f>N11+$O$61</f>
        <v/>
      </c>
      <c r="P11" s="60" t="n">
        <v>0.6736111111111112</v>
      </c>
      <c r="Q11" s="46">
        <f>P11+$Q$61</f>
        <v/>
      </c>
      <c r="R11" s="60" t="n">
        <v>0.7041666666666667</v>
      </c>
      <c r="S11" s="46">
        <f>R11+$S$61</f>
        <v/>
      </c>
      <c r="T11" s="261" t="n">
        <v>0.7152777777777778</v>
      </c>
      <c r="U11" s="80">
        <f>T11+$U$61</f>
        <v/>
      </c>
    </row>
    <row r="12" ht="23.25" customHeight="1" s="630">
      <c r="A12" s="631" t="inlineStr">
        <is>
          <t>11</t>
        </is>
      </c>
      <c r="B12" s="632" t="n"/>
      <c r="C12" s="112" t="inlineStr">
        <is>
          <t>MENESES MORALES JULIO</t>
        </is>
      </c>
      <c r="D12" s="55" t="n">
        <v>74866904</v>
      </c>
      <c r="E12" s="55" t="inlineStr">
        <is>
          <t>NUEVO A1</t>
        </is>
      </c>
      <c r="F12" s="92" t="inlineStr">
        <is>
          <t xml:space="preserve">20 20 sr </t>
        </is>
      </c>
      <c r="G12" s="55" t="inlineStr">
        <is>
          <t>yap 80</t>
        </is>
      </c>
      <c r="H12" s="207" t="n"/>
      <c r="I12" s="55" t="inlineStr">
        <is>
          <t>CAMASCA</t>
        </is>
      </c>
      <c r="J12" s="60" t="n">
        <v>0.60625</v>
      </c>
      <c r="K12" s="46">
        <f>J12+$K$60</f>
        <v/>
      </c>
      <c r="L12" s="60" t="n">
        <v>0.6180555555555556</v>
      </c>
      <c r="M12" s="46">
        <f>L12+$M$61</f>
        <v/>
      </c>
      <c r="N12" s="60" t="n">
        <v>0.6319444444444444</v>
      </c>
      <c r="O12" s="46">
        <f>N12+$O$61</f>
        <v/>
      </c>
      <c r="P12" s="60" t="n">
        <v>0.6791666666666667</v>
      </c>
      <c r="Q12" s="46">
        <f>P12+$Q$61</f>
        <v/>
      </c>
      <c r="R12" s="60" t="n">
        <v>0.7118055555555556</v>
      </c>
      <c r="S12" s="46">
        <f>R12+$S$61</f>
        <v/>
      </c>
      <c r="T12" s="261" t="n">
        <v>0.7236111111111111</v>
      </c>
      <c r="U12" s="80">
        <f>T12+$U$61</f>
        <v/>
      </c>
    </row>
    <row r="13" ht="21.75" customHeight="1" s="630">
      <c r="A13" s="631" t="inlineStr">
        <is>
          <t>12</t>
        </is>
      </c>
      <c r="B13" s="632" t="n"/>
      <c r="C13" s="112" t="inlineStr">
        <is>
          <t xml:space="preserve">CAPCHA GAGO PEDRO </t>
        </is>
      </c>
      <c r="D13" s="55" t="n">
        <v>73303694</v>
      </c>
      <c r="E13" s="55" t="inlineStr">
        <is>
          <t xml:space="preserve">NUEVO A1 </t>
        </is>
      </c>
      <c r="F13" s="92" t="inlineStr">
        <is>
          <t>40/20 40/20 cl</t>
        </is>
      </c>
      <c r="G13" s="55" t="inlineStr">
        <is>
          <t>YA P 90</t>
        </is>
      </c>
      <c r="H13" s="207" t="n"/>
      <c r="I13" s="55" t="inlineStr">
        <is>
          <t xml:space="preserve">MARIEL </t>
        </is>
      </c>
      <c r="J13" s="60" t="n">
        <v>0.6090277777777777</v>
      </c>
      <c r="K13" s="46">
        <f>J13+$K$60</f>
        <v/>
      </c>
      <c r="L13" s="60" t="n">
        <v>0.6229166666666667</v>
      </c>
      <c r="M13" s="46">
        <f>L13+$M$61</f>
        <v/>
      </c>
      <c r="N13" s="60" t="n">
        <v>0.6333333333333333</v>
      </c>
      <c r="O13" s="46">
        <f>N13+$O$61</f>
        <v/>
      </c>
      <c r="P13" s="60" t="n">
        <v>0.6847222222222222</v>
      </c>
      <c r="Q13" s="46">
        <f>P13+$Q$61</f>
        <v/>
      </c>
      <c r="R13" s="60" t="n">
        <v>0.7159722222222222</v>
      </c>
      <c r="S13" s="46">
        <f>R13+$S$61</f>
        <v/>
      </c>
      <c r="T13" s="261" t="n">
        <v>0.7263888888888889</v>
      </c>
      <c r="U13" s="80">
        <f>T13+$U$61</f>
        <v/>
      </c>
    </row>
    <row r="14" ht="24" customHeight="1" s="630">
      <c r="A14" s="631" t="inlineStr">
        <is>
          <t>13</t>
        </is>
      </c>
      <c r="B14" s="632" t="n"/>
      <c r="C14" s="112" t="inlineStr">
        <is>
          <t>UQUICHE ÑAHUI ROMMEL</t>
        </is>
      </c>
      <c r="D14" s="55" t="n">
        <v>43827988</v>
      </c>
      <c r="E14" s="226" t="inlineStr">
        <is>
          <t xml:space="preserve">MOTO REVA BIIC </t>
        </is>
      </c>
      <c r="F14" s="92" t="inlineStr">
        <is>
          <t xml:space="preserve">20 20 sr </t>
        </is>
      </c>
      <c r="G14" s="209" t="inlineStr">
        <is>
          <t>PAGO 140 YAPE</t>
        </is>
      </c>
      <c r="H14" s="360" t="n"/>
      <c r="I14" s="281" t="inlineStr">
        <is>
          <t xml:space="preserve">ELIA </t>
        </is>
      </c>
      <c r="J14" s="60" t="n">
        <v>0.6173611111111111</v>
      </c>
      <c r="K14" s="46">
        <f>J14+$K$60</f>
        <v/>
      </c>
      <c r="L14" s="60" t="n">
        <v>0.6277777777777778</v>
      </c>
      <c r="M14" s="46">
        <f>L14+$M$61</f>
        <v/>
      </c>
      <c r="N14" s="60" t="n">
        <v>0.6416666666666667</v>
      </c>
      <c r="O14" s="46">
        <f>N14+$O$61</f>
        <v/>
      </c>
      <c r="P14" s="60" t="n">
        <v>0.6909722222222222</v>
      </c>
      <c r="Q14" s="46">
        <f>P14+$Q$61</f>
        <v/>
      </c>
      <c r="R14" s="60" t="n">
        <v>0.7270833333333333</v>
      </c>
      <c r="S14" s="46">
        <f>R14+$S$61</f>
        <v/>
      </c>
      <c r="T14" s="261" t="n">
        <v>0.7375</v>
      </c>
      <c r="U14" s="80">
        <f>T14+$U$61</f>
        <v/>
      </c>
    </row>
    <row r="15" ht="21.75" customHeight="1" s="630">
      <c r="A15" s="631" t="inlineStr">
        <is>
          <t>14</t>
        </is>
      </c>
      <c r="B15" s="632" t="n"/>
      <c r="C15" s="167" t="inlineStr">
        <is>
          <t>PEREZ FALCON GIANCARLOS 40</t>
        </is>
      </c>
      <c r="D15" s="55" t="n">
        <v>73733102</v>
      </c>
      <c r="E15" s="55" t="inlineStr">
        <is>
          <t xml:space="preserve">NUEVO A1 </t>
        </is>
      </c>
      <c r="F15" s="92" t="inlineStr">
        <is>
          <t>30 30 sr</t>
        </is>
      </c>
      <c r="G15" s="120" t="inlineStr">
        <is>
          <t>PAGO40 EFE</t>
        </is>
      </c>
      <c r="H15" s="354" t="n"/>
      <c r="I15" s="110" t="inlineStr">
        <is>
          <t xml:space="preserve">MAYRA 1 </t>
        </is>
      </c>
      <c r="J15" s="60" t="n">
        <v>0.61875</v>
      </c>
      <c r="K15" s="46">
        <f>J15+$K$60</f>
        <v/>
      </c>
      <c r="L15" s="60" t="n">
        <v>0.6326388888888889</v>
      </c>
      <c r="M15" s="46">
        <f>L15+$M$61</f>
        <v/>
      </c>
      <c r="N15" s="60" t="n">
        <v>0.6430555555555556</v>
      </c>
      <c r="O15" s="46">
        <f>N15+$O$61</f>
        <v/>
      </c>
      <c r="P15" s="60" t="n">
        <v>0.6972222222222222</v>
      </c>
      <c r="Q15" s="46">
        <f>P15+$Q$61</f>
        <v/>
      </c>
      <c r="R15" s="60" t="n">
        <v>0.73125</v>
      </c>
      <c r="S15" s="46">
        <f>R15+$S$61</f>
        <v/>
      </c>
      <c r="T15" s="261" t="n">
        <v>0.7416666666666667</v>
      </c>
      <c r="U15" s="80">
        <f>T15+$U$61</f>
        <v/>
      </c>
    </row>
    <row r="16" ht="19.5" customHeight="1" s="630">
      <c r="A16" s="631" t="inlineStr">
        <is>
          <t>15</t>
        </is>
      </c>
      <c r="B16" s="632" t="n"/>
      <c r="C16" s="167" t="inlineStr">
        <is>
          <t>MAS VILLANUEVA SEGUNDO 30</t>
        </is>
      </c>
      <c r="D16" s="55" t="n">
        <v>9832290</v>
      </c>
      <c r="E16" s="199" t="inlineStr">
        <is>
          <t>MOTO NUEVA BIIB</t>
        </is>
      </c>
      <c r="F16" s="92" t="inlineStr">
        <is>
          <t>30 30 sr</t>
        </is>
      </c>
      <c r="G16" s="120" t="inlineStr">
        <is>
          <t>PAGO 100 EFE + 30 EFE</t>
        </is>
      </c>
      <c r="H16" s="207" t="n"/>
      <c r="I16" s="55" t="inlineStr">
        <is>
          <t>CAMAC</t>
        </is>
      </c>
      <c r="J16" s="60" t="n">
        <v>0.6201388888888889</v>
      </c>
      <c r="K16" s="46">
        <f>J16+$K$60</f>
        <v/>
      </c>
      <c r="L16" s="60" t="n">
        <v>0.6368055555555555</v>
      </c>
      <c r="M16" s="46">
        <f>L16+$M$61</f>
        <v/>
      </c>
      <c r="N16" s="60" t="n">
        <v>0.6520833333333333</v>
      </c>
      <c r="O16" s="46">
        <f>N16+$O$61</f>
        <v/>
      </c>
      <c r="P16" s="60" t="n">
        <v>0.7027777777777777</v>
      </c>
      <c r="Q16" s="46">
        <f>P16+$Q$61</f>
        <v/>
      </c>
      <c r="R16" s="60" t="n">
        <v>0.7354166666666667</v>
      </c>
      <c r="S16" s="46">
        <f>R16+$S$61</f>
        <v/>
      </c>
      <c r="T16" s="261" t="n">
        <v>0.7465277777777778</v>
      </c>
      <c r="U16" s="80">
        <f>T16+$U$61</f>
        <v/>
      </c>
    </row>
    <row r="17" ht="20.25" customHeight="1" s="630">
      <c r="A17" s="631" t="inlineStr">
        <is>
          <t>16</t>
        </is>
      </c>
      <c r="B17" s="632" t="n"/>
      <c r="C17" s="112" t="inlineStr">
        <is>
          <t xml:space="preserve">YUIJAN GALVEZ CIRO </t>
        </is>
      </c>
      <c r="D17" s="55" t="n">
        <v>25620890</v>
      </c>
      <c r="E17" s="226" t="inlineStr">
        <is>
          <t xml:space="preserve">MOTO REVA BIIC </t>
        </is>
      </c>
      <c r="F17" s="92" t="inlineStr">
        <is>
          <t>40/20 40/20 cl</t>
        </is>
      </c>
      <c r="G17" s="55" t="inlineStr">
        <is>
          <t>N/P</t>
        </is>
      </c>
      <c r="H17" s="207" t="n"/>
      <c r="I17" s="55" t="inlineStr">
        <is>
          <t>JORGE AMORETTI</t>
        </is>
      </c>
      <c r="J17" s="60" t="n">
        <v>0.6291666666666667</v>
      </c>
      <c r="K17" s="46">
        <f>J17+$K$60</f>
        <v/>
      </c>
      <c r="L17" s="60" t="n">
        <v>0.6423611111111112</v>
      </c>
      <c r="M17" s="46">
        <f>L17+$M$61</f>
        <v/>
      </c>
      <c r="N17" s="60" t="n">
        <v>0.6548611111111111</v>
      </c>
      <c r="O17" s="46">
        <f>N17+$O$61</f>
        <v/>
      </c>
      <c r="P17" s="60" t="n">
        <v>0.7083333333333334</v>
      </c>
      <c r="Q17" s="46">
        <f>P17+$Q$61</f>
        <v/>
      </c>
      <c r="R17" s="60" t="n">
        <v>0.7375</v>
      </c>
      <c r="S17" s="46">
        <f>R17+$S$61</f>
        <v/>
      </c>
      <c r="T17" s="261" t="n">
        <v>0.7486111111111111</v>
      </c>
      <c r="U17" s="80">
        <f>T17+$U$61</f>
        <v/>
      </c>
    </row>
    <row r="18" ht="21.75" customHeight="1" s="630">
      <c r="A18" s="631" t="inlineStr">
        <is>
          <t>17</t>
        </is>
      </c>
      <c r="B18" s="632" t="n"/>
      <c r="C18" s="112" t="inlineStr">
        <is>
          <t>TORRES RAMIREZ WILLIAM</t>
        </is>
      </c>
      <c r="D18" s="55" t="n">
        <v>81803782</v>
      </c>
      <c r="E18" s="199" t="inlineStr">
        <is>
          <t>MOTO NUEVA BIIB</t>
        </is>
      </c>
      <c r="F18" s="92" t="inlineStr">
        <is>
          <t xml:space="preserve">20 20 sr </t>
        </is>
      </c>
      <c r="G18" s="120" t="inlineStr">
        <is>
          <t xml:space="preserve">PAGO 40 + 30 YAPE </t>
        </is>
      </c>
      <c r="H18" s="207" t="inlineStr">
        <is>
          <t>RZG</t>
        </is>
      </c>
      <c r="I18" s="55" t="inlineStr">
        <is>
          <t>MERY</t>
        </is>
      </c>
      <c r="J18" s="60" t="n">
        <v>0.6305555555555555</v>
      </c>
      <c r="K18" s="46">
        <f>J18+$K$60</f>
        <v/>
      </c>
      <c r="L18" s="60" t="n">
        <v>0.6479166666666667</v>
      </c>
      <c r="M18" s="46">
        <f>L18+$M$61</f>
        <v/>
      </c>
      <c r="N18" s="60" t="n">
        <v>0.6576388888888889</v>
      </c>
      <c r="O18" s="46">
        <f>N18+$O$61</f>
        <v/>
      </c>
      <c r="P18" s="60" t="n">
        <v>0.7138888888888889</v>
      </c>
      <c r="Q18" s="46">
        <f>P18+$Q$61</f>
        <v/>
      </c>
      <c r="R18" s="60" t="n">
        <v>0.7381944444444445</v>
      </c>
      <c r="S18" s="46">
        <f>R18+$S$61</f>
        <v/>
      </c>
      <c r="T18" s="261" t="n">
        <v>0.7534722222222222</v>
      </c>
      <c r="U18" s="80">
        <f>T18+$U$61</f>
        <v/>
      </c>
    </row>
    <row r="19" ht="18" customHeight="1" s="630">
      <c r="A19" s="631" t="inlineStr">
        <is>
          <t>18</t>
        </is>
      </c>
      <c r="B19" s="632" t="n"/>
      <c r="C19" s="112" t="inlineStr">
        <is>
          <t>ROJAS RODRIGUEZ  OSMAR</t>
        </is>
      </c>
      <c r="D19" s="55" t="n">
        <v>2505586</v>
      </c>
      <c r="E19" s="199" t="inlineStr">
        <is>
          <t>MOTO NUEVA BIIB</t>
        </is>
      </c>
      <c r="F19" s="92" t="inlineStr">
        <is>
          <t>30 30 sr</t>
        </is>
      </c>
      <c r="G19" s="110" t="n"/>
      <c r="H19" s="382" t="inlineStr">
        <is>
          <t>CE</t>
        </is>
      </c>
      <c r="I19" s="110" t="inlineStr">
        <is>
          <t xml:space="preserve">MAYRA 2 </t>
        </is>
      </c>
      <c r="J19" s="60" t="n">
        <v>0.6395833333333333</v>
      </c>
      <c r="K19" s="46">
        <f>J31+$K$60</f>
        <v/>
      </c>
      <c r="L19" s="60" t="n">
        <v>0.6520833333333333</v>
      </c>
      <c r="M19" s="46">
        <f>L19+$M$61</f>
        <v/>
      </c>
      <c r="N19" s="60" t="n">
        <v>0.6645833333333333</v>
      </c>
      <c r="O19" s="46">
        <f>N19+$O$61</f>
        <v/>
      </c>
      <c r="P19" s="60" t="n">
        <v>0.7201388888888889</v>
      </c>
      <c r="Q19" s="46">
        <f>P19+$Q$61</f>
        <v/>
      </c>
      <c r="R19" s="60" t="n">
        <v>0.7493055555555556</v>
      </c>
      <c r="S19" s="46">
        <f>R19+$S$61</f>
        <v/>
      </c>
      <c r="T19" s="261" t="n">
        <v>0.7597222222222222</v>
      </c>
      <c r="U19" s="80">
        <f>T19+$U$61</f>
        <v/>
      </c>
    </row>
    <row r="20" ht="20.25" customFormat="1" customHeight="1" s="645">
      <c r="A20" s="631" t="inlineStr">
        <is>
          <t>19</t>
        </is>
      </c>
      <c r="B20" s="632" t="n"/>
      <c r="C20" s="112" t="inlineStr">
        <is>
          <t>GUERRERO VENTURO ALEJANDRA</t>
        </is>
      </c>
      <c r="D20" s="55" t="n">
        <v>70284437</v>
      </c>
      <c r="E20" s="55" t="inlineStr">
        <is>
          <t xml:space="preserve">NUEVO A1 </t>
        </is>
      </c>
      <c r="F20" s="92" t="inlineStr">
        <is>
          <t xml:space="preserve">20 20 sr </t>
        </is>
      </c>
      <c r="G20" s="110" t="n"/>
      <c r="H20" s="354" t="n"/>
      <c r="I20" s="110" t="inlineStr">
        <is>
          <t xml:space="preserve">MAYRA 3 </t>
        </is>
      </c>
      <c r="J20" s="60" t="n">
        <v>0.6409722222222223</v>
      </c>
      <c r="K20" s="46">
        <f>J32+$K$60</f>
        <v/>
      </c>
      <c r="L20" s="60" t="n">
        <v>0.6569444444444444</v>
      </c>
      <c r="M20" s="46">
        <f>L20+$M$61</f>
        <v/>
      </c>
      <c r="N20" s="60" t="n"/>
      <c r="O20" s="46">
        <f>N20+$O$61</f>
        <v/>
      </c>
      <c r="P20" s="60" t="n">
        <v>0.7256944444444444</v>
      </c>
      <c r="Q20" s="46">
        <f>P20+$Q$61</f>
        <v/>
      </c>
      <c r="R20" s="60" t="n">
        <v>0.75</v>
      </c>
      <c r="S20" s="60">
        <f>R20+$S$61</f>
        <v/>
      </c>
      <c r="T20" s="60" t="n">
        <v>0.7611111111111111</v>
      </c>
      <c r="U20" s="46">
        <f>T20+$U$61</f>
        <v/>
      </c>
    </row>
    <row r="21" ht="23.25" customHeight="1" s="630"/>
    <row r="22" ht="18" customHeight="1" s="630"/>
    <row r="23" ht="21" customHeight="1" s="630"/>
    <row r="24" ht="19.5" customHeight="1" s="630"/>
    <row r="25" ht="18" customHeight="1" s="630"/>
    <row r="26" ht="18" customFormat="1" customHeight="1" s="645"/>
    <row r="27" ht="19.5" customFormat="1" customHeight="1" s="633"/>
    <row r="28" ht="21" customHeight="1" s="630"/>
    <row r="29" ht="21.75" customHeight="1" s="630"/>
    <row r="30" ht="21" customHeight="1" s="630"/>
    <row r="31" ht="18" customFormat="1" customHeight="1" s="645"/>
    <row r="32" ht="21" customFormat="1" customHeight="1" s="633"/>
    <row r="33" ht="18" customHeight="1" s="630"/>
    <row r="34" ht="18.75" customHeight="1" s="630"/>
    <row r="35" ht="18.75" customHeight="1" s="630"/>
    <row r="36" ht="18.75" customHeight="1" s="630"/>
    <row r="37" ht="18" customHeight="1" s="630"/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10.xml><?xml version="1.0" encoding="utf-8"?>
<worksheet xmlns:r="http://schemas.openxmlformats.org/officeDocument/2006/relationships" xmlns="http://schemas.openxmlformats.org/spreadsheetml/2006/main">
  <sheetPr codeName="Hoja312">
    <outlinePr summaryBelow="1" summaryRight="1"/>
    <pageSetUpPr fitToPage="1"/>
  </sheetPr>
  <dimension ref="A1:U37"/>
  <sheetViews>
    <sheetView workbookViewId="0">
      <selection activeCell="E10" sqref="E10"/>
    </sheetView>
  </sheetViews>
  <sheetFormatPr baseColWidth="10" defaultColWidth="9.140625" defaultRowHeight="15"/>
  <cols>
    <col width="2.7109375" customWidth="1" style="630" min="1" max="2"/>
    <col width="44.285156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388" t="inlineStr">
        <is>
          <t>PROMOTOR</t>
        </is>
      </c>
      <c r="J1" s="31" t="inlineStr">
        <is>
          <t>HORA DE IINICIO</t>
        </is>
      </c>
      <c r="K1" s="16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44" t="n"/>
      <c r="B2" s="632" t="n"/>
      <c r="C2" s="217" t="inlineStr">
        <is>
          <t>CERVANTES CHIGNE SAUL</t>
        </is>
      </c>
      <c r="D2" s="313" t="n">
        <v>4527309</v>
      </c>
      <c r="E2" s="654" t="inlineStr">
        <is>
          <t>MOTO NUEVA BIIB</t>
        </is>
      </c>
      <c r="F2" s="275" t="inlineStr">
        <is>
          <t>40/20 40/20 cl</t>
        </is>
      </c>
      <c r="G2" s="654" t="inlineStr">
        <is>
          <t>DEVOLUCION</t>
        </is>
      </c>
      <c r="H2" s="358" t="n"/>
      <c r="I2" s="187" t="inlineStr">
        <is>
          <t xml:space="preserve">OFICINA </t>
        </is>
      </c>
      <c r="J2" s="400" t="n"/>
      <c r="K2" s="186">
        <f>J19+$K$61</f>
        <v/>
      </c>
      <c r="L2" s="185" t="n"/>
      <c r="M2" s="20">
        <f>L2+$M$61</f>
        <v/>
      </c>
      <c r="N2" s="185" t="n"/>
      <c r="O2" s="20">
        <f>N2+$O$61</f>
        <v/>
      </c>
      <c r="P2" s="185" t="n"/>
      <c r="Q2" s="20">
        <f>P2+$Q$61</f>
        <v/>
      </c>
      <c r="R2" s="185" t="n"/>
      <c r="S2" s="20">
        <f>R2+$S$61</f>
        <v/>
      </c>
      <c r="T2" s="185" t="n"/>
      <c r="U2" s="20">
        <f>T2+$U$61</f>
        <v/>
      </c>
    </row>
    <row r="3" ht="21" customHeight="1" s="630">
      <c r="A3" s="631" t="inlineStr">
        <is>
          <t>1</t>
        </is>
      </c>
      <c r="B3" s="632" t="n"/>
      <c r="C3" s="97" t="inlineStr">
        <is>
          <t xml:space="preserve">SANCHEZ MUÑOZ AUGUSTO </t>
        </is>
      </c>
      <c r="D3" s="106" t="n">
        <v>8645682</v>
      </c>
      <c r="E3" s="232" t="inlineStr">
        <is>
          <t>MOTO REVA BIIC</t>
        </is>
      </c>
      <c r="F3" s="161" t="inlineStr">
        <is>
          <t>70/20 50/20 cl</t>
        </is>
      </c>
      <c r="G3" s="55" t="inlineStr">
        <is>
          <t>PAGO 120 EFE 11/01</t>
        </is>
      </c>
      <c r="H3" s="355" t="n"/>
      <c r="I3" s="211" t="inlineStr">
        <is>
          <t xml:space="preserve">OFICINA </t>
        </is>
      </c>
      <c r="J3" s="60" t="n">
        <v>0.35625</v>
      </c>
      <c r="K3" s="56">
        <f>J20+$K$61</f>
        <v/>
      </c>
      <c r="L3" s="60" t="n">
        <v>0.3569444444444445</v>
      </c>
      <c r="M3" s="46">
        <f>L3+$M$61</f>
        <v/>
      </c>
      <c r="N3" s="60" t="n">
        <v>0.3673611111111111</v>
      </c>
      <c r="O3" s="46">
        <f>N3+$O$61</f>
        <v/>
      </c>
      <c r="P3" s="60" t="n">
        <v>0.4069444444444444</v>
      </c>
      <c r="Q3" s="46">
        <f>P3+$Q$61</f>
        <v/>
      </c>
      <c r="R3" s="60" t="n">
        <v>0.4194444444444445</v>
      </c>
      <c r="S3" s="46">
        <f>R3+$S$61</f>
        <v/>
      </c>
      <c r="T3" s="261" t="n">
        <v>0.4451388888888889</v>
      </c>
      <c r="U3" s="80">
        <f>T3+$U$61</f>
        <v/>
      </c>
    </row>
    <row r="4" ht="20.25" customHeight="1" s="630">
      <c r="A4" s="631" t="inlineStr">
        <is>
          <t>2</t>
        </is>
      </c>
      <c r="B4" s="632" t="n"/>
      <c r="C4" s="172" t="inlineStr">
        <is>
          <t>ORDINOLA ASCURRA JEAN</t>
        </is>
      </c>
      <c r="D4" s="242" t="n">
        <v>76860937</v>
      </c>
      <c r="E4" s="232" t="inlineStr">
        <is>
          <t>MOTO REVA BIIC</t>
        </is>
      </c>
      <c r="F4" s="161" t="inlineStr">
        <is>
          <t>20 20 sr</t>
        </is>
      </c>
      <c r="G4" s="270" t="inlineStr">
        <is>
          <t>pago 110</t>
        </is>
      </c>
      <c r="H4" s="373" t="n"/>
      <c r="I4" s="270" t="inlineStr">
        <is>
          <t>LILIANA 1</t>
        </is>
      </c>
      <c r="J4" s="60" t="n">
        <v>0.3611111111111111</v>
      </c>
      <c r="K4" s="56">
        <f>J21+$K$61</f>
        <v/>
      </c>
      <c r="L4" s="60" t="n">
        <v>0.3625</v>
      </c>
      <c r="M4" s="46">
        <f>L4+$M$61</f>
        <v/>
      </c>
      <c r="N4" s="60" t="n">
        <v>0.3722222222222222</v>
      </c>
      <c r="O4" s="46">
        <f>N4+$O$61</f>
        <v/>
      </c>
      <c r="P4" s="60" t="n">
        <v>0.4333333333333333</v>
      </c>
      <c r="Q4" s="46">
        <f>P4+$Q$61</f>
        <v/>
      </c>
      <c r="R4" s="60" t="n">
        <v>0.4458333333333334</v>
      </c>
      <c r="S4" s="46">
        <f>R4+$S$61</f>
        <v/>
      </c>
      <c r="T4" s="261" t="n">
        <v>0.4791666666666667</v>
      </c>
      <c r="U4" s="80">
        <f>T4+$U$61</f>
        <v/>
      </c>
    </row>
    <row r="5" ht="18.75" customHeight="1" s="630">
      <c r="A5" s="631" t="inlineStr">
        <is>
          <t>3</t>
        </is>
      </c>
      <c r="B5" s="632" t="n"/>
      <c r="C5" s="172" t="inlineStr">
        <is>
          <t xml:space="preserve">ALFARO VALDIVIEZO RICARDO </t>
        </is>
      </c>
      <c r="D5" s="242" t="n">
        <v>45297682</v>
      </c>
      <c r="E5" s="232" t="inlineStr">
        <is>
          <t>MOTO REVA BIIC</t>
        </is>
      </c>
      <c r="F5" s="161" t="inlineStr">
        <is>
          <t>20 20 sr</t>
        </is>
      </c>
      <c r="G5" s="267" t="inlineStr">
        <is>
          <t>PAGO 90 YAPE</t>
        </is>
      </c>
      <c r="H5" s="207" t="n"/>
      <c r="I5" s="55" t="inlineStr">
        <is>
          <t>FELIX</t>
        </is>
      </c>
      <c r="J5" s="60" t="n">
        <v>0.3638888888888889</v>
      </c>
      <c r="K5" s="56">
        <f>J22+$K$61</f>
        <v/>
      </c>
      <c r="L5" s="60" t="n">
        <v>0.3673611111111111</v>
      </c>
      <c r="M5" s="46">
        <f>L5+$M$61</f>
        <v/>
      </c>
      <c r="N5" s="60" t="n">
        <v>0.3784722222222222</v>
      </c>
      <c r="O5" s="46">
        <f>N5+$O$61</f>
        <v/>
      </c>
      <c r="P5" s="60" t="n">
        <v>0.4208333333333333</v>
      </c>
      <c r="Q5" s="46">
        <f>P5+$Q$61</f>
        <v/>
      </c>
      <c r="R5" s="60" t="n">
        <v>0.4333333333333333</v>
      </c>
      <c r="S5" s="46">
        <f>R5+$S$61</f>
        <v/>
      </c>
      <c r="T5" s="261" t="n">
        <v>0.4680555555555556</v>
      </c>
      <c r="U5" s="80">
        <f>T5+$U$61</f>
        <v/>
      </c>
    </row>
    <row r="6" ht="21.75" customHeight="1" s="630">
      <c r="A6" s="644" t="n"/>
      <c r="B6" s="632" t="n"/>
      <c r="C6" s="119" t="inlineStr">
        <is>
          <t>HERRERA TOCTO MARTIN</t>
        </is>
      </c>
      <c r="D6" s="654" t="n">
        <v>2871153</v>
      </c>
      <c r="E6" s="654" t="inlineStr">
        <is>
          <t>MOTO NUEVA BIIB</t>
        </is>
      </c>
      <c r="F6" s="93" t="inlineStr">
        <is>
          <t>40/20 40/20 cl</t>
        </is>
      </c>
      <c r="G6" s="120" t="inlineStr">
        <is>
          <t>PAGO 80 EFE</t>
        </is>
      </c>
      <c r="H6" s="358" t="inlineStr">
        <is>
          <t>HM</t>
        </is>
      </c>
      <c r="I6" s="654" t="inlineStr">
        <is>
          <t>LILIANA 2</t>
        </is>
      </c>
      <c r="J6" s="217" t="n"/>
      <c r="K6" s="63">
        <f>J23+$K$61</f>
        <v/>
      </c>
      <c r="L6" s="185" t="n"/>
      <c r="M6" s="20">
        <f>L6+$M$61</f>
        <v/>
      </c>
      <c r="N6" s="185" t="n"/>
      <c r="O6" s="20">
        <f>N6+$O$61</f>
        <v/>
      </c>
      <c r="P6" s="185" t="n"/>
      <c r="Q6" s="20">
        <f>P6+$Q$61</f>
        <v/>
      </c>
      <c r="R6" s="185" t="n"/>
      <c r="S6" s="20">
        <f>R6+$S$61</f>
        <v/>
      </c>
      <c r="T6" s="185" t="n"/>
      <c r="U6" s="20">
        <f>T6+$U$61</f>
        <v/>
      </c>
    </row>
    <row r="7" ht="18" customHeight="1" s="630">
      <c r="A7" s="631" t="inlineStr">
        <is>
          <t>4</t>
        </is>
      </c>
      <c r="B7" s="632" t="n"/>
      <c r="C7" s="172" t="inlineStr">
        <is>
          <t>PILLACA ZAMORA YEFERSON</t>
        </is>
      </c>
      <c r="D7" s="242" t="n">
        <v>71993311</v>
      </c>
      <c r="E7" s="55" t="inlineStr">
        <is>
          <t xml:space="preserve">NUEVO A1 </t>
        </is>
      </c>
      <c r="F7" s="161" t="inlineStr">
        <is>
          <t>20 20 sr</t>
        </is>
      </c>
      <c r="G7" s="55" t="inlineStr">
        <is>
          <t>NP</t>
        </is>
      </c>
      <c r="H7" s="207" t="n"/>
      <c r="I7" s="55" t="inlineStr">
        <is>
          <t>FRANK</t>
        </is>
      </c>
      <c r="J7" s="60" t="n">
        <v>0.375</v>
      </c>
      <c r="K7" s="56">
        <f>J24+$K$61</f>
        <v/>
      </c>
      <c r="L7" s="60" t="n">
        <v>0.3756944444444444</v>
      </c>
      <c r="M7" s="46">
        <f>L7+$M$61</f>
        <v/>
      </c>
      <c r="N7" s="60" t="n">
        <v>0.3868055555555556</v>
      </c>
      <c r="O7" s="46">
        <f>N7+$O$61</f>
        <v/>
      </c>
      <c r="P7" s="60" t="n">
        <v>0.45625</v>
      </c>
      <c r="Q7" s="46">
        <f>P7+$Q$61</f>
        <v/>
      </c>
      <c r="R7" s="60" t="n">
        <v>0.46875</v>
      </c>
      <c r="S7" s="46">
        <f>R7+$S$61</f>
        <v/>
      </c>
      <c r="T7" s="261" t="n">
        <v>0.4902777777777778</v>
      </c>
      <c r="U7" s="80">
        <f>T7+$U$61</f>
        <v/>
      </c>
    </row>
    <row r="8" ht="21.75" customHeight="1" s="630">
      <c r="A8" s="631" t="inlineStr">
        <is>
          <t>5</t>
        </is>
      </c>
      <c r="B8" s="632" t="n"/>
      <c r="C8" s="172" t="inlineStr">
        <is>
          <t>YUCRA MAMANI ALEX</t>
        </is>
      </c>
      <c r="D8" s="242" t="n">
        <v>75896516</v>
      </c>
      <c r="E8" s="55" t="inlineStr">
        <is>
          <t xml:space="preserve">NUEVO A1 </t>
        </is>
      </c>
      <c r="F8" s="161" t="inlineStr">
        <is>
          <t>20 20 sr</t>
        </is>
      </c>
      <c r="G8" s="341" t="n"/>
      <c r="H8" s="401" t="n"/>
      <c r="I8" s="341" t="inlineStr">
        <is>
          <t>MAYRA 1</t>
        </is>
      </c>
      <c r="J8" s="60" t="n">
        <v>0.3770833333333333</v>
      </c>
      <c r="K8" s="56">
        <f>J25+$K$61</f>
        <v/>
      </c>
      <c r="L8" s="60" t="n">
        <v>0.3798611111111111</v>
      </c>
      <c r="M8" s="46">
        <f>L8+$M$61</f>
        <v/>
      </c>
      <c r="N8" s="60" t="n">
        <v>0.3902777777777778</v>
      </c>
      <c r="O8" s="46">
        <f>N8+$O$61</f>
        <v/>
      </c>
      <c r="P8" s="60" t="n">
        <v>0.4625</v>
      </c>
      <c r="Q8" s="46">
        <f>P8+$Q$61</f>
        <v/>
      </c>
      <c r="R8" s="60" t="n">
        <v>0.4798611111111111</v>
      </c>
      <c r="S8" s="46">
        <f>R8+$S$61</f>
        <v/>
      </c>
      <c r="T8" s="261" t="n">
        <v>0.5020833333333333</v>
      </c>
      <c r="U8" s="80">
        <f>T8+$U$61</f>
        <v/>
      </c>
    </row>
    <row r="9" ht="20.25" customHeight="1" s="630">
      <c r="A9" s="631" t="inlineStr">
        <is>
          <t>6</t>
        </is>
      </c>
      <c r="B9" s="632" t="n"/>
      <c r="C9" s="172" t="inlineStr">
        <is>
          <t>DIAZ CHACON LUIS</t>
        </is>
      </c>
      <c r="D9" s="242" t="n">
        <v>41087040</v>
      </c>
      <c r="E9" s="55" t="inlineStr">
        <is>
          <t xml:space="preserve">REVA A1 </t>
        </is>
      </c>
      <c r="F9" s="161" t="inlineStr">
        <is>
          <t>20 20 sr</t>
        </is>
      </c>
      <c r="G9" s="267" t="inlineStr">
        <is>
          <t xml:space="preserve">PAGO 130 YAPE </t>
        </is>
      </c>
      <c r="H9" s="355" t="n"/>
      <c r="I9" s="211" t="inlineStr">
        <is>
          <t xml:space="preserve">OFICINA </t>
        </is>
      </c>
      <c r="J9" s="60" t="n">
        <v>0.3784722222222222</v>
      </c>
      <c r="K9" s="56">
        <f>J26+$K$61</f>
        <v/>
      </c>
      <c r="L9" s="60" t="n">
        <v>0.3847222222222222</v>
      </c>
      <c r="M9" s="46">
        <f>L9+$M$61</f>
        <v/>
      </c>
      <c r="N9" s="60" t="n">
        <v>0.3944444444444444</v>
      </c>
      <c r="O9" s="46">
        <f>N9+$O$61</f>
        <v/>
      </c>
      <c r="P9" s="60" t="n">
        <v>0.4631944444444445</v>
      </c>
      <c r="Q9" s="46">
        <f>P9+$Q$61</f>
        <v/>
      </c>
      <c r="R9" s="60" t="n">
        <v>0.475</v>
      </c>
      <c r="S9" s="46">
        <f>R9+$S$61</f>
        <v/>
      </c>
      <c r="T9" s="261" t="n">
        <v>0.4861111111111111</v>
      </c>
      <c r="U9" s="80">
        <f>T9+$U$61</f>
        <v/>
      </c>
    </row>
    <row r="10" ht="21" customFormat="1" customHeight="1" s="633">
      <c r="A10" s="631" t="inlineStr">
        <is>
          <t>8</t>
        </is>
      </c>
      <c r="B10" s="632" t="n"/>
      <c r="C10" s="172" t="inlineStr">
        <is>
          <t xml:space="preserve">MEJIA PERALTA KEVIN </t>
        </is>
      </c>
      <c r="D10" s="242" t="n">
        <v>72204182</v>
      </c>
      <c r="E10" s="55" t="inlineStr">
        <is>
          <t>NUEVO A1</t>
        </is>
      </c>
      <c r="F10" s="161" t="inlineStr">
        <is>
          <t>20 20 sr</t>
        </is>
      </c>
      <c r="G10" s="120" t="inlineStr">
        <is>
          <t xml:space="preserve">PAGO 120 EFE </t>
        </is>
      </c>
      <c r="H10" s="207" t="n"/>
      <c r="I10" s="55" t="inlineStr">
        <is>
          <t>CRIS AMORETTI</t>
        </is>
      </c>
      <c r="J10" s="60" t="n">
        <v>0.3854166666666667</v>
      </c>
      <c r="K10" s="56">
        <f>J28+$K$61</f>
        <v/>
      </c>
      <c r="L10" s="60" t="n">
        <v>0.3888888888888889</v>
      </c>
      <c r="M10" s="46">
        <f>L10+$M$61</f>
        <v/>
      </c>
      <c r="N10" s="60" t="n">
        <v>0.3986111111111111</v>
      </c>
      <c r="O10" s="46">
        <f>N10+$O$61</f>
        <v/>
      </c>
      <c r="P10" s="60" t="n">
        <v>0.475</v>
      </c>
      <c r="Q10" s="46">
        <f>P10+$Q$61</f>
        <v/>
      </c>
      <c r="R10" s="60" t="n">
        <v>0.4979166666666667</v>
      </c>
      <c r="S10" s="46">
        <f>R10+$S$61</f>
        <v/>
      </c>
      <c r="T10" s="261" t="n">
        <v>0.5097222222222222</v>
      </c>
      <c r="U10" s="80">
        <f>T10+$U$61</f>
        <v/>
      </c>
    </row>
    <row r="11" ht="21" customHeight="1" s="630">
      <c r="A11" s="631" t="inlineStr">
        <is>
          <t>7</t>
        </is>
      </c>
      <c r="B11" s="632" t="n"/>
      <c r="C11" s="255" t="inlineStr">
        <is>
          <t>AMPUERO CAMONES KINVERLYN  30</t>
        </is>
      </c>
      <c r="D11" s="242" t="n">
        <v>74462778</v>
      </c>
      <c r="E11" s="232" t="inlineStr">
        <is>
          <t>MOTO REVA BIIC</t>
        </is>
      </c>
      <c r="F11" s="161" t="inlineStr">
        <is>
          <t>20 20 sr</t>
        </is>
      </c>
      <c r="G11" s="120" t="inlineStr">
        <is>
          <t>PAGO 30 EFE</t>
        </is>
      </c>
      <c r="H11" s="373" t="n"/>
      <c r="I11" s="270" t="inlineStr">
        <is>
          <t>LILIANA 3</t>
        </is>
      </c>
      <c r="J11" s="60" t="n">
        <v>0.3868055555555556</v>
      </c>
      <c r="K11" s="56">
        <f>J27+$K$61</f>
        <v/>
      </c>
      <c r="L11" s="60" t="n">
        <v>0.3951388888888889</v>
      </c>
      <c r="M11" s="46">
        <f>L11+$M$61</f>
        <v/>
      </c>
      <c r="N11" s="60" t="n">
        <v>0.4041666666666667</v>
      </c>
      <c r="O11" s="46">
        <f>N11+$O$61</f>
        <v/>
      </c>
      <c r="P11" s="60" t="n">
        <v>0.475</v>
      </c>
      <c r="Q11" s="46">
        <f>P11+$Q$61</f>
        <v/>
      </c>
      <c r="R11" s="60" t="n">
        <v>0.4923611111111111</v>
      </c>
      <c r="S11" s="46">
        <f>R11+$S$61</f>
        <v/>
      </c>
      <c r="T11" s="261" t="n">
        <v>0.5131944444444444</v>
      </c>
      <c r="U11" s="80">
        <f>T11+$U$61</f>
        <v/>
      </c>
    </row>
    <row r="12" ht="23.25" customHeight="1" s="630">
      <c r="A12" s="631" t="inlineStr">
        <is>
          <t>9</t>
        </is>
      </c>
      <c r="B12" s="632" t="n"/>
      <c r="C12" s="172" t="inlineStr">
        <is>
          <t>DUARTE BERROSPI LUIS EDUARDO</t>
        </is>
      </c>
      <c r="D12" s="242" t="n">
        <v>25751123</v>
      </c>
      <c r="E12" s="55" t="inlineStr">
        <is>
          <t>NUEVO A1</t>
        </is>
      </c>
      <c r="F12" s="161" t="inlineStr">
        <is>
          <t>40/20 40/20 cl</t>
        </is>
      </c>
      <c r="G12" s="55" t="inlineStr">
        <is>
          <t>PAGO 130 EFE 11/01</t>
        </is>
      </c>
      <c r="H12" s="355" t="n"/>
      <c r="I12" s="211" t="inlineStr">
        <is>
          <t xml:space="preserve">OFICINA </t>
        </is>
      </c>
      <c r="J12" s="60" t="n">
        <v>0.4</v>
      </c>
      <c r="K12" s="56">
        <f>J29+$K$61</f>
        <v/>
      </c>
      <c r="L12" s="60" t="n">
        <v>0.4006944444444445</v>
      </c>
      <c r="M12" s="46">
        <f>L12+$M$61</f>
        <v/>
      </c>
      <c r="N12" s="60" t="n">
        <v>0.4125</v>
      </c>
      <c r="O12" s="46">
        <f>N12+$O$61</f>
        <v/>
      </c>
      <c r="P12" s="60" t="n">
        <v>0.4868055555555555</v>
      </c>
      <c r="Q12" s="46">
        <f>P12+$Q$61</f>
        <v/>
      </c>
      <c r="R12" s="60" t="n">
        <v>0.4979166666666667</v>
      </c>
      <c r="S12" s="46">
        <f>R12+$S$61</f>
        <v/>
      </c>
      <c r="T12" s="261" t="n">
        <v>0.5090277777777777</v>
      </c>
      <c r="U12" s="80">
        <f>T12+$U$61</f>
        <v/>
      </c>
    </row>
    <row r="13" ht="21.75" customHeight="1" s="630">
      <c r="A13" s="631" t="inlineStr">
        <is>
          <t>10</t>
        </is>
      </c>
      <c r="B13" s="632" t="n"/>
      <c r="C13" s="172" t="inlineStr">
        <is>
          <t>FARFAN HUILLCA CHRISTIAN</t>
        </is>
      </c>
      <c r="D13" s="242" t="n">
        <v>75688453</v>
      </c>
      <c r="E13" s="55" t="inlineStr">
        <is>
          <t xml:space="preserve">REVA A1 </t>
        </is>
      </c>
      <c r="F13" s="161" t="inlineStr">
        <is>
          <t>40/20 40/20 CL</t>
        </is>
      </c>
      <c r="G13" s="55" t="inlineStr">
        <is>
          <t>YA P 90</t>
        </is>
      </c>
      <c r="H13" s="207" t="n"/>
      <c r="I13" s="55" t="inlineStr">
        <is>
          <t>TU LICENCIA</t>
        </is>
      </c>
      <c r="J13" s="60" t="n">
        <v>7</v>
      </c>
      <c r="K13" s="56">
        <f>J30+$K$61</f>
        <v/>
      </c>
      <c r="L13" s="60" t="n">
        <v>0.4069444444444444</v>
      </c>
      <c r="M13" s="46">
        <f>L13+$M$61</f>
        <v/>
      </c>
      <c r="N13" s="60" t="n">
        <v>0.4173611111111111</v>
      </c>
      <c r="O13" s="46">
        <f>N13+$O$61</f>
        <v/>
      </c>
      <c r="P13" s="60" t="n">
        <v>0.4875</v>
      </c>
      <c r="Q13" s="46">
        <f>P13+$Q$61</f>
        <v/>
      </c>
      <c r="R13" s="60" t="n">
        <v>0.5041666666666667</v>
      </c>
      <c r="S13" s="46">
        <f>R13+$S$61</f>
        <v/>
      </c>
      <c r="T13" s="261" t="n">
        <v>0.5215277777777778</v>
      </c>
      <c r="U13" s="80">
        <f>T13+$U$61</f>
        <v/>
      </c>
    </row>
    <row r="14" ht="24" customHeight="1" s="630">
      <c r="A14" s="631" t="inlineStr">
        <is>
          <t>11</t>
        </is>
      </c>
      <c r="B14" s="632" t="n"/>
      <c r="C14" s="172" t="inlineStr">
        <is>
          <t>MARTINEZ HERNANDEZ FRANK</t>
        </is>
      </c>
      <c r="D14" s="242" t="n">
        <v>47189369</v>
      </c>
      <c r="E14" s="232" t="inlineStr">
        <is>
          <t>MOTO REVA BIIC</t>
        </is>
      </c>
      <c r="F14" s="161" t="inlineStr">
        <is>
          <t>70/20 50/20 cl</t>
        </is>
      </c>
      <c r="G14" s="270" t="n"/>
      <c r="H14" s="373" t="n"/>
      <c r="I14" s="270" t="inlineStr">
        <is>
          <t>LILIANA 4</t>
        </is>
      </c>
      <c r="J14" s="60" t="n">
        <v>0.4208333333333333</v>
      </c>
      <c r="K14" s="56">
        <f>J31+$K$61</f>
        <v/>
      </c>
      <c r="L14" s="60" t="n">
        <v>0.4215277777777778</v>
      </c>
      <c r="M14" s="46">
        <f>L14+$M$61</f>
        <v/>
      </c>
      <c r="N14" s="60" t="n">
        <v>0.4340277777777778</v>
      </c>
      <c r="O14" s="46">
        <f>N14+$O$61</f>
        <v/>
      </c>
      <c r="P14" s="60" t="n">
        <v>0.5006944444444444</v>
      </c>
      <c r="Q14" s="46">
        <f>P14+$Q$61</f>
        <v/>
      </c>
      <c r="R14" s="60" t="n">
        <v>0.4743055555555555</v>
      </c>
      <c r="S14" s="46">
        <f>R14+$S$61</f>
        <v/>
      </c>
      <c r="T14" s="261" t="n">
        <v>0.5270833333333333</v>
      </c>
      <c r="U14" s="80">
        <f>T14+$U$61</f>
        <v/>
      </c>
    </row>
    <row r="15" ht="20.25" customHeight="1" s="630">
      <c r="A15" s="631" t="inlineStr">
        <is>
          <t>12</t>
        </is>
      </c>
      <c r="B15" s="632" t="n"/>
      <c r="C15" s="255" t="inlineStr">
        <is>
          <t>NEIRA QUISPE JULIO 30</t>
        </is>
      </c>
      <c r="D15" s="242" t="n">
        <v>42788314</v>
      </c>
      <c r="E15" s="232" t="inlineStr">
        <is>
          <t>MOTO REVA BIIC</t>
        </is>
      </c>
      <c r="F15" s="161" t="inlineStr">
        <is>
          <t>20 20 sr</t>
        </is>
      </c>
      <c r="G15" s="120" t="inlineStr">
        <is>
          <t>PAGO 130 EFE</t>
        </is>
      </c>
      <c r="H15" s="207" t="n"/>
      <c r="I15" s="55" t="inlineStr">
        <is>
          <t xml:space="preserve">LEONEL HERNANDEZ </t>
        </is>
      </c>
      <c r="J15" s="60" t="n">
        <v>0.4618055555555556</v>
      </c>
      <c r="K15" s="56">
        <f>J32+$K$61</f>
        <v/>
      </c>
      <c r="L15" s="60" t="n">
        <v>0.4625</v>
      </c>
      <c r="M15" s="46">
        <f>L15+$M$61</f>
        <v/>
      </c>
      <c r="N15" s="60" t="n">
        <v>0.4736111111111111</v>
      </c>
      <c r="O15" s="46">
        <f>N15+$O$61</f>
        <v/>
      </c>
      <c r="P15" s="60" t="n">
        <v>0.5333333333333333</v>
      </c>
      <c r="Q15" s="60">
        <f>P15+$Q$61</f>
        <v/>
      </c>
      <c r="R15" s="60" t="n">
        <v>0.5458333333333333</v>
      </c>
      <c r="S15" s="46">
        <f>R15+$S$61</f>
        <v/>
      </c>
      <c r="T15" s="261" t="n">
        <v>0.5569444444444445</v>
      </c>
      <c r="U15" s="80">
        <f>T15+$U$61</f>
        <v/>
      </c>
    </row>
    <row r="16" ht="19.5" customHeight="1" s="630">
      <c r="A16" s="631" t="inlineStr">
        <is>
          <t>13</t>
        </is>
      </c>
      <c r="B16" s="632" t="n"/>
      <c r="C16" s="402" t="inlineStr">
        <is>
          <t>IPANAQUE VALDIVIEZO FREDY  20</t>
        </is>
      </c>
      <c r="D16" s="240" t="n">
        <v>73707162</v>
      </c>
      <c r="E16" s="130" t="inlineStr">
        <is>
          <t xml:space="preserve">NUEVO A1 </t>
        </is>
      </c>
      <c r="F16" s="161" t="inlineStr">
        <is>
          <t>20 20 sr</t>
        </is>
      </c>
      <c r="G16" s="405" t="inlineStr">
        <is>
          <t>PAGO 20 YAPE  ya p 100</t>
        </is>
      </c>
      <c r="H16" s="403" t="n"/>
      <c r="I16" s="130" t="inlineStr">
        <is>
          <t>PEPITO CARS</t>
        </is>
      </c>
      <c r="J16" s="60" t="n">
        <v>0.4638888888888889</v>
      </c>
      <c r="K16" s="56">
        <f>J33+$K$61</f>
        <v/>
      </c>
      <c r="L16" s="60" t="n">
        <v>0.4673611111111111</v>
      </c>
      <c r="M16" s="46">
        <f>L16+$M$61</f>
        <v/>
      </c>
      <c r="N16" s="60" t="n">
        <v>0.48125</v>
      </c>
      <c r="O16" s="46">
        <f>N16+$O$61</f>
        <v/>
      </c>
      <c r="P16" s="60" t="n">
        <v>0.5201388888888889</v>
      </c>
      <c r="Q16" s="60">
        <f>P16+$Q$61</f>
        <v/>
      </c>
      <c r="R16" s="60" t="n">
        <v>0.5347222222222222</v>
      </c>
      <c r="S16" s="46">
        <f>R16+$S$61</f>
        <v/>
      </c>
      <c r="T16" s="261" t="n">
        <v>0.5451388888888888</v>
      </c>
      <c r="U16" s="80">
        <f>T16+$U$61</f>
        <v/>
      </c>
    </row>
    <row r="17" ht="20.25" customHeight="1" s="630">
      <c r="A17" s="631" t="inlineStr">
        <is>
          <t>14</t>
        </is>
      </c>
      <c r="B17" s="632" t="n"/>
      <c r="C17" s="112" t="inlineStr">
        <is>
          <t>SOTO ENCISO EDGAR</t>
        </is>
      </c>
      <c r="D17" s="55" t="n">
        <v>71513729</v>
      </c>
      <c r="E17" s="232" t="inlineStr">
        <is>
          <t>MOTO REVA BIIC</t>
        </is>
      </c>
      <c r="F17" s="92" t="inlineStr">
        <is>
          <t>20 20 sr</t>
        </is>
      </c>
      <c r="G17" s="270" t="n"/>
      <c r="H17" s="373" t="n"/>
      <c r="I17" s="270" t="inlineStr">
        <is>
          <t>LILIANA 5</t>
        </is>
      </c>
      <c r="J17" s="60" t="n">
        <v>0.4645833333333333</v>
      </c>
      <c r="K17" s="95">
        <f>J34+$K$61</f>
        <v/>
      </c>
      <c r="L17" s="60" t="n">
        <v>0.4722222222222222</v>
      </c>
      <c r="M17" s="46">
        <f>L17+$M$61</f>
        <v/>
      </c>
      <c r="N17" s="60" t="n">
        <v>0.4826388888888889</v>
      </c>
      <c r="O17" s="46">
        <f>N17+$O$61</f>
        <v/>
      </c>
      <c r="P17" s="60" t="n">
        <v>0.5243055555555556</v>
      </c>
      <c r="Q17" s="46">
        <f>P17+$Q$61</f>
        <v/>
      </c>
      <c r="R17" s="60" t="n">
        <v>0.5361111111111111</v>
      </c>
      <c r="S17" s="46">
        <f>R17+$S$61</f>
        <v/>
      </c>
      <c r="T17" s="261" t="n">
        <v>0.5486111111111112</v>
      </c>
      <c r="U17" s="80">
        <f>T17+$U$61</f>
        <v/>
      </c>
    </row>
    <row r="18" ht="24" customHeight="1" s="630">
      <c r="A18" s="644" t="n"/>
      <c r="B18" s="632" t="n"/>
      <c r="C18" s="119" t="inlineStr">
        <is>
          <t>CRUZ VALDEZ JIMMY</t>
        </is>
      </c>
      <c r="D18" s="654" t="n">
        <v>3882852</v>
      </c>
      <c r="E18" s="654" t="inlineStr">
        <is>
          <t xml:space="preserve">REVA A1 </t>
        </is>
      </c>
      <c r="F18" s="93" t="inlineStr">
        <is>
          <t>hablara</t>
        </is>
      </c>
      <c r="G18" s="654" t="inlineStr">
        <is>
          <t>SE RETIRO</t>
        </is>
      </c>
      <c r="H18" s="358" t="n"/>
      <c r="I18" s="35" t="inlineStr">
        <is>
          <t xml:space="preserve">CARS - JORGE MESCUA </t>
        </is>
      </c>
      <c r="J18" s="119" t="n"/>
      <c r="K18" s="186">
        <f>J35+$K$61</f>
        <v/>
      </c>
      <c r="L18" s="185" t="n"/>
      <c r="M18" s="20">
        <f>L18+$M$61</f>
        <v/>
      </c>
      <c r="N18" s="185" t="n"/>
      <c r="O18" s="20">
        <f>N18+$O$61</f>
        <v/>
      </c>
      <c r="P18" s="185" t="n"/>
      <c r="Q18" s="20">
        <f>P18+$Q$61</f>
        <v/>
      </c>
      <c r="R18" s="185" t="n"/>
      <c r="S18" s="20">
        <f>R18+$S$61</f>
        <v/>
      </c>
      <c r="T18" s="185" t="n"/>
      <c r="U18" s="20">
        <f>T18+$U$61</f>
        <v/>
      </c>
    </row>
    <row r="19" ht="18" customHeight="1" s="630">
      <c r="A19" s="631" t="inlineStr">
        <is>
          <t>15</t>
        </is>
      </c>
      <c r="B19" s="632" t="n"/>
      <c r="C19" s="112" t="inlineStr">
        <is>
          <t>TAMARA RUFINO JONATTAM</t>
        </is>
      </c>
      <c r="D19" s="55" t="n">
        <v>41501712</v>
      </c>
      <c r="E19" s="26" t="inlineStr">
        <is>
          <t>REVA A2B</t>
        </is>
      </c>
      <c r="F19" s="92" t="inlineStr">
        <is>
          <t>20 20 sr</t>
        </is>
      </c>
      <c r="G19" s="24" t="inlineStr">
        <is>
          <t>NP</t>
        </is>
      </c>
      <c r="H19" s="448" t="n"/>
      <c r="I19" s="252" t="inlineStr">
        <is>
          <t>SERVICAR - VIILANUEVA</t>
        </is>
      </c>
      <c r="J19" s="60" t="n">
        <v>0.4652777777777778</v>
      </c>
      <c r="K19" s="95">
        <f>J36+$K$61</f>
        <v/>
      </c>
      <c r="L19" s="60" t="n">
        <v>0.4763888888888889</v>
      </c>
      <c r="M19" s="46">
        <f>L19+$M$61</f>
        <v/>
      </c>
      <c r="N19" s="60" t="n">
        <v>0.4888888888888889</v>
      </c>
      <c r="O19" s="46">
        <f>N19+$O$61</f>
        <v/>
      </c>
      <c r="P19" s="60" t="n">
        <v>0.5354166666666667</v>
      </c>
      <c r="Q19" s="46">
        <f>P19+$Q$61</f>
        <v/>
      </c>
      <c r="R19" s="60" t="n">
        <v>0.5569444444444445</v>
      </c>
      <c r="S19" s="46">
        <f>R19+$S$61</f>
        <v/>
      </c>
      <c r="T19" s="261" t="n">
        <v>0.56875</v>
      </c>
      <c r="U19" s="80">
        <f>T19+$U$61</f>
        <v/>
      </c>
    </row>
    <row r="20" ht="20.25" customFormat="1" customHeight="1" s="645">
      <c r="A20" s="631" t="inlineStr">
        <is>
          <t>16</t>
        </is>
      </c>
      <c r="B20" s="632" t="n"/>
      <c r="C20" s="112" t="inlineStr">
        <is>
          <t>CHIPANA TAIPE TITO</t>
        </is>
      </c>
      <c r="D20" s="55" t="n">
        <v>25816042</v>
      </c>
      <c r="E20" s="232" t="inlineStr">
        <is>
          <t>MOTO REVA BIIC</t>
        </is>
      </c>
      <c r="F20" s="92" t="inlineStr">
        <is>
          <t>40/20 40/20 cl</t>
        </is>
      </c>
      <c r="G20" s="55" t="n"/>
      <c r="H20" s="207" t="n"/>
      <c r="I20" s="55" t="inlineStr">
        <is>
          <t xml:space="preserve">ALEJANDRO PONCE </t>
        </is>
      </c>
      <c r="J20" s="60" t="n">
        <v>0.4659722222222222</v>
      </c>
      <c r="K20" s="46">
        <f>J37+$K$61</f>
        <v/>
      </c>
      <c r="L20" s="60" t="n">
        <v>0.4819444444444445</v>
      </c>
      <c r="M20" s="46">
        <f>L20+$M$61</f>
        <v/>
      </c>
      <c r="N20" s="60" t="n">
        <v>0.4965277777777778</v>
      </c>
      <c r="O20" s="46">
        <f>N20+$O$61</f>
        <v/>
      </c>
      <c r="P20" s="60" t="n">
        <v>0.5527777777777778</v>
      </c>
      <c r="Q20" s="60">
        <f>P20+$Q$61</f>
        <v/>
      </c>
      <c r="R20" s="60" t="n">
        <v>0.5645833333333333</v>
      </c>
      <c r="S20" s="46">
        <f>R20+$S$61</f>
        <v/>
      </c>
      <c r="T20" s="261" t="n">
        <v>0.5756944444444444</v>
      </c>
      <c r="U20" s="80">
        <f>T20+$U$61</f>
        <v/>
      </c>
    </row>
    <row r="21" ht="24.75" customHeight="1" s="630">
      <c r="A21" s="631" t="inlineStr">
        <is>
          <t>17</t>
        </is>
      </c>
      <c r="B21" s="632" t="n"/>
      <c r="C21" s="112" t="inlineStr">
        <is>
          <t>MORALES AQUINO ALEX</t>
        </is>
      </c>
      <c r="D21" s="55" t="n">
        <v>77415233</v>
      </c>
      <c r="E21" s="232" t="inlineStr">
        <is>
          <t>MOTO REVA BIIC</t>
        </is>
      </c>
      <c r="F21" s="92" t="inlineStr">
        <is>
          <t>20 20 sr</t>
        </is>
      </c>
      <c r="G21" s="270" t="n"/>
      <c r="H21" s="373" t="n"/>
      <c r="I21" s="270" t="inlineStr">
        <is>
          <t>LILIANA 6</t>
        </is>
      </c>
      <c r="J21" s="60" t="n">
        <v>0.4694444444444444</v>
      </c>
      <c r="K21" s="95">
        <f>J38+$K$61</f>
        <v/>
      </c>
      <c r="L21" s="60" t="n">
        <v>0.4875</v>
      </c>
      <c r="M21" s="46">
        <f>L21+$M$61</f>
        <v/>
      </c>
      <c r="N21" s="60" t="n">
        <v>0.5013888888888889</v>
      </c>
      <c r="O21" s="46">
        <f>N21+$O$61</f>
        <v/>
      </c>
      <c r="P21" s="60" t="n">
        <v>0.5458333333333333</v>
      </c>
      <c r="Q21" s="60">
        <f>P21+$Q$61</f>
        <v/>
      </c>
      <c r="R21" s="60" t="n">
        <v>0.5604166666666667</v>
      </c>
      <c r="S21" s="46">
        <f>R21+$S$61</f>
        <v/>
      </c>
      <c r="T21" s="261" t="n">
        <v>0.5722222222222222</v>
      </c>
      <c r="U21" s="80">
        <f>T21+$U$61</f>
        <v/>
      </c>
    </row>
    <row r="22" ht="18" customHeight="1" s="630">
      <c r="A22" s="631" t="inlineStr">
        <is>
          <t>18</t>
        </is>
      </c>
      <c r="B22" s="632" t="n"/>
      <c r="C22" s="112" t="inlineStr">
        <is>
          <t xml:space="preserve">DE LA CRUZ RONCAL PAMELA </t>
        </is>
      </c>
      <c r="D22" s="55" t="n">
        <v>41680840</v>
      </c>
      <c r="E22" s="55" t="inlineStr">
        <is>
          <t xml:space="preserve">REVA A1 </t>
        </is>
      </c>
      <c r="F22" s="92" t="inlineStr">
        <is>
          <t>70/20 50/20 cl</t>
        </is>
      </c>
      <c r="G22" s="341" t="n"/>
      <c r="H22" s="401" t="n"/>
      <c r="I22" s="341" t="inlineStr">
        <is>
          <t>MAYRA 2</t>
        </is>
      </c>
      <c r="J22" s="60" t="n">
        <v>0.4701388888888889</v>
      </c>
      <c r="K22" s="95">
        <f>J39+$K$61</f>
        <v/>
      </c>
      <c r="L22" s="60" t="n">
        <v>0.4930555555555556</v>
      </c>
      <c r="M22" s="46">
        <f>L22+$M$61</f>
        <v/>
      </c>
      <c r="N22" s="60" t="n">
        <v>0.5027777777777778</v>
      </c>
      <c r="O22" s="46">
        <f>N22+$O$61</f>
        <v/>
      </c>
      <c r="P22" s="60" t="n">
        <v>0.5569444444444445</v>
      </c>
      <c r="Q22" s="46">
        <f>P22+$Q$61</f>
        <v/>
      </c>
      <c r="R22" s="60" t="n">
        <v>0.56875</v>
      </c>
      <c r="S22" s="46">
        <f>R22+$S$61</f>
        <v/>
      </c>
      <c r="T22" s="261" t="n">
        <v>0.5805555555555556</v>
      </c>
      <c r="U22" s="80">
        <f>T22+$U$61</f>
        <v/>
      </c>
    </row>
    <row r="23" ht="21" customHeight="1" s="630">
      <c r="A23" s="631" t="inlineStr">
        <is>
          <t>19</t>
        </is>
      </c>
      <c r="B23" s="632" t="n"/>
      <c r="C23" s="112" t="inlineStr">
        <is>
          <t>VASQUEZ BURGA TOMAS</t>
        </is>
      </c>
      <c r="D23" s="55" t="n">
        <v>41105890</v>
      </c>
      <c r="E23" s="26" t="inlineStr">
        <is>
          <t>REVA A3A</t>
        </is>
      </c>
      <c r="F23" s="92" t="inlineStr">
        <is>
          <t>20 20 SR</t>
        </is>
      </c>
      <c r="G23" s="55" t="inlineStr">
        <is>
          <t>NP</t>
        </is>
      </c>
      <c r="H23" s="207" t="n"/>
      <c r="I23" s="55" t="inlineStr">
        <is>
          <t>MIGUEL QUIROZ</t>
        </is>
      </c>
      <c r="J23" s="60" t="n">
        <v>0.5069444444444444</v>
      </c>
      <c r="K23" s="325">
        <f>J40+$K$61</f>
        <v/>
      </c>
      <c r="L23" s="60" t="n">
        <v>0.5076388888888889</v>
      </c>
      <c r="M23" s="46">
        <f>L23+$M$61</f>
        <v/>
      </c>
      <c r="N23" s="60" t="n">
        <v>0.5201388888888889</v>
      </c>
      <c r="O23" s="46">
        <f>N23+$O$61</f>
        <v/>
      </c>
      <c r="P23" s="60" t="n">
        <v>0.58125</v>
      </c>
      <c r="Q23" s="46">
        <f>P23+$Q$61</f>
        <v/>
      </c>
      <c r="R23" s="60" t="n">
        <v>0.5930555555555556</v>
      </c>
      <c r="S23" s="46">
        <f>R23+$S$61</f>
        <v/>
      </c>
      <c r="T23" s="261" t="n">
        <v>0.6041666666666666</v>
      </c>
      <c r="U23" s="80">
        <f>T23+$U$61</f>
        <v/>
      </c>
    </row>
    <row r="24" ht="19.5" customHeight="1" s="630">
      <c r="A24" s="631" t="inlineStr">
        <is>
          <t>20</t>
        </is>
      </c>
      <c r="B24" s="632" t="n"/>
      <c r="C24" s="112" t="inlineStr">
        <is>
          <t>MARTINEZ LLIULLI CLISVAN</t>
        </is>
      </c>
      <c r="D24" s="55" t="n">
        <v>71297360</v>
      </c>
      <c r="E24" s="232" t="inlineStr">
        <is>
          <t>MOTO REVA BIIC</t>
        </is>
      </c>
      <c r="F24" s="92" t="inlineStr">
        <is>
          <t>20 20 sr</t>
        </is>
      </c>
      <c r="G24" s="281" t="n"/>
      <c r="H24" s="360" t="n"/>
      <c r="I24" s="294" t="inlineStr">
        <is>
          <t>ELIA</t>
        </is>
      </c>
      <c r="J24" s="46" t="n">
        <v>0.5180555555555556</v>
      </c>
      <c r="K24" s="56">
        <f>J41+$K$61</f>
        <v/>
      </c>
      <c r="L24" s="69" t="n">
        <v>0.51875</v>
      </c>
      <c r="M24" s="46">
        <f>L24+$M$61</f>
        <v/>
      </c>
      <c r="N24" s="60" t="n">
        <v>0.5340277777777778</v>
      </c>
      <c r="O24" s="46">
        <f>N24+$O$61</f>
        <v/>
      </c>
      <c r="P24" s="60" t="n">
        <v>0.5847222222222223</v>
      </c>
      <c r="Q24" s="46">
        <f>P24+$Q$61</f>
        <v/>
      </c>
      <c r="R24" s="60" t="n">
        <v>0.5972222222222222</v>
      </c>
      <c r="S24" s="46">
        <f>R24+$S$61</f>
        <v/>
      </c>
      <c r="T24" s="261" t="n">
        <v>0.6083333333333333</v>
      </c>
      <c r="U24" s="80">
        <f>T24+$U$61</f>
        <v/>
      </c>
    </row>
    <row r="25" ht="18" customHeight="1" s="630">
      <c r="A25" s="631" t="inlineStr">
        <is>
          <t>21</t>
        </is>
      </c>
      <c r="B25" s="632" t="n"/>
      <c r="C25" s="172" t="inlineStr">
        <is>
          <t xml:space="preserve">MORALES ALVARADO JIAN </t>
        </is>
      </c>
      <c r="D25" s="242" t="n">
        <v>72838392</v>
      </c>
      <c r="E25" s="232" t="inlineStr">
        <is>
          <t>MOTO REVA BIIC</t>
        </is>
      </c>
      <c r="F25" s="297" t="inlineStr">
        <is>
          <t>20 20 sr</t>
        </is>
      </c>
      <c r="G25" s="367" t="inlineStr">
        <is>
          <t>PAGO 100 EFE</t>
        </is>
      </c>
      <c r="H25" s="404" t="n"/>
      <c r="I25" s="406" t="inlineStr">
        <is>
          <t>LILIANA  7</t>
        </is>
      </c>
      <c r="J25" s="46" t="n">
        <v>0.5270833333333333</v>
      </c>
      <c r="K25" s="56">
        <f>J42+$K$61</f>
        <v/>
      </c>
      <c r="L25" s="69" t="n">
        <v>0.5277777777777778</v>
      </c>
      <c r="M25" s="46">
        <f>L25+$M$61</f>
        <v/>
      </c>
      <c r="N25" s="60" t="n">
        <v>0.5395833333333333</v>
      </c>
      <c r="O25" s="46">
        <f>N25+$O$61</f>
        <v/>
      </c>
      <c r="P25" s="60" t="n">
        <v>0.5875</v>
      </c>
      <c r="Q25" s="46">
        <f>P25+$Q$61</f>
        <v/>
      </c>
      <c r="R25" s="60" t="n">
        <v>0.5986111111111111</v>
      </c>
      <c r="S25" s="46">
        <f>R25+$S$61</f>
        <v/>
      </c>
      <c r="T25" s="261" t="n">
        <v>0.6118055555555556</v>
      </c>
      <c r="U25" s="80">
        <f>T25+$U$61</f>
        <v/>
      </c>
    </row>
    <row r="26" ht="18.75" customFormat="1" customHeight="1" s="645">
      <c r="A26" s="631" t="inlineStr">
        <is>
          <t>22</t>
        </is>
      </c>
      <c r="B26" s="632" t="n"/>
      <c r="C26" s="97" t="inlineStr">
        <is>
          <t xml:space="preserve">GOMEZ LAZARO CARLOS </t>
        </is>
      </c>
      <c r="D26" s="106" t="n">
        <v>44828576</v>
      </c>
      <c r="E26" s="232" t="inlineStr">
        <is>
          <t>MOTO REVA BIIC</t>
        </is>
      </c>
      <c r="F26" s="161" t="inlineStr">
        <is>
          <t>20 20 sr</t>
        </is>
      </c>
      <c r="G26" s="55" t="n"/>
      <c r="H26" s="207" t="n"/>
      <c r="I26" s="174" t="inlineStr">
        <is>
          <t xml:space="preserve">SRA JULIA </t>
        </is>
      </c>
      <c r="J26" s="46" t="n">
        <v>0.5416666666666666</v>
      </c>
      <c r="K26" s="56">
        <f>J43+$K$61</f>
        <v/>
      </c>
      <c r="L26" s="69" t="n">
        <v>0.5423611111111111</v>
      </c>
      <c r="M26" s="46">
        <f>L26+$M$61</f>
        <v/>
      </c>
      <c r="N26" s="60" t="n">
        <v>0.5576388888888889</v>
      </c>
      <c r="O26" s="46">
        <f>N26+$O$61</f>
        <v/>
      </c>
      <c r="P26" s="60" t="n">
        <v>0.6131944444444445</v>
      </c>
      <c r="Q26" s="46">
        <f>P26+$Q$61</f>
        <v/>
      </c>
      <c r="R26" s="60" t="n">
        <v>0.625</v>
      </c>
      <c r="S26" s="46">
        <f>R26+$S$61</f>
        <v/>
      </c>
      <c r="T26" s="261" t="n">
        <v>0.6395833333333333</v>
      </c>
      <c r="U26" s="80">
        <f>T26+$U$61</f>
        <v/>
      </c>
    </row>
    <row r="27" ht="19.5" customFormat="1" customHeight="1" s="633">
      <c r="A27" s="631" t="inlineStr">
        <is>
          <t>23</t>
        </is>
      </c>
      <c r="B27" s="632" t="n"/>
      <c r="C27" s="172" t="inlineStr">
        <is>
          <t>JAUREGUI GILBONIO JORGE</t>
        </is>
      </c>
      <c r="D27" s="242" t="n">
        <v>9874366</v>
      </c>
      <c r="E27" s="232" t="inlineStr">
        <is>
          <t>MOTO REVA BIIC</t>
        </is>
      </c>
      <c r="F27" s="161" t="inlineStr">
        <is>
          <t>40/20 40/20 cl</t>
        </is>
      </c>
      <c r="G27" s="281" t="n"/>
      <c r="H27" s="360" t="n"/>
      <c r="I27" s="294" t="inlineStr">
        <is>
          <t>ELIA</t>
        </is>
      </c>
      <c r="J27" s="46" t="n">
        <v>0.5604166666666667</v>
      </c>
      <c r="K27" s="56">
        <f>J44+$K$61</f>
        <v/>
      </c>
      <c r="L27" s="69" t="n">
        <v>0.5611111111111111</v>
      </c>
      <c r="M27" s="46">
        <f>L27+$M$61</f>
        <v/>
      </c>
      <c r="N27" s="60" t="n">
        <v>0.5743055555555555</v>
      </c>
      <c r="O27" s="46">
        <f>N27+$O$61</f>
        <v/>
      </c>
      <c r="P27" s="60" t="n">
        <v>0.6229166666666667</v>
      </c>
      <c r="Q27" s="60">
        <f>P27+$Q$61</f>
        <v/>
      </c>
      <c r="R27" s="60" t="n">
        <v>0.6354166666666666</v>
      </c>
      <c r="S27" s="60">
        <f>R27+$S$61</f>
        <v/>
      </c>
      <c r="T27" s="261" t="n">
        <v>0.6465277777777778</v>
      </c>
      <c r="U27" s="80">
        <f>T27+$U$61</f>
        <v/>
      </c>
    </row>
    <row r="28" ht="21" customHeight="1" s="630">
      <c r="A28" s="631" t="inlineStr">
        <is>
          <t>24</t>
        </is>
      </c>
      <c r="B28" s="632" t="n"/>
      <c r="C28" s="255" t="inlineStr">
        <is>
          <t>URIBE RAMIREZ MIRIAN 20</t>
        </is>
      </c>
      <c r="D28" s="242" t="n">
        <v>25773999</v>
      </c>
      <c r="E28" s="55" t="inlineStr">
        <is>
          <t xml:space="preserve">REVA A1 </t>
        </is>
      </c>
      <c r="F28" s="161" t="inlineStr">
        <is>
          <t>30 30 sr</t>
        </is>
      </c>
      <c r="G28" s="120" t="inlineStr">
        <is>
          <t>PAGO 170 EFE</t>
        </is>
      </c>
      <c r="H28" s="207" t="n"/>
      <c r="I28" s="174" t="inlineStr">
        <is>
          <t>CRIS AMORETTI</t>
        </is>
      </c>
      <c r="J28" s="46" t="n">
        <v>0.5736111111111111</v>
      </c>
      <c r="K28" s="56">
        <f>J45+$K$61</f>
        <v/>
      </c>
      <c r="L28" s="69" t="n">
        <v>0.5743055555555555</v>
      </c>
      <c r="M28" s="46">
        <f>L28+$M$61</f>
        <v/>
      </c>
      <c r="N28" s="60" t="n">
        <v>0.5875</v>
      </c>
      <c r="O28" s="46">
        <f>N28+$O$61</f>
        <v/>
      </c>
      <c r="P28" s="60" t="n">
        <v>0.6298611111111111</v>
      </c>
      <c r="Q28" s="46">
        <f>P28+$Q$61</f>
        <v/>
      </c>
      <c r="R28" s="60" t="n">
        <v>0.6416666666666667</v>
      </c>
      <c r="S28" s="46">
        <f>R28+$S$61</f>
        <v/>
      </c>
      <c r="T28" s="261" t="n">
        <v>0.6534722222222222</v>
      </c>
      <c r="U28" s="80">
        <f>T28+$U$61</f>
        <v/>
      </c>
    </row>
    <row r="29" ht="21.75" customHeight="1" s="630">
      <c r="A29" s="631" t="inlineStr">
        <is>
          <t>25</t>
        </is>
      </c>
      <c r="B29" s="632" t="n"/>
      <c r="C29" s="172" t="inlineStr">
        <is>
          <t>VILLEGAS GUEVARA JOSE</t>
        </is>
      </c>
      <c r="D29" s="242" t="n">
        <v>43424183</v>
      </c>
      <c r="E29" s="232" t="inlineStr">
        <is>
          <t>MOTO REVA BIIC</t>
        </is>
      </c>
      <c r="F29" s="161" t="inlineStr">
        <is>
          <t>20 20 sr</t>
        </is>
      </c>
      <c r="G29" s="281" t="n"/>
      <c r="H29" s="360" t="n"/>
      <c r="I29" s="281" t="inlineStr">
        <is>
          <t xml:space="preserve">ELIA </t>
        </is>
      </c>
      <c r="J29" s="46" t="n">
        <v>0.5895833333333333</v>
      </c>
      <c r="K29" s="134">
        <f>J46+$K$61</f>
        <v/>
      </c>
      <c r="L29" s="60" t="n">
        <v>0.5902777777777778</v>
      </c>
      <c r="M29" s="46">
        <f>L29+$M$61</f>
        <v/>
      </c>
      <c r="N29" s="60" t="n">
        <v>0.6</v>
      </c>
      <c r="O29" s="46">
        <f>N29+$O$61</f>
        <v/>
      </c>
      <c r="P29" s="60" t="n">
        <v>0.6409722222222223</v>
      </c>
      <c r="Q29" s="46">
        <f>P29+$Q$61</f>
        <v/>
      </c>
      <c r="R29" s="60" t="n">
        <v>0.6534722222222222</v>
      </c>
      <c r="S29" s="46">
        <f>R29+$S$61</f>
        <v/>
      </c>
      <c r="T29" s="261" t="n">
        <v>0.6652777777777777</v>
      </c>
      <c r="U29" s="80">
        <f>T29+$U$61</f>
        <v/>
      </c>
    </row>
    <row r="30" ht="21" customHeight="1" s="630">
      <c r="A30" s="631" t="inlineStr">
        <is>
          <t>26</t>
        </is>
      </c>
      <c r="B30" s="632" t="n"/>
      <c r="C30" s="112" t="inlineStr">
        <is>
          <t xml:space="preserve">INGA SANTILLANA JOSUE </t>
        </is>
      </c>
      <c r="D30" s="55" t="n">
        <v>42733718</v>
      </c>
      <c r="E30" s="55" t="inlineStr">
        <is>
          <t>REVA A1</t>
        </is>
      </c>
      <c r="F30" s="92" t="inlineStr">
        <is>
          <t xml:space="preserve">  20 /20</t>
        </is>
      </c>
      <c r="G30" s="55" t="inlineStr">
        <is>
          <t>PAGO 120 EFE 11/01</t>
        </is>
      </c>
      <c r="H30" s="355" t="n"/>
      <c r="I30" s="211" t="inlineStr">
        <is>
          <t xml:space="preserve">OFICINA </t>
        </is>
      </c>
      <c r="J30" s="46" t="n">
        <v>0.6006944444444444</v>
      </c>
      <c r="K30" s="56">
        <f>J47+$K$61</f>
        <v/>
      </c>
      <c r="L30" s="60" t="n">
        <v>0.6013888888888889</v>
      </c>
      <c r="M30" s="46">
        <f>L30+$M$61</f>
        <v/>
      </c>
      <c r="N30" s="60" t="n">
        <v>0.6104166666666667</v>
      </c>
      <c r="O30" s="46">
        <f>N30+$O$61</f>
        <v/>
      </c>
      <c r="P30" s="60" t="n">
        <v>0.6527777777777778</v>
      </c>
      <c r="Q30" s="46">
        <f>P30+$Q$61</f>
        <v/>
      </c>
      <c r="R30" s="60" t="n">
        <v>0.6652777777777777</v>
      </c>
      <c r="S30" s="46">
        <f>R30+$S$61</f>
        <v/>
      </c>
      <c r="T30" s="261" t="n">
        <v>0.6791666666666667</v>
      </c>
      <c r="U30" s="80">
        <f>T30+$U$61</f>
        <v/>
      </c>
    </row>
    <row r="31" ht="20.25" customFormat="1" customHeight="1" s="645">
      <c r="A31" s="631" t="inlineStr">
        <is>
          <t>27</t>
        </is>
      </c>
      <c r="B31" s="632" t="n"/>
      <c r="C31" s="172" t="inlineStr">
        <is>
          <t xml:space="preserve">MEDINA COTRINA CARLOS </t>
        </is>
      </c>
      <c r="D31" s="242" t="n">
        <v>16697521</v>
      </c>
      <c r="E31" s="232" t="inlineStr">
        <is>
          <t>MOTO REVA BIIC</t>
        </is>
      </c>
      <c r="F31" s="161" t="inlineStr">
        <is>
          <t>40/20 40/20 cl</t>
        </is>
      </c>
      <c r="G31" s="55" t="n"/>
      <c r="H31" s="207" t="n"/>
      <c r="I31" s="55" t="inlineStr">
        <is>
          <t xml:space="preserve">SRA JULIA </t>
        </is>
      </c>
      <c r="J31" s="46" t="n">
        <v>0.6180555555555556</v>
      </c>
      <c r="K31" s="56">
        <f>J48+$K$61</f>
        <v/>
      </c>
      <c r="L31" s="60" t="n">
        <v>0.6194444444444445</v>
      </c>
      <c r="M31" s="46">
        <f>L31+$M$61</f>
        <v/>
      </c>
      <c r="N31" s="60" t="n">
        <v>0.6298611111111111</v>
      </c>
      <c r="O31" s="46">
        <f>N31+$O$61</f>
        <v/>
      </c>
      <c r="P31" s="60" t="n">
        <v>0.6715277777777777</v>
      </c>
      <c r="Q31" s="46">
        <f>P31+$Q$61</f>
        <v/>
      </c>
      <c r="R31" s="60" t="n">
        <v>0.6833333333333333</v>
      </c>
      <c r="S31" s="46">
        <f>R31+$S$61</f>
        <v/>
      </c>
      <c r="T31" s="261" t="n">
        <v>0.6944444444444444</v>
      </c>
      <c r="U31" s="80">
        <f>T31+$U$61</f>
        <v/>
      </c>
    </row>
    <row r="32" ht="21" customFormat="1" customHeight="1" s="633">
      <c r="A32" s="631" t="inlineStr">
        <is>
          <t>28</t>
        </is>
      </c>
      <c r="B32" s="632" t="n"/>
      <c r="C32" s="224" t="inlineStr">
        <is>
          <t>CORRALES FLORIANO LIZ SILVANA</t>
        </is>
      </c>
      <c r="D32" s="240" t="n">
        <v>46608486</v>
      </c>
      <c r="E32" s="130" t="inlineStr">
        <is>
          <t xml:space="preserve">NUEVO A1 </t>
        </is>
      </c>
      <c r="F32" s="285" t="inlineStr">
        <is>
          <t>20 20 sr</t>
        </is>
      </c>
      <c r="G32" s="405" t="inlineStr">
        <is>
          <t>PAGO 140 YAPE</t>
        </is>
      </c>
      <c r="H32" s="403" t="n"/>
      <c r="I32" s="130" t="inlineStr">
        <is>
          <t>CRIS AMORETTI</t>
        </is>
      </c>
      <c r="J32" s="46" t="n">
        <v>0.6201388888888889</v>
      </c>
      <c r="K32" s="56">
        <f>J49+$K$61</f>
        <v/>
      </c>
      <c r="L32" s="60" t="n">
        <v>0.6236111111111111</v>
      </c>
      <c r="M32" s="46">
        <f>L32+$M$61</f>
        <v/>
      </c>
      <c r="N32" s="60" t="n">
        <v>0.6354166666666666</v>
      </c>
      <c r="O32" s="46">
        <f>N32+$O$61</f>
        <v/>
      </c>
      <c r="P32" s="60" t="n">
        <v>0.6777777777777778</v>
      </c>
      <c r="Q32" s="46">
        <f>P32+$Q$61</f>
        <v/>
      </c>
      <c r="R32" s="60" t="n">
        <v>0.6895833333333333</v>
      </c>
      <c r="S32" s="46">
        <f>R32+$S$61</f>
        <v/>
      </c>
      <c r="T32" s="261" t="n">
        <v>0.7013888888888888</v>
      </c>
      <c r="U32" s="80">
        <f>T32+$U$61</f>
        <v/>
      </c>
    </row>
    <row r="33" ht="20.25" customHeight="1" s="630">
      <c r="A33" s="631" t="inlineStr">
        <is>
          <t>29</t>
        </is>
      </c>
      <c r="B33" s="632" t="n"/>
      <c r="C33" s="112" t="inlineStr">
        <is>
          <t>HUANCA TORRES SARITA</t>
        </is>
      </c>
      <c r="D33" s="55" t="n">
        <v>43023858</v>
      </c>
      <c r="E33" s="55" t="inlineStr">
        <is>
          <t xml:space="preserve">NUEVO A1 </t>
        </is>
      </c>
      <c r="F33" s="92" t="inlineStr">
        <is>
          <t>20 20 sr</t>
        </is>
      </c>
      <c r="G33" s="101" t="n"/>
      <c r="H33" s="352" t="n"/>
      <c r="I33" s="101" t="inlineStr">
        <is>
          <t>VARGAS</t>
        </is>
      </c>
      <c r="J33" s="46" t="n">
        <v>0.6395833333333333</v>
      </c>
      <c r="K33" s="95">
        <f>J50+$K$61</f>
        <v/>
      </c>
      <c r="L33" s="60" t="n">
        <v>0.6409722222222223</v>
      </c>
      <c r="M33" s="46">
        <f>L33+$M$61</f>
        <v/>
      </c>
      <c r="N33" s="60" t="n">
        <v>0.6506944444444445</v>
      </c>
      <c r="O33" s="46">
        <f>N33+$O$61</f>
        <v/>
      </c>
      <c r="P33" s="60" t="n">
        <v>0.6909722222222222</v>
      </c>
      <c r="Q33" s="46">
        <f>P33+$Q$61</f>
        <v/>
      </c>
      <c r="R33" s="60" t="n">
        <v>0.7034722222222223</v>
      </c>
      <c r="S33" s="46">
        <f>R33+$S$61</f>
        <v/>
      </c>
      <c r="T33" s="261" t="n">
        <v>0.7152777777777778</v>
      </c>
      <c r="U33" s="80">
        <f>T33+$U$61</f>
        <v/>
      </c>
    </row>
    <row r="34" ht="18.75" customHeight="1" s="630">
      <c r="A34" s="631" t="inlineStr">
        <is>
          <t>30</t>
        </is>
      </c>
      <c r="B34" s="632" t="n"/>
      <c r="C34" s="167" t="inlineStr">
        <is>
          <t>AGUILAR BAUTISTA NICOLAS 30</t>
        </is>
      </c>
      <c r="D34" s="55" t="n">
        <v>45116700</v>
      </c>
      <c r="E34" s="232" t="inlineStr">
        <is>
          <t>MOTO REVA BIIC</t>
        </is>
      </c>
      <c r="F34" s="92" t="inlineStr">
        <is>
          <t>20 20 sr</t>
        </is>
      </c>
      <c r="G34" s="270" t="n"/>
      <c r="H34" s="373" t="inlineStr">
        <is>
          <t>ID</t>
        </is>
      </c>
      <c r="I34" s="270" t="inlineStr">
        <is>
          <t>LILIANA 8</t>
        </is>
      </c>
      <c r="J34" s="46" t="n">
        <v>0.6465277777777778</v>
      </c>
      <c r="K34" s="95">
        <f>J51+$K$61</f>
        <v/>
      </c>
      <c r="L34" s="60" t="n">
        <v>0.6472222222222223</v>
      </c>
      <c r="M34" s="46">
        <f>L34+$M$61</f>
        <v/>
      </c>
      <c r="N34" s="60" t="n">
        <v>0.6569444444444444</v>
      </c>
      <c r="O34" s="46">
        <f>N34+$O$61</f>
        <v/>
      </c>
      <c r="P34" s="60" t="n">
        <v>0.7034722222222223</v>
      </c>
      <c r="Q34" s="46">
        <f>P34+$Q$61</f>
        <v/>
      </c>
      <c r="R34" s="60" t="n">
        <v>0.7159722222222222</v>
      </c>
      <c r="S34" s="46">
        <f>R34+$S$61</f>
        <v/>
      </c>
      <c r="T34" s="261" t="n">
        <v>0.7284722222222222</v>
      </c>
      <c r="U34" s="80">
        <f>T34+$U$61</f>
        <v/>
      </c>
    </row>
    <row r="35" ht="18.75" customHeight="1" s="630">
      <c r="A35" s="631" t="inlineStr">
        <is>
          <t>31</t>
        </is>
      </c>
      <c r="B35" s="632" t="n"/>
      <c r="C35" s="255" t="inlineStr">
        <is>
          <t>HINOJOSA HUAHUALUQUE RENZO 40</t>
        </is>
      </c>
      <c r="D35" s="242" t="n">
        <v>75607294</v>
      </c>
      <c r="E35" s="408" t="inlineStr">
        <is>
          <t>MOTO REVA BIIC</t>
        </is>
      </c>
      <c r="F35" s="297" t="inlineStr">
        <is>
          <t>20 20 sr</t>
        </is>
      </c>
      <c r="G35" s="409" t="inlineStr">
        <is>
          <t>PAGO 40 YAPE</t>
        </is>
      </c>
      <c r="H35" s="407" t="n"/>
      <c r="I35" s="289" t="inlineStr">
        <is>
          <t xml:space="preserve">ELIA </t>
        </is>
      </c>
      <c r="J35" s="46" t="n">
        <v>0.6701388888888888</v>
      </c>
      <c r="K35" s="95">
        <f>J52+$K$61</f>
        <v/>
      </c>
      <c r="L35" s="60" t="n">
        <v>0.6708333333333333</v>
      </c>
      <c r="M35" s="46">
        <f>L35+$M$61</f>
        <v/>
      </c>
      <c r="N35" s="60" t="n">
        <v>0.6833333333333333</v>
      </c>
      <c r="O35" s="46">
        <f>N35+$O$61</f>
        <v/>
      </c>
      <c r="P35" s="60" t="n">
        <v>0.7229166666666667</v>
      </c>
      <c r="Q35" s="46">
        <f>P35+$Q$61</f>
        <v/>
      </c>
      <c r="R35" s="60" t="n">
        <v>0.7347222222222223</v>
      </c>
      <c r="S35" s="46">
        <f>R35+$S$61</f>
        <v/>
      </c>
      <c r="T35" s="261" t="n">
        <v>0.7465277777777778</v>
      </c>
      <c r="U35" s="80">
        <f>T35+$U$61</f>
        <v/>
      </c>
    </row>
    <row r="36" ht="18.75" customHeight="1" s="630">
      <c r="A36" s="644" t="inlineStr">
        <is>
          <t>32</t>
        </is>
      </c>
      <c r="B36" s="632" t="n"/>
      <c r="C36" s="255" t="inlineStr">
        <is>
          <t>CACERES LOZANO ROBERTO  30 YA P</t>
        </is>
      </c>
      <c r="D36" s="242" t="n">
        <v>42068673</v>
      </c>
      <c r="E36" s="173" t="inlineStr">
        <is>
          <t xml:space="preserve">NUEVO A1 </t>
        </is>
      </c>
      <c r="F36" s="297" t="inlineStr">
        <is>
          <t>20 20 SR</t>
        </is>
      </c>
      <c r="G36" s="173" t="inlineStr">
        <is>
          <t>YA P 90 +10 + 30</t>
        </is>
      </c>
      <c r="H36" s="392" t="n"/>
      <c r="I36" s="173" t="inlineStr">
        <is>
          <t>NORMA VEGA</t>
        </is>
      </c>
      <c r="J36" s="46" t="n">
        <v>0.6875</v>
      </c>
      <c r="K36" s="95">
        <f>J53+$K$61</f>
        <v/>
      </c>
      <c r="L36" s="60" t="n">
        <v>0.6875</v>
      </c>
      <c r="M36" s="46">
        <f>L36+$M$61</f>
        <v/>
      </c>
      <c r="N36" s="60" t="n">
        <v>0.6986111111111111</v>
      </c>
      <c r="O36" s="46">
        <f>N36+$O$61</f>
        <v/>
      </c>
      <c r="P36" s="60" t="n">
        <v>0.7381944444444445</v>
      </c>
      <c r="Q36" s="46">
        <f>P36+$Q$61</f>
        <v/>
      </c>
      <c r="R36" s="60" t="n">
        <v>0.75</v>
      </c>
      <c r="S36" s="46">
        <f>R36+$S$61</f>
        <v/>
      </c>
      <c r="T36" s="339" t="n">
        <v>0.7625</v>
      </c>
      <c r="U36" s="253">
        <f>T36+$U$61</f>
        <v/>
      </c>
    </row>
    <row r="37" ht="18" customHeight="1" s="630">
      <c r="A37" s="644" t="inlineStr">
        <is>
          <t>33</t>
        </is>
      </c>
      <c r="B37" s="632" t="n"/>
      <c r="C37" s="172" t="inlineStr">
        <is>
          <t xml:space="preserve">URBINA JIBAJA CARLOS </t>
        </is>
      </c>
      <c r="D37" s="242" t="n">
        <v>73332099</v>
      </c>
      <c r="E37" s="286" t="inlineStr">
        <is>
          <t>MOTO REVA BIIC</t>
        </is>
      </c>
      <c r="F37" s="297" t="inlineStr">
        <is>
          <t>20 20 sr</t>
        </is>
      </c>
      <c r="G37" s="173" t="inlineStr">
        <is>
          <t>CORRECION</t>
        </is>
      </c>
      <c r="H37" s="410" t="n"/>
      <c r="I37" s="411" t="inlineStr">
        <is>
          <t xml:space="preserve">ELIA </t>
        </is>
      </c>
      <c r="J37" s="46" t="n">
        <v>0.6805555555555556</v>
      </c>
      <c r="K37" s="95">
        <f>J54+$K$61</f>
        <v/>
      </c>
      <c r="L37" s="60" t="n">
        <v>0.68125</v>
      </c>
      <c r="M37" s="46">
        <f>L37+$M$61</f>
        <v/>
      </c>
      <c r="N37" s="60" t="n">
        <v>0.6916666666666667</v>
      </c>
      <c r="O37" s="46">
        <f>N37+$O$61</f>
        <v/>
      </c>
      <c r="P37" s="60" t="n">
        <v>0.7298611111111111</v>
      </c>
      <c r="Q37" s="46">
        <f>P37+$Q$61</f>
        <v/>
      </c>
      <c r="R37" s="60" t="n">
        <v>0.7409722222222223</v>
      </c>
      <c r="S37" s="46">
        <f>R37+$S$61</f>
        <v/>
      </c>
      <c r="T37" s="261" t="n">
        <v>0.7527777777777778</v>
      </c>
      <c r="U37" s="80">
        <f>T37+$U$61</f>
        <v/>
      </c>
    </row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1.xml><?xml version="1.0" encoding="utf-8"?>
<worksheet xmlns:r="http://schemas.openxmlformats.org/officeDocument/2006/relationships" xmlns="http://schemas.openxmlformats.org/spreadsheetml/2006/main">
  <sheetPr codeName="Hoja313">
    <outlinePr summaryBelow="1" summaryRight="1"/>
    <pageSetUpPr fitToPage="1"/>
  </sheetPr>
  <dimension ref="A1:U2"/>
  <sheetViews>
    <sheetView workbookViewId="0">
      <selection activeCell="J2" sqref="J2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44" t="inlineStr">
        <is>
          <t>1</t>
        </is>
      </c>
      <c r="B2" s="632" t="n"/>
      <c r="C2" s="168" t="inlineStr">
        <is>
          <t>CERVANTES CHIGNE SAUL</t>
        </is>
      </c>
      <c r="D2" s="247" t="n">
        <v>4527309</v>
      </c>
      <c r="E2" s="199" t="inlineStr">
        <is>
          <t>MOTO NUEVA BIIB</t>
        </is>
      </c>
      <c r="F2" s="179" t="n"/>
      <c r="G2" s="96" t="inlineStr">
        <is>
          <t>PAGO 120 EFE 10/01</t>
        </is>
      </c>
      <c r="H2" s="192" t="n"/>
      <c r="I2" s="96" t="inlineStr">
        <is>
          <t xml:space="preserve">OFICINA </t>
        </is>
      </c>
      <c r="J2" s="389" t="n"/>
      <c r="K2" s="88">
        <f>J19+$K$61</f>
        <v/>
      </c>
      <c r="L2" s="77" t="n"/>
      <c r="M2" s="59">
        <f>L2+$M$61</f>
        <v/>
      </c>
      <c r="N2" s="77" t="n"/>
      <c r="O2" s="59">
        <f>N2+$O$61</f>
        <v/>
      </c>
      <c r="P2" s="77" t="n"/>
      <c r="Q2" s="59">
        <f>P2+$Q$61</f>
        <v/>
      </c>
      <c r="R2" s="77" t="n"/>
      <c r="S2" s="59">
        <f>R2+$S$61</f>
        <v/>
      </c>
      <c r="T2" s="77" t="n"/>
      <c r="U2" s="59">
        <f>T2+$U$61</f>
        <v/>
      </c>
    </row>
    <row r="3" ht="21" customHeight="1" s="630"/>
    <row r="4" ht="20.25" customHeight="1" s="630"/>
    <row r="5" ht="18.75" customHeight="1" s="630"/>
    <row r="6" ht="21.75" customHeight="1" s="630"/>
    <row r="7" ht="19.5" customHeight="1" s="630"/>
    <row r="8" ht="21.75" customHeight="1" s="630"/>
    <row r="9" ht="20.25" customHeight="1" s="630"/>
    <row r="10" ht="21" customHeight="1" s="630"/>
    <row r="11" ht="21" customFormat="1" customHeight="1" s="633"/>
    <row r="12" ht="23.25" customHeight="1" s="630"/>
    <row r="13" ht="21.75" customHeight="1" s="630"/>
    <row r="14" ht="24" customHeight="1" s="630"/>
    <row r="15" ht="21.75" customHeight="1" s="630"/>
    <row r="16" ht="19.5" customHeight="1" s="630"/>
    <row r="17" ht="20.25" customHeight="1" s="630"/>
    <row r="18" ht="24" customHeight="1" s="630"/>
    <row r="19" ht="18" customHeight="1" s="630"/>
    <row r="20" ht="20.25" customFormat="1" customHeight="1" s="645"/>
    <row r="21" ht="23.25" customHeight="1" s="630"/>
    <row r="22" ht="18" customHeight="1" s="630"/>
    <row r="23" ht="21" customHeight="1" s="630"/>
    <row r="24" ht="19.5" customHeight="1" s="630"/>
    <row r="25" ht="18" customHeight="1" s="630"/>
    <row r="26" ht="18" customFormat="1" customHeight="1" s="645"/>
    <row r="27" ht="19.5" customFormat="1" customHeight="1" s="633"/>
    <row r="28" ht="21" customHeight="1" s="630"/>
    <row r="29" ht="21.75" customHeight="1" s="630"/>
    <row r="30" ht="21" customHeight="1" s="630"/>
    <row r="31" ht="18" customFormat="1" customHeight="1" s="645"/>
    <row r="32" ht="21" customFormat="1" customHeight="1" s="633"/>
    <row r="33" ht="18" customHeight="1" s="630"/>
    <row r="34" ht="18.75" customHeight="1" s="630"/>
    <row r="35" ht="18.75" customHeight="1" s="630"/>
    <row r="36" ht="18.75" customHeight="1" s="630"/>
    <row r="37" ht="18" customHeight="1" s="630"/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12.xml><?xml version="1.0" encoding="utf-8"?>
<worksheet xmlns:r="http://schemas.openxmlformats.org/officeDocument/2006/relationships" xmlns="http://schemas.openxmlformats.org/spreadsheetml/2006/main">
  <sheetPr codeName="Hoja314">
    <outlinePr summaryBelow="1" summaryRight="1"/>
    <pageSetUpPr fitToPage="1"/>
  </sheetPr>
  <dimension ref="A1:V37"/>
  <sheetViews>
    <sheetView topLeftCell="A7" workbookViewId="0">
      <selection activeCell="A32" sqref="A32:XFD32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0.5703125" customWidth="1" style="630" min="6" max="7"/>
    <col width="9.28515625" customWidth="1" style="630" min="8" max="8"/>
    <col width="24.28515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388" t="inlineStr">
        <is>
          <t>PROMOTOR</t>
        </is>
      </c>
      <c r="J1" s="31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MAVILA PRATO CARLOS</t>
        </is>
      </c>
      <c r="D2" s="242" t="n">
        <v>9647106</v>
      </c>
      <c r="E2" s="226" t="inlineStr">
        <is>
          <t>MOTO REVA BIIC</t>
        </is>
      </c>
      <c r="F2" s="161" t="inlineStr">
        <is>
          <t>20 20 sr</t>
        </is>
      </c>
      <c r="G2" s="281" t="n"/>
      <c r="H2" s="360" t="n"/>
      <c r="I2" s="294" t="inlineStr">
        <is>
          <t>ELIA</t>
        </is>
      </c>
      <c r="J2" s="60" t="n">
        <v>0.4125</v>
      </c>
      <c r="K2" s="56">
        <f>J2+$K$61</f>
        <v/>
      </c>
      <c r="L2" s="60" t="n">
        <v>0.4131944444444444</v>
      </c>
      <c r="M2" s="46">
        <f>L2+$M$61</f>
        <v/>
      </c>
      <c r="N2" s="60" t="n">
        <v>0.4236111111111111</v>
      </c>
      <c r="O2" s="46">
        <f>N2+$O$61</f>
        <v/>
      </c>
      <c r="P2" s="60" t="n">
        <v>0.4645833333333333</v>
      </c>
      <c r="Q2" s="46">
        <f>P2+$Q$61</f>
        <v/>
      </c>
      <c r="R2" s="60" t="n">
        <v>0.4770833333333334</v>
      </c>
      <c r="S2" s="46">
        <f>R2+$S$61</f>
        <v/>
      </c>
      <c r="T2" s="261" t="n">
        <v>0.5006944444444444</v>
      </c>
      <c r="U2" s="80">
        <f>T2+$U$61</f>
        <v/>
      </c>
      <c r="V2" s="88" t="n"/>
    </row>
    <row r="3" ht="21" customHeight="1" s="630">
      <c r="A3" s="631" t="inlineStr">
        <is>
          <t>2</t>
        </is>
      </c>
      <c r="B3" s="632" t="n"/>
      <c r="C3" s="172" t="inlineStr">
        <is>
          <t xml:space="preserve">ZAPATA GARCIA PIERO </t>
        </is>
      </c>
      <c r="D3" s="242" t="n">
        <v>70826822</v>
      </c>
      <c r="E3" s="55" t="inlineStr">
        <is>
          <t>NUEVO A1</t>
        </is>
      </c>
      <c r="F3" s="161" t="inlineStr">
        <is>
          <t>20 20 sr</t>
        </is>
      </c>
      <c r="G3" s="209" t="inlineStr">
        <is>
          <t xml:space="preserve">PAGO 150 PLIN </t>
        </is>
      </c>
      <c r="H3" s="207" t="n"/>
      <c r="I3" s="55" t="inlineStr">
        <is>
          <t>ENRIQUE</t>
        </is>
      </c>
      <c r="J3" s="60" t="n">
        <v>0.4138888888888889</v>
      </c>
      <c r="K3" s="56">
        <f>J3+$K$61</f>
        <v/>
      </c>
      <c r="L3" s="60" t="n">
        <v>0.41875</v>
      </c>
      <c r="M3" s="46">
        <f>L3+$M$61</f>
        <v/>
      </c>
      <c r="N3" s="60" t="n">
        <v>0.4291666666666666</v>
      </c>
      <c r="O3" s="46">
        <f>N3+$O$61</f>
        <v/>
      </c>
      <c r="P3" s="60" t="n">
        <v>0.4763888888888889</v>
      </c>
      <c r="Q3" s="46">
        <f>P3+$Q$61</f>
        <v/>
      </c>
      <c r="R3" s="60" t="n">
        <v>0.4881944444444444</v>
      </c>
      <c r="S3" s="46">
        <f>R3+$S$61</f>
        <v/>
      </c>
      <c r="T3" s="261" t="n">
        <v>0.5125</v>
      </c>
      <c r="U3" s="80">
        <f>T3+$U$61</f>
        <v/>
      </c>
      <c r="V3" s="166" t="n"/>
    </row>
    <row r="4" ht="20.25" customHeight="1" s="630">
      <c r="A4" s="631" t="inlineStr">
        <is>
          <t>3</t>
        </is>
      </c>
      <c r="B4" s="632" t="n"/>
      <c r="C4" s="172" t="inlineStr">
        <is>
          <t>ZAPATA GARCIA RICCE</t>
        </is>
      </c>
      <c r="D4" s="242" t="n">
        <v>47801353</v>
      </c>
      <c r="E4" s="55" t="inlineStr">
        <is>
          <t>NUEVO A1</t>
        </is>
      </c>
      <c r="F4" s="161" t="inlineStr">
        <is>
          <t>20 20 sr</t>
        </is>
      </c>
      <c r="G4" s="276" t="inlineStr">
        <is>
          <t>PAGO 90 PLIN</t>
        </is>
      </c>
      <c r="H4" s="207" t="n"/>
      <c r="I4" s="55" t="inlineStr">
        <is>
          <t>ENRIQUE</t>
        </is>
      </c>
      <c r="J4" s="60" t="n">
        <v>0.4152777777777778</v>
      </c>
      <c r="K4" s="56">
        <f>J4+$K$61</f>
        <v/>
      </c>
      <c r="L4" s="60" t="n">
        <v>0.4236111111111111</v>
      </c>
      <c r="M4" s="46">
        <f>L4+$M$61</f>
        <v/>
      </c>
      <c r="N4" s="60" t="n">
        <v>0.4451388888888889</v>
      </c>
      <c r="O4" s="46">
        <f>N4+$O$61</f>
        <v/>
      </c>
      <c r="P4" s="60" t="n">
        <v>0.4881944444444444</v>
      </c>
      <c r="Q4" s="46">
        <f>P4+$Q$61</f>
        <v/>
      </c>
      <c r="R4" s="60" t="n">
        <v>0.5020833333333333</v>
      </c>
      <c r="S4" s="46">
        <f>R4+$S$61</f>
        <v/>
      </c>
      <c r="T4" s="261" t="n">
        <v>0.5243055555555556</v>
      </c>
      <c r="U4" s="80">
        <f>T4+$U$61</f>
        <v/>
      </c>
      <c r="V4" s="136" t="n"/>
    </row>
    <row r="5" ht="18.75" customHeight="1" s="630">
      <c r="A5" s="631" t="inlineStr">
        <is>
          <t>4</t>
        </is>
      </c>
      <c r="B5" s="632" t="n"/>
      <c r="C5" s="172" t="inlineStr">
        <is>
          <t xml:space="preserve">REYES HUAMAN IVAN </t>
        </is>
      </c>
      <c r="D5" s="242" t="n">
        <v>48022075</v>
      </c>
      <c r="E5" s="226" t="inlineStr">
        <is>
          <t>MOTO REVA BIIC</t>
        </is>
      </c>
      <c r="F5" s="161" t="inlineStr">
        <is>
          <t>20 20 sr</t>
        </is>
      </c>
      <c r="G5" s="270" t="n"/>
      <c r="H5" s="373" t="n"/>
      <c r="I5" s="270" t="inlineStr">
        <is>
          <t>LILIANA 1</t>
        </is>
      </c>
      <c r="J5" s="60" t="n">
        <v>0.4159722222222222</v>
      </c>
      <c r="K5" s="56">
        <f>J5+$K$61</f>
        <v/>
      </c>
      <c r="L5" s="60" t="n">
        <v>0.4284722222222222</v>
      </c>
      <c r="M5" s="46">
        <f>L5+$M$61</f>
        <v/>
      </c>
      <c r="N5" s="60" t="n">
        <v>0.4472222222222222</v>
      </c>
      <c r="O5" s="46">
        <f>N5+$O$61</f>
        <v/>
      </c>
      <c r="P5" s="60" t="n">
        <v>0.5118055555555555</v>
      </c>
      <c r="Q5" s="46">
        <f>P5+$Q$61</f>
        <v/>
      </c>
      <c r="R5" s="60" t="n">
        <v>0.525</v>
      </c>
      <c r="S5" s="46">
        <f>R5+$S$61</f>
        <v/>
      </c>
      <c r="T5" s="261" t="n">
        <v>0.5388888888888889</v>
      </c>
      <c r="U5" s="80">
        <f>T5+$U$61</f>
        <v/>
      </c>
      <c r="V5" s="137" t="inlineStr">
        <is>
          <t>CHUNG</t>
        </is>
      </c>
    </row>
    <row r="6" ht="21.75" customHeight="1" s="630">
      <c r="A6" s="631" t="inlineStr">
        <is>
          <t>5</t>
        </is>
      </c>
      <c r="B6" s="632" t="n"/>
      <c r="C6" s="172" t="inlineStr">
        <is>
          <t xml:space="preserve">GOÑAS CULQUI ZACARIAS </t>
        </is>
      </c>
      <c r="D6" s="242" t="n">
        <v>25733419</v>
      </c>
      <c r="E6" s="226" t="inlineStr">
        <is>
          <t>MOTO REVA BIIC</t>
        </is>
      </c>
      <c r="F6" s="161" t="inlineStr">
        <is>
          <t>20 20 sr</t>
        </is>
      </c>
      <c r="G6" s="120" t="inlineStr">
        <is>
          <t>PAGO 120 EFE</t>
        </is>
      </c>
      <c r="H6" s="355" t="n"/>
      <c r="I6" s="211" t="inlineStr">
        <is>
          <t>OFICINA</t>
        </is>
      </c>
      <c r="J6" s="60" t="n">
        <v>0.4173611111111111</v>
      </c>
      <c r="K6" s="56">
        <f>J6+$K$61</f>
        <v/>
      </c>
      <c r="L6" s="60" t="n">
        <v>0.4416666666666667</v>
      </c>
      <c r="M6" s="46">
        <f>L6+$M$61</f>
        <v/>
      </c>
      <c r="N6" s="60" t="n">
        <v>0.4520833333333333</v>
      </c>
      <c r="O6" s="46">
        <f>N6+$O$61</f>
        <v/>
      </c>
      <c r="P6" s="60" t="n">
        <v>0.5236111111111111</v>
      </c>
      <c r="Q6" s="46">
        <f>P6+$Q$61</f>
        <v/>
      </c>
      <c r="R6" s="60" t="n">
        <v>0.5388888888888889</v>
      </c>
      <c r="S6" s="46">
        <f>R6+$S$61</f>
        <v/>
      </c>
      <c r="T6" s="261" t="n">
        <v>0.5506944444444445</v>
      </c>
      <c r="U6" s="80">
        <f>T6+$U$61</f>
        <v/>
      </c>
      <c r="V6" s="136" t="inlineStr">
        <is>
          <t>CHUNG</t>
        </is>
      </c>
    </row>
    <row r="7" ht="19.5" customHeight="1" s="630">
      <c r="A7" s="631" t="inlineStr">
        <is>
          <t>6</t>
        </is>
      </c>
      <c r="B7" s="632" t="n"/>
      <c r="C7" s="172" t="inlineStr">
        <is>
          <t>CCOÑAS SOCA MIGUEL</t>
        </is>
      </c>
      <c r="D7" s="242" t="n">
        <v>45050193</v>
      </c>
      <c r="E7" s="226" t="inlineStr">
        <is>
          <t>MOTO REVA BIIC</t>
        </is>
      </c>
      <c r="F7" s="161" t="inlineStr">
        <is>
          <t>20 20 sr</t>
        </is>
      </c>
      <c r="G7" s="270" t="n"/>
      <c r="H7" s="373" t="n"/>
      <c r="I7" s="270" t="inlineStr">
        <is>
          <t>LILIANA 2</t>
        </is>
      </c>
      <c r="J7" s="60" t="n">
        <v>0.4201388888888889</v>
      </c>
      <c r="K7" s="56">
        <f>J7+$K$61</f>
        <v/>
      </c>
      <c r="L7" s="60" t="n">
        <v>0.4465277777777778</v>
      </c>
      <c r="M7" s="46">
        <f>L7+$M$61</f>
        <v/>
      </c>
      <c r="N7" s="60" t="n">
        <v>0.4583333333333333</v>
      </c>
      <c r="O7" s="46">
        <f>N7+$O$61</f>
        <v/>
      </c>
      <c r="P7" s="60" t="n">
        <v>0.5208333333333334</v>
      </c>
      <c r="Q7" s="46">
        <f>P7+$Q$61</f>
        <v/>
      </c>
      <c r="R7" s="60" t="n">
        <v>0.5506944444444445</v>
      </c>
      <c r="S7" s="46">
        <f>R7+$S$61</f>
        <v/>
      </c>
      <c r="T7" s="261" t="n">
        <v>0.5645833333333333</v>
      </c>
      <c r="U7" s="80">
        <f>T7+$U$61</f>
        <v/>
      </c>
      <c r="V7" s="136" t="inlineStr">
        <is>
          <t>MATA</t>
        </is>
      </c>
    </row>
    <row r="8" ht="21.75" customHeight="1" s="630">
      <c r="A8" s="631" t="inlineStr">
        <is>
          <t>7</t>
        </is>
      </c>
      <c r="B8" s="632" t="n"/>
      <c r="C8" s="172" t="inlineStr">
        <is>
          <t xml:space="preserve">ADRIANZEN HERRERA PAULA </t>
        </is>
      </c>
      <c r="D8" s="242" t="n">
        <v>76091254</v>
      </c>
      <c r="E8" s="55" t="inlineStr">
        <is>
          <t>NUEVO A1</t>
        </is>
      </c>
      <c r="F8" s="161" t="inlineStr">
        <is>
          <t>20 20 sr</t>
        </is>
      </c>
      <c r="G8" s="55" t="inlineStr">
        <is>
          <t>ya peo 100</t>
        </is>
      </c>
      <c r="H8" s="207" t="n"/>
      <c r="I8" s="55" t="inlineStr">
        <is>
          <t>JESUS PAJUELO</t>
        </is>
      </c>
      <c r="J8" s="60" t="n">
        <v>0.4208333333333333</v>
      </c>
      <c r="K8" s="56">
        <f>J8+$K$61</f>
        <v/>
      </c>
      <c r="L8" s="60" t="n">
        <v>0.4527777777777778</v>
      </c>
      <c r="M8" s="46">
        <f>L8+$M$61</f>
        <v/>
      </c>
      <c r="N8" s="60" t="n">
        <v>0.4638888888888889</v>
      </c>
      <c r="O8" s="46">
        <f>N8+$O$61</f>
        <v/>
      </c>
      <c r="P8" s="60" t="n">
        <v>0.5319444444444444</v>
      </c>
      <c r="Q8" s="46">
        <f>P8+$Q$61</f>
        <v/>
      </c>
      <c r="R8" s="60" t="n">
        <v>0.5618055555555556</v>
      </c>
      <c r="S8" s="46">
        <f>R8+$S$61</f>
        <v/>
      </c>
      <c r="T8" s="261" t="n">
        <v>0.5763888888888888</v>
      </c>
      <c r="U8" s="80">
        <f>T8+$U$61</f>
        <v/>
      </c>
      <c r="V8" s="136" t="inlineStr">
        <is>
          <t>MATA</t>
        </is>
      </c>
    </row>
    <row r="9" ht="20.25" customHeight="1" s="630">
      <c r="A9" s="631" t="inlineStr">
        <is>
          <t>8</t>
        </is>
      </c>
      <c r="B9" s="632" t="n"/>
      <c r="C9" s="172" t="inlineStr">
        <is>
          <t>RENDON LOPEZ - TORRES JAVIER</t>
        </is>
      </c>
      <c r="D9" s="242" t="n">
        <v>25798605</v>
      </c>
      <c r="E9" s="55" t="inlineStr">
        <is>
          <t>REVA A1</t>
        </is>
      </c>
      <c r="F9" s="161" t="inlineStr">
        <is>
          <t>40/20 40/20 cl</t>
        </is>
      </c>
      <c r="G9" s="120" t="inlineStr">
        <is>
          <t>PAGO 130 EFE</t>
        </is>
      </c>
      <c r="H9" s="355" t="n"/>
      <c r="I9" s="211" t="inlineStr">
        <is>
          <t>OFICINA</t>
        </is>
      </c>
      <c r="J9" s="60" t="n">
        <v>0.4222222222222222</v>
      </c>
      <c r="K9" s="56">
        <f>J9+$K$61</f>
        <v/>
      </c>
      <c r="L9" s="60" t="n">
        <v>0.4583333333333333</v>
      </c>
      <c r="M9" s="46">
        <f>L9+$M$61</f>
        <v/>
      </c>
      <c r="N9" s="60" t="n">
        <v>0.4680555555555556</v>
      </c>
      <c r="O9" s="46">
        <f>N9+$O$61</f>
        <v/>
      </c>
      <c r="P9" s="60" t="n">
        <v>0.5409722222222222</v>
      </c>
      <c r="Q9" s="46">
        <f>P9+$Q$61</f>
        <v/>
      </c>
      <c r="R9" s="60" t="n">
        <v>0.5701388888888889</v>
      </c>
      <c r="S9" s="46">
        <f>R9+$S$61</f>
        <v/>
      </c>
      <c r="T9" s="261" t="n">
        <v>0.58125</v>
      </c>
      <c r="U9" s="80">
        <f>T9+$U$61</f>
        <v/>
      </c>
      <c r="V9" s="136" t="inlineStr">
        <is>
          <t>CHUNG</t>
        </is>
      </c>
    </row>
    <row r="10" ht="21" customHeight="1" s="630">
      <c r="A10" s="631" t="inlineStr">
        <is>
          <t>9</t>
        </is>
      </c>
      <c r="B10" s="632" t="n"/>
      <c r="C10" s="172" t="inlineStr">
        <is>
          <t xml:space="preserve">DIAZ RIVAS YANGERSON </t>
        </is>
      </c>
      <c r="D10" s="242" t="n">
        <v>5735132</v>
      </c>
      <c r="E10" s="199" t="inlineStr">
        <is>
          <t>MOTO NUEVA BIIB</t>
        </is>
      </c>
      <c r="F10" s="161" t="inlineStr">
        <is>
          <t>30 30 sr</t>
        </is>
      </c>
      <c r="G10" s="270" t="n"/>
      <c r="H10" s="382" t="inlineStr">
        <is>
          <t>CE</t>
        </is>
      </c>
      <c r="I10" s="270" t="inlineStr">
        <is>
          <t>LILIANA 3</t>
        </is>
      </c>
      <c r="J10" s="60" t="n">
        <v>0.4263888888888889</v>
      </c>
      <c r="K10" s="56">
        <f>J10+$K$61</f>
        <v/>
      </c>
      <c r="L10" s="60" t="n">
        <v>0.4631944444444445</v>
      </c>
      <c r="M10" s="46">
        <f>L10+$M$61</f>
        <v/>
      </c>
      <c r="N10" s="60" t="n">
        <v>0.4715277777777778</v>
      </c>
      <c r="O10" s="46">
        <f>N10+$O$61</f>
        <v/>
      </c>
      <c r="P10" s="60" t="n">
        <v>0.55</v>
      </c>
      <c r="Q10" s="46">
        <f>P10+$Q$61</f>
        <v/>
      </c>
      <c r="R10" s="60" t="n">
        <v>0.5604166666666667</v>
      </c>
      <c r="S10" s="46">
        <f>R10+$S$61</f>
        <v/>
      </c>
      <c r="T10" s="261" t="n">
        <v>0.5715277777777777</v>
      </c>
      <c r="U10" s="80">
        <f>T10+$U$61</f>
        <v/>
      </c>
      <c r="V10" s="136" t="n"/>
    </row>
    <row r="11" ht="21" customFormat="1" customHeight="1" s="633">
      <c r="A11" s="631" t="inlineStr">
        <is>
          <t>10</t>
        </is>
      </c>
      <c r="B11" s="632" t="n"/>
      <c r="C11" s="172" t="inlineStr">
        <is>
          <t xml:space="preserve">ALONZO ANDAGUA ALFREDO </t>
        </is>
      </c>
      <c r="D11" s="242" t="n">
        <v>48446401</v>
      </c>
      <c r="E11" s="226" t="inlineStr">
        <is>
          <t>MOTO REVA BIIC</t>
        </is>
      </c>
      <c r="F11" s="161" t="inlineStr">
        <is>
          <t>40/20 40/20 cl</t>
        </is>
      </c>
      <c r="G11" s="209" t="inlineStr">
        <is>
          <t>PAGO 120 YAPE</t>
        </is>
      </c>
      <c r="H11" s="360" t="n"/>
      <c r="I11" s="281" t="inlineStr">
        <is>
          <t>ELIA</t>
        </is>
      </c>
      <c r="J11" s="60" t="n">
        <v>0.4597222222222222</v>
      </c>
      <c r="K11" s="56">
        <f>J11+$K$61</f>
        <v/>
      </c>
      <c r="L11" s="60" t="n">
        <v>0.4673611111111111</v>
      </c>
      <c r="M11" s="46">
        <f>L11+$M$61</f>
        <v/>
      </c>
      <c r="N11" s="60" t="n">
        <v>0.4770833333333334</v>
      </c>
      <c r="O11" s="46">
        <f>N11+$O$61</f>
        <v/>
      </c>
      <c r="P11" s="60" t="n">
        <v>0.54375</v>
      </c>
      <c r="Q11" s="46">
        <f>P11+$Q$61</f>
        <v/>
      </c>
      <c r="R11" s="60" t="n">
        <v>0.5729166666666666</v>
      </c>
      <c r="S11" s="46">
        <f>R11+$S$61</f>
        <v/>
      </c>
      <c r="T11" s="261" t="n">
        <v>0.5881944444444445</v>
      </c>
      <c r="U11" s="80">
        <f>T11+$U$61</f>
        <v/>
      </c>
      <c r="V11" s="136" t="n"/>
    </row>
    <row r="12" ht="23.25" customHeight="1" s="630">
      <c r="A12" s="644" t="n"/>
      <c r="B12" s="632" t="n"/>
      <c r="C12" s="217" t="inlineStr">
        <is>
          <t>CARDENAS PAREDES ERICKSON</t>
        </is>
      </c>
      <c r="D12" s="313" t="n">
        <v>44826661</v>
      </c>
      <c r="E12" s="226" t="inlineStr">
        <is>
          <t>MOTO REVA BIIC</t>
        </is>
      </c>
      <c r="F12" s="275" t="n"/>
      <c r="G12" s="654" t="inlineStr">
        <is>
          <t>hablar con su prom</t>
        </is>
      </c>
      <c r="H12" s="358" t="n"/>
      <c r="I12" s="654" t="inlineStr">
        <is>
          <t>VARGAS</t>
        </is>
      </c>
      <c r="J12" s="185" t="n"/>
      <c r="K12" s="63">
        <f>J12+$K$61</f>
        <v/>
      </c>
      <c r="L12" s="185" t="n"/>
      <c r="M12" s="20">
        <f>L12+$M$61</f>
        <v/>
      </c>
      <c r="N12" s="185" t="n"/>
      <c r="O12" s="20">
        <f>N12+$O$61</f>
        <v/>
      </c>
      <c r="P12" s="185" t="n"/>
      <c r="Q12" s="20">
        <f>P12+$Q$61</f>
        <v/>
      </c>
      <c r="R12" s="185" t="n"/>
      <c r="S12" s="20">
        <f>R12+$S$61</f>
        <v/>
      </c>
      <c r="T12" s="185" t="n"/>
      <c r="U12" s="20">
        <f>T12+$U$61</f>
        <v/>
      </c>
      <c r="V12" s="136" t="n"/>
    </row>
    <row r="13" ht="21.75" customHeight="1" s="630">
      <c r="A13" s="631" t="inlineStr">
        <is>
          <t>11</t>
        </is>
      </c>
      <c r="B13" s="632" t="n"/>
      <c r="C13" s="172" t="inlineStr">
        <is>
          <t>PEREZ PONCE ALDAIR</t>
        </is>
      </c>
      <c r="D13" s="242" t="n">
        <v>70685741</v>
      </c>
      <c r="E13" s="199" t="inlineStr">
        <is>
          <t>MOTO NUEVA BIIB</t>
        </is>
      </c>
      <c r="F13" s="161" t="inlineStr">
        <is>
          <t>30 30 sr</t>
        </is>
      </c>
      <c r="G13" s="209" t="inlineStr">
        <is>
          <t>PAGO 120 YAPE</t>
        </is>
      </c>
      <c r="H13" s="355" t="n"/>
      <c r="I13" s="211" t="inlineStr">
        <is>
          <t xml:space="preserve">OFICINA </t>
        </is>
      </c>
      <c r="J13" s="60" t="n">
        <v>0.4611111111111111</v>
      </c>
      <c r="K13" s="56">
        <f>J13+$K$61</f>
        <v/>
      </c>
      <c r="L13" s="60" t="n">
        <v>0.4715277777777778</v>
      </c>
      <c r="M13" s="46">
        <f>L13+$M$61</f>
        <v/>
      </c>
      <c r="N13" s="60" t="n">
        <v>0.4833333333333333</v>
      </c>
      <c r="O13" s="46">
        <f>N13+$O$61</f>
        <v/>
      </c>
      <c r="P13" s="60" t="n">
        <v>0.5527777777777778</v>
      </c>
      <c r="Q13" s="46">
        <f>P13+$Q$61</f>
        <v/>
      </c>
      <c r="R13" s="60" t="n">
        <v>0.5847222222222223</v>
      </c>
      <c r="S13" s="46">
        <f>R13+$S$61</f>
        <v/>
      </c>
      <c r="T13" s="261" t="n">
        <v>0.6006944444444444</v>
      </c>
      <c r="U13" s="80">
        <f>T13+$U$61</f>
        <v/>
      </c>
      <c r="V13" s="138" t="n"/>
    </row>
    <row r="14" ht="24" customHeight="1" s="630">
      <c r="A14" s="631" t="inlineStr">
        <is>
          <t>12</t>
        </is>
      </c>
      <c r="B14" s="632" t="n"/>
      <c r="C14" s="172" t="inlineStr">
        <is>
          <t xml:space="preserve">GUERRERO SANTA CRUZ WILDER </t>
        </is>
      </c>
      <c r="D14" s="242" t="n">
        <v>72747365</v>
      </c>
      <c r="E14" s="226" t="inlineStr">
        <is>
          <t>MOTO REVA BIIC</t>
        </is>
      </c>
      <c r="F14" s="161" t="inlineStr">
        <is>
          <t>20 20 sr</t>
        </is>
      </c>
      <c r="G14" s="270" t="n"/>
      <c r="H14" s="373" t="n"/>
      <c r="I14" s="270" t="inlineStr">
        <is>
          <t xml:space="preserve">LILIANA 4 </t>
        </is>
      </c>
      <c r="J14" s="60" t="n">
        <v>0.4618055555555556</v>
      </c>
      <c r="K14" s="56">
        <f>J14+$K$61</f>
        <v/>
      </c>
      <c r="L14" s="60" t="n">
        <v>0.4756944444444444</v>
      </c>
      <c r="M14" s="46">
        <f>L14+$M$61</f>
        <v/>
      </c>
      <c r="N14" s="60" t="n">
        <v>0.4861111111111111</v>
      </c>
      <c r="O14" s="46">
        <f>N14+$O$61</f>
        <v/>
      </c>
      <c r="P14" s="60" t="n">
        <v>0.5548611111111111</v>
      </c>
      <c r="Q14" s="46">
        <f>P14+$Q$61</f>
        <v/>
      </c>
      <c r="R14" s="60" t="n">
        <v>0.5965277777777778</v>
      </c>
      <c r="S14" s="46">
        <f>R14+$S$61</f>
        <v/>
      </c>
      <c r="T14" s="261" t="n">
        <v>0.6118055555555556</v>
      </c>
      <c r="U14" s="80">
        <f>T14+$U$61</f>
        <v/>
      </c>
      <c r="V14" s="136" t="n"/>
    </row>
    <row r="15" ht="21.75" customHeight="1" s="630">
      <c r="A15" s="631" t="inlineStr">
        <is>
          <t>13</t>
        </is>
      </c>
      <c r="B15" s="632" t="n"/>
      <c r="C15" s="172" t="inlineStr">
        <is>
          <t>ARISTIZABAL JIMENEZ JULIAN</t>
        </is>
      </c>
      <c r="D15" s="242" t="n">
        <v>6080227</v>
      </c>
      <c r="E15" s="199" t="inlineStr">
        <is>
          <t>MOTO NUEVA BIIB</t>
        </is>
      </c>
      <c r="F15" s="161" t="inlineStr">
        <is>
          <t>30 30 sr</t>
        </is>
      </c>
      <c r="G15" s="270" t="n"/>
      <c r="H15" s="382" t="inlineStr">
        <is>
          <t>CE</t>
        </is>
      </c>
      <c r="I15" s="270" t="inlineStr">
        <is>
          <t>LILIANA 5</t>
        </is>
      </c>
      <c r="J15" s="60" t="n">
        <v>0.4666666666666667</v>
      </c>
      <c r="K15" s="56">
        <f>J15+$K$61</f>
        <v/>
      </c>
      <c r="L15" s="60" t="n">
        <v>0.4805555555555556</v>
      </c>
      <c r="M15" s="46">
        <f>L15+$M$61</f>
        <v/>
      </c>
      <c r="N15" s="60" t="n">
        <v>0.5027777777777778</v>
      </c>
      <c r="O15" s="46">
        <f>N15+$O$61</f>
        <v/>
      </c>
      <c r="P15" s="60" t="n">
        <v>0.5694444444444444</v>
      </c>
      <c r="Q15" s="46">
        <f>P15+$Q$61</f>
        <v/>
      </c>
      <c r="R15" s="60" t="n">
        <v>0.5833333333333334</v>
      </c>
      <c r="S15" s="46">
        <f>R15+$S$61</f>
        <v/>
      </c>
      <c r="T15" s="261" t="n">
        <v>0.5944444444444444</v>
      </c>
      <c r="U15" s="80">
        <f>T15+$U$61</f>
        <v/>
      </c>
      <c r="V15" s="136" t="n"/>
    </row>
    <row r="16" ht="19.5" customHeight="1" s="630">
      <c r="A16" s="631" t="inlineStr">
        <is>
          <t>14</t>
        </is>
      </c>
      <c r="B16" s="632" t="n"/>
      <c r="C16" s="172" t="inlineStr">
        <is>
          <t xml:space="preserve">RIOS SAENZ NEFI </t>
        </is>
      </c>
      <c r="D16" s="242" t="n">
        <v>44311377</v>
      </c>
      <c r="E16" s="232" t="inlineStr">
        <is>
          <t>MOTO REVA BIIC</t>
        </is>
      </c>
      <c r="F16" s="161" t="inlineStr">
        <is>
          <t>20 20 sr</t>
        </is>
      </c>
      <c r="G16" s="270" t="n"/>
      <c r="H16" s="373" t="n"/>
      <c r="I16" s="270" t="inlineStr">
        <is>
          <t xml:space="preserve">LILIANA 6 </t>
        </is>
      </c>
      <c r="J16" s="60" t="n">
        <v>0.48125</v>
      </c>
      <c r="K16" s="56">
        <f>J16+$K$61</f>
        <v/>
      </c>
      <c r="L16" s="60" t="n">
        <v>0.4840277777777778</v>
      </c>
      <c r="M16" s="46">
        <f>L16+$M$61</f>
        <v/>
      </c>
      <c r="N16" s="60" t="n">
        <v>0.5034722222222222</v>
      </c>
      <c r="O16" s="46">
        <f>N16+$O$61</f>
        <v/>
      </c>
      <c r="P16" s="60" t="n">
        <v>0.5833333333333334</v>
      </c>
      <c r="Q16" s="46">
        <f>P16+$Q$61</f>
        <v/>
      </c>
      <c r="R16" s="60" t="n">
        <v>0.6055555555555555</v>
      </c>
      <c r="S16" s="46">
        <f>R16+$S$61</f>
        <v/>
      </c>
      <c r="T16" s="261" t="n">
        <v>0.6229166666666667</v>
      </c>
      <c r="U16" s="80">
        <f>T16+$U$61</f>
        <v/>
      </c>
      <c r="V16" s="136" t="n"/>
    </row>
    <row r="17" ht="20.25" customHeight="1" s="630">
      <c r="A17" s="631" t="inlineStr">
        <is>
          <t>15</t>
        </is>
      </c>
      <c r="B17" s="632" t="n"/>
      <c r="C17" s="112" t="inlineStr">
        <is>
          <t xml:space="preserve">BALDEON BALDEON JONATHAN </t>
        </is>
      </c>
      <c r="D17" s="55" t="n">
        <v>44251317</v>
      </c>
      <c r="E17" s="55" t="inlineStr">
        <is>
          <t xml:space="preserve">NUEVO A1 </t>
        </is>
      </c>
      <c r="F17" s="306" t="inlineStr">
        <is>
          <t>20 20 sr</t>
        </is>
      </c>
      <c r="G17" s="120" t="inlineStr">
        <is>
          <t>PAGO 100 EFE</t>
        </is>
      </c>
      <c r="H17" s="375" t="n"/>
      <c r="I17" s="126" t="inlineStr">
        <is>
          <t xml:space="preserve">PUBLICIDAD </t>
        </is>
      </c>
      <c r="J17" s="60" t="n">
        <v>0.5076388888888889</v>
      </c>
      <c r="K17" s="56">
        <f>J17+$K$61</f>
        <v/>
      </c>
      <c r="L17" s="60" t="n">
        <v>0.5083333333333333</v>
      </c>
      <c r="M17" s="46">
        <f>L17+$M$61</f>
        <v/>
      </c>
      <c r="N17" s="60" t="n">
        <v>0.525</v>
      </c>
      <c r="O17" s="46">
        <f>N17+$O$61</f>
        <v/>
      </c>
      <c r="P17" s="60" t="n">
        <v>0.5944444444444444</v>
      </c>
      <c r="Q17" s="46">
        <f>P17+$Q$61</f>
        <v/>
      </c>
      <c r="R17" s="60" t="n">
        <v>0.6097222222222223</v>
      </c>
      <c r="S17" s="46">
        <f>R17+$S$61</f>
        <v/>
      </c>
      <c r="T17" s="261" t="n">
        <v>0.625</v>
      </c>
      <c r="U17" s="80">
        <f>T17+$U$61</f>
        <v/>
      </c>
      <c r="V17" s="138" t="n"/>
    </row>
    <row r="18" ht="24" customHeight="1" s="630">
      <c r="A18" s="631" t="inlineStr">
        <is>
          <t>16</t>
        </is>
      </c>
      <c r="B18" s="632" t="n"/>
      <c r="C18" s="172" t="inlineStr">
        <is>
          <t>SOTO ROCHABRUN MARCELO</t>
        </is>
      </c>
      <c r="D18" s="242" t="n">
        <v>70865663</v>
      </c>
      <c r="E18" s="55" t="inlineStr">
        <is>
          <t>REVA A1</t>
        </is>
      </c>
      <c r="F18" s="161" t="inlineStr">
        <is>
          <t>20 20 sr</t>
        </is>
      </c>
      <c r="G18" s="110" t="inlineStr">
        <is>
          <t>PAGO 80</t>
        </is>
      </c>
      <c r="H18" s="354" t="n"/>
      <c r="I18" s="110" t="inlineStr">
        <is>
          <t>MAYRA</t>
        </is>
      </c>
      <c r="J18" s="60" t="n">
        <v>0.5145833333333333</v>
      </c>
      <c r="K18" s="56">
        <f>J18+$K$61</f>
        <v/>
      </c>
      <c r="L18" s="60" t="n">
        <v>0.5152777777777777</v>
      </c>
      <c r="M18" s="46">
        <f>L18+$M$61</f>
        <v/>
      </c>
      <c r="N18" s="60" t="n">
        <v>0.5298611111111111</v>
      </c>
      <c r="O18" s="46">
        <f>N18+$O$61</f>
        <v/>
      </c>
      <c r="P18" s="60" t="n">
        <v>0.5951388888888889</v>
      </c>
      <c r="Q18" s="46">
        <f>P18+$Q$61</f>
        <v/>
      </c>
      <c r="R18" s="60" t="n">
        <v>0.6222222222222222</v>
      </c>
      <c r="S18" s="46">
        <f>R18+$S$61</f>
        <v/>
      </c>
      <c r="T18" s="261" t="n">
        <v>0.6368055555555555</v>
      </c>
      <c r="U18" s="80">
        <f>T18+$U$61</f>
        <v/>
      </c>
      <c r="V18" s="135" t="n"/>
    </row>
    <row r="19" ht="21" customHeight="1" s="630">
      <c r="A19" s="631" t="inlineStr">
        <is>
          <t>17</t>
        </is>
      </c>
      <c r="B19" s="632" t="n"/>
      <c r="C19" s="172" t="inlineStr">
        <is>
          <t xml:space="preserve">DONAIRE CHICLLA JUAN </t>
        </is>
      </c>
      <c r="D19" s="242" t="n">
        <v>44326464</v>
      </c>
      <c r="E19" s="226" t="inlineStr">
        <is>
          <t>MOTO REVA BIIC</t>
        </is>
      </c>
      <c r="F19" s="161" t="inlineStr">
        <is>
          <t>20 20 sr</t>
        </is>
      </c>
      <c r="G19" s="209" t="inlineStr">
        <is>
          <t>PAGO 150 YAPE</t>
        </is>
      </c>
      <c r="H19" s="207" t="n"/>
      <c r="I19" s="55" t="inlineStr">
        <is>
          <t>SONIA</t>
        </is>
      </c>
      <c r="J19" s="60" t="n">
        <v>0.53125</v>
      </c>
      <c r="K19" s="56">
        <f>J19+$K$61</f>
        <v/>
      </c>
      <c r="L19" s="60" t="n">
        <v>0.5319444444444444</v>
      </c>
      <c r="M19" s="46">
        <f>L19+$M$61</f>
        <v/>
      </c>
      <c r="N19" s="60" t="n">
        <v>0.5430555555555555</v>
      </c>
      <c r="O19" s="46">
        <f>N19+$O$61</f>
        <v/>
      </c>
      <c r="P19" s="60" t="n">
        <v>0.60625</v>
      </c>
      <c r="Q19" s="46">
        <f>P19+$Q$61</f>
        <v/>
      </c>
      <c r="R19" s="60" t="n">
        <v>0.6347222222222222</v>
      </c>
      <c r="S19" s="46">
        <f>R19+$S$61</f>
        <v/>
      </c>
      <c r="T19" s="261" t="n">
        <v>0.6458333333333334</v>
      </c>
      <c r="U19" s="80">
        <f>T19+$U$61</f>
        <v/>
      </c>
      <c r="V19" s="48" t="n"/>
    </row>
    <row r="20" ht="20.25" customFormat="1" customHeight="1" s="645">
      <c r="A20" s="631" t="inlineStr">
        <is>
          <t>18</t>
        </is>
      </c>
      <c r="B20" s="632" t="n"/>
      <c r="C20" s="97" t="inlineStr">
        <is>
          <t>DOMINGUEZ CARTOLIN ELVIS</t>
        </is>
      </c>
      <c r="D20" s="106" t="n">
        <v>10730161</v>
      </c>
      <c r="E20" s="226" t="inlineStr">
        <is>
          <t>MOTO REVA BIIC</t>
        </is>
      </c>
      <c r="F20" s="161" t="inlineStr">
        <is>
          <t>20 20 sr</t>
        </is>
      </c>
      <c r="G20" s="55" t="n"/>
      <c r="H20" s="207" t="n"/>
      <c r="I20" s="108" t="inlineStr">
        <is>
          <t>CARS - JAIME VILLA</t>
        </is>
      </c>
      <c r="J20" s="60" t="n">
        <v>0.5465277777777777</v>
      </c>
      <c r="K20" s="56">
        <f>J20+$K$61</f>
        <v/>
      </c>
      <c r="L20" s="60" t="n">
        <v>0.5472222222222223</v>
      </c>
      <c r="M20" s="46">
        <f>L20+$M$61</f>
        <v/>
      </c>
      <c r="N20" s="60" t="n">
        <v>0.5583333333333333</v>
      </c>
      <c r="O20" s="46">
        <f>N20+$O$61</f>
        <v/>
      </c>
      <c r="P20" s="60" t="n">
        <v>0.6069444444444444</v>
      </c>
      <c r="Q20" s="46">
        <f>P20+$Q$61</f>
        <v/>
      </c>
      <c r="R20" s="60" t="n">
        <v>0.6354166666666666</v>
      </c>
      <c r="S20" s="46">
        <f>R20+$S$61</f>
        <v/>
      </c>
      <c r="T20" s="261" t="n">
        <v>0.6520833333333333</v>
      </c>
      <c r="U20" s="80">
        <f>T20+$U$61</f>
        <v/>
      </c>
      <c r="V20" s="135" t="n"/>
    </row>
    <row r="21" ht="23.25" customHeight="1" s="630">
      <c r="A21" s="631" t="inlineStr">
        <is>
          <t>19</t>
        </is>
      </c>
      <c r="B21" s="632" t="n"/>
      <c r="C21" s="172" t="inlineStr">
        <is>
          <t>NARAVI GUERRERO LAIMER</t>
        </is>
      </c>
      <c r="D21" s="242" t="n">
        <v>76414335</v>
      </c>
      <c r="E21" s="55" t="inlineStr">
        <is>
          <t xml:space="preserve">REVA A1 </t>
        </is>
      </c>
      <c r="F21" s="161" t="inlineStr">
        <is>
          <t>30 30 sr</t>
        </is>
      </c>
      <c r="G21" s="55" t="n"/>
      <c r="H21" s="207" t="n"/>
      <c r="I21" s="108" t="inlineStr">
        <is>
          <t>CARS - JAIME VILLA</t>
        </is>
      </c>
      <c r="J21" s="60" t="n">
        <v>0.5520833333333334</v>
      </c>
      <c r="K21" s="56">
        <f>J21+$K$61</f>
        <v/>
      </c>
      <c r="L21" s="60" t="n">
        <v>0.5527777777777778</v>
      </c>
      <c r="M21" s="46">
        <f>L21+$M$61</f>
        <v/>
      </c>
      <c r="N21" s="60" t="n">
        <v>0.5631944444444444</v>
      </c>
      <c r="O21" s="46">
        <f>N21+$O$61</f>
        <v/>
      </c>
      <c r="P21" s="60" t="n">
        <v>0.6208333333333333</v>
      </c>
      <c r="Q21" s="46">
        <f>P21+$Q$61</f>
        <v/>
      </c>
      <c r="R21" s="60" t="n">
        <v>0.6472222222222223</v>
      </c>
      <c r="S21" s="46">
        <f>R21+$S$61</f>
        <v/>
      </c>
      <c r="T21" s="261" t="n">
        <v>0.6590277777777778</v>
      </c>
      <c r="U21" s="80">
        <f>T21+$U$61</f>
        <v/>
      </c>
      <c r="V21" s="633" t="n"/>
    </row>
    <row r="22" ht="21" customHeight="1" s="630">
      <c r="A22" s="631" t="inlineStr">
        <is>
          <t>20</t>
        </is>
      </c>
      <c r="B22" s="632" t="n"/>
      <c r="C22" s="172" t="inlineStr">
        <is>
          <t xml:space="preserve">ZAVALA CASTRO JOSE MIGUEL </t>
        </is>
      </c>
      <c r="D22" s="242" t="n">
        <v>43506130</v>
      </c>
      <c r="E22" s="55" t="inlineStr">
        <is>
          <t xml:space="preserve">NUEVO A1 </t>
        </is>
      </c>
      <c r="F22" s="161" t="inlineStr">
        <is>
          <t>30 30 sr</t>
        </is>
      </c>
      <c r="G22" s="55" t="n"/>
      <c r="H22" s="207" t="n"/>
      <c r="I22" s="108" t="inlineStr">
        <is>
          <t>CARS - JAIME VILLA</t>
        </is>
      </c>
      <c r="J22" s="60" t="n">
        <v>0.5590277777777778</v>
      </c>
      <c r="K22" s="56">
        <f>J22+$K$61</f>
        <v/>
      </c>
      <c r="L22" s="60" t="n">
        <v>0.5597222222222222</v>
      </c>
      <c r="M22" s="46">
        <f>L22+$M$61</f>
        <v/>
      </c>
      <c r="N22" s="60" t="n">
        <v>0.5743055555555555</v>
      </c>
      <c r="O22" s="46">
        <f>N22+$O$61</f>
        <v/>
      </c>
      <c r="P22" s="60" t="n">
        <v>0.6215277777777778</v>
      </c>
      <c r="Q22" s="46">
        <f>P22+$Q$61</f>
        <v/>
      </c>
      <c r="R22" s="60" t="n">
        <v>0.6590277777777778</v>
      </c>
      <c r="S22" s="46">
        <f>R22+$S$61</f>
        <v/>
      </c>
      <c r="T22" s="261" t="n">
        <v>0.6729166666666667</v>
      </c>
      <c r="U22" s="80">
        <f>T22+$U$61</f>
        <v/>
      </c>
      <c r="V22" s="48" t="n"/>
    </row>
    <row r="23" ht="21" customHeight="1" s="630">
      <c r="A23" s="631" t="inlineStr">
        <is>
          <t>21</t>
        </is>
      </c>
      <c r="B23" s="632" t="n"/>
      <c r="C23" s="172" t="inlineStr">
        <is>
          <t>LEZMA PRADO JOSE</t>
        </is>
      </c>
      <c r="D23" s="242" t="n">
        <v>72098920</v>
      </c>
      <c r="E23" s="26" t="inlineStr">
        <is>
          <t>RECAT A2B</t>
        </is>
      </c>
      <c r="F23" s="161" t="inlineStr">
        <is>
          <t>40/20 40/20 cl</t>
        </is>
      </c>
      <c r="G23" s="55" t="n"/>
      <c r="H23" s="207" t="n"/>
      <c r="I23" s="108" t="inlineStr">
        <is>
          <t>CARS - JAIME VILLA</t>
        </is>
      </c>
      <c r="J23" s="60" t="n">
        <v>0.5701388888888889</v>
      </c>
      <c r="K23" s="56">
        <f>J23+$K$61</f>
        <v/>
      </c>
      <c r="L23" s="60" t="n">
        <v>0.5708333333333333</v>
      </c>
      <c r="M23" s="46">
        <f>L23+$M$61</f>
        <v/>
      </c>
      <c r="N23" s="60" t="n">
        <v>0.5805555555555556</v>
      </c>
      <c r="O23" s="46">
        <f>N23+$O$61</f>
        <v/>
      </c>
      <c r="P23" s="60" t="n">
        <v>0.6388888888888888</v>
      </c>
      <c r="Q23" s="46">
        <f>P23+$Q$61</f>
        <v/>
      </c>
      <c r="R23" s="60" t="n">
        <v>0.6652777777777777</v>
      </c>
      <c r="S23" s="46">
        <f>R23+$S$61</f>
        <v/>
      </c>
      <c r="T23" s="261" t="n">
        <v>0.6770833333333334</v>
      </c>
      <c r="U23" s="80">
        <f>T23+$U$61</f>
        <v/>
      </c>
      <c r="V23" s="48" t="n"/>
    </row>
    <row r="24" ht="19.5" customHeight="1" s="630">
      <c r="A24" s="631" t="inlineStr">
        <is>
          <t>22</t>
        </is>
      </c>
      <c r="B24" s="632" t="n"/>
      <c r="C24" s="172" t="inlineStr">
        <is>
          <t>FALCON FLORES ISIADORA</t>
        </is>
      </c>
      <c r="D24" s="242" t="n">
        <v>8734704</v>
      </c>
      <c r="E24" s="55" t="inlineStr">
        <is>
          <t xml:space="preserve">REVA A1 </t>
        </is>
      </c>
      <c r="F24" s="161" t="inlineStr">
        <is>
          <t>40/20 40/20 cl</t>
        </is>
      </c>
      <c r="G24" s="55" t="n"/>
      <c r="H24" s="207" t="n"/>
      <c r="I24" s="108" t="inlineStr">
        <is>
          <t>CARS - JAIME VILLA</t>
        </is>
      </c>
      <c r="J24" s="60" t="n">
        <v>0.5756944444444444</v>
      </c>
      <c r="K24" s="56">
        <f>J24+$K$61</f>
        <v/>
      </c>
      <c r="L24" s="60" t="n">
        <v>0.5763888888888888</v>
      </c>
      <c r="M24" s="46">
        <f>L24+$M$61</f>
        <v/>
      </c>
      <c r="N24" s="60" t="n">
        <v>0.5861111111111111</v>
      </c>
      <c r="O24" s="46">
        <f>N24+$O$61</f>
        <v/>
      </c>
      <c r="P24" s="46" t="n">
        <v>0.6395833333333333</v>
      </c>
      <c r="Q24" s="46">
        <f>P24+$Q$61</f>
        <v/>
      </c>
      <c r="R24" s="60" t="n">
        <v>0.6729166666666667</v>
      </c>
      <c r="S24" s="46">
        <f>R24+$S$61</f>
        <v/>
      </c>
      <c r="T24" s="261" t="n">
        <v>0.6847222222222222</v>
      </c>
      <c r="U24" s="80">
        <f>T24+$U$61</f>
        <v/>
      </c>
      <c r="V24" s="48" t="n"/>
    </row>
    <row r="25" ht="21" customHeight="1" s="630">
      <c r="A25" s="631" t="inlineStr">
        <is>
          <t>23</t>
        </is>
      </c>
      <c r="B25" s="632" t="n"/>
      <c r="C25" s="172" t="inlineStr">
        <is>
          <t xml:space="preserve">BONIFACIO CERRON PEDRO </t>
        </is>
      </c>
      <c r="D25" s="242" t="n">
        <v>41994414</v>
      </c>
      <c r="E25" s="55" t="inlineStr">
        <is>
          <t>REVA 1</t>
        </is>
      </c>
      <c r="F25" s="161" t="inlineStr">
        <is>
          <t>20 20 sr</t>
        </is>
      </c>
      <c r="G25" s="55" t="n"/>
      <c r="H25" s="207" t="n"/>
      <c r="I25" s="108" t="inlineStr">
        <is>
          <t>CARS - JAIME VILLA</t>
        </is>
      </c>
      <c r="J25" s="60" t="n">
        <v>0.58125</v>
      </c>
      <c r="K25" s="56">
        <f>J25+$K$61</f>
        <v/>
      </c>
      <c r="L25" s="60" t="n">
        <v>0.5819444444444445</v>
      </c>
      <c r="M25" s="46">
        <f>L25+$M$61</f>
        <v/>
      </c>
      <c r="N25" s="60" t="n">
        <v>0.5916666666666667</v>
      </c>
      <c r="O25" s="46">
        <f>N25+$O$61</f>
        <v/>
      </c>
      <c r="P25" s="60" t="n">
        <v>0.6506944444444445</v>
      </c>
      <c r="Q25" s="46">
        <f>P25+$Q$61</f>
        <v/>
      </c>
      <c r="R25" s="60" t="n">
        <v>0.6840277777777778</v>
      </c>
      <c r="S25" s="46">
        <f>R25+$S$61</f>
        <v/>
      </c>
      <c r="T25" s="261" t="n">
        <v>0.6986111111111111</v>
      </c>
      <c r="U25" s="80">
        <f>T25+$U$61</f>
        <v/>
      </c>
      <c r="V25" s="48" t="n"/>
    </row>
    <row r="26" ht="23.25" customFormat="1" customHeight="1" s="645">
      <c r="A26" s="631" t="inlineStr">
        <is>
          <t>24</t>
        </is>
      </c>
      <c r="B26" s="632" t="n"/>
      <c r="C26" s="172" t="inlineStr">
        <is>
          <t>RIOS NAVARRO JORGE</t>
        </is>
      </c>
      <c r="D26" s="242" t="n">
        <v>73743501</v>
      </c>
      <c r="E26" s="199" t="inlineStr">
        <is>
          <t>MOTO NUEVA BIIB</t>
        </is>
      </c>
      <c r="F26" s="161" t="inlineStr">
        <is>
          <t>20 20 sr</t>
        </is>
      </c>
      <c r="G26" s="270" t="n"/>
      <c r="H26" s="373" t="n"/>
      <c r="I26" s="270" t="inlineStr">
        <is>
          <t>LILIANA 7</t>
        </is>
      </c>
      <c r="J26" s="60" t="n">
        <v>0.5875</v>
      </c>
      <c r="K26" s="56">
        <f>J26+$K$61</f>
        <v/>
      </c>
      <c r="L26" s="60" t="n">
        <v>0.5881944444444445</v>
      </c>
      <c r="M26" s="46">
        <f>L26+$M$61</f>
        <v/>
      </c>
      <c r="N26" s="60" t="n">
        <v>0.5979166666666667</v>
      </c>
      <c r="O26" s="46">
        <f>N26+$O$61</f>
        <v/>
      </c>
      <c r="P26" s="60" t="n">
        <v>0.6513888888888889</v>
      </c>
      <c r="Q26" s="46">
        <f>P26+$Q$61</f>
        <v/>
      </c>
      <c r="R26" s="60" t="n">
        <v>0.6791666666666667</v>
      </c>
      <c r="S26" s="46">
        <f>R26+$S$61</f>
        <v/>
      </c>
      <c r="T26" s="261" t="n">
        <v>0.6909722222222222</v>
      </c>
      <c r="U26" s="80">
        <f>T26+$U$61</f>
        <v/>
      </c>
      <c r="V26" s="154" t="n"/>
    </row>
    <row r="27" ht="19.5" customFormat="1" customHeight="1" s="633">
      <c r="A27" s="631" t="inlineStr">
        <is>
          <t>25</t>
        </is>
      </c>
      <c r="B27" s="632" t="n"/>
      <c r="C27" s="172" t="inlineStr">
        <is>
          <t>VELORIO CABRAL LUIS</t>
        </is>
      </c>
      <c r="D27" s="242" t="n">
        <v>25818644</v>
      </c>
      <c r="E27" s="26" t="inlineStr">
        <is>
          <t>REVA A3C</t>
        </is>
      </c>
      <c r="F27" s="161" t="inlineStr">
        <is>
          <t>70/20 50/20 cl</t>
        </is>
      </c>
      <c r="G27" s="120" t="inlineStr">
        <is>
          <t>PAGO 150 EFE</t>
        </is>
      </c>
      <c r="H27" s="207" t="n"/>
      <c r="I27" s="55" t="inlineStr">
        <is>
          <t>SRA LUZ</t>
        </is>
      </c>
      <c r="J27" s="60" t="n">
        <v>0.5930555555555556</v>
      </c>
      <c r="K27" s="56">
        <f>J27+$K$61</f>
        <v/>
      </c>
      <c r="L27" s="60" t="n">
        <v>0.59375</v>
      </c>
      <c r="M27" s="46">
        <f>L27+$M$61</f>
        <v/>
      </c>
      <c r="N27" s="60" t="n">
        <v>0.6118055555555556</v>
      </c>
      <c r="O27" s="46">
        <f>N27+$O$61</f>
        <v/>
      </c>
      <c r="P27" s="60" t="n">
        <v>0.6645833333333333</v>
      </c>
      <c r="Q27" s="46">
        <f>P27+$Q$61</f>
        <v/>
      </c>
      <c r="R27" s="60" t="n">
        <v>0.6972222222222222</v>
      </c>
      <c r="S27" s="46">
        <f>R27+$S$61</f>
        <v/>
      </c>
      <c r="T27" s="261" t="n">
        <v>0.7118055555555556</v>
      </c>
      <c r="U27" s="80">
        <f>T27+$U$61</f>
        <v/>
      </c>
      <c r="V27" s="48" t="n"/>
    </row>
    <row r="28" ht="21" customHeight="1" s="630">
      <c r="A28" s="631" t="inlineStr">
        <is>
          <t>26</t>
        </is>
      </c>
      <c r="B28" s="632" t="n"/>
      <c r="C28" s="172" t="inlineStr">
        <is>
          <t>VASQUEZ CARDENAS KRISSTELL</t>
        </is>
      </c>
      <c r="D28" s="242" t="n">
        <v>73739344</v>
      </c>
      <c r="E28" s="55" t="inlineStr">
        <is>
          <t xml:space="preserve">NUEVO A1 </t>
        </is>
      </c>
      <c r="F28" s="161" t="inlineStr">
        <is>
          <t>20 20 sr</t>
        </is>
      </c>
      <c r="G28" s="209" t="inlineStr">
        <is>
          <t xml:space="preserve">PAGO 150 PLIN </t>
        </is>
      </c>
      <c r="H28" s="207" t="n"/>
      <c r="I28" s="55" t="inlineStr">
        <is>
          <t>MARITZA Q.</t>
        </is>
      </c>
      <c r="J28" s="60" t="n">
        <v>0.6243055555555556</v>
      </c>
      <c r="K28" s="56">
        <f>J28+$K$61</f>
        <v/>
      </c>
      <c r="L28" s="60" t="n">
        <v>0.625</v>
      </c>
      <c r="M28" s="46">
        <f>L28+$M$61</f>
        <v/>
      </c>
      <c r="N28" s="60" t="n">
        <v>0.6375</v>
      </c>
      <c r="O28" s="46">
        <f>N28+$O$61</f>
        <v/>
      </c>
      <c r="P28" s="60" t="n">
        <v>0.6881944444444444</v>
      </c>
      <c r="Q28" s="46">
        <f>P28+$Q$61</f>
        <v/>
      </c>
      <c r="R28" s="60" t="n">
        <v>0.7090277777777778</v>
      </c>
      <c r="S28" s="46">
        <f>R28+$S$61</f>
        <v/>
      </c>
      <c r="T28" s="261" t="n">
        <v>0.7236111111111111</v>
      </c>
      <c r="U28" s="80">
        <f>T28+$U$61</f>
        <v/>
      </c>
      <c r="V28" s="122" t="n"/>
    </row>
    <row r="29" ht="21.75" customHeight="1" s="630">
      <c r="A29" s="644" t="n"/>
      <c r="B29" s="632" t="n"/>
      <c r="C29" s="217" t="inlineStr">
        <is>
          <t>SALAS BEDOBN ANDRE</t>
        </is>
      </c>
      <c r="D29" s="313" t="n">
        <v>70350579</v>
      </c>
      <c r="E29" s="654" t="inlineStr">
        <is>
          <t xml:space="preserve">NUEVO A1 </t>
        </is>
      </c>
      <c r="F29" s="275" t="inlineStr">
        <is>
          <t>20 20 sr</t>
        </is>
      </c>
      <c r="G29" s="654" t="inlineStr">
        <is>
          <t>humeda</t>
        </is>
      </c>
      <c r="H29" s="358" t="n"/>
      <c r="I29" s="654" t="inlineStr">
        <is>
          <t xml:space="preserve">CESAR QUIROZ </t>
        </is>
      </c>
      <c r="J29" s="185" t="n"/>
      <c r="K29" s="63">
        <f>J29+$K$61</f>
        <v/>
      </c>
      <c r="L29" s="185" t="n"/>
      <c r="M29" s="20">
        <f>L29+$M$61</f>
        <v/>
      </c>
      <c r="N29" s="185" t="n"/>
      <c r="O29" s="20">
        <f>N29+$O$61</f>
        <v/>
      </c>
      <c r="P29" s="185" t="n"/>
      <c r="Q29" s="20">
        <f>P29+$Q$61</f>
        <v/>
      </c>
      <c r="R29" s="185" t="n"/>
      <c r="S29" s="20">
        <f>R29+$S$61</f>
        <v/>
      </c>
      <c r="T29" s="185" t="n"/>
      <c r="U29" s="20">
        <f>T29+$U$61</f>
        <v/>
      </c>
      <c r="V29" s="633" t="n"/>
    </row>
    <row r="30" ht="21" customHeight="1" s="630">
      <c r="A30" s="631" t="inlineStr">
        <is>
          <t>27</t>
        </is>
      </c>
      <c r="B30" s="632" t="n"/>
      <c r="C30" s="172" t="inlineStr">
        <is>
          <t>CHOY FARRO ANGELO</t>
        </is>
      </c>
      <c r="D30" s="242" t="n">
        <v>76586132</v>
      </c>
      <c r="E30" s="55" t="inlineStr">
        <is>
          <t xml:space="preserve">NUEVO A1 </t>
        </is>
      </c>
      <c r="F30" s="161" t="inlineStr">
        <is>
          <t>20 20 sr</t>
        </is>
      </c>
      <c r="G30" s="120" t="inlineStr">
        <is>
          <t>PAGO 130 EFE</t>
        </is>
      </c>
      <c r="H30" s="355" t="n"/>
      <c r="I30" s="211" t="inlineStr">
        <is>
          <t xml:space="preserve">OFICINA </t>
        </is>
      </c>
      <c r="J30" s="60" t="n">
        <v>0.6368055555555555</v>
      </c>
      <c r="K30" s="56">
        <f>J30+$K$61</f>
        <v/>
      </c>
      <c r="L30" s="60" t="n">
        <v>0.6375</v>
      </c>
      <c r="M30" s="46">
        <f>L30+$M$61</f>
        <v/>
      </c>
      <c r="N30" s="60" t="n">
        <v>0.6486111111111111</v>
      </c>
      <c r="O30" s="46">
        <f>N30+$O$61</f>
        <v/>
      </c>
      <c r="P30" s="60" t="n">
        <v>0.7</v>
      </c>
      <c r="Q30" s="60">
        <f>P30+$Q$61</f>
        <v/>
      </c>
      <c r="R30" s="60" t="n">
        <v>0.7208333333333333</v>
      </c>
      <c r="S30" s="46">
        <f>R30+$S$61</f>
        <v/>
      </c>
      <c r="T30" s="261" t="n">
        <v>0.7361111111111112</v>
      </c>
      <c r="U30" s="80">
        <f>T30+$U$61</f>
        <v/>
      </c>
      <c r="V30" s="633" t="n"/>
    </row>
    <row r="31" ht="23.25" customFormat="1" customHeight="1" s="645">
      <c r="A31" s="631" t="inlineStr">
        <is>
          <t>28</t>
        </is>
      </c>
      <c r="B31" s="632" t="n"/>
      <c r="C31" s="172" t="inlineStr">
        <is>
          <t xml:space="preserve">CUEVA ROMERO JUAN </t>
        </is>
      </c>
      <c r="D31" s="242" t="n">
        <v>27966493</v>
      </c>
      <c r="E31" s="26" t="inlineStr">
        <is>
          <t xml:space="preserve">REVA A2A </t>
        </is>
      </c>
      <c r="F31" s="161" t="inlineStr">
        <is>
          <t>40/20 40/20 cl</t>
        </is>
      </c>
      <c r="G31" s="55" t="n"/>
      <c r="H31" s="207" t="n"/>
      <c r="I31" s="108" t="inlineStr">
        <is>
          <t>CARS - JAIME VILLA</t>
        </is>
      </c>
      <c r="J31" s="60" t="n">
        <v>0.64375</v>
      </c>
      <c r="K31" s="56">
        <f>J31+$K$61</f>
        <v/>
      </c>
      <c r="L31" s="60" t="n">
        <v>0.6444444444444445</v>
      </c>
      <c r="M31" s="46">
        <f>L31+$M$61</f>
        <v/>
      </c>
      <c r="N31" s="60" t="n">
        <v>0.6555555555555556</v>
      </c>
      <c r="O31" s="46">
        <f>N31+$O$61</f>
        <v/>
      </c>
      <c r="P31" s="60" t="n">
        <v>0.7027777777777777</v>
      </c>
      <c r="Q31" s="60">
        <f>P31+$Q$61</f>
        <v/>
      </c>
      <c r="R31" s="60" t="n">
        <v>0.7326388888888888</v>
      </c>
      <c r="S31" s="46">
        <f>R31+$S$61</f>
        <v/>
      </c>
      <c r="T31" s="261" t="n">
        <v>0.7472222222222222</v>
      </c>
      <c r="U31" s="80">
        <f>T31+$U$61</f>
        <v/>
      </c>
      <c r="V31" s="633" t="n"/>
    </row>
    <row r="32" ht="21" customFormat="1" customHeight="1" s="633">
      <c r="A32" s="646" t="inlineStr">
        <is>
          <t>29</t>
        </is>
      </c>
      <c r="B32" s="632" t="n"/>
      <c r="C32" s="172" t="inlineStr">
        <is>
          <t>CHUQUILIN MENDONZA CLEIDER</t>
        </is>
      </c>
      <c r="D32" s="242" t="n">
        <v>1189489</v>
      </c>
      <c r="E32" s="227" t="inlineStr">
        <is>
          <t>MOTO REVA BIIC</t>
        </is>
      </c>
      <c r="F32" s="161" t="inlineStr">
        <is>
          <t>20 20</t>
        </is>
      </c>
      <c r="G32" s="397" t="inlineStr">
        <is>
          <t>REPRO 03/01</t>
        </is>
      </c>
      <c r="H32" s="270" t="n"/>
      <c r="I32" s="270" t="inlineStr">
        <is>
          <t>LILIANA 8</t>
        </is>
      </c>
      <c r="J32" s="60" t="n">
        <v>0.65625</v>
      </c>
      <c r="K32" s="56">
        <f>J32+$K$61</f>
        <v/>
      </c>
      <c r="L32" s="60" t="n">
        <v>0.6569444444444444</v>
      </c>
      <c r="M32" s="46">
        <f>L32+$M$61</f>
        <v/>
      </c>
      <c r="N32" s="60" t="n">
        <v>0.66875</v>
      </c>
      <c r="O32" s="46">
        <f>N32+$O$61</f>
        <v/>
      </c>
      <c r="P32" s="60" t="n">
        <v>0.7145833333333333</v>
      </c>
      <c r="Q32" s="46">
        <f>P32+$Q$61</f>
        <v/>
      </c>
      <c r="R32" s="60" t="n">
        <v>0.7354166666666667</v>
      </c>
      <c r="S32" s="46">
        <f>R32+$S$61</f>
        <v/>
      </c>
      <c r="T32" s="261" t="n">
        <v>0.7472222222222222</v>
      </c>
      <c r="U32" s="80">
        <f>T32+$U$61</f>
        <v/>
      </c>
    </row>
    <row r="33" ht="18" customHeight="1" s="630">
      <c r="A33" s="631" t="inlineStr">
        <is>
          <t>30</t>
        </is>
      </c>
      <c r="B33" s="632" t="n"/>
      <c r="C33" s="172" t="inlineStr">
        <is>
          <t>SANCHEZ BALLON JOSEPH</t>
        </is>
      </c>
      <c r="D33" s="242" t="n">
        <v>70906306</v>
      </c>
      <c r="E33" s="55" t="inlineStr">
        <is>
          <t xml:space="preserve">REVA A1 </t>
        </is>
      </c>
      <c r="F33" s="161" t="inlineStr">
        <is>
          <t>20 20 sr</t>
        </is>
      </c>
      <c r="G33" s="209" t="inlineStr">
        <is>
          <t xml:space="preserve">PAGO 130 PLIN </t>
        </is>
      </c>
      <c r="H33" s="355" t="n"/>
      <c r="I33" s="211" t="inlineStr">
        <is>
          <t xml:space="preserve">OFICINA </t>
        </is>
      </c>
      <c r="J33" s="60" t="n">
        <v>0.6506944444444445</v>
      </c>
      <c r="K33" s="56">
        <f>J33+$K$61</f>
        <v/>
      </c>
      <c r="L33" s="60" t="n">
        <v>0.6513888888888889</v>
      </c>
      <c r="M33" s="46">
        <f>L33+$M$61</f>
        <v/>
      </c>
      <c r="N33" s="60" t="n">
        <v>0.6666666666666666</v>
      </c>
      <c r="O33" s="46">
        <f>N33+$O$61</f>
        <v/>
      </c>
      <c r="P33" s="60" t="n">
        <v>0.7118055555555556</v>
      </c>
      <c r="Q33" s="46">
        <f>P33+$Q$61</f>
        <v/>
      </c>
      <c r="R33" s="60" t="n">
        <v>0.7444444444444445</v>
      </c>
      <c r="S33" s="60">
        <f>R33+$S$61</f>
        <v/>
      </c>
      <c r="T33" s="261" t="n">
        <v>0.7590277777777777</v>
      </c>
      <c r="U33" s="261">
        <f>T33+$U$61</f>
        <v/>
      </c>
      <c r="V33" s="633" t="n"/>
    </row>
    <row r="34" ht="18.75" customHeight="1" s="630">
      <c r="A34" s="631" t="inlineStr">
        <is>
          <t>31</t>
        </is>
      </c>
      <c r="B34" s="632" t="n"/>
      <c r="C34" s="172" t="inlineStr">
        <is>
          <t>VALENCIA VILLENA ADEMIR</t>
        </is>
      </c>
      <c r="D34" s="242" t="n">
        <v>43317957</v>
      </c>
      <c r="E34" s="226" t="inlineStr">
        <is>
          <t>MOTO REVA BIIC</t>
        </is>
      </c>
      <c r="F34" s="161" t="inlineStr">
        <is>
          <t>70/20 50/20 cl</t>
        </is>
      </c>
      <c r="G34" s="209" t="inlineStr">
        <is>
          <t>PAGO 130 YAPE</t>
        </is>
      </c>
      <c r="H34" s="355" t="n"/>
      <c r="I34" s="211" t="inlineStr">
        <is>
          <t xml:space="preserve">      OFICINA</t>
        </is>
      </c>
      <c r="J34" s="60" t="n">
        <v>0.6618055555555555</v>
      </c>
      <c r="K34" s="56">
        <f>J34+$K$61</f>
        <v/>
      </c>
      <c r="L34" s="60" t="n">
        <v>0.6625</v>
      </c>
      <c r="M34" s="46">
        <f>L34+$M$61</f>
        <v/>
      </c>
      <c r="N34" s="60" t="n">
        <v>0.6743055555555556</v>
      </c>
      <c r="O34" s="46">
        <f>N34+$O$61</f>
        <v/>
      </c>
      <c r="P34" s="60" t="n">
        <v>0.7277777777777777</v>
      </c>
      <c r="Q34" s="60">
        <f>P34+$Q$61</f>
        <v/>
      </c>
      <c r="R34" s="60" t="n">
        <v>0.7520833333333333</v>
      </c>
      <c r="S34" s="60">
        <f>R34+$S$61</f>
        <v/>
      </c>
      <c r="T34" s="261" t="n">
        <v>0.7631944444444444</v>
      </c>
      <c r="U34" s="261">
        <f>T34+$U$61</f>
        <v/>
      </c>
      <c r="V34" s="633" t="n"/>
    </row>
    <row r="35" ht="18.75" customHeight="1" s="630">
      <c r="A35" s="631" t="inlineStr">
        <is>
          <t>32</t>
        </is>
      </c>
      <c r="B35" s="632" t="n"/>
      <c r="C35" s="172" t="inlineStr">
        <is>
          <t>FLORES SOLAR POLICARPIO</t>
        </is>
      </c>
      <c r="D35" s="242" t="n">
        <v>25844072</v>
      </c>
      <c r="E35" s="226" t="inlineStr">
        <is>
          <t>MOTO REVA BIIC</t>
        </is>
      </c>
      <c r="F35" s="161" t="inlineStr">
        <is>
          <t>40/20 40/20 cl</t>
        </is>
      </c>
      <c r="G35" s="281" t="n"/>
      <c r="H35" s="360" t="n"/>
      <c r="I35" s="281" t="inlineStr">
        <is>
          <t xml:space="preserve">ELIA </t>
        </is>
      </c>
      <c r="J35" s="60" t="n">
        <v>0.6680555555555555</v>
      </c>
      <c r="K35" s="56">
        <f>J35+$K$61</f>
        <v/>
      </c>
      <c r="L35" s="60" t="n">
        <v>0.66875</v>
      </c>
      <c r="M35" s="46">
        <f>L35+$M$61</f>
        <v/>
      </c>
      <c r="N35" s="60" t="n">
        <v>0.6833333333333333</v>
      </c>
      <c r="O35" s="46">
        <f>N35+$O$61</f>
        <v/>
      </c>
      <c r="P35" s="60" t="n">
        <v>0.7236111111111111</v>
      </c>
      <c r="Q35" s="46">
        <f>P35+$Q$61</f>
        <v/>
      </c>
      <c r="R35" s="60" t="n">
        <v>0.7583333333333333</v>
      </c>
      <c r="S35" s="46">
        <f>R35+$S$61</f>
        <v/>
      </c>
      <c r="T35" s="261" t="n">
        <v>0.7694444444444445</v>
      </c>
      <c r="U35" s="80">
        <f>T35+$U$61</f>
        <v/>
      </c>
      <c r="V35" s="633" t="n"/>
    </row>
    <row r="36" ht="18.75" customHeight="1" s="630">
      <c r="A36" s="631" t="inlineStr">
        <is>
          <t>33</t>
        </is>
      </c>
      <c r="B36" s="632" t="n"/>
      <c r="C36" s="255" t="inlineStr">
        <is>
          <t>URIBE SALAS MANUEL 30</t>
        </is>
      </c>
      <c r="D36" s="242" t="n">
        <v>7260539</v>
      </c>
      <c r="E36" s="226" t="inlineStr">
        <is>
          <t>MOTO REVA BIIC</t>
        </is>
      </c>
      <c r="F36" s="161" t="inlineStr">
        <is>
          <t>20 20 sr</t>
        </is>
      </c>
      <c r="G36" s="120" t="inlineStr">
        <is>
          <t>PAGO 30 EFE</t>
        </is>
      </c>
      <c r="H36" s="270" t="n"/>
      <c r="I36" s="270" t="inlineStr">
        <is>
          <t>LILIANA 9</t>
        </is>
      </c>
      <c r="J36" s="60" t="n">
        <v>0.6777777777777778</v>
      </c>
      <c r="K36" s="56">
        <f>J36+$K$61</f>
        <v/>
      </c>
      <c r="L36" s="60" t="n">
        <v>0.6784722222222223</v>
      </c>
      <c r="M36" s="46">
        <f>L36+$M$61</f>
        <v/>
      </c>
      <c r="N36" s="60" t="n">
        <v>0.6902777777777778</v>
      </c>
      <c r="O36" s="46">
        <f>N36+$O$61</f>
        <v/>
      </c>
      <c r="P36" s="60" t="n">
        <v>0.7388888888888889</v>
      </c>
      <c r="Q36" s="46">
        <f>P36+$Q$61</f>
        <v/>
      </c>
      <c r="R36" s="60" t="n">
        <v>0.75625</v>
      </c>
      <c r="S36" s="46">
        <f>R36+$S$61</f>
        <v/>
      </c>
      <c r="T36" s="261" t="n">
        <v>0.7701388888888889</v>
      </c>
      <c r="U36" s="80">
        <f>T36+$U$61</f>
        <v/>
      </c>
      <c r="V36" s="633" t="n"/>
    </row>
    <row r="37" ht="18" customHeight="1" s="630">
      <c r="A37" s="644" t="inlineStr">
        <is>
          <t>34</t>
        </is>
      </c>
      <c r="B37" s="632" t="n"/>
      <c r="C37" s="217" t="inlineStr">
        <is>
          <t>finish</t>
        </is>
      </c>
      <c r="D37" s="313" t="n"/>
      <c r="E37" s="654" t="n"/>
      <c r="F37" s="275" t="n"/>
      <c r="G37" s="654" t="n"/>
      <c r="H37" s="358" t="n"/>
      <c r="I37" s="654" t="n"/>
      <c r="J37" s="185" t="n"/>
      <c r="K37" s="63">
        <f>J37+$K$61</f>
        <v/>
      </c>
      <c r="L37" s="185" t="n"/>
      <c r="M37" s="20">
        <f>L37+$M$61</f>
        <v/>
      </c>
      <c r="N37" s="185" t="n"/>
      <c r="O37" s="20">
        <f>N37+$O$61</f>
        <v/>
      </c>
      <c r="P37" s="185" t="n"/>
      <c r="Q37" s="20">
        <f>P37+$Q$61</f>
        <v/>
      </c>
      <c r="R37" s="185" t="n"/>
      <c r="S37" s="20">
        <f>R37+$S$61</f>
        <v/>
      </c>
      <c r="T37" s="185" t="n"/>
      <c r="U37" s="20">
        <f>T37+$U$61</f>
        <v/>
      </c>
      <c r="V37" s="633" t="n"/>
    </row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/>
  <tableParts count="3">
    <tablePart r:id="rId1"/>
    <tablePart r:id="rId2"/>
    <tablePart r:id="rId3"/>
  </tableParts>
</worksheet>
</file>

<file path=xl/worksheets/sheet13.xml><?xml version="1.0" encoding="utf-8"?>
<worksheet xmlns:r="http://schemas.openxmlformats.org/officeDocument/2006/relationships" xmlns="http://schemas.openxmlformats.org/spreadsheetml/2006/main">
  <sheetPr codeName="Hoja315">
    <outlinePr summaryBelow="1" summaryRight="1"/>
    <pageSetUpPr fitToPage="1"/>
  </sheetPr>
  <dimension ref="A1:U14"/>
  <sheetViews>
    <sheetView topLeftCell="A62" workbookViewId="0">
      <selection activeCell="C30" sqref="C30:I31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51" t="inlineStr">
        <is>
          <t>N°</t>
        </is>
      </c>
      <c r="B1" s="650" t="n"/>
      <c r="C1" s="14" t="inlineStr">
        <is>
          <t>APELLIDOS Y NOMBRES</t>
        </is>
      </c>
      <c r="D1" s="416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49" t="inlineStr">
        <is>
          <t>1</t>
        </is>
      </c>
      <c r="B2" s="650" t="n"/>
      <c r="C2" s="112" t="inlineStr">
        <is>
          <t xml:space="preserve">SALGADO ASCANIO MAIKOL </t>
        </is>
      </c>
      <c r="D2" s="242" t="n">
        <v>2676616</v>
      </c>
      <c r="E2" s="55" t="inlineStr">
        <is>
          <t>NUEVO A1</t>
        </is>
      </c>
      <c r="F2" s="263" t="inlineStr">
        <is>
          <t>30 30 sr</t>
        </is>
      </c>
      <c r="G2" s="55" t="inlineStr">
        <is>
          <t>PAGO CON COMI FALTA 20</t>
        </is>
      </c>
      <c r="H2" s="382" t="inlineStr">
        <is>
          <t>CPP</t>
        </is>
      </c>
      <c r="I2" s="130" t="inlineStr">
        <is>
          <t xml:space="preserve">LEYVA </t>
        </is>
      </c>
      <c r="J2" s="60" t="n">
        <v>0.5895833333333333</v>
      </c>
      <c r="K2" s="66">
        <f>J2+$K$61</f>
        <v/>
      </c>
      <c r="L2" s="60" t="n">
        <v>0.5895833333333333</v>
      </c>
      <c r="M2" s="46">
        <f>L2+$M$61</f>
        <v/>
      </c>
      <c r="N2" s="60" t="n">
        <v>0.5986111111111111</v>
      </c>
      <c r="O2" s="46">
        <f>N2+$O$61</f>
        <v/>
      </c>
      <c r="P2" s="60" t="n">
        <v>0.64375</v>
      </c>
      <c r="Q2" s="46">
        <f>P2+$Q$61</f>
        <v/>
      </c>
      <c r="R2" s="60" t="n">
        <v>0.6548611111111111</v>
      </c>
      <c r="S2" s="46">
        <f>R2+$S$61</f>
        <v/>
      </c>
      <c r="T2" s="261" t="n">
        <v>0.6652777777777777</v>
      </c>
      <c r="U2" s="80">
        <f>T2+$U$61</f>
        <v/>
      </c>
    </row>
    <row r="3" ht="21" customHeight="1" s="630">
      <c r="A3" s="649" t="inlineStr">
        <is>
          <t>2</t>
        </is>
      </c>
      <c r="B3" s="650" t="n"/>
      <c r="C3" s="112" t="inlineStr">
        <is>
          <t xml:space="preserve">CHAVEZ HERRERA MIGUEL </t>
        </is>
      </c>
      <c r="D3" s="240" t="n">
        <v>44321774</v>
      </c>
      <c r="E3" s="132" t="inlineStr">
        <is>
          <t>RECAT A2B</t>
        </is>
      </c>
      <c r="F3" s="263" t="inlineStr">
        <is>
          <t>20 20 sr</t>
        </is>
      </c>
      <c r="G3" s="196" t="n"/>
      <c r="H3" s="462" t="n"/>
      <c r="I3" s="196" t="inlineStr">
        <is>
          <t>CARS - JAIME VILLA</t>
        </is>
      </c>
      <c r="J3" s="46" t="n">
        <v>0.5916666666666667</v>
      </c>
      <c r="K3" s="56">
        <f>J3+$K$61</f>
        <v/>
      </c>
      <c r="L3" s="69" t="n">
        <v>0.59375</v>
      </c>
      <c r="M3" s="46">
        <f>L3+$M$61</f>
        <v/>
      </c>
      <c r="N3" s="60" t="n">
        <v>0.6034722222222222</v>
      </c>
      <c r="O3" s="46">
        <f>N3+$O$61</f>
        <v/>
      </c>
      <c r="P3" s="60" t="n">
        <v>0.6451388888888889</v>
      </c>
      <c r="Q3" s="46">
        <f>P3+$Q$61</f>
        <v/>
      </c>
      <c r="R3" s="60" t="n">
        <v>0.65625</v>
      </c>
      <c r="S3" s="46">
        <f>R3+$S$61</f>
        <v/>
      </c>
      <c r="T3" s="261" t="n">
        <v>0.4194444444444445</v>
      </c>
      <c r="U3" s="261">
        <f>T3+$U$61</f>
        <v/>
      </c>
    </row>
    <row r="4" ht="20.25" customHeight="1" s="630">
      <c r="A4" s="647" t="inlineStr">
        <is>
          <t>3</t>
        </is>
      </c>
      <c r="B4" s="648" t="n"/>
      <c r="C4" s="172" t="inlineStr">
        <is>
          <t xml:space="preserve">PONTE MORALES KELITA </t>
        </is>
      </c>
      <c r="D4" s="55" t="n">
        <v>25792838</v>
      </c>
      <c r="E4" s="55" t="inlineStr">
        <is>
          <t>REVA A1</t>
        </is>
      </c>
      <c r="F4" s="412" t="inlineStr">
        <is>
          <t>30 30 SR</t>
        </is>
      </c>
      <c r="G4" s="120" t="inlineStr">
        <is>
          <t>100 EFEC 30 YAPE</t>
        </is>
      </c>
      <c r="H4" s="417" t="n"/>
      <c r="I4" s="211" t="inlineStr">
        <is>
          <t>OFICINA</t>
        </is>
      </c>
      <c r="J4" s="46" t="n">
        <v>0.5930555555555556</v>
      </c>
      <c r="K4" s="56">
        <f>J4+$K$61</f>
        <v/>
      </c>
      <c r="L4" s="69" t="n">
        <v>0.5986111111111111</v>
      </c>
      <c r="M4" s="46">
        <f>L4+$M$61</f>
        <v/>
      </c>
      <c r="N4" s="60" t="n">
        <v>0.6083333333333333</v>
      </c>
      <c r="O4" s="46">
        <f>N4+$O$61</f>
        <v/>
      </c>
      <c r="P4" s="60" t="n">
        <v>0.6472222222222223</v>
      </c>
      <c r="Q4" s="46">
        <f>P4+$Q$61</f>
        <v/>
      </c>
      <c r="R4" s="60" t="n">
        <v>0.6583333333333333</v>
      </c>
      <c r="S4" s="46">
        <f>R4+$S$61</f>
        <v/>
      </c>
      <c r="T4" s="261" t="n">
        <v>0.6701388888888888</v>
      </c>
      <c r="U4" s="80">
        <f>T4+$U$61</f>
        <v/>
      </c>
    </row>
    <row r="5" ht="18.75" customHeight="1" s="630">
      <c r="A5" s="631" t="inlineStr">
        <is>
          <t>4</t>
        </is>
      </c>
      <c r="B5" s="632" t="n"/>
      <c r="C5" s="112" t="inlineStr">
        <is>
          <t>FELIX CANCHARI CARLOS</t>
        </is>
      </c>
      <c r="D5" s="55" t="n">
        <v>45107616</v>
      </c>
      <c r="E5" s="226" t="inlineStr">
        <is>
          <t>REVA MOTO BIIC</t>
        </is>
      </c>
      <c r="F5" s="412" t="inlineStr">
        <is>
          <t>20 20 sr</t>
        </is>
      </c>
      <c r="G5" s="270" t="inlineStr">
        <is>
          <t>efec 80</t>
        </is>
      </c>
      <c r="H5" s="414" t="n"/>
      <c r="I5" s="270" t="inlineStr">
        <is>
          <t>LILIANA 1</t>
        </is>
      </c>
      <c r="J5" s="46" t="n">
        <v>0.5958333333333333</v>
      </c>
      <c r="K5" s="56">
        <f>J5+$K$61</f>
        <v/>
      </c>
      <c r="L5" s="69" t="n">
        <v>0.6027777777777777</v>
      </c>
      <c r="M5" s="46">
        <f>L5+$M$61</f>
        <v/>
      </c>
      <c r="N5" s="60" t="n">
        <v>0.6138888888888889</v>
      </c>
      <c r="O5" s="46">
        <f>N5+$O$61</f>
        <v/>
      </c>
      <c r="P5" s="60" t="n">
        <v>0.6680555555555555</v>
      </c>
      <c r="Q5" s="46">
        <f>P5+$Q$61</f>
        <v/>
      </c>
      <c r="R5" s="60" t="n">
        <v>0.68125</v>
      </c>
      <c r="S5" s="46">
        <f>R5+$S$61</f>
        <v/>
      </c>
      <c r="T5" s="261" t="n">
        <v>0.6930555555555555</v>
      </c>
      <c r="U5" s="80">
        <f>T5+$U$61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 xml:space="preserve">QUISPE ALLCAHUA SUNILDA </t>
        </is>
      </c>
      <c r="D6" s="55" t="n">
        <v>70941148</v>
      </c>
      <c r="E6" s="55" t="inlineStr">
        <is>
          <t>NUEVO A1</t>
        </is>
      </c>
      <c r="F6" s="412" t="inlineStr">
        <is>
          <t>20 20 sr</t>
        </is>
      </c>
      <c r="G6" s="130" t="inlineStr">
        <is>
          <t>dep 100</t>
        </is>
      </c>
      <c r="H6" s="415" t="n"/>
      <c r="I6" s="55" t="inlineStr">
        <is>
          <t>PEPITO CARS</t>
        </is>
      </c>
      <c r="J6" s="46" t="n">
        <v>0.6006944444444444</v>
      </c>
      <c r="K6" s="56">
        <f>J6+$K$61</f>
        <v/>
      </c>
      <c r="L6" s="69" t="n">
        <v>0.6125</v>
      </c>
      <c r="M6" s="46">
        <f>L6+$M$61</f>
        <v/>
      </c>
      <c r="N6" s="60" t="n">
        <v>0.6222222222222222</v>
      </c>
      <c r="O6" s="46">
        <f>N6+$O$61</f>
        <v/>
      </c>
      <c r="P6" s="60" t="n">
        <v>0.6854166666666667</v>
      </c>
      <c r="Q6" s="46">
        <f>P6+$Q$61</f>
        <v/>
      </c>
      <c r="R6" s="60" t="n">
        <v>0.6965277777777777</v>
      </c>
      <c r="S6" s="46">
        <f>R6+$S$61</f>
        <v/>
      </c>
      <c r="T6" s="261" t="n">
        <v>0.7076388888888889</v>
      </c>
      <c r="U6" s="80">
        <f>T6+$U$61</f>
        <v/>
      </c>
    </row>
    <row r="7" ht="19.5" customHeight="1" s="630">
      <c r="A7" s="631" t="inlineStr">
        <is>
          <t>6</t>
        </is>
      </c>
      <c r="B7" s="632" t="n"/>
      <c r="C7" s="112" t="inlineStr">
        <is>
          <t xml:space="preserve">CASTILLO SANCHEZ CARLOS </t>
        </is>
      </c>
      <c r="D7" s="55" t="n">
        <v>76357560</v>
      </c>
      <c r="E7" s="55" t="inlineStr">
        <is>
          <t xml:space="preserve">NUEVO A1 </t>
        </is>
      </c>
      <c r="F7" s="412" t="inlineStr">
        <is>
          <t>40/20 40/20 cl</t>
        </is>
      </c>
      <c r="G7" s="130" t="inlineStr">
        <is>
          <t>ya p 100</t>
        </is>
      </c>
      <c r="H7" s="415" t="n"/>
      <c r="I7" s="55" t="inlineStr">
        <is>
          <t>KARINA - LUIS PEÑA</t>
        </is>
      </c>
      <c r="J7" s="46" t="n">
        <v>0.625</v>
      </c>
      <c r="K7" s="56">
        <f>J7+$K$61</f>
        <v/>
      </c>
      <c r="L7" s="69" t="n">
        <v>0.6256944444444444</v>
      </c>
      <c r="M7" s="46">
        <f>L7+$M$61</f>
        <v/>
      </c>
      <c r="N7" s="60" t="n">
        <v>0.6354166666666666</v>
      </c>
      <c r="O7" s="46">
        <f>N7+$O$61</f>
        <v/>
      </c>
      <c r="P7" s="60" t="n"/>
      <c r="Q7" s="46">
        <f>P7+$Q$61</f>
        <v/>
      </c>
      <c r="R7" s="60" t="n">
        <v>0.6944444444444444</v>
      </c>
      <c r="S7" s="46">
        <f>R7+$S$61</f>
        <v/>
      </c>
      <c r="T7" s="261" t="n">
        <v>0.70625</v>
      </c>
      <c r="U7" s="80">
        <f>T7+$U$61</f>
        <v/>
      </c>
    </row>
    <row r="8" ht="21.75" customHeight="1" s="630">
      <c r="A8" s="631" t="inlineStr">
        <is>
          <t>7</t>
        </is>
      </c>
      <c r="B8" s="632" t="n"/>
      <c r="C8" s="112" t="inlineStr">
        <is>
          <t xml:space="preserve">VIVANCO SAAVEDRA MANUEL </t>
        </is>
      </c>
      <c r="D8" s="55" t="n">
        <v>10618858</v>
      </c>
      <c r="E8" s="55" t="inlineStr">
        <is>
          <t xml:space="preserve">NUEVO A1 </t>
        </is>
      </c>
      <c r="F8" s="412" t="inlineStr">
        <is>
          <t>40/20 40/20 cl</t>
        </is>
      </c>
      <c r="G8" s="195" t="n"/>
      <c r="H8" s="461" t="n"/>
      <c r="I8" s="196" t="inlineStr">
        <is>
          <t>CARS - JAIME VILLA</t>
        </is>
      </c>
      <c r="J8" s="46" t="n">
        <v>0.6263888888888889</v>
      </c>
      <c r="K8" s="56">
        <f>J8+$K$61</f>
        <v/>
      </c>
      <c r="L8" s="69" t="n">
        <v>0.6298611111111111</v>
      </c>
      <c r="M8" s="46">
        <f>L8+$M$61</f>
        <v/>
      </c>
      <c r="N8" s="60" t="n">
        <v>0.6395833333333333</v>
      </c>
      <c r="O8" s="46">
        <f>N8+$O$61</f>
        <v/>
      </c>
      <c r="P8" s="60" t="n">
        <v>0.6805555555555556</v>
      </c>
      <c r="Q8" s="46">
        <f>P8+$Q$61</f>
        <v/>
      </c>
      <c r="R8" s="60" t="n">
        <v>0.6916666666666667</v>
      </c>
      <c r="S8" s="46">
        <f>R8+$S$61</f>
        <v/>
      </c>
      <c r="T8" s="261" t="n">
        <v>0.7034722222222223</v>
      </c>
      <c r="U8" s="261">
        <f>T8+$U$61</f>
        <v/>
      </c>
    </row>
    <row r="9" ht="20.25" customHeight="1" s="630">
      <c r="A9" s="631" t="inlineStr">
        <is>
          <t>8</t>
        </is>
      </c>
      <c r="B9" s="632" t="n"/>
      <c r="C9" s="112" t="inlineStr">
        <is>
          <t xml:space="preserve">MEGO ARTEAGA EDWAR </t>
        </is>
      </c>
      <c r="D9" s="55" t="n">
        <v>42319158</v>
      </c>
      <c r="E9" s="226" t="inlineStr">
        <is>
          <t>MOTO REVA BIIC</t>
        </is>
      </c>
      <c r="F9" s="412" t="inlineStr">
        <is>
          <t>20 20 sr</t>
        </is>
      </c>
      <c r="G9" s="209" t="inlineStr">
        <is>
          <t>PAGO 150 DEP</t>
        </is>
      </c>
      <c r="H9" s="413" t="n"/>
      <c r="I9" s="55" t="inlineStr">
        <is>
          <t>TAXI PAEZ</t>
        </is>
      </c>
      <c r="J9" s="46" t="n">
        <v>0.6319444444444444</v>
      </c>
      <c r="K9" s="56">
        <f>J9+$K$61</f>
        <v/>
      </c>
      <c r="L9" s="69" t="n">
        <v>0.6347222222222222</v>
      </c>
      <c r="M9" s="46">
        <f>L9+$M$61</f>
        <v/>
      </c>
      <c r="N9" s="60" t="n">
        <v>0.64375</v>
      </c>
      <c r="O9" s="46">
        <f>N9+$O$61</f>
        <v/>
      </c>
      <c r="P9" s="60" t="n">
        <v>0.6930555555555555</v>
      </c>
      <c r="Q9" s="46">
        <f>P9+$Q$61</f>
        <v/>
      </c>
      <c r="R9" s="60" t="n">
        <v>0.70625</v>
      </c>
      <c r="S9" s="46">
        <f>R9+$S$61</f>
        <v/>
      </c>
      <c r="T9" s="261" t="n">
        <v>0.7180555555555556</v>
      </c>
      <c r="U9" s="80">
        <f>T9+$U$61</f>
        <v/>
      </c>
    </row>
    <row r="10" ht="21" customHeight="1" s="630">
      <c r="A10" s="644" t="n"/>
      <c r="B10" s="632" t="n"/>
      <c r="C10" s="119" t="inlineStr">
        <is>
          <t>ZELAYA PAQUIYAURI ISAACE</t>
        </is>
      </c>
      <c r="D10" s="654" t="n">
        <v>80136134</v>
      </c>
      <c r="E10" s="654" t="inlineStr">
        <is>
          <t>MOTO REVA BIIC</t>
        </is>
      </c>
      <c r="F10" s="418" t="n"/>
      <c r="G10" s="654" t="n"/>
      <c r="H10" s="358" t="n"/>
      <c r="I10" s="181" t="inlineStr">
        <is>
          <t>LILIANA 2</t>
        </is>
      </c>
      <c r="J10" s="20" t="n"/>
      <c r="K10" s="222">
        <f>J10+$K$61</f>
        <v/>
      </c>
      <c r="L10" s="185" t="n"/>
      <c r="M10" s="20">
        <f>L10+$M$61</f>
        <v/>
      </c>
      <c r="N10" s="185" t="n"/>
      <c r="O10" s="20">
        <f>N10+$O$61</f>
        <v/>
      </c>
      <c r="P10" s="185" t="n"/>
      <c r="Q10" s="20">
        <f>P10+$Q$61</f>
        <v/>
      </c>
      <c r="R10" s="185" t="n"/>
      <c r="S10" s="20">
        <f>R10+$S$61</f>
        <v/>
      </c>
      <c r="T10" s="185" t="n"/>
      <c r="U10" s="20">
        <f>T10+$U$61</f>
        <v/>
      </c>
    </row>
    <row r="11" ht="21" customFormat="1" customHeight="1" s="633">
      <c r="A11" s="631" t="inlineStr">
        <is>
          <t>9</t>
        </is>
      </c>
      <c r="B11" s="632" t="n"/>
      <c r="C11" s="112" t="inlineStr">
        <is>
          <t>CRUZ PALOMARES ERIK</t>
        </is>
      </c>
      <c r="D11" s="55" t="n">
        <v>45562518</v>
      </c>
      <c r="E11" s="55" t="inlineStr">
        <is>
          <t>REVA A1</t>
        </is>
      </c>
      <c r="F11" s="412" t="inlineStr">
        <is>
          <t>20 20 sr</t>
        </is>
      </c>
      <c r="G11" s="196" t="n"/>
      <c r="H11" s="448" t="n"/>
      <c r="I11" s="196" t="inlineStr">
        <is>
          <t>CARS - JAIME VILLA</t>
        </is>
      </c>
      <c r="J11" s="46" t="n">
        <v>0.6506944444444445</v>
      </c>
      <c r="K11" s="56">
        <f>J11+$K$61</f>
        <v/>
      </c>
      <c r="L11" s="60" t="n">
        <v>0.6513888888888889</v>
      </c>
      <c r="M11" s="46">
        <f>L11+$M$61</f>
        <v/>
      </c>
      <c r="N11" s="60" t="n">
        <v>0.6611111111111111</v>
      </c>
      <c r="O11" s="46">
        <f>N11+$O$61</f>
        <v/>
      </c>
      <c r="P11" s="60" t="n">
        <v>0.70625</v>
      </c>
      <c r="Q11" s="46">
        <f>P11+$Q$61</f>
        <v/>
      </c>
      <c r="R11" s="60" t="n">
        <v>0.7180555555555556</v>
      </c>
      <c r="S11" s="46">
        <f>R11+$S$61</f>
        <v/>
      </c>
      <c r="T11" s="261" t="n">
        <v>0.7298611111111111</v>
      </c>
      <c r="U11" s="80">
        <f>T11+$U$61</f>
        <v/>
      </c>
    </row>
    <row r="12" ht="23.25" customHeight="1" s="630">
      <c r="A12" s="631" t="inlineStr">
        <is>
          <t>10</t>
        </is>
      </c>
      <c r="B12" s="632" t="n"/>
      <c r="C12" s="172" t="inlineStr">
        <is>
          <t>MARCHESE ENCISO DANIELA</t>
        </is>
      </c>
      <c r="D12" s="242" t="n">
        <v>70126565</v>
      </c>
      <c r="E12" s="173" t="inlineStr">
        <is>
          <t xml:space="preserve">NUEVO A1 </t>
        </is>
      </c>
      <c r="F12" s="161" t="inlineStr">
        <is>
          <t>20 20 sr</t>
        </is>
      </c>
      <c r="G12" s="209" t="inlineStr">
        <is>
          <t>PAGO 120 YAPE</t>
        </is>
      </c>
      <c r="H12" s="207" t="n"/>
      <c r="I12" s="55" t="inlineStr">
        <is>
          <t>CRIS AMORETTI</t>
        </is>
      </c>
      <c r="J12" s="46" t="n">
        <v>0.6534722222222222</v>
      </c>
      <c r="K12" s="56">
        <f>J12+$K$61</f>
        <v/>
      </c>
      <c r="L12" s="60" t="n">
        <v>0.65625</v>
      </c>
      <c r="M12" s="46">
        <f>L12+$M$61</f>
        <v/>
      </c>
      <c r="N12" s="60" t="n">
        <v>0.6659722222222222</v>
      </c>
      <c r="O12" s="46">
        <f>N12+$O$61</f>
        <v/>
      </c>
      <c r="P12" s="60" t="n">
        <v>0.7152777777777778</v>
      </c>
      <c r="Q12" s="60">
        <f>P12+$Q$61</f>
        <v/>
      </c>
      <c r="R12" s="60" t="n">
        <v>0.7263888888888889</v>
      </c>
      <c r="S12" s="46">
        <f>R12+$S$61</f>
        <v/>
      </c>
      <c r="T12" s="261" t="n">
        <v>0.7375</v>
      </c>
      <c r="U12" s="80">
        <f>T12+$U$61</f>
        <v/>
      </c>
    </row>
    <row r="13" ht="21.75" customHeight="1" s="630">
      <c r="A13" s="631" t="inlineStr">
        <is>
          <t>11</t>
        </is>
      </c>
      <c r="B13" s="632" t="n"/>
      <c r="C13" s="172" t="inlineStr">
        <is>
          <t>HERNANDEZ PEDRAZA LUIS ALBERTO</t>
        </is>
      </c>
      <c r="D13" s="242" t="n">
        <v>40430201</v>
      </c>
      <c r="E13" s="55" t="inlineStr">
        <is>
          <t>REVA A1</t>
        </is>
      </c>
      <c r="F13" s="263" t="inlineStr">
        <is>
          <t>30 30 sr</t>
        </is>
      </c>
      <c r="G13" s="110" t="inlineStr">
        <is>
          <t>PAGO 80</t>
        </is>
      </c>
      <c r="H13" s="354" t="n"/>
      <c r="I13" s="110" t="inlineStr">
        <is>
          <t>MAYRA 1</t>
        </is>
      </c>
      <c r="J13" s="46" t="n">
        <v>0.6548611111111111</v>
      </c>
      <c r="K13" s="56">
        <f>J13+$K$61</f>
        <v/>
      </c>
      <c r="L13" s="60" t="n">
        <v>0.6611111111111111</v>
      </c>
      <c r="M13" s="46">
        <f>L13+$M$61</f>
        <v/>
      </c>
      <c r="N13" s="60" t="n">
        <v>0.6708333333333333</v>
      </c>
      <c r="O13" s="46">
        <f>N13+$O$61</f>
        <v/>
      </c>
      <c r="P13" s="60" t="n">
        <v>0.7180555555555556</v>
      </c>
      <c r="Q13" s="46">
        <f>P13+$Q$61</f>
        <v/>
      </c>
      <c r="R13" s="60" t="n">
        <v>0.7298611111111111</v>
      </c>
      <c r="S13" s="46">
        <f>R13+$S$61</f>
        <v/>
      </c>
      <c r="T13" s="261" t="n">
        <v>0.7430555555555556</v>
      </c>
      <c r="U13" s="80">
        <f>T13+$U$61</f>
        <v/>
      </c>
    </row>
    <row r="14" ht="24" customHeight="1" s="630">
      <c r="A14" s="631" t="inlineStr">
        <is>
          <t>12</t>
        </is>
      </c>
      <c r="B14" s="632" t="n"/>
      <c r="C14" s="172" t="inlineStr">
        <is>
          <t>AMABLE PAIRAZAMAN EDWIN</t>
        </is>
      </c>
      <c r="D14" s="242" t="n">
        <v>42800539</v>
      </c>
      <c r="E14" s="26" t="inlineStr">
        <is>
          <t>RECAT A2B</t>
        </is>
      </c>
      <c r="F14" s="161" t="inlineStr">
        <is>
          <t>40/20 40/20 cl</t>
        </is>
      </c>
      <c r="G14" s="110" t="inlineStr">
        <is>
          <t>PAGO 80</t>
        </is>
      </c>
      <c r="H14" s="354" t="n"/>
      <c r="I14" s="110" t="inlineStr">
        <is>
          <t>MAYRA  2</t>
        </is>
      </c>
      <c r="J14" s="46" t="n">
        <v>0.6666666666666666</v>
      </c>
      <c r="K14" s="56">
        <f>J14+$K$61</f>
        <v/>
      </c>
      <c r="L14" s="60" t="n">
        <v>0.6673611111111111</v>
      </c>
      <c r="M14" s="46">
        <f>L14+$M$61</f>
        <v/>
      </c>
      <c r="N14" s="60" t="n">
        <v>0.6791666666666667</v>
      </c>
      <c r="O14" s="46">
        <f>N14+$O$61</f>
        <v/>
      </c>
      <c r="P14" s="60" t="n">
        <v>0.7201388888888889</v>
      </c>
      <c r="Q14" s="46">
        <f>P14+$Q$61</f>
        <v/>
      </c>
      <c r="R14" s="60" t="n">
        <v>0.73125</v>
      </c>
      <c r="S14" s="46">
        <f>R14+$S$61</f>
        <v/>
      </c>
      <c r="T14" s="261" t="n">
        <v>0.7423611111111111</v>
      </c>
      <c r="U14" s="80">
        <f>T14+$U$61</f>
        <v/>
      </c>
    </row>
    <row r="15" ht="21.75" customHeight="1" s="630"/>
    <row r="16" ht="19.5" customHeight="1" s="630"/>
    <row r="17" ht="20.25" customHeight="1" s="630"/>
    <row r="18" ht="26.25" customHeight="1" s="630"/>
    <row r="19" ht="15.75" customHeight="1" s="630"/>
    <row r="20" ht="20.25" customFormat="1" customHeight="1" s="645"/>
    <row r="21" ht="23.25" customHeight="1" s="630"/>
    <row r="22" ht="18" customHeight="1" s="630"/>
    <row r="23" ht="21" customHeight="1" s="630"/>
    <row r="24" ht="19.5" customHeight="1" s="630"/>
    <row r="25" ht="18" customHeight="1" s="630"/>
    <row r="26" ht="18" customFormat="1" customHeight="1" s="645"/>
    <row r="27" ht="19.5" customFormat="1" customHeight="1" s="633"/>
    <row r="28" ht="21" customHeight="1" s="630"/>
    <row r="29" ht="21.75" customHeight="1" s="630"/>
    <row r="30" ht="21" customHeight="1" s="630"/>
    <row r="31" ht="18" customFormat="1" customHeight="1" s="645"/>
    <row r="32" ht="21" customFormat="1" customHeight="1" s="633"/>
    <row r="33" ht="18" customHeight="1" s="630"/>
    <row r="34" ht="18.75" customHeight="1" s="630"/>
    <row r="35" ht="18.75" customHeight="1" s="630"/>
    <row r="36" ht="18.75" customHeight="1" s="630"/>
    <row r="37" ht="18" customHeight="1" s="630"/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21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14.xml><?xml version="1.0" encoding="utf-8"?>
<worksheet xmlns:r="http://schemas.openxmlformats.org/officeDocument/2006/relationships" xmlns="http://schemas.openxmlformats.org/spreadsheetml/2006/main">
  <sheetPr codeName="Hoja316">
    <outlinePr summaryBelow="1" summaryRight="1"/>
    <pageSetUpPr fitToPage="1"/>
  </sheetPr>
  <dimension ref="A1:U33"/>
  <sheetViews>
    <sheetView topLeftCell="A18" workbookViewId="0">
      <selection activeCell="E32" sqref="E32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44" t="n"/>
      <c r="B2" s="632" t="n"/>
      <c r="C2" s="217" t="inlineStr">
        <is>
          <t xml:space="preserve">VELA SORIA OSCAR </t>
        </is>
      </c>
      <c r="D2" s="313" t="n">
        <v>46869793</v>
      </c>
      <c r="E2" s="654" t="inlineStr">
        <is>
          <t>REVA MOTO BIIC</t>
        </is>
      </c>
      <c r="F2" s="275" t="inlineStr">
        <is>
          <t>20 20 sr</t>
        </is>
      </c>
      <c r="G2" s="654" t="inlineStr">
        <is>
          <t>COBRAR 120</t>
        </is>
      </c>
      <c r="H2" s="419" t="inlineStr">
        <is>
          <t>SANCION</t>
        </is>
      </c>
      <c r="I2" s="187" t="inlineStr">
        <is>
          <t xml:space="preserve">ELIA </t>
        </is>
      </c>
      <c r="J2" s="20" t="n"/>
      <c r="K2" s="186">
        <f>J2+$K$61</f>
        <v/>
      </c>
      <c r="L2" s="185" t="n"/>
      <c r="M2" s="20">
        <f>L2+$M$61</f>
        <v/>
      </c>
      <c r="N2" s="185" t="n"/>
      <c r="O2" s="20">
        <f>N2+$O$61</f>
        <v/>
      </c>
      <c r="P2" s="185" t="n"/>
      <c r="Q2" s="20">
        <f>P2+$Q$61</f>
        <v/>
      </c>
      <c r="R2" s="185" t="n"/>
      <c r="S2" s="20">
        <f>R2+$S$61</f>
        <v/>
      </c>
      <c r="T2" s="185" t="n"/>
      <c r="U2" s="20">
        <f>T2+$U$61</f>
        <v/>
      </c>
    </row>
    <row r="3" ht="21" customHeight="1" s="630">
      <c r="A3" s="631" t="inlineStr">
        <is>
          <t>1</t>
        </is>
      </c>
      <c r="B3" s="632" t="n"/>
      <c r="C3" s="172" t="inlineStr">
        <is>
          <t>HUAMANI MAYHUA ISIDRO</t>
        </is>
      </c>
      <c r="D3" s="242" t="n">
        <v>25602431</v>
      </c>
      <c r="E3" s="226" t="inlineStr">
        <is>
          <t>REVA MOTO BIIC</t>
        </is>
      </c>
      <c r="F3" s="161" t="inlineStr">
        <is>
          <t>40/20 40/20 cl</t>
        </is>
      </c>
      <c r="G3" s="55" t="inlineStr">
        <is>
          <t>dep 90</t>
        </is>
      </c>
      <c r="H3" s="207" t="n"/>
      <c r="I3" s="174" t="inlineStr">
        <is>
          <t>ALEJANDRO PONCE</t>
        </is>
      </c>
      <c r="J3" s="46" t="n">
        <v>0.3631944444444444</v>
      </c>
      <c r="K3" s="95">
        <f>J3+$K$61</f>
        <v/>
      </c>
      <c r="L3" s="60" t="n">
        <v>0.3652777777777778</v>
      </c>
      <c r="M3" s="46">
        <f>L3+$M$61</f>
        <v/>
      </c>
      <c r="N3" s="60" t="n">
        <v>0.3756944444444444</v>
      </c>
      <c r="O3" s="46">
        <f>N3+$O$61</f>
        <v/>
      </c>
      <c r="P3" s="60" t="n">
        <v>0.4444444444444444</v>
      </c>
      <c r="Q3" s="46">
        <f>P3+$Q$61</f>
        <v/>
      </c>
      <c r="R3" s="60" t="n">
        <v>0.4590277777777778</v>
      </c>
      <c r="S3" s="46">
        <f>R3+$S$61</f>
        <v/>
      </c>
      <c r="T3" s="261" t="n">
        <v>0.4986111111111111</v>
      </c>
      <c r="U3" s="80">
        <f>T3+$U$61</f>
        <v/>
      </c>
    </row>
    <row r="4" ht="20.25" customHeight="1" s="630">
      <c r="A4" s="631" t="inlineStr">
        <is>
          <t>2</t>
        </is>
      </c>
      <c r="B4" s="632" t="n"/>
      <c r="C4" s="172" t="inlineStr">
        <is>
          <t>HIGUERA CUEVA GERONIMO</t>
        </is>
      </c>
      <c r="D4" s="242" t="n">
        <v>32260586</v>
      </c>
      <c r="E4" s="226" t="inlineStr">
        <is>
          <t>REVA MOTO BIIC</t>
        </is>
      </c>
      <c r="F4" s="161" t="inlineStr">
        <is>
          <t>70/20 50/20 cl</t>
        </is>
      </c>
      <c r="G4" s="55" t="inlineStr">
        <is>
          <t>dep 90</t>
        </is>
      </c>
      <c r="H4" s="207" t="n"/>
      <c r="I4" s="55" t="inlineStr">
        <is>
          <t>ALEJANDRO PONCE</t>
        </is>
      </c>
      <c r="J4" s="46" t="n">
        <v>0.3680555555555556</v>
      </c>
      <c r="K4" s="56">
        <f>J4+$K$61</f>
        <v/>
      </c>
      <c r="L4" s="60" t="n">
        <v>0.3708333333333333</v>
      </c>
      <c r="M4" s="46">
        <f>L4+$M$61</f>
        <v/>
      </c>
      <c r="N4" s="60" t="n">
        <v>0.38125</v>
      </c>
      <c r="O4" s="46">
        <f>N4+$O$61</f>
        <v/>
      </c>
      <c r="P4" s="60" t="n">
        <v>0.4854166666666667</v>
      </c>
      <c r="Q4" s="46">
        <f>P4+$Q$61</f>
        <v/>
      </c>
      <c r="R4" s="60" t="n">
        <v>0.5263888888888889</v>
      </c>
      <c r="S4" s="46">
        <f>R4+$S$61</f>
        <v/>
      </c>
      <c r="T4" s="261" t="n">
        <v>0.5402777777777777</v>
      </c>
      <c r="U4" s="261">
        <f>T4+$U$61</f>
        <v/>
      </c>
    </row>
    <row r="5" ht="18.75" customHeight="1" s="630">
      <c r="A5" s="631" t="inlineStr">
        <is>
          <t>3</t>
        </is>
      </c>
      <c r="B5" s="632" t="n"/>
      <c r="C5" s="172" t="inlineStr">
        <is>
          <t>HIGUERA CUEVA JERONIMO</t>
        </is>
      </c>
      <c r="D5" s="242" t="n">
        <v>25811749</v>
      </c>
      <c r="E5" s="226" t="inlineStr">
        <is>
          <t>REVA MOTO BIIC</t>
        </is>
      </c>
      <c r="F5" s="161" t="inlineStr">
        <is>
          <t>40/20 40/20 cl</t>
        </is>
      </c>
      <c r="G5" s="55" t="inlineStr">
        <is>
          <t>dep 90</t>
        </is>
      </c>
      <c r="H5" s="207" t="n"/>
      <c r="I5" s="55" t="inlineStr">
        <is>
          <t>ALEJANDRO PONCE</t>
        </is>
      </c>
      <c r="J5" s="46" t="n">
        <v>0.3694444444444445</v>
      </c>
      <c r="K5" s="56">
        <f>J5+$K$61</f>
        <v/>
      </c>
      <c r="L5" s="60" t="n">
        <v>0.3763888888888889</v>
      </c>
      <c r="M5" s="46">
        <f>L5+$M$61</f>
        <v/>
      </c>
      <c r="N5" s="60" t="n">
        <v>0.3895833333333333</v>
      </c>
      <c r="O5" s="46">
        <f>N5+$O$61</f>
        <v/>
      </c>
      <c r="P5" s="60" t="n">
        <v>0.4951388888888889</v>
      </c>
      <c r="Q5" s="46">
        <f>P5+$Q$61</f>
        <v/>
      </c>
      <c r="R5" s="60" t="n">
        <v>0.5111111111111111</v>
      </c>
      <c r="S5" s="46">
        <f>R5+$S$61</f>
        <v/>
      </c>
      <c r="T5" s="261" t="n">
        <v>0.5368055555555555</v>
      </c>
      <c r="U5" s="80">
        <f>T5+$U$61</f>
        <v/>
      </c>
    </row>
    <row r="6" ht="21.75" customHeight="1" s="630">
      <c r="A6" s="631" t="inlineStr">
        <is>
          <t>4</t>
        </is>
      </c>
      <c r="B6" s="632" t="n"/>
      <c r="C6" s="172" t="inlineStr">
        <is>
          <t>CABRERA AGUIRRE NATHALY</t>
        </is>
      </c>
      <c r="D6" s="242" t="n">
        <v>70848153</v>
      </c>
      <c r="E6" s="55" t="inlineStr">
        <is>
          <t>NUEVO A1</t>
        </is>
      </c>
      <c r="F6" s="161" t="inlineStr">
        <is>
          <t>40/20 40/20 cl</t>
        </is>
      </c>
      <c r="G6" s="196" t="inlineStr">
        <is>
          <t>NP</t>
        </is>
      </c>
      <c r="H6" s="448" t="n"/>
      <c r="I6" s="196" t="inlineStr">
        <is>
          <t xml:space="preserve">CARS - JAIME VILLA </t>
        </is>
      </c>
      <c r="J6" s="46" t="n">
        <v>0.3708333333333333</v>
      </c>
      <c r="K6" s="56">
        <f>J6+$K$61</f>
        <v/>
      </c>
      <c r="L6" s="60" t="n">
        <v>0.38125</v>
      </c>
      <c r="M6" s="46">
        <f>L6+$M$61</f>
        <v/>
      </c>
      <c r="N6" s="60" t="n">
        <v>0.3909722222222222</v>
      </c>
      <c r="O6" s="46">
        <f>N6+$O$61</f>
        <v/>
      </c>
      <c r="P6" s="60" t="n">
        <v>0.4298611111111111</v>
      </c>
      <c r="Q6" s="46">
        <f>P6+$Q$61</f>
        <v/>
      </c>
      <c r="R6" s="60" t="n">
        <v>0.4416666666666667</v>
      </c>
      <c r="S6" s="46">
        <f>R6+$S$61</f>
        <v/>
      </c>
      <c r="T6" s="261" t="n">
        <v>0.4680555555555556</v>
      </c>
      <c r="U6" s="80">
        <f>T6+$U$61</f>
        <v/>
      </c>
    </row>
    <row r="7" ht="19.5" customHeight="1" s="630">
      <c r="A7" s="631" t="inlineStr">
        <is>
          <t>5</t>
        </is>
      </c>
      <c r="B7" s="632" t="n"/>
      <c r="C7" s="172" t="inlineStr">
        <is>
          <t>ESPINOZA PANDURO LUIS</t>
        </is>
      </c>
      <c r="D7" s="242" t="n">
        <v>72359758</v>
      </c>
      <c r="E7" s="199" t="inlineStr">
        <is>
          <t>MOTO NUEVA BIIB</t>
        </is>
      </c>
      <c r="F7" s="161" t="inlineStr">
        <is>
          <t>20 20 sr</t>
        </is>
      </c>
      <c r="G7" s="55" t="inlineStr">
        <is>
          <t>NP</t>
        </is>
      </c>
      <c r="H7" s="207" t="n"/>
      <c r="I7" s="55" t="inlineStr">
        <is>
          <t>ALFRENO OLANO</t>
        </is>
      </c>
      <c r="J7" s="46" t="n">
        <v>0.3729166666666667</v>
      </c>
      <c r="K7" s="46">
        <f>J7+$K$61</f>
        <v/>
      </c>
      <c r="L7" s="60" t="n">
        <v>0.3861111111111111</v>
      </c>
      <c r="M7" s="46">
        <f>L7+$M$61</f>
        <v/>
      </c>
      <c r="N7" s="60" t="n">
        <v>0.3958333333333333</v>
      </c>
      <c r="O7" s="46">
        <f>N7+$O$61</f>
        <v/>
      </c>
      <c r="P7" s="60" t="n">
        <v>0.4569444444444444</v>
      </c>
      <c r="Q7" s="46">
        <f>P7+$Q$61</f>
        <v/>
      </c>
      <c r="R7" s="60" t="n">
        <v>0.4708333333333333</v>
      </c>
      <c r="S7" s="46">
        <f>R7+$S$61</f>
        <v/>
      </c>
      <c r="T7" s="261" t="n">
        <v>0.5097222222222222</v>
      </c>
      <c r="U7" s="80">
        <f>T7+$U$61</f>
        <v/>
      </c>
    </row>
    <row r="8" ht="21.75" customHeight="1" s="630">
      <c r="A8" s="631" t="inlineStr">
        <is>
          <t>6</t>
        </is>
      </c>
      <c r="B8" s="632" t="n"/>
      <c r="C8" s="172" t="inlineStr">
        <is>
          <t>DIAZ FIGARI DE ORMAECHE CONSUELO</t>
        </is>
      </c>
      <c r="D8" s="242" t="n">
        <v>25736553</v>
      </c>
      <c r="E8" s="55" t="inlineStr">
        <is>
          <t>NUEVO A1</t>
        </is>
      </c>
      <c r="F8" s="161" t="inlineStr">
        <is>
          <t>40/20 40/20 cl</t>
        </is>
      </c>
      <c r="G8" s="209" t="inlineStr">
        <is>
          <t>PAGO 120 YAPE</t>
        </is>
      </c>
      <c r="H8" s="355" t="n"/>
      <c r="I8" s="211" t="inlineStr">
        <is>
          <t xml:space="preserve">OFICINA </t>
        </is>
      </c>
      <c r="J8" s="46" t="n">
        <v>0.3965277777777778</v>
      </c>
      <c r="K8" s="56">
        <f>J8+$K$61</f>
        <v/>
      </c>
      <c r="L8" s="60" t="n">
        <v>0.3972222222222222</v>
      </c>
      <c r="M8" s="46">
        <f>L8+$M$61</f>
        <v/>
      </c>
      <c r="N8" s="60" t="n">
        <v>0.4111111111111111</v>
      </c>
      <c r="O8" s="46">
        <f>N8+$O$61</f>
        <v/>
      </c>
      <c r="P8" s="60" t="n">
        <v>0.4798611111111111</v>
      </c>
      <c r="Q8" s="46">
        <f>P8+$Q$61</f>
        <v/>
      </c>
      <c r="R8" s="60" t="n">
        <v>0.4993055555555556</v>
      </c>
      <c r="S8" s="46">
        <f>R8+$S$61</f>
        <v/>
      </c>
      <c r="T8" s="261" t="n">
        <v>0.525</v>
      </c>
      <c r="U8" s="80">
        <f>T8+$U$61</f>
        <v/>
      </c>
    </row>
    <row r="9" ht="20.25" customHeight="1" s="630">
      <c r="A9" s="631" t="inlineStr">
        <is>
          <t>7</t>
        </is>
      </c>
      <c r="B9" s="632" t="n"/>
      <c r="C9" s="172" t="inlineStr">
        <is>
          <t>DUQUE CORTES ANDRES</t>
        </is>
      </c>
      <c r="D9" s="242" t="n">
        <v>13662245</v>
      </c>
      <c r="E9" s="226" t="inlineStr">
        <is>
          <t>MOTO REVA BIIC</t>
        </is>
      </c>
      <c r="F9" s="161" t="inlineStr">
        <is>
          <t>20 20 sr</t>
        </is>
      </c>
      <c r="G9" s="270" t="inlineStr">
        <is>
          <t>efec 80</t>
        </is>
      </c>
      <c r="H9" s="382" t="inlineStr">
        <is>
          <t>CE</t>
        </is>
      </c>
      <c r="I9" s="270" t="inlineStr">
        <is>
          <t>LILIANA 1</t>
        </is>
      </c>
      <c r="J9" s="46" t="n">
        <v>0.3979166666666666</v>
      </c>
      <c r="K9" s="56">
        <f>J9+$K$61</f>
        <v/>
      </c>
      <c r="L9" s="60" t="n">
        <v>0.4013888888888889</v>
      </c>
      <c r="M9" s="46">
        <f>L9+$M$61</f>
        <v/>
      </c>
      <c r="N9" s="60" t="n">
        <v>0.4111111111111111</v>
      </c>
      <c r="O9" s="46">
        <f>N9+$O$61</f>
        <v/>
      </c>
      <c r="P9" s="60" t="n">
        <v>0.4986111111111111</v>
      </c>
      <c r="Q9" s="46">
        <f>P9+$Q$61</f>
        <v/>
      </c>
      <c r="R9" s="60" t="n">
        <v>0.525</v>
      </c>
      <c r="S9" s="46">
        <f>R9+$S$61</f>
        <v/>
      </c>
      <c r="T9" s="261" t="n">
        <v>0.5354166666666667</v>
      </c>
      <c r="U9" s="80">
        <f>T9+$U$61</f>
        <v/>
      </c>
    </row>
    <row r="10" ht="21" customHeight="1" s="630">
      <c r="A10" s="631" t="inlineStr">
        <is>
          <t>8</t>
        </is>
      </c>
      <c r="B10" s="632" t="n"/>
      <c r="C10" s="172" t="inlineStr">
        <is>
          <t>FABIAN CARHUAPOMA SIXTO</t>
        </is>
      </c>
      <c r="D10" s="242" t="n">
        <v>44686091</v>
      </c>
      <c r="E10" s="226" t="inlineStr">
        <is>
          <t>MOTO REVA BIIC</t>
        </is>
      </c>
      <c r="F10" s="161" t="inlineStr">
        <is>
          <t>20 20 sr</t>
        </is>
      </c>
      <c r="G10" s="209" t="inlineStr">
        <is>
          <t>PAGO 100 YAPE</t>
        </is>
      </c>
      <c r="H10" s="420" t="n"/>
      <c r="I10" s="270" t="inlineStr">
        <is>
          <t xml:space="preserve">LILIANA 2 </t>
        </is>
      </c>
      <c r="J10" s="46" t="n">
        <v>0.3993055555555556</v>
      </c>
      <c r="K10" s="56">
        <f>J10+$K$61</f>
        <v/>
      </c>
      <c r="L10" s="60" t="n">
        <v>0.4055555555555556</v>
      </c>
      <c r="M10" s="46">
        <f>L10+$M$61</f>
        <v/>
      </c>
      <c r="N10" s="60" t="n">
        <v>0.4159722222222222</v>
      </c>
      <c r="O10" s="46">
        <f>N10+$O$61</f>
        <v/>
      </c>
      <c r="P10" s="60" t="n">
        <v>0.5076388888888889</v>
      </c>
      <c r="Q10" s="46">
        <f>P10+$Q$61</f>
        <v/>
      </c>
      <c r="R10" s="60" t="n">
        <v>0.5319444444444444</v>
      </c>
      <c r="S10" s="46">
        <f>R10+$S$61</f>
        <v/>
      </c>
      <c r="T10" s="261" t="n">
        <v>0.5444444444444444</v>
      </c>
      <c r="U10" s="80">
        <f>T10+$U$61</f>
        <v/>
      </c>
    </row>
    <row r="11" ht="21" customFormat="1" customHeight="1" s="633">
      <c r="A11" s="631" t="inlineStr">
        <is>
          <t>9</t>
        </is>
      </c>
      <c r="B11" s="632" t="n"/>
      <c r="C11" s="172" t="inlineStr">
        <is>
          <t>RODRIGUEZ VENANCIO FREDY</t>
        </is>
      </c>
      <c r="D11" s="242" t="n">
        <v>71057348</v>
      </c>
      <c r="E11" s="226" t="inlineStr">
        <is>
          <t>MOTO REVA BIIC</t>
        </is>
      </c>
      <c r="F11" s="161" t="inlineStr">
        <is>
          <t>20 20 sr</t>
        </is>
      </c>
      <c r="G11" s="270" t="inlineStr">
        <is>
          <t>efec 80</t>
        </is>
      </c>
      <c r="H11" s="373" t="n"/>
      <c r="I11" s="270" t="inlineStr">
        <is>
          <t>LILIANA 3</t>
        </is>
      </c>
      <c r="J11" s="60" t="n">
        <v>0.4263888888888889</v>
      </c>
      <c r="K11" s="56">
        <f>J11+$K$61</f>
        <v/>
      </c>
      <c r="L11" s="60" t="n">
        <v>0.4277777777777778</v>
      </c>
      <c r="M11" s="46">
        <f>L11+$M$61</f>
        <v/>
      </c>
      <c r="N11" s="60" t="n">
        <v>0.4388888888888889</v>
      </c>
      <c r="O11" s="46">
        <f>N11+$O$61</f>
        <v/>
      </c>
      <c r="P11" s="60" t="n">
        <v>0.5486111111111112</v>
      </c>
      <c r="Q11" s="60">
        <f>P11+$Q$61</f>
        <v/>
      </c>
      <c r="R11" s="60" t="n">
        <v>0.5604166666666667</v>
      </c>
      <c r="S11" s="46">
        <f>R11+$S$61</f>
        <v/>
      </c>
      <c r="T11" s="261" t="n">
        <v>0.5743055555555555</v>
      </c>
      <c r="U11" s="80">
        <f>T11+$U$61</f>
        <v/>
      </c>
    </row>
    <row r="12" ht="23.25" customHeight="1" s="630">
      <c r="A12" s="631" t="inlineStr">
        <is>
          <t>10</t>
        </is>
      </c>
      <c r="B12" s="632" t="n"/>
      <c r="C12" s="172" t="inlineStr">
        <is>
          <t>ORIHUELA MARQUINA MARIO</t>
        </is>
      </c>
      <c r="D12" s="242" t="n">
        <v>10204782</v>
      </c>
      <c r="E12" s="226" t="inlineStr">
        <is>
          <t>MOTO REVA BIIC</t>
        </is>
      </c>
      <c r="F12" s="161" t="inlineStr">
        <is>
          <t>40/20 40/20 cl</t>
        </is>
      </c>
      <c r="G12" s="209" t="inlineStr">
        <is>
          <t>PAGO 130 YAPE</t>
        </is>
      </c>
      <c r="H12" s="355" t="n"/>
      <c r="I12" s="211" t="inlineStr">
        <is>
          <t xml:space="preserve">OFICINA </t>
        </is>
      </c>
      <c r="J12" s="60" t="n">
        <v>0.4277777777777778</v>
      </c>
      <c r="K12" s="56">
        <f>J12+$K$61</f>
        <v/>
      </c>
      <c r="L12" s="60" t="n">
        <v>0.4347222222222222</v>
      </c>
      <c r="M12" s="46">
        <f>L12+$M$61</f>
        <v/>
      </c>
      <c r="N12" s="60" t="n">
        <v>0.4520833333333333</v>
      </c>
      <c r="O12" s="46">
        <f>N12+$O$61</f>
        <v/>
      </c>
      <c r="P12" s="46" t="n">
        <v>0.5111111111111111</v>
      </c>
      <c r="Q12" s="46">
        <f>P12+$Q$61</f>
        <v/>
      </c>
      <c r="R12" s="60" t="n">
        <v>0.5381944444444444</v>
      </c>
      <c r="S12" s="60">
        <f>R12+$S$61</f>
        <v/>
      </c>
      <c r="T12" s="261" t="n">
        <v>0.5548611111111111</v>
      </c>
      <c r="U12" s="261">
        <f>T12+$U$61</f>
        <v/>
      </c>
    </row>
    <row r="13" ht="21.75" customHeight="1" s="630">
      <c r="A13" s="631" t="inlineStr">
        <is>
          <t>11</t>
        </is>
      </c>
      <c r="B13" s="632" t="n"/>
      <c r="C13" s="224" t="inlineStr">
        <is>
          <t>LAMAS GONZALES JOSE</t>
        </is>
      </c>
      <c r="D13" s="240" t="n">
        <v>3782023</v>
      </c>
      <c r="E13" s="132" t="inlineStr">
        <is>
          <t>CANJE  A3C</t>
        </is>
      </c>
      <c r="F13" s="285" t="inlineStr">
        <is>
          <t>20 20 sr</t>
        </is>
      </c>
      <c r="G13" s="120" t="inlineStr">
        <is>
          <t>PAGO 120 EFE</t>
        </is>
      </c>
      <c r="H13" s="424" t="inlineStr">
        <is>
          <t>CE</t>
        </is>
      </c>
      <c r="I13" s="292" t="inlineStr">
        <is>
          <t xml:space="preserve">OFICINA </t>
        </is>
      </c>
      <c r="J13" s="60" t="n">
        <v>0.4493055555555556</v>
      </c>
      <c r="K13" s="56">
        <f>J13+$K$61</f>
        <v/>
      </c>
      <c r="L13" s="60" t="n">
        <v>0.4493055555555556</v>
      </c>
      <c r="M13" s="46">
        <f>L13+$M$61</f>
        <v/>
      </c>
      <c r="N13" s="60" t="n">
        <v>0.4673611111111111</v>
      </c>
      <c r="O13" s="46">
        <f>N13+$O$61</f>
        <v/>
      </c>
      <c r="P13" s="60" t="n">
        <v>0.5194444444444445</v>
      </c>
      <c r="Q13" s="46">
        <f>P13+$Q$61</f>
        <v/>
      </c>
      <c r="R13" s="60" t="n">
        <v>0.55625</v>
      </c>
      <c r="S13" s="46">
        <f>R13+$S$61</f>
        <v/>
      </c>
      <c r="T13" s="261" t="n">
        <v>0.5666666666666667</v>
      </c>
      <c r="U13" s="261">
        <f>T13+$U$61</f>
        <v/>
      </c>
    </row>
    <row r="14" ht="24" customHeight="1" s="630">
      <c r="A14" s="631" t="inlineStr">
        <is>
          <t>12</t>
        </is>
      </c>
      <c r="B14" s="632" t="n"/>
      <c r="C14" s="112" t="inlineStr">
        <is>
          <t>CASTRO GRANADOS ROBERTO</t>
        </is>
      </c>
      <c r="D14" s="55" t="n">
        <v>9789145</v>
      </c>
      <c r="E14" s="55" t="inlineStr">
        <is>
          <t>NUEVO A1</t>
        </is>
      </c>
      <c r="F14" s="92" t="inlineStr">
        <is>
          <t>40/20 40/20 cl</t>
        </is>
      </c>
      <c r="G14" s="209" t="inlineStr">
        <is>
          <t>PAGO YAPE 150</t>
        </is>
      </c>
      <c r="H14" s="207" t="n"/>
      <c r="I14" s="55" t="inlineStr">
        <is>
          <t xml:space="preserve">SRA LUZ </t>
        </is>
      </c>
      <c r="J14" s="46" t="n">
        <v>0.5097222222222222</v>
      </c>
      <c r="K14" s="95">
        <f>J14+$K$61</f>
        <v/>
      </c>
      <c r="L14" s="60" t="n">
        <v>0.5125</v>
      </c>
      <c r="M14" s="46">
        <f>L14+$M$61</f>
        <v/>
      </c>
      <c r="N14" s="60" t="n">
        <v>0.5229166666666667</v>
      </c>
      <c r="O14" s="46">
        <f>N14+$O$61</f>
        <v/>
      </c>
      <c r="P14" s="60" t="n">
        <v>0.5784722222222223</v>
      </c>
      <c r="Q14" s="46">
        <f>P14+$Q$61</f>
        <v/>
      </c>
      <c r="R14" s="60" t="n">
        <v>0.5909722222222222</v>
      </c>
      <c r="S14" s="46">
        <f>R14+$S$61</f>
        <v/>
      </c>
      <c r="T14" s="261" t="n">
        <v>0.6041666666666666</v>
      </c>
      <c r="U14" s="80">
        <f>T14+$U$61</f>
        <v/>
      </c>
    </row>
    <row r="15" ht="21.75" customHeight="1" s="630">
      <c r="A15" s="631" t="inlineStr">
        <is>
          <t>13</t>
        </is>
      </c>
      <c r="B15" s="632" t="n"/>
      <c r="C15" s="112" t="inlineStr">
        <is>
          <t xml:space="preserve">SANTOS VALCARCEL JEFFERSON </t>
        </is>
      </c>
      <c r="D15" s="55" t="n">
        <v>480478181</v>
      </c>
      <c r="E15" s="226" t="inlineStr">
        <is>
          <t>REVA MOTO BIIC</t>
        </is>
      </c>
      <c r="F15" s="92" t="inlineStr">
        <is>
          <t>20 20 sr</t>
        </is>
      </c>
      <c r="G15" s="281" t="n"/>
      <c r="H15" s="360" t="n"/>
      <c r="I15" s="281" t="inlineStr">
        <is>
          <t xml:space="preserve">ELIA </t>
        </is>
      </c>
      <c r="J15" s="46" t="n">
        <v>0.6652777777777777</v>
      </c>
      <c r="K15" s="95">
        <f>J15+$K$61</f>
        <v/>
      </c>
      <c r="L15" s="60" t="n">
        <v>0.5444444444444444</v>
      </c>
      <c r="M15" s="46">
        <f>L15+$M$61</f>
        <v/>
      </c>
      <c r="N15" s="60" t="n">
        <v>0.5534722222222223</v>
      </c>
      <c r="O15" s="46">
        <f>N15+$O$61</f>
        <v/>
      </c>
      <c r="P15" s="60" t="n">
        <v>0.6013888888888889</v>
      </c>
      <c r="Q15" s="46">
        <f>P15+$Q$61</f>
        <v/>
      </c>
      <c r="R15" s="60" t="n">
        <v>0.6243055555555556</v>
      </c>
      <c r="S15" s="46">
        <f>R15+$S$61</f>
        <v/>
      </c>
      <c r="T15" s="261" t="n">
        <v>0.6361111111111111</v>
      </c>
      <c r="U15" s="80">
        <f>T15+$U$61</f>
        <v/>
      </c>
    </row>
    <row r="16" ht="19.5" customHeight="1" s="630">
      <c r="A16" s="631" t="inlineStr">
        <is>
          <t>14</t>
        </is>
      </c>
      <c r="B16" s="632" t="n"/>
      <c r="C16" s="112" t="inlineStr">
        <is>
          <t xml:space="preserve">TORRES QQUENTA ADOLFO </t>
        </is>
      </c>
      <c r="D16" s="55" t="n">
        <v>48414966</v>
      </c>
      <c r="E16" s="55" t="inlineStr">
        <is>
          <t>REVA A1</t>
        </is>
      </c>
      <c r="F16" s="92" t="inlineStr">
        <is>
          <t>40/20 40/20 cl</t>
        </is>
      </c>
      <c r="G16" s="110" t="inlineStr">
        <is>
          <t>PAGO 80</t>
        </is>
      </c>
      <c r="H16" s="354" t="n"/>
      <c r="I16" s="110" t="inlineStr">
        <is>
          <t>MAYRA 1</t>
        </is>
      </c>
      <c r="J16" s="46" t="n">
        <v>0.5409722222222222</v>
      </c>
      <c r="K16" s="95">
        <f>J16+$K$61</f>
        <v/>
      </c>
      <c r="L16" s="60" t="n">
        <v>0.5486111111111112</v>
      </c>
      <c r="M16" s="46">
        <f>L16+$M$61</f>
        <v/>
      </c>
      <c r="N16" s="60" t="n">
        <v>0.5611111111111111</v>
      </c>
      <c r="O16" s="46">
        <f>N16+$O$61</f>
        <v/>
      </c>
      <c r="P16" s="60" t="n">
        <v>0.6020833333333333</v>
      </c>
      <c r="Q16" s="46">
        <f>P16+$Q$61</f>
        <v/>
      </c>
      <c r="R16" s="60" t="n">
        <v>0.6173611111111111</v>
      </c>
      <c r="S16" s="46">
        <f>R16+$S$61</f>
        <v/>
      </c>
      <c r="T16" s="261" t="n">
        <v>0.6298611111111111</v>
      </c>
      <c r="U16" s="80">
        <f>T16+$U$61</f>
        <v/>
      </c>
    </row>
    <row r="17" ht="20.25" customHeight="1" s="630">
      <c r="A17" s="631" t="inlineStr">
        <is>
          <t>15</t>
        </is>
      </c>
      <c r="B17" s="632" t="n"/>
      <c r="C17" s="112" t="inlineStr">
        <is>
          <t xml:space="preserve">RANTES GASPAR HENRRY </t>
        </is>
      </c>
      <c r="D17" s="55" t="n">
        <v>46349197</v>
      </c>
      <c r="E17" s="226" t="inlineStr">
        <is>
          <t>REVA MOTO BIIC</t>
        </is>
      </c>
      <c r="F17" s="92" t="inlineStr">
        <is>
          <t>20 20 sr</t>
        </is>
      </c>
      <c r="G17" s="55" t="inlineStr">
        <is>
          <t>NP</t>
        </is>
      </c>
      <c r="H17" s="207" t="n"/>
      <c r="I17" s="55" t="inlineStr">
        <is>
          <t xml:space="preserve">SRA JULIA </t>
        </is>
      </c>
      <c r="J17" s="46" t="n">
        <v>0.5486111111111112</v>
      </c>
      <c r="K17" s="95">
        <f>J17+$K$61</f>
        <v/>
      </c>
      <c r="L17" s="60" t="n">
        <v>0.5576388888888889</v>
      </c>
      <c r="M17" s="46">
        <f>L17+$M$61</f>
        <v/>
      </c>
      <c r="N17" s="60" t="n">
        <v>0.5666666666666667</v>
      </c>
      <c r="O17" s="46">
        <f>N17+$O$61</f>
        <v/>
      </c>
      <c r="P17" s="60" t="n">
        <v>0.6138888888888889</v>
      </c>
      <c r="Q17" s="46">
        <f>P17+$Q$61</f>
        <v/>
      </c>
      <c r="R17" s="60" t="n">
        <v>0.6256944444444444</v>
      </c>
      <c r="S17" s="46">
        <f>R17+$S$61</f>
        <v/>
      </c>
      <c r="T17" s="261" t="n">
        <v>0.6368055555555555</v>
      </c>
      <c r="U17" s="80">
        <f>T17+$U$61</f>
        <v/>
      </c>
    </row>
    <row r="18" ht="24" customHeight="1" s="630">
      <c r="A18" s="631" t="inlineStr">
        <is>
          <t>16</t>
        </is>
      </c>
      <c r="B18" s="632" t="n"/>
      <c r="C18" s="172" t="inlineStr">
        <is>
          <t>ESCUDERO MORALES WILLY</t>
        </is>
      </c>
      <c r="D18" s="242" t="n">
        <v>42397915</v>
      </c>
      <c r="E18" s="226" t="inlineStr">
        <is>
          <t>REVA MOTO BIIC</t>
        </is>
      </c>
      <c r="F18" s="245" t="inlineStr">
        <is>
          <t>40/20 40/20 cl</t>
        </is>
      </c>
      <c r="G18" s="281" t="n"/>
      <c r="H18" s="360" t="n"/>
      <c r="I18" s="281" t="inlineStr">
        <is>
          <t xml:space="preserve">ELIA </t>
        </is>
      </c>
      <c r="J18" s="60" t="n">
        <v>0.5840277777777778</v>
      </c>
      <c r="K18" s="95">
        <f>J18+$K$61</f>
        <v/>
      </c>
      <c r="L18" s="60" t="n">
        <v>0.5847222222222223</v>
      </c>
      <c r="M18" s="46">
        <f>L18+$M$61</f>
        <v/>
      </c>
      <c r="N18" s="60" t="n">
        <v>0.5958333333333333</v>
      </c>
      <c r="O18" s="46">
        <f>N18+$O$61</f>
        <v/>
      </c>
      <c r="P18" s="60" t="n">
        <v>0.6486111111111111</v>
      </c>
      <c r="Q18" s="46">
        <f>P18+$Q$61</f>
        <v/>
      </c>
      <c r="R18" s="60" t="n">
        <v>0.6604166666666667</v>
      </c>
      <c r="S18" s="46">
        <f>R18+$S$61</f>
        <v/>
      </c>
      <c r="T18" s="261" t="n">
        <v>0.6729166666666667</v>
      </c>
      <c r="U18" s="80">
        <f>T18+$U$61</f>
        <v/>
      </c>
    </row>
    <row r="19" ht="18" customHeight="1" s="630">
      <c r="A19" s="644" t="n"/>
      <c r="B19" s="632" t="n"/>
      <c r="C19" s="217" t="inlineStr">
        <is>
          <t>SAAVEDRA FARFAN LUIS</t>
        </is>
      </c>
      <c r="D19" s="654" t="n">
        <v>73151874</v>
      </c>
      <c r="E19" s="654" t="inlineStr">
        <is>
          <t>REVA MOTO BIIC</t>
        </is>
      </c>
      <c r="F19" s="93" t="inlineStr">
        <is>
          <t>20 20 sr</t>
        </is>
      </c>
      <c r="G19" s="654" t="inlineStr">
        <is>
          <t xml:space="preserve">SANCION </t>
        </is>
      </c>
      <c r="H19" s="358" t="n"/>
      <c r="I19" s="654" t="inlineStr">
        <is>
          <t>LILIANA 4</t>
        </is>
      </c>
      <c r="J19" s="20" t="n"/>
      <c r="K19" s="186">
        <f>J19+$K$61</f>
        <v/>
      </c>
      <c r="L19" s="185" t="n"/>
      <c r="M19" s="20">
        <f>L19+$M$61</f>
        <v/>
      </c>
      <c r="N19" s="185" t="n"/>
      <c r="O19" s="20">
        <f>N19+$O$61</f>
        <v/>
      </c>
      <c r="P19" s="185" t="n"/>
      <c r="Q19" s="20">
        <f>P19+$Q$61</f>
        <v/>
      </c>
      <c r="R19" s="185" t="n"/>
      <c r="S19" s="20">
        <f>R19+$S$61</f>
        <v/>
      </c>
      <c r="T19" s="185" t="n"/>
      <c r="U19" s="20">
        <f>T19+$U$61</f>
        <v/>
      </c>
    </row>
    <row r="20" ht="20.25" customFormat="1" customHeight="1" s="645">
      <c r="A20" s="631" t="inlineStr">
        <is>
          <t>17</t>
        </is>
      </c>
      <c r="B20" s="632" t="n"/>
      <c r="C20" s="112" t="inlineStr">
        <is>
          <t>ORTIZ CUSIHUAMAN ROBERT</t>
        </is>
      </c>
      <c r="D20" s="55" t="n">
        <v>47802897</v>
      </c>
      <c r="E20" s="226" t="inlineStr">
        <is>
          <t>REVA MOTO BIIC</t>
        </is>
      </c>
      <c r="F20" s="92" t="inlineStr">
        <is>
          <t>40/20 40/20</t>
        </is>
      </c>
      <c r="G20" s="270" t="inlineStr">
        <is>
          <t>efec 80</t>
        </is>
      </c>
      <c r="H20" s="373" t="n"/>
      <c r="I20" s="270" t="inlineStr">
        <is>
          <t>LILIANA 5</t>
        </is>
      </c>
      <c r="J20" s="46" t="n">
        <v>0.6076388888888888</v>
      </c>
      <c r="K20" s="95">
        <f>J20+$K$61</f>
        <v/>
      </c>
      <c r="L20" s="60" t="n">
        <v>0.6125</v>
      </c>
      <c r="M20" s="46">
        <f>L20+$M$61</f>
        <v/>
      </c>
      <c r="N20" s="60" t="n">
        <v>0.6229166666666667</v>
      </c>
      <c r="O20" s="46">
        <f>N20+$O$61</f>
        <v/>
      </c>
      <c r="P20" s="60" t="n">
        <v>0.6638888888888889</v>
      </c>
      <c r="Q20" s="46">
        <f>P20+$Q$61</f>
        <v/>
      </c>
      <c r="R20" s="60" t="n">
        <v>0.6763888888888889</v>
      </c>
      <c r="S20" s="46">
        <f>R20+$S$61</f>
        <v/>
      </c>
      <c r="T20" s="261" t="n">
        <v>0.6979166666666666</v>
      </c>
      <c r="U20" s="80">
        <f>T20+$U$61</f>
        <v/>
      </c>
    </row>
    <row r="21" ht="23.25" customHeight="1" s="630">
      <c r="A21" s="644" t="n"/>
      <c r="B21" s="632" t="n"/>
      <c r="C21" s="217" t="inlineStr">
        <is>
          <t>JIMENEZ ZORRILLA EDWIN</t>
        </is>
      </c>
      <c r="D21" s="654" t="n">
        <v>75943033</v>
      </c>
      <c r="E21" s="654" t="inlineStr">
        <is>
          <t>REVA MOTO BIIC</t>
        </is>
      </c>
      <c r="F21" s="93" t="n"/>
      <c r="G21" s="654" t="inlineStr">
        <is>
          <t>REPRO</t>
        </is>
      </c>
      <c r="H21" s="358" t="n"/>
      <c r="I21" s="654" t="inlineStr">
        <is>
          <t xml:space="preserve">CARS - JAIME VILLA </t>
        </is>
      </c>
      <c r="J21" s="20" t="n"/>
      <c r="K21" s="186">
        <f>J21+$K$61</f>
        <v/>
      </c>
      <c r="L21" s="185" t="n"/>
      <c r="M21" s="20">
        <f>L21+$M$61</f>
        <v/>
      </c>
      <c r="N21" s="185" t="n"/>
      <c r="O21" s="20">
        <f>N21+$O$61</f>
        <v/>
      </c>
      <c r="P21" s="185" t="n"/>
      <c r="Q21" s="20">
        <f>P21+$Q$61</f>
        <v/>
      </c>
      <c r="R21" s="185" t="n"/>
      <c r="S21" s="20">
        <f>R21+$S$61</f>
        <v/>
      </c>
      <c r="T21" s="185" t="n"/>
      <c r="U21" s="20">
        <f>T21+$U$61</f>
        <v/>
      </c>
    </row>
    <row r="22" ht="18" customHeight="1" s="630">
      <c r="A22" s="644" t="inlineStr">
        <is>
          <t>18</t>
        </is>
      </c>
      <c r="B22" s="632" t="n"/>
      <c r="C22" s="318" t="inlineStr">
        <is>
          <t>VASQUEZ QUISPE JOSE 50</t>
        </is>
      </c>
      <c r="D22" s="55" t="n">
        <v>9974709</v>
      </c>
      <c r="E22" s="226" t="inlineStr">
        <is>
          <t>REVA MOTO BIIC</t>
        </is>
      </c>
      <c r="F22" s="92" t="inlineStr">
        <is>
          <t>20 20 sr</t>
        </is>
      </c>
      <c r="G22" s="120" t="inlineStr">
        <is>
          <t>PAGO 50 EFE dep 80</t>
        </is>
      </c>
      <c r="H22" s="207" t="n"/>
      <c r="I22" s="55" t="inlineStr">
        <is>
          <t xml:space="preserve">SRA JULIA </t>
        </is>
      </c>
      <c r="J22" s="46" t="n">
        <v>0.6048611111111111</v>
      </c>
      <c r="K22" s="95">
        <f>J22+$K$61</f>
        <v/>
      </c>
      <c r="L22" s="60" t="n">
        <v>0.6069444444444444</v>
      </c>
      <c r="M22" s="46">
        <f>L22+$M$61</f>
        <v/>
      </c>
      <c r="N22" s="60" t="n">
        <v>0.6180555555555556</v>
      </c>
      <c r="O22" s="46">
        <f>N22+$O$61</f>
        <v/>
      </c>
      <c r="P22" s="60" t="n">
        <v>0.6597222222222222</v>
      </c>
      <c r="Q22" s="46">
        <f>P22+$Q$61</f>
        <v/>
      </c>
      <c r="R22" s="60" t="n">
        <v>0.6715277777777777</v>
      </c>
      <c r="S22" s="46">
        <f>R22+$S$61</f>
        <v/>
      </c>
      <c r="T22" s="261" t="n">
        <v>0.6861111111111111</v>
      </c>
      <c r="U22" s="80">
        <f>T22+$U$61</f>
        <v/>
      </c>
    </row>
    <row r="23" ht="21" customHeight="1" s="630">
      <c r="A23" s="644" t="inlineStr">
        <is>
          <t>19</t>
        </is>
      </c>
      <c r="B23" s="632" t="n"/>
      <c r="C23" s="112" t="inlineStr">
        <is>
          <t>ATAUSINCHI ANCAYPURO GERMAN</t>
        </is>
      </c>
      <c r="D23" s="55" t="n">
        <v>47419668</v>
      </c>
      <c r="E23" s="226" t="inlineStr">
        <is>
          <t>REVA MOTO BIIC</t>
        </is>
      </c>
      <c r="F23" s="92" t="inlineStr">
        <is>
          <t>20 20 sr</t>
        </is>
      </c>
      <c r="G23" s="96" t="inlineStr">
        <is>
          <t>dep 80</t>
        </is>
      </c>
      <c r="H23" s="207" t="n"/>
      <c r="I23" s="55" t="inlineStr">
        <is>
          <t xml:space="preserve">SRA JULIA </t>
        </is>
      </c>
      <c r="J23" s="46" t="n">
        <v>0.6097222222222223</v>
      </c>
      <c r="K23" s="95">
        <f>J23+$K$61</f>
        <v/>
      </c>
      <c r="L23" s="60" t="n">
        <v>0.625</v>
      </c>
      <c r="M23" s="46">
        <f>L23+$M$61</f>
        <v/>
      </c>
      <c r="N23" s="60" t="n">
        <v>0.6388888888888888</v>
      </c>
      <c r="O23" s="46">
        <f>N23+$O$61</f>
        <v/>
      </c>
      <c r="P23" s="60" t="n">
        <v>0.6881944444444444</v>
      </c>
      <c r="Q23" s="46">
        <f>P23+$Q$61</f>
        <v/>
      </c>
      <c r="R23" s="60" t="n">
        <v>0.7006944444444444</v>
      </c>
      <c r="S23" s="46">
        <f>R23+$S$61</f>
        <v/>
      </c>
      <c r="T23" s="261" t="n">
        <v>0.71875</v>
      </c>
      <c r="U23" s="80">
        <f>T23+$U$61</f>
        <v/>
      </c>
    </row>
    <row r="24" ht="19.5" customHeight="1" s="630">
      <c r="A24" s="644" t="inlineStr">
        <is>
          <t>20</t>
        </is>
      </c>
      <c r="B24" s="632" t="n"/>
      <c r="C24" s="112" t="inlineStr">
        <is>
          <t>PEZO DACOSTA KENYO</t>
        </is>
      </c>
      <c r="D24" s="55" t="n">
        <v>77274935</v>
      </c>
      <c r="E24" s="199" t="inlineStr">
        <is>
          <t>MOTO NUEVA BIIB</t>
        </is>
      </c>
      <c r="F24" s="92" t="inlineStr">
        <is>
          <t>20 20 sr</t>
        </is>
      </c>
      <c r="G24" s="196" t="inlineStr">
        <is>
          <t>NP</t>
        </is>
      </c>
      <c r="H24" s="448" t="n"/>
      <c r="I24" s="196" t="inlineStr">
        <is>
          <t xml:space="preserve">CARS - JAIME VILLA </t>
        </is>
      </c>
      <c r="J24" s="46" t="n">
        <v>0.6194444444444445</v>
      </c>
      <c r="K24" s="95">
        <f>J24+$K$61</f>
        <v/>
      </c>
      <c r="L24" s="60" t="n">
        <v>0.6590277777777778</v>
      </c>
      <c r="M24" s="46">
        <f>L24+$M$61</f>
        <v/>
      </c>
      <c r="N24" s="60" t="n">
        <v>0.6715277777777777</v>
      </c>
      <c r="O24" s="46">
        <f>N24+$O$61</f>
        <v/>
      </c>
      <c r="P24" s="60" t="n">
        <v>0.7208333333333333</v>
      </c>
      <c r="Q24" s="46">
        <f>P24+$Q$61</f>
        <v/>
      </c>
      <c r="R24" s="60" t="n">
        <v>0.7583333333333333</v>
      </c>
      <c r="S24" s="46">
        <f>R24+$S$61</f>
        <v/>
      </c>
      <c r="T24" s="261" t="n">
        <v>0.7694444444444445</v>
      </c>
      <c r="U24" s="80">
        <f>T24+$U$61</f>
        <v/>
      </c>
    </row>
    <row r="25" ht="18" customHeight="1" s="630">
      <c r="A25" s="644" t="inlineStr">
        <is>
          <t>21</t>
        </is>
      </c>
      <c r="B25" s="632" t="n"/>
      <c r="C25" s="172" t="inlineStr">
        <is>
          <t>MARIN CARRERA JOSE</t>
        </is>
      </c>
      <c r="D25" s="242" t="n">
        <v>10346948</v>
      </c>
      <c r="E25" s="286" t="inlineStr">
        <is>
          <t>REVA MOTO BIIC</t>
        </is>
      </c>
      <c r="F25" s="297" t="inlineStr">
        <is>
          <t>70/20 50/20 cl</t>
        </is>
      </c>
      <c r="G25" s="289" t="n"/>
      <c r="H25" s="407" t="n"/>
      <c r="I25" s="289" t="inlineStr">
        <is>
          <t xml:space="preserve">ELIA </t>
        </is>
      </c>
      <c r="J25" s="68" t="n">
        <v>0.6215277777777778</v>
      </c>
      <c r="K25" s="56">
        <f>J25+$K$61</f>
        <v/>
      </c>
      <c r="L25" s="60" t="n">
        <v>0.6354166666666666</v>
      </c>
      <c r="M25" s="46">
        <f>L25+$M$61</f>
        <v/>
      </c>
      <c r="N25" s="60" t="n">
        <v>0.6465277777777778</v>
      </c>
      <c r="O25" s="46">
        <f>N25+$O$61</f>
        <v/>
      </c>
      <c r="P25" s="60" t="n">
        <v>0.6951388888888889</v>
      </c>
      <c r="Q25" s="46">
        <f>P25+$Q$61</f>
        <v/>
      </c>
      <c r="R25" s="60" t="n">
        <v>0.7166666666666667</v>
      </c>
      <c r="S25" s="46">
        <f>R25+$S$61</f>
        <v/>
      </c>
      <c r="T25" s="261" t="n">
        <v>0.73125</v>
      </c>
      <c r="U25" s="80">
        <f>T25+$U$61</f>
        <v/>
      </c>
    </row>
    <row r="26" ht="18" customFormat="1" customHeight="1" s="645">
      <c r="A26" s="644" t="inlineStr">
        <is>
          <t>22</t>
        </is>
      </c>
      <c r="B26" s="632" t="n"/>
      <c r="C26" s="172" t="inlineStr">
        <is>
          <t>JORGE BENANCIO TEOFILO</t>
        </is>
      </c>
      <c r="D26" s="242" t="n">
        <v>25402542</v>
      </c>
      <c r="E26" s="226" t="inlineStr">
        <is>
          <t>REVA MOTO BIIC</t>
        </is>
      </c>
      <c r="F26" s="161" t="inlineStr">
        <is>
          <t>40/20 40/20 cl</t>
        </is>
      </c>
      <c r="G26" s="55" t="inlineStr">
        <is>
          <t>dep 90</t>
        </is>
      </c>
      <c r="H26" s="207" t="n"/>
      <c r="I26" s="55" t="inlineStr">
        <is>
          <t>ALEJANDRO PONCE</t>
        </is>
      </c>
      <c r="J26" s="60" t="n">
        <v>0.6284722222222222</v>
      </c>
      <c r="K26" s="60">
        <f>J26+$K$61</f>
        <v/>
      </c>
      <c r="L26" s="60" t="n">
        <v>0.6409722222222223</v>
      </c>
      <c r="M26" s="60">
        <f>L26+$M$61</f>
        <v/>
      </c>
      <c r="N26" s="60" t="n">
        <v>0.6541666666666667</v>
      </c>
      <c r="O26" s="60">
        <f>N26+$O$61</f>
        <v/>
      </c>
      <c r="P26" s="60" t="n">
        <v>0.6993055555555555</v>
      </c>
      <c r="Q26" s="60">
        <f>P26+$Q$61</f>
        <v/>
      </c>
      <c r="R26" s="60" t="n">
        <v>0.7298611111111111</v>
      </c>
      <c r="S26" s="60">
        <f>R26+$S$61</f>
        <v/>
      </c>
      <c r="T26" s="261" t="n">
        <v>0.7423611111111111</v>
      </c>
      <c r="U26" s="261">
        <f>T26+$U$61</f>
        <v/>
      </c>
    </row>
    <row r="27" ht="19.5" customFormat="1" customHeight="1" s="633">
      <c r="A27" s="644" t="inlineStr">
        <is>
          <t>23</t>
        </is>
      </c>
      <c r="B27" s="632" t="n"/>
      <c r="C27" s="172" t="inlineStr">
        <is>
          <t>TUFIÑO PEREZ GODOFREDO</t>
        </is>
      </c>
      <c r="D27" s="242" t="n">
        <v>8691103</v>
      </c>
      <c r="E27" s="226" t="inlineStr">
        <is>
          <t>REVA MOTO BIIC</t>
        </is>
      </c>
      <c r="F27" s="245" t="inlineStr">
        <is>
          <t>40/20 40/20 cl</t>
        </is>
      </c>
      <c r="G27" s="55" t="inlineStr">
        <is>
          <t>dep 90</t>
        </is>
      </c>
      <c r="H27" s="207" t="n"/>
      <c r="I27" s="55" t="inlineStr">
        <is>
          <t>ALEJANDRO PONCE</t>
        </is>
      </c>
      <c r="J27" s="60" t="n">
        <v>0.6388888888888888</v>
      </c>
      <c r="K27" s="60">
        <f>J27+$K$61</f>
        <v/>
      </c>
      <c r="L27" s="60" t="n">
        <v>0.6451388888888889</v>
      </c>
      <c r="M27" s="60">
        <f>L27+$M$61</f>
        <v/>
      </c>
      <c r="N27" s="60" t="n">
        <v>0.6597222222222222</v>
      </c>
      <c r="O27" s="60">
        <f>N27+$O$61</f>
        <v/>
      </c>
      <c r="P27" s="60" t="n">
        <v>0.7090277777777778</v>
      </c>
      <c r="Q27" s="60">
        <f>P27+$Q$61</f>
        <v/>
      </c>
      <c r="R27" s="60" t="n">
        <v>0.7416666666666667</v>
      </c>
      <c r="S27" s="60">
        <f>R27+$S$61</f>
        <v/>
      </c>
      <c r="T27" s="261" t="n">
        <v>0.7541666666666667</v>
      </c>
      <c r="U27" s="261">
        <f>T27+$U$61</f>
        <v/>
      </c>
    </row>
    <row r="28" ht="21" customHeight="1" s="630">
      <c r="A28" s="644" t="inlineStr">
        <is>
          <t>24</t>
        </is>
      </c>
      <c r="B28" s="632" t="n"/>
      <c r="C28" s="172" t="inlineStr">
        <is>
          <t>GALAN NUÑEZ JOSE</t>
        </is>
      </c>
      <c r="D28" s="242" t="n">
        <v>80100399</v>
      </c>
      <c r="E28" s="226" t="inlineStr">
        <is>
          <t>MOTO REVA BIIC</t>
        </is>
      </c>
      <c r="F28" s="161" t="inlineStr">
        <is>
          <t>20 20 sr</t>
        </is>
      </c>
      <c r="G28" s="209" t="inlineStr">
        <is>
          <t>PAGO 120 YAPE</t>
        </is>
      </c>
      <c r="H28" s="211" t="n"/>
      <c r="I28" s="211" t="inlineStr">
        <is>
          <t>OFICINA</t>
        </is>
      </c>
      <c r="J28" s="60" t="n">
        <v>0.6409722222222223</v>
      </c>
      <c r="K28" s="60">
        <f>J28+$K$61</f>
        <v/>
      </c>
      <c r="L28" s="60" t="n">
        <v>0.6541666666666667</v>
      </c>
      <c r="M28" s="60">
        <f>L28+$M$61</f>
        <v/>
      </c>
      <c r="N28" s="60" t="n">
        <v>0.6652777777777777</v>
      </c>
      <c r="O28" s="60">
        <f>N28+$O$61</f>
        <v/>
      </c>
      <c r="P28" s="60" t="n">
        <v>0.7111111111111111</v>
      </c>
      <c r="Q28" s="60">
        <f>P28+$Q$61</f>
        <v/>
      </c>
      <c r="R28" s="60" t="n">
        <v>0.7534722222222222</v>
      </c>
      <c r="S28" s="60">
        <f>R28+$S$61</f>
        <v/>
      </c>
      <c r="T28" s="261" t="n">
        <v>0.7694444444444445</v>
      </c>
      <c r="U28" s="261">
        <f>T28+$U$61</f>
        <v/>
      </c>
    </row>
    <row r="29" ht="21.75" customHeight="1" s="630">
      <c r="A29" s="644" t="inlineStr">
        <is>
          <t>25</t>
        </is>
      </c>
      <c r="B29" s="632" t="n"/>
      <c r="C29" s="172" t="inlineStr">
        <is>
          <t>ROMERO CASAS MARCOS</t>
        </is>
      </c>
      <c r="D29" s="242" t="n">
        <v>25524962</v>
      </c>
      <c r="E29" s="226" t="inlineStr">
        <is>
          <t>REVA MOTO BIIC</t>
        </is>
      </c>
      <c r="F29" s="161" t="inlineStr">
        <is>
          <t>40/20 40/20 cl</t>
        </is>
      </c>
      <c r="G29" s="196" t="inlineStr">
        <is>
          <t>NP</t>
        </is>
      </c>
      <c r="H29" s="448" t="n"/>
      <c r="I29" s="196" t="inlineStr">
        <is>
          <t xml:space="preserve">CARS - JAIME VILLA </t>
        </is>
      </c>
      <c r="J29" s="60" t="n">
        <v>0.6520833333333333</v>
      </c>
      <c r="K29" s="60">
        <f>J29+$K$61</f>
        <v/>
      </c>
      <c r="L29" s="60" t="n">
        <v>0.6666666666666666</v>
      </c>
      <c r="M29" s="60">
        <f>L29+$M$61</f>
        <v/>
      </c>
      <c r="N29" s="60" t="n">
        <v>0.6826388888888889</v>
      </c>
      <c r="O29" s="60">
        <f>N29+$O$61</f>
        <v/>
      </c>
      <c r="P29" s="60" t="n">
        <v>0.7243055555555555</v>
      </c>
      <c r="Q29" s="60">
        <f>P29+$Q$61</f>
        <v/>
      </c>
      <c r="R29" s="60" t="n">
        <v>0.76875</v>
      </c>
      <c r="S29" s="60">
        <f>R29+$S$61</f>
        <v/>
      </c>
      <c r="T29" s="261" t="n">
        <v>0.7833333333333333</v>
      </c>
      <c r="U29" s="261">
        <f>T29+$U$61</f>
        <v/>
      </c>
    </row>
    <row r="30" ht="21" customHeight="1" s="630">
      <c r="A30" s="644" t="inlineStr">
        <is>
          <t>26</t>
        </is>
      </c>
      <c r="B30" s="632" t="n"/>
      <c r="C30" s="172" t="inlineStr">
        <is>
          <t>GUERRA SOTO LUIS</t>
        </is>
      </c>
      <c r="D30" s="242" t="n">
        <v>47059955</v>
      </c>
      <c r="E30" s="54" t="inlineStr">
        <is>
          <t xml:space="preserve">REVA A1 </t>
        </is>
      </c>
      <c r="F30" s="245" t="inlineStr">
        <is>
          <t>20 20 sr</t>
        </is>
      </c>
      <c r="G30" s="120" t="inlineStr">
        <is>
          <t>PAGO 130 EFE</t>
        </is>
      </c>
      <c r="H30" s="207" t="n"/>
      <c r="I30" s="55" t="inlineStr">
        <is>
          <t xml:space="preserve">SRA LUZ </t>
        </is>
      </c>
      <c r="J30" s="60" t="n">
        <v>0.6541666666666667</v>
      </c>
      <c r="K30" s="60">
        <f>J30+$K$61</f>
        <v/>
      </c>
      <c r="L30" s="60" t="n">
        <v>0.6756944444444445</v>
      </c>
      <c r="M30" s="60">
        <f>L30+$M$61</f>
        <v/>
      </c>
      <c r="N30" s="60" t="n">
        <v>0.6868055555555556</v>
      </c>
      <c r="O30" s="60">
        <f>N30+$O$61</f>
        <v/>
      </c>
      <c r="P30" s="60" t="n">
        <v>0.7354166666666667</v>
      </c>
      <c r="Q30" s="60">
        <f>P30+$Q$61</f>
        <v/>
      </c>
      <c r="R30" s="60" t="n">
        <v>0.7673611111111112</v>
      </c>
      <c r="S30" s="60">
        <f>R30+$S$61</f>
        <v/>
      </c>
      <c r="T30" s="261" t="n">
        <v>0.7791666666666667</v>
      </c>
      <c r="U30" s="261">
        <f>T30+$U$61</f>
        <v/>
      </c>
    </row>
    <row r="31" ht="18" customFormat="1" customHeight="1" s="645">
      <c r="A31" s="644" t="inlineStr">
        <is>
          <t>27</t>
        </is>
      </c>
      <c r="B31" s="632" t="n"/>
      <c r="C31" s="172" t="inlineStr">
        <is>
          <t>ALTUNA CUADROS PAMELA</t>
        </is>
      </c>
      <c r="D31" s="242" t="n">
        <v>73900643</v>
      </c>
      <c r="E31" s="55" t="inlineStr">
        <is>
          <t>NUEVO A1</t>
        </is>
      </c>
      <c r="F31" s="161" t="inlineStr">
        <is>
          <t>20 20 sr</t>
        </is>
      </c>
      <c r="G31" s="55" t="inlineStr">
        <is>
          <t>NP</t>
        </is>
      </c>
      <c r="H31" s="207" t="n"/>
      <c r="I31" s="55" t="inlineStr">
        <is>
          <t>JORGE AMORETTI</t>
        </is>
      </c>
      <c r="J31" s="60" t="n">
        <v>0.6555555555555556</v>
      </c>
      <c r="K31" s="56">
        <f>J31+$K$61</f>
        <v/>
      </c>
      <c r="L31" s="60" t="n">
        <v>0.6805555555555556</v>
      </c>
      <c r="M31" s="46">
        <f>L31+$M$61</f>
        <v/>
      </c>
      <c r="N31" s="60" t="n">
        <v>0.6895833333333333</v>
      </c>
      <c r="O31" s="46" t="n"/>
      <c r="P31" s="60" t="n">
        <v>0.7361111111111112</v>
      </c>
      <c r="Q31" s="46">
        <f>P31+$Q$61</f>
        <v/>
      </c>
      <c r="R31" s="60" t="n">
        <v>0.7951388888888888</v>
      </c>
      <c r="S31" s="46">
        <f>R31+$S$61</f>
        <v/>
      </c>
      <c r="T31" s="345" t="n">
        <v>0.8076388888888889</v>
      </c>
      <c r="U31" s="43">
        <f>T31+$U$61</f>
        <v/>
      </c>
    </row>
    <row r="32" ht="21" customFormat="1" customHeight="1" s="633">
      <c r="A32" s="644" t="inlineStr">
        <is>
          <t>28</t>
        </is>
      </c>
      <c r="B32" s="632" t="n"/>
      <c r="C32" s="172" t="inlineStr">
        <is>
          <t>PADILLA BERRIOS DINO</t>
        </is>
      </c>
      <c r="D32" s="242" t="n">
        <v>41078004</v>
      </c>
      <c r="E32" s="199" t="inlineStr">
        <is>
          <t>MOTO NUEVA BIIB</t>
        </is>
      </c>
      <c r="F32" s="161" t="inlineStr">
        <is>
          <t>30 30 sr</t>
        </is>
      </c>
      <c r="G32" s="209" t="inlineStr">
        <is>
          <t>PAGO 100 YAPE</t>
        </is>
      </c>
      <c r="H32" s="375" t="n"/>
      <c r="I32" s="126" t="inlineStr">
        <is>
          <t xml:space="preserve">PUBLICIDAD </t>
        </is>
      </c>
      <c r="J32" s="60" t="n">
        <v>0.6673611111111111</v>
      </c>
      <c r="K32" s="60">
        <f>J32+$K$61</f>
        <v/>
      </c>
      <c r="L32" s="60" t="n">
        <v>0.6854166666666667</v>
      </c>
      <c r="M32" s="60">
        <f>L32+$M$61</f>
        <v/>
      </c>
      <c r="N32" s="60" t="n">
        <v>0.6951388888888889</v>
      </c>
      <c r="O32" s="60">
        <f>N32+$O$61</f>
        <v/>
      </c>
      <c r="P32" s="60" t="n">
        <v>0.7479166666666667</v>
      </c>
      <c r="Q32" s="60">
        <f>P32+$Q$61</f>
        <v/>
      </c>
      <c r="R32" s="60" t="n">
        <v>0.7819444444444444</v>
      </c>
      <c r="S32" s="60">
        <f>R32+$S$61</f>
        <v/>
      </c>
      <c r="T32" s="261" t="n">
        <v>0.7944444444444444</v>
      </c>
      <c r="U32" s="261">
        <f>T32+$U$61</f>
        <v/>
      </c>
    </row>
    <row r="33" ht="18" customHeight="1" s="630">
      <c r="A33" s="631" t="inlineStr">
        <is>
          <t>29</t>
        </is>
      </c>
      <c r="B33" s="632" t="n"/>
      <c r="C33" s="172" t="inlineStr">
        <is>
          <t>PUMA LANAZCA KENNY</t>
        </is>
      </c>
      <c r="D33" s="242" t="n">
        <v>41975852</v>
      </c>
      <c r="E33" s="199" t="inlineStr">
        <is>
          <t>MOTO NUEVA BIIB</t>
        </is>
      </c>
      <c r="F33" s="161" t="inlineStr">
        <is>
          <t>20 20 sr</t>
        </is>
      </c>
      <c r="G33" s="120" t="inlineStr">
        <is>
          <t>PAGO 100 EFE</t>
        </is>
      </c>
      <c r="H33" s="375" t="n"/>
      <c r="I33" s="126" t="inlineStr">
        <is>
          <t xml:space="preserve">PUBLICIDAD </t>
        </is>
      </c>
      <c r="J33" s="60" t="n">
        <v>0.6659722222222222</v>
      </c>
      <c r="K33" s="60">
        <f>J33+$K$61</f>
        <v/>
      </c>
      <c r="L33" s="60" t="n">
        <v>0.6895833333333333</v>
      </c>
      <c r="M33" s="60">
        <f>L33+$M$61</f>
        <v/>
      </c>
      <c r="N33" s="60" t="n">
        <v>0.7</v>
      </c>
      <c r="O33" s="60">
        <f>N33+$O$61</f>
        <v/>
      </c>
      <c r="P33" s="60" t="n">
        <v>0.7472222222222222</v>
      </c>
      <c r="Q33" s="60">
        <f>P33+$Q$61</f>
        <v/>
      </c>
      <c r="R33" s="60" t="n">
        <v>0.7833333333333333</v>
      </c>
      <c r="S33" s="60">
        <f>R33+$S$61</f>
        <v/>
      </c>
      <c r="T33" s="261" t="n">
        <v>0.7958333333333333</v>
      </c>
      <c r="U33" s="261">
        <f>T33+$U$61</f>
        <v/>
      </c>
    </row>
    <row r="34" ht="18.75" customHeight="1" s="630"/>
    <row r="35" ht="18.75" customHeight="1" s="630"/>
    <row r="36" ht="18.75" customHeight="1" s="630"/>
    <row r="37" ht="18" customHeight="1" s="630"/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5.xml><?xml version="1.0" encoding="utf-8"?>
<worksheet xmlns:r="http://schemas.openxmlformats.org/officeDocument/2006/relationships" xmlns="http://schemas.openxmlformats.org/spreadsheetml/2006/main">
  <sheetPr codeName="Hoja317">
    <outlinePr summaryBelow="1" summaryRight="1"/>
    <pageSetUpPr fitToPage="1"/>
  </sheetPr>
  <dimension ref="A1:U19"/>
  <sheetViews>
    <sheetView workbookViewId="0">
      <selection activeCell="I28" sqref="I28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REYES GUTIERREZ JORGE</t>
        </is>
      </c>
      <c r="D2" s="242" t="n">
        <v>8544525</v>
      </c>
      <c r="E2" s="226" t="inlineStr">
        <is>
          <t>MOTO REVA BIIC</t>
        </is>
      </c>
      <c r="F2" s="161" t="inlineStr">
        <is>
          <t>40/20 40/20 cl</t>
        </is>
      </c>
      <c r="G2" s="55" t="inlineStr">
        <is>
          <t>y ap 80</t>
        </is>
      </c>
      <c r="H2" s="207" t="n"/>
      <c r="I2" s="55" t="inlineStr">
        <is>
          <t>ALEJANDRO PONCE</t>
        </is>
      </c>
      <c r="J2" s="60" t="n">
        <v>0.5833333333333334</v>
      </c>
      <c r="K2" s="56">
        <f>J2+$K$61</f>
        <v/>
      </c>
      <c r="L2" s="60" t="n">
        <v>0.5840277777777778</v>
      </c>
      <c r="M2" s="46">
        <f>L2+$M$61</f>
        <v/>
      </c>
      <c r="N2" s="60" t="n">
        <v>0.5986111111111111</v>
      </c>
      <c r="O2" s="46">
        <f>N2+$O$61</f>
        <v/>
      </c>
      <c r="P2" s="60" t="n">
        <v>0.6395833333333333</v>
      </c>
      <c r="Q2" s="46">
        <f>P2+$Q$61</f>
        <v/>
      </c>
      <c r="R2" s="60" t="n">
        <v>0.6520833333333333</v>
      </c>
      <c r="S2" s="46">
        <f>R2+$S$61</f>
        <v/>
      </c>
      <c r="T2" s="261" t="n">
        <v>0.6645833333333333</v>
      </c>
      <c r="U2" s="80">
        <f>T2+$U$61</f>
        <v/>
      </c>
    </row>
    <row r="3" ht="21" customHeight="1" s="630">
      <c r="A3" s="631" t="inlineStr">
        <is>
          <t>2</t>
        </is>
      </c>
      <c r="B3" s="632" t="n"/>
      <c r="C3" s="167" t="inlineStr">
        <is>
          <t>RAMOS CESPEDES EDGAR  50</t>
        </is>
      </c>
      <c r="D3" s="55" t="n">
        <v>40578824</v>
      </c>
      <c r="E3" s="226" t="inlineStr">
        <is>
          <t>MOTO REVA BIIC</t>
        </is>
      </c>
      <c r="F3" s="92" t="inlineStr">
        <is>
          <t>20 20 SR</t>
        </is>
      </c>
      <c r="G3" s="175" t="inlineStr">
        <is>
          <t>PAGO 50 EFE</t>
        </is>
      </c>
      <c r="H3" s="207" t="n"/>
      <c r="I3" s="55" t="inlineStr">
        <is>
          <t>TERESA</t>
        </is>
      </c>
      <c r="J3" s="46" t="n">
        <v>0.5854166666666667</v>
      </c>
      <c r="K3" s="56">
        <f>J3+$K$61</f>
        <v/>
      </c>
      <c r="L3" s="60" t="n">
        <v>0.5895833333333333</v>
      </c>
      <c r="M3" s="46">
        <f>L3+$M$61</f>
        <v/>
      </c>
      <c r="N3" s="60" t="n">
        <v>0.6034722222222222</v>
      </c>
      <c r="O3" s="46">
        <f>N3+$O$61</f>
        <v/>
      </c>
      <c r="P3" s="60" t="n">
        <v>0.6465277777777778</v>
      </c>
      <c r="Q3" s="46">
        <f>P3+$Q$61</f>
        <v/>
      </c>
      <c r="R3" s="60" t="n">
        <v>0.6576388888888889</v>
      </c>
      <c r="S3" s="46">
        <f>R3+$S$61</f>
        <v/>
      </c>
      <c r="T3" s="261" t="n">
        <v>0.66875</v>
      </c>
      <c r="U3" s="80">
        <f>T3+$U$61</f>
        <v/>
      </c>
    </row>
    <row r="4" ht="20.25" customHeight="1" s="630">
      <c r="A4" s="631" t="inlineStr">
        <is>
          <t>3</t>
        </is>
      </c>
      <c r="B4" s="632" t="n"/>
      <c r="C4" s="112" t="inlineStr">
        <is>
          <t>CORDOVA ARENAS LUIS</t>
        </is>
      </c>
      <c r="D4" s="55" t="n">
        <v>75345436</v>
      </c>
      <c r="E4" s="199" t="inlineStr">
        <is>
          <t>MOTO NUEVO BIIB</t>
        </is>
      </c>
      <c r="F4" s="92" t="inlineStr">
        <is>
          <t>40/20 40/20 cl</t>
        </is>
      </c>
      <c r="G4" s="120" t="inlineStr">
        <is>
          <t>PAGO 120 EFE</t>
        </is>
      </c>
      <c r="H4" s="355" t="n"/>
      <c r="I4" s="211" t="inlineStr">
        <is>
          <t>OFICINA</t>
        </is>
      </c>
      <c r="J4" s="46" t="n">
        <v>0.5868055555555556</v>
      </c>
      <c r="K4" s="56">
        <f>J4+$K$61</f>
        <v/>
      </c>
      <c r="L4" s="60" t="n">
        <v>0.5972222222222222</v>
      </c>
      <c r="M4" s="46">
        <f>L4+$M$61</f>
        <v/>
      </c>
      <c r="N4" s="60" t="n">
        <v>0.6069444444444444</v>
      </c>
      <c r="O4" s="46">
        <f>N4+$O$61</f>
        <v/>
      </c>
      <c r="P4" s="60" t="n">
        <v>0.6486111111111111</v>
      </c>
      <c r="Q4" s="46">
        <f>P4+$Q$61</f>
        <v/>
      </c>
      <c r="R4" s="60" t="n">
        <v>0.6604166666666667</v>
      </c>
      <c r="S4" s="46">
        <f>R4+$S$61</f>
        <v/>
      </c>
      <c r="T4" s="261" t="n">
        <v>0.6798611111111111</v>
      </c>
      <c r="U4" s="80">
        <f>T4+$U$61</f>
        <v/>
      </c>
    </row>
    <row r="5" ht="18.75" customHeight="1" s="630">
      <c r="A5" s="631" t="inlineStr">
        <is>
          <t>4</t>
        </is>
      </c>
      <c r="B5" s="632" t="n"/>
      <c r="C5" s="112" t="inlineStr">
        <is>
          <t>SAKIHARA ALCOCER MARGARITA</t>
        </is>
      </c>
      <c r="D5" s="55" t="n">
        <v>25780262</v>
      </c>
      <c r="E5" s="55" t="inlineStr">
        <is>
          <t xml:space="preserve">NUEVO A1 </t>
        </is>
      </c>
      <c r="F5" s="92" t="inlineStr">
        <is>
          <t>30 30 sr</t>
        </is>
      </c>
      <c r="G5" s="120" t="inlineStr">
        <is>
          <t>PAGO 80 EFE</t>
        </is>
      </c>
      <c r="H5" s="207" t="n"/>
      <c r="I5" s="55" t="inlineStr">
        <is>
          <t xml:space="preserve">MERY </t>
        </is>
      </c>
      <c r="J5" s="46" t="n">
        <v>0.5958333333333333</v>
      </c>
      <c r="K5" s="95">
        <f>J5+$K$61</f>
        <v/>
      </c>
      <c r="L5" s="60" t="n">
        <v>0.6013888888888889</v>
      </c>
      <c r="M5" s="46">
        <f>L5+$M$61</f>
        <v/>
      </c>
      <c r="N5" s="60" t="n">
        <v>0.6111111111111112</v>
      </c>
      <c r="O5" s="46">
        <f>N5+$O$61</f>
        <v/>
      </c>
      <c r="P5" s="60" t="n">
        <v>0.6548611111111111</v>
      </c>
      <c r="Q5" s="46">
        <f>P5+$Q$61</f>
        <v/>
      </c>
      <c r="R5" s="60" t="n">
        <v>0.6722222222222223</v>
      </c>
      <c r="S5" s="46">
        <f>R5+$S$61</f>
        <v/>
      </c>
      <c r="T5" s="261" t="n">
        <v>0.6909722222222222</v>
      </c>
      <c r="U5" s="80">
        <f>T5+$U$61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>ROMERO SAKIHARA ELDWIS</t>
        </is>
      </c>
      <c r="D6" s="55" t="n">
        <v>74250432</v>
      </c>
      <c r="E6" s="55" t="inlineStr">
        <is>
          <t xml:space="preserve">NUEVO A1 </t>
        </is>
      </c>
      <c r="F6" s="92" t="inlineStr">
        <is>
          <t>20 20 sr</t>
        </is>
      </c>
      <c r="G6" s="120" t="inlineStr">
        <is>
          <t>PAGO 80 EFE</t>
        </is>
      </c>
      <c r="H6" s="207" t="n"/>
      <c r="I6" s="55" t="inlineStr">
        <is>
          <t xml:space="preserve">MERY </t>
        </is>
      </c>
      <c r="J6" s="46" t="n">
        <v>0.6</v>
      </c>
      <c r="K6" s="95">
        <f>J6+$K$61</f>
        <v/>
      </c>
      <c r="L6" s="60" t="n">
        <v>0.60625</v>
      </c>
      <c r="M6" s="46">
        <f>L6+$M$61</f>
        <v/>
      </c>
      <c r="N6" s="60" t="n">
        <v>0.6166666666666667</v>
      </c>
      <c r="O6" s="46">
        <f>N6+$O$61</f>
        <v/>
      </c>
      <c r="P6" s="60" t="n">
        <v>0.6618055555555555</v>
      </c>
      <c r="Q6" s="46">
        <f>P6+$Q$61</f>
        <v/>
      </c>
      <c r="R6" s="60" t="n">
        <v>0.6763888888888889</v>
      </c>
      <c r="S6" s="46">
        <f>R6+$S$61</f>
        <v/>
      </c>
      <c r="T6" s="261" t="n">
        <v>0.6875</v>
      </c>
      <c r="U6" s="80">
        <f>T6+$U$61</f>
        <v/>
      </c>
    </row>
    <row r="7" ht="19.5" customHeight="1" s="630">
      <c r="A7" s="631" t="inlineStr">
        <is>
          <t>6</t>
        </is>
      </c>
      <c r="B7" s="632" t="n"/>
      <c r="C7" s="167" t="inlineStr">
        <is>
          <t>CORTEZ SILVA CARMEN  30</t>
        </is>
      </c>
      <c r="D7" s="55" t="n">
        <v>42390665</v>
      </c>
      <c r="E7" s="55" t="inlineStr">
        <is>
          <t xml:space="preserve">NUEVO A1 </t>
        </is>
      </c>
      <c r="F7" s="92" t="inlineStr">
        <is>
          <t>40/20  40/20 CL</t>
        </is>
      </c>
      <c r="G7" s="216" t="inlineStr">
        <is>
          <t>PAGO 110 EFE</t>
        </is>
      </c>
      <c r="H7" s="207" t="n"/>
      <c r="I7" s="55" t="inlineStr">
        <is>
          <t xml:space="preserve">RICHI </t>
        </is>
      </c>
      <c r="J7" s="46" t="n">
        <v>0.6027777777777777</v>
      </c>
      <c r="K7" s="95">
        <f>J7+$K$61</f>
        <v/>
      </c>
      <c r="L7" s="60" t="n">
        <v>0.6111111111111112</v>
      </c>
      <c r="M7" s="46">
        <f>L7+$M$61</f>
        <v/>
      </c>
      <c r="N7" s="60" t="n">
        <v>0.6201388888888889</v>
      </c>
      <c r="O7" s="46">
        <f>N7+$O$61</f>
        <v/>
      </c>
      <c r="P7" s="60" t="n">
        <v>0.6694444444444444</v>
      </c>
      <c r="Q7" s="46">
        <f>P7+$Q$61</f>
        <v/>
      </c>
      <c r="R7" s="60" t="n">
        <v>0.6840277777777778</v>
      </c>
      <c r="S7" s="46">
        <f>R7+$S$61</f>
        <v/>
      </c>
      <c r="T7" s="261" t="n">
        <v>0.7020833333333333</v>
      </c>
      <c r="U7" s="80">
        <f>T7+$U$61</f>
        <v/>
      </c>
    </row>
    <row r="8" ht="21.75" customHeight="1" s="630">
      <c r="A8" s="631" t="inlineStr">
        <is>
          <t>7</t>
        </is>
      </c>
      <c r="B8" s="632" t="n"/>
      <c r="C8" s="112" t="inlineStr">
        <is>
          <t xml:space="preserve">MOGOLLON SIRA ANDY </t>
        </is>
      </c>
      <c r="D8" s="55" t="n">
        <v>1776885</v>
      </c>
      <c r="E8" s="55" t="inlineStr">
        <is>
          <t>REVA A3C</t>
        </is>
      </c>
      <c r="F8" s="92" t="inlineStr">
        <is>
          <t>20 20 sr</t>
        </is>
      </c>
      <c r="G8" s="120" t="inlineStr">
        <is>
          <t xml:space="preserve">PAGO 130 EFE </t>
        </is>
      </c>
      <c r="H8" s="382" t="inlineStr">
        <is>
          <t>C.E</t>
        </is>
      </c>
      <c r="I8" s="55" t="inlineStr">
        <is>
          <t xml:space="preserve">MAYESI </t>
        </is>
      </c>
      <c r="J8" s="46" t="n">
        <v>0.6048611111111111</v>
      </c>
      <c r="K8" s="95">
        <f>J8+$K$61</f>
        <v/>
      </c>
      <c r="L8" s="60" t="n">
        <v>0.6152777777777778</v>
      </c>
      <c r="M8" s="46">
        <f>L8+$M$61</f>
        <v/>
      </c>
      <c r="N8" s="60" t="n">
        <v>0.6243055555555556</v>
      </c>
      <c r="O8" s="46">
        <f>N8+$O$61</f>
        <v/>
      </c>
      <c r="P8" s="60" t="n">
        <v>0.6729166666666667</v>
      </c>
      <c r="Q8" s="46">
        <f>P8+$Q$61</f>
        <v/>
      </c>
      <c r="R8" s="60" t="n">
        <v>0.6951388888888889</v>
      </c>
      <c r="S8" s="46">
        <f>R8+$S$61</f>
        <v/>
      </c>
      <c r="T8" s="261" t="n">
        <v>0.7131944444444445</v>
      </c>
      <c r="U8" s="80">
        <f>T8+$U$61</f>
        <v/>
      </c>
    </row>
    <row r="9" ht="20.25" customHeight="1" s="630">
      <c r="A9" s="631" t="inlineStr">
        <is>
          <t>8</t>
        </is>
      </c>
      <c r="B9" s="632" t="n"/>
      <c r="C9" s="167" t="inlineStr">
        <is>
          <t>TUPAC SEGOVIA GASTON  30</t>
        </is>
      </c>
      <c r="D9" s="55" t="n">
        <v>7512279</v>
      </c>
      <c r="E9" s="199" t="inlineStr">
        <is>
          <t>MOTO NUEVA BIIB</t>
        </is>
      </c>
      <c r="F9" s="92" t="inlineStr">
        <is>
          <t>30 30 sr</t>
        </is>
      </c>
      <c r="G9" s="120" t="inlineStr">
        <is>
          <t>PAGO 30 EFE</t>
        </is>
      </c>
      <c r="H9" s="373" t="n"/>
      <c r="I9" s="270" t="inlineStr">
        <is>
          <t xml:space="preserve">LILIANA 1 </t>
        </is>
      </c>
      <c r="J9" s="46" t="n">
        <v>0.6090277777777777</v>
      </c>
      <c r="K9" s="95">
        <f>J9+$K$61</f>
        <v/>
      </c>
      <c r="L9" s="60" t="n">
        <v>0.6194444444444445</v>
      </c>
      <c r="M9" s="46">
        <f>L9+$M$61</f>
        <v/>
      </c>
      <c r="N9" s="60" t="n">
        <v>0.6298611111111111</v>
      </c>
      <c r="O9" s="46">
        <f>N9+$O$61</f>
        <v/>
      </c>
      <c r="P9" s="60" t="n">
        <v>0.68125</v>
      </c>
      <c r="Q9" s="46">
        <f>P9+$Q$61</f>
        <v/>
      </c>
      <c r="R9" s="60" t="n">
        <v>0.6993055555555555</v>
      </c>
      <c r="S9" s="46">
        <f>R9+$S$61</f>
        <v/>
      </c>
      <c r="T9" s="261" t="n">
        <v>0.7111111111111111</v>
      </c>
      <c r="U9" s="80">
        <f>T9+$U$61</f>
        <v/>
      </c>
    </row>
    <row r="10" ht="21" customHeight="1" s="630">
      <c r="A10" s="631" t="inlineStr">
        <is>
          <t>9</t>
        </is>
      </c>
      <c r="B10" s="632" t="n"/>
      <c r="C10" s="153" t="inlineStr">
        <is>
          <t>ORTIZ BACILIO DIANGHELO</t>
        </is>
      </c>
      <c r="D10" s="130" t="n">
        <v>74758140</v>
      </c>
      <c r="E10" s="199" t="inlineStr">
        <is>
          <t>MOTO NUEVA BIIB</t>
        </is>
      </c>
      <c r="F10" s="160" t="inlineStr">
        <is>
          <t>40/20 40/20 cl</t>
        </is>
      </c>
      <c r="G10" s="209" t="inlineStr">
        <is>
          <t xml:space="preserve">PAGO 80 DEP </t>
        </is>
      </c>
      <c r="H10" s="403" t="n"/>
      <c r="I10" s="130" t="inlineStr">
        <is>
          <t xml:space="preserve">LAYONEL </t>
        </is>
      </c>
      <c r="J10" s="46" t="n">
        <v>0.6125</v>
      </c>
      <c r="K10" s="95">
        <f>J10+$K$61</f>
        <v/>
      </c>
      <c r="L10" s="60" t="n">
        <v>0.625</v>
      </c>
      <c r="M10" s="46">
        <f>L10+$M$61</f>
        <v/>
      </c>
      <c r="N10" s="60" t="n">
        <v>0.6354166666666666</v>
      </c>
      <c r="O10" s="46">
        <f>N10+$O$61</f>
        <v/>
      </c>
      <c r="P10" s="60" t="n">
        <v>0.6840277777777778</v>
      </c>
      <c r="Q10" s="46">
        <f>P10+$Q$61</f>
        <v/>
      </c>
      <c r="R10" s="60" t="n">
        <v>0.7069444444444445</v>
      </c>
      <c r="S10" s="46">
        <f>R10+$S$61</f>
        <v/>
      </c>
      <c r="T10" s="261" t="n">
        <v>0.7243055555555555</v>
      </c>
      <c r="U10" s="80">
        <f>T10+$U$61</f>
        <v/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>ISIDRO ESPINOZA SAMUEL</t>
        </is>
      </c>
      <c r="D11" s="55" t="n">
        <v>43369274</v>
      </c>
      <c r="E11" s="226" t="inlineStr">
        <is>
          <t>MOTO REVA BIIC</t>
        </is>
      </c>
      <c r="F11" s="92" t="inlineStr">
        <is>
          <t>40/20 40/20 cl</t>
        </is>
      </c>
      <c r="G11" s="120" t="inlineStr">
        <is>
          <t>PAGO 140 EFE</t>
        </is>
      </c>
      <c r="H11" s="207" t="n"/>
      <c r="I11" s="55" t="inlineStr">
        <is>
          <t>CRISS AMORETTI</t>
        </is>
      </c>
      <c r="J11" s="52" t="n">
        <v>0.6138888888888889</v>
      </c>
      <c r="K11" s="56">
        <f>J11+$K$61</f>
        <v/>
      </c>
      <c r="L11" s="60" t="n">
        <v>0.6298611111111111</v>
      </c>
      <c r="M11" s="46">
        <f>L11+$M$61</f>
        <v/>
      </c>
      <c r="N11" s="60" t="n">
        <v>0.6402777777777777</v>
      </c>
      <c r="O11" s="46">
        <f>N11+$O$61</f>
        <v/>
      </c>
      <c r="P11" s="60" t="n">
        <v>0.6930555555555555</v>
      </c>
      <c r="Q11" s="46">
        <f>P11+$Q$61</f>
        <v/>
      </c>
      <c r="R11" s="60" t="n">
        <v>0.71875</v>
      </c>
      <c r="S11" s="46">
        <f>R11+$S$61</f>
        <v/>
      </c>
      <c r="T11" s="261" t="n">
        <v>0.7354166666666667</v>
      </c>
      <c r="U11" s="80">
        <f>T11+$U$61</f>
        <v/>
      </c>
    </row>
    <row r="12" ht="23.25" customHeight="1" s="630">
      <c r="A12" s="631" t="inlineStr">
        <is>
          <t>9</t>
        </is>
      </c>
      <c r="B12" s="632" t="n"/>
      <c r="C12" s="112" t="inlineStr">
        <is>
          <t>CAMPOS MEJIA MARIANO</t>
        </is>
      </c>
      <c r="D12" s="254" t="n">
        <v>25455699</v>
      </c>
      <c r="E12" s="226" t="inlineStr">
        <is>
          <t>MOTO REVA BIIC</t>
        </is>
      </c>
      <c r="F12" s="92" t="inlineStr">
        <is>
          <t>70/20 50/20 CL</t>
        </is>
      </c>
      <c r="G12" s="270" t="inlineStr">
        <is>
          <t>REPRO 27/11</t>
        </is>
      </c>
      <c r="H12" s="26" t="inlineStr">
        <is>
          <t>H.L</t>
        </is>
      </c>
      <c r="I12" s="270" t="inlineStr">
        <is>
          <t>LILIANA 2</t>
        </is>
      </c>
      <c r="J12" s="69" t="n">
        <v>0.6201388888888889</v>
      </c>
      <c r="K12" s="56">
        <f>J12+$K$61</f>
        <v/>
      </c>
      <c r="L12" s="60" t="n">
        <v>0.6340277777777777</v>
      </c>
      <c r="M12" s="46">
        <f>L12+$M$61</f>
        <v/>
      </c>
      <c r="N12" s="60" t="n">
        <v>0.64375</v>
      </c>
      <c r="O12" s="46">
        <f>N12+$O$61</f>
        <v/>
      </c>
      <c r="P12" s="60" t="n">
        <v>0.6958333333333333</v>
      </c>
      <c r="Q12" s="46">
        <f>P12+$Q$61</f>
        <v/>
      </c>
      <c r="R12" s="60" t="n">
        <v>0.7222222222222222</v>
      </c>
      <c r="S12" s="46">
        <f>R12+$S$61</f>
        <v/>
      </c>
      <c r="T12" s="261" t="n">
        <v>0.7333333333333333</v>
      </c>
      <c r="U12" s="80">
        <f>T12+$U$61</f>
        <v/>
      </c>
    </row>
    <row r="13" ht="21.75" customHeight="1" s="630">
      <c r="A13" s="631" t="inlineStr">
        <is>
          <t>10</t>
        </is>
      </c>
      <c r="B13" s="632" t="n"/>
      <c r="C13" s="153" t="inlineStr">
        <is>
          <t>LOPEZ CARDENAS DAVID</t>
        </is>
      </c>
      <c r="D13" s="130" t="n">
        <v>9986616</v>
      </c>
      <c r="E13" s="228" t="inlineStr">
        <is>
          <t>MOTO REVA BIIC</t>
        </is>
      </c>
      <c r="F13" s="160" t="inlineStr">
        <is>
          <t>40/20 40/20 cl</t>
        </is>
      </c>
      <c r="G13" s="283" t="inlineStr">
        <is>
          <t>efec 80</t>
        </is>
      </c>
      <c r="H13" s="393" t="n"/>
      <c r="I13" s="283" t="inlineStr">
        <is>
          <t>LILIANA 3</t>
        </is>
      </c>
      <c r="J13" s="69" t="n">
        <v>0.6215277777777778</v>
      </c>
      <c r="K13" s="66">
        <f>J13+$K$61</f>
        <v/>
      </c>
      <c r="L13" s="60" t="n">
        <v>0.6381944444444444</v>
      </c>
      <c r="M13" s="46">
        <f>L13+$M$61</f>
        <v/>
      </c>
      <c r="N13" s="60" t="n"/>
      <c r="O13" s="46">
        <f>N13+$O$61</f>
        <v/>
      </c>
      <c r="P13" s="60" t="n">
        <v>0.7041666666666667</v>
      </c>
      <c r="Q13" s="46">
        <f>P13+$Q$61</f>
        <v/>
      </c>
      <c r="R13" s="60" t="n">
        <v>0.7326388888888888</v>
      </c>
      <c r="S13" s="46">
        <f>R13+$S$61</f>
        <v/>
      </c>
      <c r="T13" s="261" t="n">
        <v>0.7465277777777778</v>
      </c>
      <c r="U13" s="80">
        <f>T13+$U$61</f>
        <v/>
      </c>
    </row>
    <row r="14" ht="24" customHeight="1" s="630">
      <c r="A14" s="631" t="inlineStr">
        <is>
          <t>11</t>
        </is>
      </c>
      <c r="B14" s="632" t="n"/>
      <c r="C14" s="112" t="inlineStr">
        <is>
          <t xml:space="preserve">CANDELA OLIVERA ANGIE </t>
        </is>
      </c>
      <c r="D14" s="55" t="n">
        <v>72788948</v>
      </c>
      <c r="E14" s="199" t="inlineStr">
        <is>
          <t>MOTO NUEVA BIIB</t>
        </is>
      </c>
      <c r="F14" s="92" t="inlineStr">
        <is>
          <t>40/20 40/20 cl</t>
        </is>
      </c>
      <c r="G14" s="55" t="inlineStr">
        <is>
          <t>DEP 80</t>
        </is>
      </c>
      <c r="H14" s="207" t="n"/>
      <c r="I14" s="55" t="inlineStr">
        <is>
          <t>MARIEL</t>
        </is>
      </c>
      <c r="J14" s="46" t="n">
        <v>0.6319444444444444</v>
      </c>
      <c r="K14" s="56">
        <f>J14+$K$61</f>
        <v/>
      </c>
      <c r="L14" s="69" t="n">
        <v>0.64375</v>
      </c>
      <c r="M14" s="46">
        <f>L14+$M$61</f>
        <v/>
      </c>
      <c r="N14" s="60" t="n">
        <v>0.6541666666666667</v>
      </c>
      <c r="O14" s="46">
        <f>N14+$O$61</f>
        <v/>
      </c>
      <c r="P14" s="60" t="n">
        <v>0.7076388888888889</v>
      </c>
      <c r="Q14" s="46">
        <f>P14+$Q$61</f>
        <v/>
      </c>
      <c r="R14" s="60" t="n">
        <v>0.7444444444444445</v>
      </c>
      <c r="S14" s="46">
        <f>R14+$S$61</f>
        <v/>
      </c>
      <c r="T14" s="261" t="n">
        <v>0.7555555555555555</v>
      </c>
      <c r="U14" s="80">
        <f>T14+$U$61</f>
        <v/>
      </c>
    </row>
    <row r="15" ht="21.75" customHeight="1" s="630">
      <c r="A15" s="631" t="inlineStr">
        <is>
          <t>12</t>
        </is>
      </c>
      <c r="B15" s="632" t="n"/>
      <c r="C15" s="112" t="inlineStr">
        <is>
          <t>VILELA MARTINEZ ANDRES</t>
        </is>
      </c>
      <c r="D15" s="55" t="n">
        <v>42275983</v>
      </c>
      <c r="E15" s="226" t="inlineStr">
        <is>
          <t>MOTO REVA BIIC</t>
        </is>
      </c>
      <c r="F15" s="92" t="inlineStr">
        <is>
          <t>20 20 sr</t>
        </is>
      </c>
      <c r="G15" s="270" t="inlineStr">
        <is>
          <t>efec 80</t>
        </is>
      </c>
      <c r="H15" s="373" t="n"/>
      <c r="I15" s="270" t="inlineStr">
        <is>
          <t xml:space="preserve">LILIANA 4 </t>
        </is>
      </c>
      <c r="J15" s="46" t="n">
        <v>0.6326388888888889</v>
      </c>
      <c r="K15" s="56">
        <f>J15+$K$61</f>
        <v/>
      </c>
      <c r="L15" s="69" t="n">
        <v>0.6479166666666667</v>
      </c>
      <c r="M15" s="46">
        <f>L15+$M$61</f>
        <v/>
      </c>
      <c r="N15" s="60" t="n">
        <v>0.6604166666666667</v>
      </c>
      <c r="O15" s="46">
        <f>N15+$O$61</f>
        <v/>
      </c>
      <c r="P15" s="60" t="n">
        <v>0.7159722222222222</v>
      </c>
      <c r="Q15" s="46">
        <f>P15+$Q$61</f>
        <v/>
      </c>
      <c r="R15" s="60" t="n">
        <v>0.74375</v>
      </c>
      <c r="S15" s="46">
        <f>R15+$S$61</f>
        <v/>
      </c>
      <c r="T15" s="261" t="n">
        <v>0.7548611111111111</v>
      </c>
      <c r="U15" s="80">
        <f>T15+$U$61</f>
        <v/>
      </c>
    </row>
    <row r="16" ht="21.75" customHeight="1" s="630">
      <c r="A16" s="631" t="inlineStr">
        <is>
          <t>14</t>
        </is>
      </c>
      <c r="B16" s="632" t="n"/>
      <c r="C16" s="172" t="inlineStr">
        <is>
          <t xml:space="preserve">PEREZ FLORES DEMETRIO </t>
        </is>
      </c>
      <c r="D16" s="173" t="n">
        <v>46081500</v>
      </c>
      <c r="E16" s="173" t="inlineStr">
        <is>
          <t>REVA A1</t>
        </is>
      </c>
      <c r="F16" s="162" t="inlineStr">
        <is>
          <t>20 20 sr</t>
        </is>
      </c>
      <c r="G16" s="173" t="inlineStr">
        <is>
          <t>np</t>
        </is>
      </c>
      <c r="H16" s="392" t="n"/>
      <c r="I16" s="173" t="inlineStr">
        <is>
          <t>JORGE AMORETTI</t>
        </is>
      </c>
      <c r="J16" s="60" t="n">
        <v>0.6395833333333333</v>
      </c>
      <c r="K16" s="60">
        <f>J16+$K$61</f>
        <v/>
      </c>
      <c r="L16" s="60" t="n">
        <v>0.6618055555555555</v>
      </c>
      <c r="M16" s="46">
        <f>L16+$M$61</f>
        <v/>
      </c>
      <c r="N16" s="60" t="n">
        <v>0.6708333333333333</v>
      </c>
      <c r="O16" s="46">
        <f>N16+$O$61</f>
        <v/>
      </c>
      <c r="P16" s="60" t="n">
        <v>0.7270833333333333</v>
      </c>
      <c r="Q16" s="60">
        <f>P16+$Q$61</f>
        <v/>
      </c>
      <c r="R16" s="60" t="n">
        <v>0.7506944444444444</v>
      </c>
      <c r="S16" s="60">
        <f>R16+$S$61</f>
        <v/>
      </c>
      <c r="T16" s="261" t="n">
        <v>0.7618055555555555</v>
      </c>
      <c r="U16" s="261">
        <f>T16+$U$61</f>
        <v/>
      </c>
    </row>
    <row r="17" ht="22.5" customHeight="1" s="630">
      <c r="A17" s="631" t="inlineStr">
        <is>
          <t>13</t>
        </is>
      </c>
      <c r="B17" s="632" t="n"/>
      <c r="C17" s="112" t="inlineStr">
        <is>
          <t xml:space="preserve">DELZO LOPEZ ANTHONY </t>
        </is>
      </c>
      <c r="D17" s="55" t="n">
        <v>77006847</v>
      </c>
      <c r="E17" s="199" t="inlineStr">
        <is>
          <t>MOTO NUEVA BIIB</t>
        </is>
      </c>
      <c r="F17" s="92" t="inlineStr">
        <is>
          <t>20 20 sr</t>
        </is>
      </c>
      <c r="G17" s="209" t="inlineStr">
        <is>
          <t>PAGO 130 YAPE</t>
        </is>
      </c>
      <c r="H17" s="207" t="n"/>
      <c r="I17" s="55" t="inlineStr">
        <is>
          <t>KATHY  AMORETTI</t>
        </is>
      </c>
      <c r="J17" s="46" t="n">
        <v>0.6354166666666666</v>
      </c>
      <c r="K17" s="56">
        <f>J17+$K$61</f>
        <v/>
      </c>
      <c r="L17" s="69" t="n">
        <v>0.6541666666666667</v>
      </c>
      <c r="M17" s="46">
        <f>L17+$M$61</f>
        <v/>
      </c>
      <c r="N17" s="60" t="n">
        <v>0.6659722222222222</v>
      </c>
      <c r="O17" s="46">
        <f>N17+$O$61</f>
        <v/>
      </c>
      <c r="P17" s="60" t="n">
        <v>0.7201388888888889</v>
      </c>
      <c r="Q17" s="46">
        <f>P17+$Q$61</f>
        <v/>
      </c>
      <c r="R17" s="60" t="n">
        <v>0.7451388888888889</v>
      </c>
      <c r="S17" s="46">
        <f>R17+$S$61</f>
        <v/>
      </c>
      <c r="T17" s="261" t="n">
        <v>0.7673611111111112</v>
      </c>
      <c r="U17" s="80">
        <f>T17+$U$61</f>
        <v/>
      </c>
    </row>
    <row r="18" ht="24" customHeight="1" s="630">
      <c r="A18" s="631" t="inlineStr">
        <is>
          <t>15</t>
        </is>
      </c>
      <c r="B18" s="632" t="n"/>
      <c r="C18" s="172" t="inlineStr">
        <is>
          <t xml:space="preserve">OLIVAR HURTADO JOSE </t>
        </is>
      </c>
      <c r="D18" s="173" t="n">
        <v>10020744</v>
      </c>
      <c r="E18" s="226" t="inlineStr">
        <is>
          <t>MOTO REVA BIIC</t>
        </is>
      </c>
      <c r="F18" s="162" t="inlineStr">
        <is>
          <t>40/20 40/20 cl</t>
        </is>
      </c>
      <c r="G18" s="425" t="inlineStr">
        <is>
          <t>efec 80</t>
        </is>
      </c>
      <c r="H18" s="404" t="n"/>
      <c r="I18" s="425" t="inlineStr">
        <is>
          <t>LILIANA 5</t>
        </is>
      </c>
      <c r="J18" s="60" t="n">
        <v>0.6645833333333333</v>
      </c>
      <c r="K18" s="60">
        <f>J18+$K$61</f>
        <v/>
      </c>
      <c r="L18" s="60" t="n">
        <v>0.6666666666666666</v>
      </c>
      <c r="M18" s="46">
        <f>L18+$M$61</f>
        <v/>
      </c>
      <c r="N18" s="60" t="n">
        <v>0.6784722222222223</v>
      </c>
      <c r="O18" s="46">
        <f>N18+$O$61</f>
        <v/>
      </c>
      <c r="P18" s="60" t="n">
        <v>0.7319444444444444</v>
      </c>
      <c r="Q18" s="60">
        <f>P18+$Q$61</f>
        <v/>
      </c>
      <c r="R18" s="60" t="n">
        <v>0.7569444444444444</v>
      </c>
      <c r="S18" s="46">
        <f>R18+$S$61</f>
        <v/>
      </c>
      <c r="T18" s="261" t="n">
        <v>0.76875</v>
      </c>
      <c r="U18" s="80">
        <f>T18+$U$61</f>
        <v/>
      </c>
    </row>
    <row r="19" ht="18" customHeight="1" s="630">
      <c r="A19" s="631" t="inlineStr">
        <is>
          <t>16</t>
        </is>
      </c>
      <c r="B19" s="632" t="n"/>
      <c r="C19" s="172" t="inlineStr">
        <is>
          <t>CESPEDES MERINO DIEGO</t>
        </is>
      </c>
      <c r="D19" s="173" t="n">
        <v>47756095</v>
      </c>
      <c r="E19" s="173" t="inlineStr">
        <is>
          <t xml:space="preserve">NUEVO A1 </t>
        </is>
      </c>
      <c r="F19" s="162" t="inlineStr">
        <is>
          <t>40/20 40/20 cl</t>
        </is>
      </c>
      <c r="G19" s="367" t="inlineStr">
        <is>
          <t>PAGO 100 EFE</t>
        </is>
      </c>
      <c r="H19" s="426" t="n"/>
      <c r="I19" s="427" t="inlineStr">
        <is>
          <t xml:space="preserve">PUBLICIDAD </t>
        </is>
      </c>
      <c r="J19" s="60" t="n">
        <v>0.6805555555555556</v>
      </c>
      <c r="K19" s="60">
        <f>J19+$K$61</f>
        <v/>
      </c>
      <c r="L19" s="60" t="n">
        <v>0.68125</v>
      </c>
      <c r="M19" s="60">
        <f>L19+$M$61</f>
        <v/>
      </c>
      <c r="N19" s="60" t="n">
        <v>0.6909722222222222</v>
      </c>
      <c r="O19" s="60">
        <f>N19+$O$61</f>
        <v/>
      </c>
      <c r="P19" s="60" t="n">
        <v>0.7388888888888889</v>
      </c>
      <c r="Q19" s="60">
        <f>P19+$Q$61</f>
        <v/>
      </c>
      <c r="R19" s="60" t="n">
        <v>0.76875</v>
      </c>
      <c r="S19" s="60">
        <f>R19+$S$61</f>
        <v/>
      </c>
      <c r="T19" s="261" t="n">
        <v>0.7805555555555556</v>
      </c>
      <c r="U19" s="261">
        <f>T19+$U$61</f>
        <v/>
      </c>
    </row>
    <row r="20" ht="20.25" customFormat="1" customHeight="1" s="645"/>
    <row r="21" ht="23.25" customHeight="1" s="630"/>
    <row r="22" ht="18" customHeight="1" s="630"/>
    <row r="23" ht="21" customHeight="1" s="630"/>
    <row r="24" ht="19.5" customHeight="1" s="630"/>
    <row r="25" ht="18" customHeight="1" s="630"/>
    <row r="26" ht="18" customFormat="1" customHeight="1" s="645"/>
    <row r="27" ht="19.5" customFormat="1" customHeight="1" s="633"/>
    <row r="28" ht="21" customHeight="1" s="630"/>
    <row r="29" ht="21.75" customHeight="1" s="630"/>
    <row r="30" ht="21" customHeight="1" s="630"/>
    <row r="31" ht="18" customFormat="1" customHeight="1" s="645"/>
    <row r="32" ht="21" customFormat="1" customHeight="1" s="633"/>
    <row r="33" ht="18" customHeight="1" s="630"/>
    <row r="34" ht="18.75" customHeight="1" s="630"/>
    <row r="35" ht="18.75" customHeight="1" s="630"/>
    <row r="36" ht="18.75" customHeight="1" s="630"/>
    <row r="37" ht="18" customHeight="1" s="630"/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21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16.xml><?xml version="1.0" encoding="utf-8"?>
<worksheet xmlns:r="http://schemas.openxmlformats.org/officeDocument/2006/relationships" xmlns="http://schemas.openxmlformats.org/spreadsheetml/2006/main">
  <sheetPr codeName="Hoja318">
    <outlinePr summaryBelow="1" summaryRight="1"/>
    <pageSetUpPr fitToPage="1"/>
  </sheetPr>
  <dimension ref="A1:U36"/>
  <sheetViews>
    <sheetView topLeftCell="A60" workbookViewId="0">
      <selection activeCell="E39" sqref="E39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VIVIANO OTSUBO FABRIZIO</t>
        </is>
      </c>
      <c r="D2" s="242" t="n">
        <v>48920013</v>
      </c>
      <c r="E2" s="55" t="inlineStr">
        <is>
          <t>NUEVO A1</t>
        </is>
      </c>
      <c r="F2" s="161" t="inlineStr">
        <is>
          <t>20 20 sr</t>
        </is>
      </c>
      <c r="G2" s="654" t="inlineStr">
        <is>
          <t xml:space="preserve">YA PAGO </t>
        </is>
      </c>
      <c r="H2" s="207" t="n"/>
      <c r="I2" s="55" t="inlineStr">
        <is>
          <t>GIOVANA KATY</t>
        </is>
      </c>
      <c r="J2" s="60" t="n">
        <v>0.3479166666666667</v>
      </c>
      <c r="K2" s="56">
        <f>J2+$K$61</f>
        <v/>
      </c>
      <c r="L2" s="60" t="n">
        <v>0.3486111111111111</v>
      </c>
      <c r="M2" s="46">
        <f>L2+$M$61</f>
        <v/>
      </c>
      <c r="N2" s="60" t="n">
        <v>0.3590277777777778</v>
      </c>
      <c r="O2" s="46">
        <f>N2+$O$61</f>
        <v/>
      </c>
      <c r="P2" s="60" t="n">
        <v>0.3993055555555556</v>
      </c>
      <c r="Q2" s="46">
        <f>P2+$Q$61</f>
        <v/>
      </c>
      <c r="R2" s="60" t="n">
        <v>0.4104166666666667</v>
      </c>
      <c r="S2" s="46">
        <f>R2+$S$61</f>
        <v/>
      </c>
      <c r="T2" s="261" t="n">
        <v>0.4340277777777778</v>
      </c>
      <c r="U2" s="80">
        <f>T2+$U$61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>CRIOLLO LLACSAHUANGA DILMER</t>
        </is>
      </c>
      <c r="D3" s="55" t="n">
        <v>70860636</v>
      </c>
      <c r="E3" s="199" t="inlineStr">
        <is>
          <t>MOTO NUEVO BIIB</t>
        </is>
      </c>
      <c r="F3" s="92" t="inlineStr">
        <is>
          <t>20 20 sr</t>
        </is>
      </c>
      <c r="G3" s="55" t="inlineStr">
        <is>
          <t>DEP 80</t>
        </is>
      </c>
      <c r="H3" s="207" t="n"/>
      <c r="I3" s="55" t="inlineStr">
        <is>
          <t>TERESA</t>
        </is>
      </c>
      <c r="J3" s="60" t="n">
        <v>0.3541666666666667</v>
      </c>
      <c r="K3" s="56">
        <f>J3+$K$61</f>
        <v/>
      </c>
      <c r="L3" s="60" t="n">
        <v>0.3541666666666667</v>
      </c>
      <c r="M3" s="46">
        <f>L3+$M$61</f>
        <v/>
      </c>
      <c r="N3" s="60" t="n">
        <v>0.3638888888888889</v>
      </c>
      <c r="O3" s="46">
        <f>N3+$O$61</f>
        <v/>
      </c>
      <c r="P3" s="60" t="n">
        <v>0.4104166666666667</v>
      </c>
      <c r="Q3" s="46">
        <f>P3+$Q$61</f>
        <v/>
      </c>
      <c r="R3" s="60" t="n">
        <v>0.4215277777777778</v>
      </c>
      <c r="S3" s="46">
        <f>R3+$S$61</f>
        <v/>
      </c>
      <c r="T3" s="261" t="n">
        <v>0.4576388888888889</v>
      </c>
      <c r="U3" s="80">
        <f>T3+$U$61</f>
        <v/>
      </c>
    </row>
    <row r="4" ht="20.25" customHeight="1" s="630">
      <c r="A4" s="631" t="inlineStr">
        <is>
          <t>3</t>
        </is>
      </c>
      <c r="B4" s="632" t="n"/>
      <c r="C4" s="112" t="inlineStr">
        <is>
          <t>ALMEYDA LUYO LUIS ALBERTO</t>
        </is>
      </c>
      <c r="D4" s="55" t="n">
        <v>7316931</v>
      </c>
      <c r="E4" s="232" t="inlineStr">
        <is>
          <t>MOTO REVA BIIC</t>
        </is>
      </c>
      <c r="F4" s="161" t="inlineStr">
        <is>
          <t>20 20 sr</t>
        </is>
      </c>
      <c r="G4" s="270" t="inlineStr">
        <is>
          <t>efec 80</t>
        </is>
      </c>
      <c r="H4" s="373" t="n"/>
      <c r="I4" s="270" t="inlineStr">
        <is>
          <t xml:space="preserve">LILIANA 1 </t>
        </is>
      </c>
      <c r="J4" s="60" t="n">
        <v>0.3604166666666667</v>
      </c>
      <c r="K4" s="56">
        <f>J4+$K$61</f>
        <v/>
      </c>
      <c r="L4" s="60" t="n">
        <v>0.3611111111111111</v>
      </c>
      <c r="M4" s="46">
        <f>L4+$M$61</f>
        <v/>
      </c>
      <c r="N4" s="60" t="n">
        <v>0.3715277777777778</v>
      </c>
      <c r="O4" s="46">
        <f>N4+$O$61</f>
        <v/>
      </c>
      <c r="P4" s="60" t="n">
        <v>0.4222222222222222</v>
      </c>
      <c r="Q4" s="46">
        <f>P4+$Q$61</f>
        <v/>
      </c>
      <c r="R4" s="60" t="n">
        <v>0.4354166666666667</v>
      </c>
      <c r="S4" s="46">
        <f>R4+$S$61</f>
        <v/>
      </c>
      <c r="T4" s="261" t="n">
        <v>0.4694444444444444</v>
      </c>
      <c r="U4" s="80">
        <f>T4+$U$61</f>
        <v/>
      </c>
    </row>
    <row r="5" ht="21.75" customHeight="1" s="630">
      <c r="A5" s="631" t="inlineStr">
        <is>
          <t>4</t>
        </is>
      </c>
      <c r="B5" s="632" t="n"/>
      <c r="C5" s="172" t="inlineStr">
        <is>
          <t>MANRIQUE BRENIS CINDEL</t>
        </is>
      </c>
      <c r="D5" s="242" t="n">
        <v>74217899</v>
      </c>
      <c r="E5" s="199" t="inlineStr">
        <is>
          <t>MOTO NUEVA BIIB</t>
        </is>
      </c>
      <c r="F5" s="161" t="inlineStr">
        <is>
          <t>40/20 40/20 cl</t>
        </is>
      </c>
      <c r="G5" s="209" t="inlineStr">
        <is>
          <t>PAGO 50 YAPE RESTA 50</t>
        </is>
      </c>
      <c r="H5" s="207" t="n"/>
      <c r="I5" s="55" t="inlineStr">
        <is>
          <t>CARLOS CARRERA</t>
        </is>
      </c>
      <c r="J5" s="60" t="n">
        <v>0.3791666666666667</v>
      </c>
      <c r="K5" s="56">
        <f>J5+$K$61</f>
        <v/>
      </c>
      <c r="L5" s="60" t="n">
        <v>0.3791666666666667</v>
      </c>
      <c r="M5" s="46">
        <f>L5+$M$61</f>
        <v/>
      </c>
      <c r="N5" s="60" t="n">
        <v>0.3888888888888889</v>
      </c>
      <c r="O5" s="46">
        <f>N5+$O$61</f>
        <v/>
      </c>
      <c r="P5" s="60" t="n">
        <v>0.4458333333333334</v>
      </c>
      <c r="Q5" s="46">
        <f>P5+$Q$61</f>
        <v/>
      </c>
      <c r="R5" s="60" t="n">
        <v>0.4581018518518519</v>
      </c>
      <c r="S5" s="46">
        <f>R5+$S$61</f>
        <v/>
      </c>
      <c r="T5" s="261" t="n">
        <v>0.4819444444444445</v>
      </c>
      <c r="U5" s="80">
        <f>T5+$U$61</f>
        <v/>
      </c>
    </row>
    <row r="6" ht="21.75" customHeight="1" s="630">
      <c r="A6" s="631" t="inlineStr">
        <is>
          <t>5</t>
        </is>
      </c>
      <c r="B6" s="632" t="n"/>
      <c r="C6" s="255" t="inlineStr">
        <is>
          <t>VARELA JOSE FRANCISCO 30</t>
        </is>
      </c>
      <c r="D6" s="242" t="n">
        <v>5947095</v>
      </c>
      <c r="E6" s="26" t="inlineStr">
        <is>
          <t>REVA A3C</t>
        </is>
      </c>
      <c r="F6" s="161" t="inlineStr">
        <is>
          <t>20 20 sr</t>
        </is>
      </c>
      <c r="G6" s="120" t="inlineStr">
        <is>
          <t>PAGO 30 EFE PAGO 80</t>
        </is>
      </c>
      <c r="H6" s="382" t="inlineStr">
        <is>
          <t>CE</t>
        </is>
      </c>
      <c r="I6" s="110" t="inlineStr">
        <is>
          <t xml:space="preserve">MAYRA 1 </t>
        </is>
      </c>
      <c r="J6" s="60" t="n">
        <v>0.3840277777777778</v>
      </c>
      <c r="K6" s="56">
        <f>J6+$K$61</f>
        <v/>
      </c>
      <c r="L6" s="60" t="n">
        <v>0.3847222222222222</v>
      </c>
      <c r="M6" s="46">
        <f>L6+$M$61</f>
        <v/>
      </c>
      <c r="N6" s="60" t="n">
        <v>0.39375</v>
      </c>
      <c r="O6" s="46">
        <f>N6+$O$61</f>
        <v/>
      </c>
      <c r="P6" s="60" t="n">
        <v>0.4493055555555556</v>
      </c>
      <c r="Q6" s="46">
        <f>P6+$Q$61</f>
        <v/>
      </c>
      <c r="R6" s="60" t="n">
        <v>0.4715277777777778</v>
      </c>
      <c r="S6" s="46">
        <f>R6+$S$61</f>
        <v/>
      </c>
      <c r="T6" s="261" t="n">
        <v>0.4944444444444445</v>
      </c>
      <c r="U6" s="80">
        <f>T6+$U$61</f>
        <v/>
      </c>
    </row>
    <row r="7" ht="19.5" customHeight="1" s="630">
      <c r="A7" s="631" t="inlineStr">
        <is>
          <t>6</t>
        </is>
      </c>
      <c r="B7" s="632" t="n"/>
      <c r="C7" s="172" t="inlineStr">
        <is>
          <t>SULCA BELTRAN SOFIA</t>
        </is>
      </c>
      <c r="D7" s="242" t="n">
        <v>47463131</v>
      </c>
      <c r="E7" s="232" t="inlineStr">
        <is>
          <t>MOTO REVA BIIC</t>
        </is>
      </c>
      <c r="F7" s="161" t="inlineStr">
        <is>
          <t>20 20 sr</t>
        </is>
      </c>
      <c r="G7" s="270" t="n"/>
      <c r="H7" s="373" t="n"/>
      <c r="I7" s="270" t="inlineStr">
        <is>
          <t>LILIANA 2</t>
        </is>
      </c>
      <c r="J7" s="60" t="n">
        <v>0.3902777777777778</v>
      </c>
      <c r="K7" s="56">
        <f>J7+$K$61</f>
        <v/>
      </c>
      <c r="L7" s="60" t="n">
        <v>0.3902777777777778</v>
      </c>
      <c r="M7" s="46">
        <f>L7+$M$61</f>
        <v/>
      </c>
      <c r="N7" s="60" t="n">
        <v>0.4006944444444445</v>
      </c>
      <c r="O7" s="46">
        <f>N7+$O$61</f>
        <v/>
      </c>
      <c r="P7" s="60" t="n">
        <v>0.4611111111111111</v>
      </c>
      <c r="Q7" s="46">
        <f>P7+$Q$61</f>
        <v/>
      </c>
      <c r="R7" s="60" t="n">
        <v>0.4826388888888889</v>
      </c>
      <c r="S7" s="46">
        <f>R7+$S$61</f>
        <v/>
      </c>
      <c r="T7" s="261" t="n">
        <v>0.50625</v>
      </c>
      <c r="U7" s="80">
        <f>T7+$U$61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>JIMENEZ ZORRILLA EDWIN</t>
        </is>
      </c>
      <c r="D8" s="242" t="n">
        <v>75943033</v>
      </c>
      <c r="E8" s="232" t="inlineStr">
        <is>
          <t>MOTO REVA BIIC</t>
        </is>
      </c>
      <c r="F8" s="161" t="inlineStr">
        <is>
          <t>20 20 sr</t>
        </is>
      </c>
      <c r="G8" s="196" t="inlineStr">
        <is>
          <t>np</t>
        </is>
      </c>
      <c r="H8" s="448" t="n"/>
      <c r="I8" s="196" t="inlineStr">
        <is>
          <t>CARS - JAIME VILLA</t>
        </is>
      </c>
      <c r="J8" s="60" t="n">
        <v>0.3965277777777778</v>
      </c>
      <c r="K8" s="56">
        <f>J8+$K$61</f>
        <v/>
      </c>
      <c r="L8" s="60" t="n">
        <v>0.3965277777777778</v>
      </c>
      <c r="M8" s="46">
        <f>L8+$M$61</f>
        <v/>
      </c>
      <c r="N8" s="60" t="n">
        <v>0.4083333333333333</v>
      </c>
      <c r="O8" s="46">
        <f>N8+$O$61</f>
        <v/>
      </c>
      <c r="P8" s="60" t="n">
        <v>0.4736111111111111</v>
      </c>
      <c r="Q8" s="46">
        <f>P8+$Q$61</f>
        <v/>
      </c>
      <c r="R8" s="60" t="n">
        <v>0.4944444444444445</v>
      </c>
      <c r="S8" s="46">
        <f>R8+$S$61</f>
        <v/>
      </c>
      <c r="T8" s="261" t="n">
        <v>0.5173611111111112</v>
      </c>
      <c r="U8" s="80">
        <f>T8+$U$61</f>
        <v/>
      </c>
    </row>
    <row r="9" ht="20.25" customHeight="1" s="630">
      <c r="A9" s="631" t="inlineStr">
        <is>
          <t>8</t>
        </is>
      </c>
      <c r="B9" s="632" t="n"/>
      <c r="C9" s="172" t="inlineStr">
        <is>
          <t>CHIANG PEREZ RUDY</t>
        </is>
      </c>
      <c r="D9" s="242" t="n">
        <v>76621748</v>
      </c>
      <c r="E9" s="199" t="inlineStr">
        <is>
          <t>MOTO REVA BIIB</t>
        </is>
      </c>
      <c r="F9" s="161" t="inlineStr">
        <is>
          <t>20 20 sr</t>
        </is>
      </c>
      <c r="G9" s="270" t="inlineStr">
        <is>
          <t>efec 80</t>
        </is>
      </c>
      <c r="H9" s="373" t="n"/>
      <c r="I9" s="270" t="inlineStr">
        <is>
          <t>LILIANA 3</t>
        </is>
      </c>
      <c r="J9" s="60" t="n">
        <v>0.4020833333333333</v>
      </c>
      <c r="K9" s="56">
        <f>J9+$K$61</f>
        <v/>
      </c>
      <c r="L9" s="60" t="n">
        <v>0.4027777777777778</v>
      </c>
      <c r="M9" s="46">
        <f>L9+$M$61</f>
        <v/>
      </c>
      <c r="N9" s="60" t="n">
        <v>0.4152777777777778</v>
      </c>
      <c r="O9" s="46">
        <f>N9+$O$61</f>
        <v/>
      </c>
      <c r="P9" s="60" t="n">
        <v>0.4861111111111111</v>
      </c>
      <c r="Q9" s="46">
        <f>P9+$Q$61</f>
        <v/>
      </c>
      <c r="R9" s="60" t="n">
        <v>0.50625</v>
      </c>
      <c r="S9" s="46">
        <f>R9+$S$61</f>
        <v/>
      </c>
      <c r="T9" s="261" t="n">
        <v>0.5284722222222222</v>
      </c>
      <c r="U9" s="80">
        <f>T9+$U$61</f>
        <v/>
      </c>
    </row>
    <row r="10" ht="21" customHeight="1" s="630">
      <c r="A10" s="631" t="inlineStr">
        <is>
          <t>9</t>
        </is>
      </c>
      <c r="B10" s="632" t="n"/>
      <c r="C10" s="217" t="inlineStr">
        <is>
          <t xml:space="preserve">TEMOCHE PAIVA LUIS </t>
        </is>
      </c>
      <c r="D10" s="313" t="n">
        <v>25742327</v>
      </c>
      <c r="E10" s="654" t="inlineStr">
        <is>
          <t>REVA A2A</t>
        </is>
      </c>
      <c r="F10" s="275" t="inlineStr">
        <is>
          <t>40/20 40/20 cl</t>
        </is>
      </c>
      <c r="G10" s="654" t="inlineStr">
        <is>
          <t>ANULAR</t>
        </is>
      </c>
      <c r="H10" s="358" t="n"/>
      <c r="I10" s="654" t="inlineStr">
        <is>
          <t xml:space="preserve">LILIANA 4 </t>
        </is>
      </c>
      <c r="J10" s="60" t="n">
        <v>0.4083333333333333</v>
      </c>
      <c r="K10" s="56">
        <f>J10+$K$61</f>
        <v/>
      </c>
      <c r="L10" s="60" t="n">
        <v>0.4090277777777778</v>
      </c>
      <c r="M10" s="46">
        <f>L10+$M$61</f>
        <v/>
      </c>
      <c r="N10" s="60" t="n">
        <v>0.4215277777777778</v>
      </c>
      <c r="O10" s="46">
        <f>N10+$O$61</f>
        <v/>
      </c>
      <c r="P10" s="60" t="n">
        <v>0.4979166666666667</v>
      </c>
      <c r="Q10" s="46">
        <f>P10+$Q$61</f>
        <v/>
      </c>
      <c r="R10" s="60" t="n">
        <v>0.5180555555555556</v>
      </c>
      <c r="S10" s="46">
        <f>R10+$S$61</f>
        <v/>
      </c>
      <c r="T10" s="261" t="n">
        <v>0.5347222222222222</v>
      </c>
      <c r="U10" s="80">
        <f>T10+$U$61</f>
        <v/>
      </c>
    </row>
    <row r="11" ht="21" customFormat="1" customHeight="1" s="633">
      <c r="A11" s="631" t="inlineStr">
        <is>
          <t>10</t>
        </is>
      </c>
      <c r="B11" s="632" t="n"/>
      <c r="C11" s="217" t="inlineStr">
        <is>
          <t>BALABARCA VALVES QUEVIN</t>
        </is>
      </c>
      <c r="D11" s="313" t="n">
        <v>71461357</v>
      </c>
      <c r="E11" s="654" t="inlineStr">
        <is>
          <t>MOTO NUEVA BIIB</t>
        </is>
      </c>
      <c r="F11" s="275" t="inlineStr">
        <is>
          <t>20 20 sr</t>
        </is>
      </c>
      <c r="G11" s="654" t="inlineStr">
        <is>
          <t>ANULAR</t>
        </is>
      </c>
      <c r="H11" s="358" t="n"/>
      <c r="I11" s="654" t="inlineStr">
        <is>
          <t xml:space="preserve">LILIANA 5 </t>
        </is>
      </c>
      <c r="J11" s="60" t="n">
        <v>0.4145833333333334</v>
      </c>
      <c r="K11" s="56">
        <f>J11+$K$61</f>
        <v/>
      </c>
      <c r="L11" s="60" t="n">
        <v>0.4152777777777778</v>
      </c>
      <c r="M11" s="46">
        <f>L11+$M$61</f>
        <v/>
      </c>
      <c r="N11" s="60" t="n">
        <v>0.425</v>
      </c>
      <c r="O11" s="46">
        <f>N11+$O$61</f>
        <v/>
      </c>
      <c r="P11" s="60" t="n">
        <v>0.5097222222222222</v>
      </c>
      <c r="Q11" s="46">
        <f>P11+$Q$61</f>
        <v/>
      </c>
      <c r="R11" s="60" t="n">
        <v>0.5291666666666667</v>
      </c>
      <c r="S11" s="46">
        <f>R11+$S$61</f>
        <v/>
      </c>
      <c r="T11" s="261" t="n">
        <v>0.5458333333333333</v>
      </c>
      <c r="U11" s="80">
        <f>T11+$U$61</f>
        <v/>
      </c>
    </row>
    <row r="12" ht="23.25" customHeight="1" s="630">
      <c r="A12" s="631" t="inlineStr">
        <is>
          <t>9</t>
        </is>
      </c>
      <c r="B12" s="632" t="n"/>
      <c r="C12" s="172" t="inlineStr">
        <is>
          <t>RIVERO BUSTAMANTE RICHARD</t>
        </is>
      </c>
      <c r="D12" s="242" t="n">
        <v>5125848</v>
      </c>
      <c r="E12" s="199" t="inlineStr">
        <is>
          <t>MOTO NUEVA BIIB</t>
        </is>
      </c>
      <c r="F12" s="161" t="inlineStr">
        <is>
          <t>20 20 sr</t>
        </is>
      </c>
      <c r="G12" s="55" t="inlineStr">
        <is>
          <t>debe 40</t>
        </is>
      </c>
      <c r="H12" s="382" t="inlineStr">
        <is>
          <t>CE</t>
        </is>
      </c>
      <c r="I12" s="55" t="inlineStr">
        <is>
          <t xml:space="preserve">TERESA </t>
        </is>
      </c>
      <c r="J12" s="60" t="n">
        <v>0.4305555555555556</v>
      </c>
      <c r="K12" s="56">
        <f>J12+$K$61</f>
        <v/>
      </c>
      <c r="L12" s="60" t="n">
        <v>0.4305555555555556</v>
      </c>
      <c r="M12" s="46">
        <f>L12+$M$61</f>
        <v/>
      </c>
      <c r="N12" s="60" t="n">
        <v>0.4409722222222222</v>
      </c>
      <c r="O12" s="46">
        <f>N12+$O$61</f>
        <v/>
      </c>
      <c r="P12" s="60" t="n">
        <v>0.5138888888888888</v>
      </c>
      <c r="Q12" s="46">
        <f>P12+$Q$61</f>
        <v/>
      </c>
      <c r="R12" s="60" t="n">
        <v>0.5402777777777777</v>
      </c>
      <c r="S12" s="46">
        <f>R12+$S$61</f>
        <v/>
      </c>
      <c r="T12" s="261" t="n">
        <v>0.5506944444444445</v>
      </c>
      <c r="U12" s="80">
        <f>T12+$U$61</f>
        <v/>
      </c>
    </row>
    <row r="13" ht="21.75" customHeight="1" s="630">
      <c r="A13" s="631" t="inlineStr">
        <is>
          <t>10</t>
        </is>
      </c>
      <c r="B13" s="632" t="n"/>
      <c r="C13" s="255" t="inlineStr">
        <is>
          <t xml:space="preserve">SIMON VELEZ DE VILLA JOSE LUIS 30 </t>
        </is>
      </c>
      <c r="D13" s="242" t="n">
        <v>23010047</v>
      </c>
      <c r="E13" s="232" t="inlineStr">
        <is>
          <t>MOTO REVA BIIC</t>
        </is>
      </c>
      <c r="F13" s="161" t="inlineStr">
        <is>
          <t>20 20 sr</t>
        </is>
      </c>
      <c r="G13" s="120" t="inlineStr">
        <is>
          <t>PAGO 30 EFE</t>
        </is>
      </c>
      <c r="H13" s="373" t="n"/>
      <c r="I13" s="270" t="inlineStr">
        <is>
          <t>LILIANA 6</t>
        </is>
      </c>
      <c r="J13" s="60" t="n">
        <v>0.4388888888888889</v>
      </c>
      <c r="K13" s="56">
        <f>J13+$K$61</f>
        <v/>
      </c>
      <c r="L13" s="60" t="n">
        <v>0.4402777777777778</v>
      </c>
      <c r="M13" s="46">
        <f>L13+$M$61</f>
        <v/>
      </c>
      <c r="N13" s="60" t="n">
        <v>0.45</v>
      </c>
      <c r="O13" s="46">
        <f>N13+$O$61</f>
        <v/>
      </c>
      <c r="P13" s="60" t="n">
        <v>0.5236111111111111</v>
      </c>
      <c r="Q13" s="46">
        <f>P13+$Q$61</f>
        <v/>
      </c>
      <c r="R13" s="60" t="n">
        <v>0.5409722222222222</v>
      </c>
      <c r="S13" s="46">
        <f>R13+$S$61</f>
        <v/>
      </c>
      <c r="T13" s="261" t="n">
        <v>0.5583333333333333</v>
      </c>
      <c r="U13" s="80">
        <f>T13+$U$61</f>
        <v/>
      </c>
    </row>
    <row r="14" ht="24" customHeight="1" s="630">
      <c r="A14" s="631" t="inlineStr">
        <is>
          <t>11</t>
        </is>
      </c>
      <c r="B14" s="632" t="n"/>
      <c r="C14" s="172" t="inlineStr">
        <is>
          <t xml:space="preserve">SAMAME VASQUEZ DENNIS </t>
        </is>
      </c>
      <c r="D14" s="242" t="n">
        <v>43262978</v>
      </c>
      <c r="E14" s="232" t="inlineStr">
        <is>
          <t>MOTO REVA BIIC</t>
        </is>
      </c>
      <c r="F14" s="161" t="inlineStr">
        <is>
          <t>20 20 sr</t>
        </is>
      </c>
      <c r="G14" s="270" t="inlineStr">
        <is>
          <t>efec 80</t>
        </is>
      </c>
      <c r="H14" s="373" t="n"/>
      <c r="I14" s="270" t="inlineStr">
        <is>
          <t>LILIANA 7</t>
        </is>
      </c>
      <c r="J14" s="60" t="n">
        <v>0.4451388888888889</v>
      </c>
      <c r="K14" s="56">
        <f>J14+$K$61</f>
        <v/>
      </c>
      <c r="L14" s="60" t="n">
        <v>0.4465277777777778</v>
      </c>
      <c r="M14" s="46">
        <f>L14+$M$61</f>
        <v/>
      </c>
      <c r="N14" s="60" t="n">
        <v>0.45625</v>
      </c>
      <c r="O14" s="46">
        <f>N14+$O$61</f>
        <v/>
      </c>
      <c r="P14" s="60" t="n">
        <v>0.525</v>
      </c>
      <c r="Q14" s="46">
        <f>P14+$Q$61</f>
        <v/>
      </c>
      <c r="R14" s="60" t="n">
        <v>0.5520833333333334</v>
      </c>
      <c r="S14" s="46">
        <f>R14+$S$61</f>
        <v/>
      </c>
      <c r="T14" s="261" t="n">
        <v>0.5701388888888889</v>
      </c>
      <c r="U14" s="80">
        <f>T14+$U$61</f>
        <v/>
      </c>
    </row>
    <row r="15" ht="21.75" customHeight="1" s="630">
      <c r="A15" s="631" t="inlineStr">
        <is>
          <t>12</t>
        </is>
      </c>
      <c r="B15" s="632" t="n"/>
      <c r="C15" s="172" t="inlineStr">
        <is>
          <t xml:space="preserve">FLORES TAVARA CRISTIAN </t>
        </is>
      </c>
      <c r="D15" s="242" t="n">
        <v>43107152</v>
      </c>
      <c r="E15" s="232" t="inlineStr">
        <is>
          <t>MOTO REVA BIIC</t>
        </is>
      </c>
      <c r="F15" s="161" t="inlineStr">
        <is>
          <t>20 20 sr</t>
        </is>
      </c>
      <c r="G15" s="270" t="inlineStr">
        <is>
          <t>efec 80</t>
        </is>
      </c>
      <c r="H15" s="373" t="n"/>
      <c r="I15" s="270" t="inlineStr">
        <is>
          <t>LILIANA 8</t>
        </is>
      </c>
      <c r="J15" s="60" t="n">
        <v>0.4506944444444445</v>
      </c>
      <c r="K15" s="56">
        <f>J15+$K$61</f>
        <v/>
      </c>
      <c r="L15" s="60" t="n">
        <v>0.4513888888888889</v>
      </c>
      <c r="M15" s="46">
        <f>L15+$M$61</f>
        <v/>
      </c>
      <c r="N15" s="60" t="n">
        <v>0.4680555555555556</v>
      </c>
      <c r="O15" s="46">
        <f>N15+$O$61</f>
        <v/>
      </c>
      <c r="P15" s="60" t="n">
        <v>0.5368055555555555</v>
      </c>
      <c r="Q15" s="46">
        <f>P15+$Q$61</f>
        <v/>
      </c>
      <c r="R15" s="60" t="n">
        <v>0.5638888888888889</v>
      </c>
      <c r="S15" s="46">
        <f>R15+$S$61</f>
        <v/>
      </c>
      <c r="T15" s="261" t="n">
        <v>0.5819444444444445</v>
      </c>
      <c r="U15" s="80">
        <f>T15+$U$61</f>
        <v/>
      </c>
    </row>
    <row r="16" ht="19.5" customHeight="1" s="630">
      <c r="A16" s="631" t="inlineStr">
        <is>
          <t>13</t>
        </is>
      </c>
      <c r="B16" s="632" t="n"/>
      <c r="C16" s="172" t="inlineStr">
        <is>
          <t xml:space="preserve">QUISPE DE LA CRUZ ANGEL </t>
        </is>
      </c>
      <c r="D16" s="242" t="n">
        <v>41648530</v>
      </c>
      <c r="E16" s="232" t="inlineStr">
        <is>
          <t>MOTO REVA BIIC</t>
        </is>
      </c>
      <c r="F16" s="161" t="inlineStr">
        <is>
          <t>20 20 sr</t>
        </is>
      </c>
      <c r="G16" s="209" t="inlineStr">
        <is>
          <t>PAGO 80 YAPE</t>
        </is>
      </c>
      <c r="H16" s="207" t="n"/>
      <c r="I16" s="55" t="inlineStr">
        <is>
          <t xml:space="preserve">SAUL </t>
        </is>
      </c>
      <c r="J16" s="60" t="n">
        <v>0.45625</v>
      </c>
      <c r="K16" s="56">
        <f>J16+$K$61</f>
        <v/>
      </c>
      <c r="L16" s="60" t="n">
        <v>0.4569444444444444</v>
      </c>
      <c r="M16" s="46">
        <f>L16+$M$61</f>
        <v/>
      </c>
      <c r="N16" s="60" t="n">
        <v>0.4736111111111111</v>
      </c>
      <c r="O16" s="46">
        <f>N16+$O$61</f>
        <v/>
      </c>
      <c r="P16" s="60" t="n">
        <v>0.5388888888888889</v>
      </c>
      <c r="Q16" s="46" t="n"/>
      <c r="R16" s="60" t="n">
        <v>0.575</v>
      </c>
      <c r="S16" s="46">
        <f>R16+$S$61</f>
        <v/>
      </c>
      <c r="T16" s="261" t="n">
        <v>0.5881944444444445</v>
      </c>
      <c r="U16" s="80">
        <f>T16+$U$61</f>
        <v/>
      </c>
    </row>
    <row r="17" ht="20.25" customHeight="1" s="630">
      <c r="A17" s="631" t="inlineStr">
        <is>
          <t>14</t>
        </is>
      </c>
      <c r="B17" s="632" t="n"/>
      <c r="C17" s="172" t="inlineStr">
        <is>
          <t xml:space="preserve">JURADO HERRERA PEDRO </t>
        </is>
      </c>
      <c r="D17" s="242" t="n">
        <v>5016768</v>
      </c>
      <c r="E17" s="199" t="inlineStr">
        <is>
          <t>MOTO NUEVA BIIB</t>
        </is>
      </c>
      <c r="F17" s="161" t="inlineStr">
        <is>
          <t>20 20 sr</t>
        </is>
      </c>
      <c r="G17" s="270" t="inlineStr">
        <is>
          <t>efec 80</t>
        </is>
      </c>
      <c r="H17" s="382" t="inlineStr">
        <is>
          <t xml:space="preserve">CE </t>
        </is>
      </c>
      <c r="I17" s="270" t="inlineStr">
        <is>
          <t>LILIANA 9</t>
        </is>
      </c>
      <c r="J17" s="60" t="n">
        <v>0.4638888888888889</v>
      </c>
      <c r="K17" s="56">
        <f>J17+$K$61</f>
        <v/>
      </c>
      <c r="L17" s="60" t="n">
        <v>0.4638888888888889</v>
      </c>
      <c r="M17" s="46">
        <f>L17+$M$61</f>
        <v/>
      </c>
      <c r="N17" s="60" t="n">
        <v>0.4743055555555555</v>
      </c>
      <c r="O17" s="46">
        <f>N17+$O$61</f>
        <v/>
      </c>
      <c r="P17" s="60" t="n">
        <v>0.5493055555555556</v>
      </c>
      <c r="Q17" s="46">
        <f>P17+$Q$61</f>
        <v/>
      </c>
      <c r="R17" s="60" t="n">
        <v>0.5618055555555556</v>
      </c>
      <c r="S17" s="46">
        <f>R17+$S$61</f>
        <v/>
      </c>
      <c r="T17" s="261" t="n">
        <v>0.5729166666666666</v>
      </c>
      <c r="U17" s="80">
        <f>T17+$U$61</f>
        <v/>
      </c>
    </row>
    <row r="18" ht="24" customHeight="1" s="630">
      <c r="A18" s="631" t="inlineStr">
        <is>
          <t>15</t>
        </is>
      </c>
      <c r="B18" s="632" t="n"/>
      <c r="C18" s="172" t="inlineStr">
        <is>
          <t xml:space="preserve">VIDAL FLORES ANIBAL </t>
        </is>
      </c>
      <c r="D18" s="242" t="n">
        <v>48256752</v>
      </c>
      <c r="E18" s="232" t="inlineStr">
        <is>
          <t>MOTO REVA BIIC</t>
        </is>
      </c>
      <c r="F18" s="161" t="inlineStr">
        <is>
          <t>40/20 40/20 cl</t>
        </is>
      </c>
      <c r="G18" s="209" t="inlineStr">
        <is>
          <t xml:space="preserve">PAGO 100 YAPE </t>
        </is>
      </c>
      <c r="H18" s="375" t="n"/>
      <c r="I18" s="126" t="inlineStr">
        <is>
          <t>PUBLICIDAD</t>
        </is>
      </c>
      <c r="J18" s="60" t="n">
        <v>0.4777777777777778</v>
      </c>
      <c r="K18" s="56">
        <f>J18+$K$61</f>
        <v/>
      </c>
      <c r="L18" s="60" t="n">
        <v>0.4784722222222222</v>
      </c>
      <c r="M18" s="46">
        <f>L18+$M$61</f>
        <v/>
      </c>
      <c r="N18" s="60" t="n">
        <v>0.4930555555555556</v>
      </c>
      <c r="O18" s="46">
        <f>N18+$O$61</f>
        <v/>
      </c>
      <c r="P18" s="60" t="n">
        <v>0.5506944444444445</v>
      </c>
      <c r="Q18" s="46">
        <f>P18+$Q$61</f>
        <v/>
      </c>
      <c r="R18" s="60" t="n">
        <v>0.5763888888888888</v>
      </c>
      <c r="S18" s="46">
        <f>R18+$S$61</f>
        <v/>
      </c>
      <c r="T18" s="261" t="n">
        <v>0.5881944444444445</v>
      </c>
      <c r="U18" s="80">
        <f>T18+$U$61</f>
        <v/>
      </c>
    </row>
    <row r="19" ht="18" customHeight="1" s="630">
      <c r="A19" s="631" t="inlineStr">
        <is>
          <t>16</t>
        </is>
      </c>
      <c r="B19" s="632" t="n"/>
      <c r="C19" s="172" t="inlineStr">
        <is>
          <t>TONGO VASQUEZ EXEQUIEL</t>
        </is>
      </c>
      <c r="D19" s="242" t="n">
        <v>41223408</v>
      </c>
      <c r="E19" s="55" t="inlineStr">
        <is>
          <t>NUEVO A1</t>
        </is>
      </c>
      <c r="F19" s="161" t="inlineStr">
        <is>
          <t>20 20 sr</t>
        </is>
      </c>
      <c r="G19" s="120" t="inlineStr">
        <is>
          <t>PAGO 100 EFE + 20 YAPE</t>
        </is>
      </c>
      <c r="H19" s="355" t="n"/>
      <c r="I19" s="211" t="inlineStr">
        <is>
          <t>OFICINA</t>
        </is>
      </c>
      <c r="J19" s="60" t="n">
        <v>0.4972222222222222</v>
      </c>
      <c r="K19" s="56">
        <f>J19+$K$61</f>
        <v/>
      </c>
      <c r="L19" s="60" t="n">
        <v>0.4979166666666667</v>
      </c>
      <c r="M19" s="46">
        <f>L19+$M$61</f>
        <v/>
      </c>
      <c r="N19" s="60" t="n">
        <v>0.5076388888888889</v>
      </c>
      <c r="O19" s="46">
        <f>N19+$O$61</f>
        <v/>
      </c>
      <c r="P19" s="60" t="n">
        <v>0.5611111111111111</v>
      </c>
      <c r="Q19" s="46">
        <f>P19+$Q$61</f>
        <v/>
      </c>
      <c r="R19" s="60" t="n">
        <v>0.5868055555555556</v>
      </c>
      <c r="S19" s="46">
        <f>R19+$S$61</f>
        <v/>
      </c>
      <c r="T19" s="261" t="n">
        <v>0.5993055555555555</v>
      </c>
      <c r="U19" s="80">
        <f>T19+$U$61</f>
        <v/>
      </c>
    </row>
    <row r="20" ht="20.25" customFormat="1" customHeight="1" s="645">
      <c r="A20" s="631" t="inlineStr">
        <is>
          <t>17</t>
        </is>
      </c>
      <c r="B20" s="632" t="n"/>
      <c r="C20" s="172" t="inlineStr">
        <is>
          <t>PINARES CERECEDA JHON</t>
        </is>
      </c>
      <c r="D20" s="242" t="n">
        <v>76313451</v>
      </c>
      <c r="E20" s="232" t="inlineStr">
        <is>
          <t>MOTO REVA BIIC</t>
        </is>
      </c>
      <c r="F20" s="161" t="inlineStr">
        <is>
          <t>20 20 sr</t>
        </is>
      </c>
      <c r="G20" s="270" t="inlineStr">
        <is>
          <t>efec 80</t>
        </is>
      </c>
      <c r="H20" s="373" t="n"/>
      <c r="I20" s="270" t="inlineStr">
        <is>
          <t>LILIANA 10</t>
        </is>
      </c>
      <c r="J20" s="60" t="n">
        <v>0.4909722222222222</v>
      </c>
      <c r="K20" s="95">
        <f>J20+$K$61</f>
        <v/>
      </c>
      <c r="L20" s="60" t="n">
        <v>0.4923611111111111</v>
      </c>
      <c r="M20" s="46">
        <f>L20+$M$61</f>
        <v/>
      </c>
      <c r="N20" s="60" t="n">
        <v>0.5020833333333333</v>
      </c>
      <c r="O20" s="46">
        <f>N20+$O$61</f>
        <v/>
      </c>
      <c r="P20" s="60" t="n">
        <v>0.5625</v>
      </c>
      <c r="Q20" s="46">
        <f>P20+$Q$61</f>
        <v/>
      </c>
      <c r="R20" s="60" t="n">
        <v>0.59375</v>
      </c>
      <c r="S20" s="46">
        <f>R20+$S$61</f>
        <v/>
      </c>
      <c r="T20" s="261" t="n">
        <v>0.6055555555555555</v>
      </c>
      <c r="U20" s="80">
        <f>T20+$U$61</f>
        <v/>
      </c>
    </row>
    <row r="21" ht="23.25" customHeight="1" s="630">
      <c r="A21" s="631" t="inlineStr">
        <is>
          <t>18</t>
        </is>
      </c>
      <c r="B21" s="632" t="n"/>
      <c r="C21" s="172" t="inlineStr">
        <is>
          <t>CORONEL POMA JOSE</t>
        </is>
      </c>
      <c r="D21" s="242" t="n">
        <v>45643847</v>
      </c>
      <c r="E21" s="232" t="inlineStr">
        <is>
          <t>MOTO REVA BIIC</t>
        </is>
      </c>
      <c r="F21" s="161" t="inlineStr">
        <is>
          <t>40/20 40/20 cl</t>
        </is>
      </c>
      <c r="G21" s="209" t="inlineStr">
        <is>
          <t xml:space="preserve">PAGO 120 YAPE </t>
        </is>
      </c>
      <c r="H21" s="355" t="n"/>
      <c r="I21" s="211" t="inlineStr">
        <is>
          <t>OFICINA</t>
        </is>
      </c>
      <c r="J21" s="60" t="n">
        <v>0.5118055555555555</v>
      </c>
      <c r="K21" s="95">
        <f>J21+$K$61</f>
        <v/>
      </c>
      <c r="L21" s="60" t="n">
        <v>0.5125</v>
      </c>
      <c r="M21" s="46">
        <f>L21+$M$61</f>
        <v/>
      </c>
      <c r="N21" s="60" t="n">
        <v>0.5256944444444445</v>
      </c>
      <c r="O21" s="46">
        <f>N21+$O$61</f>
        <v/>
      </c>
      <c r="P21" s="60" t="n">
        <v>0.5736111111111111</v>
      </c>
      <c r="Q21" s="46">
        <f>P21+$Q$61</f>
        <v/>
      </c>
      <c r="R21" s="60" t="n">
        <v>0.6</v>
      </c>
      <c r="S21" s="46">
        <f>R21+$S$61</f>
        <v/>
      </c>
      <c r="T21" s="261" t="n">
        <v>0.6111111111111112</v>
      </c>
      <c r="U21" s="80">
        <f>T21+$U$61</f>
        <v/>
      </c>
    </row>
    <row r="22" ht="18" customHeight="1" s="630">
      <c r="A22" s="631" t="inlineStr">
        <is>
          <t>18</t>
        </is>
      </c>
      <c r="B22" s="632" t="n"/>
      <c r="C22" s="172" t="inlineStr">
        <is>
          <t xml:space="preserve">LUCANO SOLIS JUAN </t>
        </is>
      </c>
      <c r="D22" s="242" t="n">
        <v>25489998</v>
      </c>
      <c r="E22" s="26" t="inlineStr">
        <is>
          <t>REVA A3C</t>
        </is>
      </c>
      <c r="F22" s="161" t="inlineStr">
        <is>
          <t>70/20 50/20 cl</t>
        </is>
      </c>
      <c r="G22" s="196" t="n"/>
      <c r="H22" s="448" t="n"/>
      <c r="I22" s="460" t="inlineStr">
        <is>
          <t>CARS - JAIME VILLA</t>
        </is>
      </c>
      <c r="J22" s="46" t="n">
        <v>0.5208333333333334</v>
      </c>
      <c r="K22" s="95">
        <f>J22+$K$61</f>
        <v/>
      </c>
      <c r="L22" s="60" t="n">
        <v>0.5215277777777778</v>
      </c>
      <c r="M22" s="46">
        <f>L22+$M$61</f>
        <v/>
      </c>
      <c r="N22" s="60" t="n">
        <v>0.5340277777777778</v>
      </c>
      <c r="O22" s="46">
        <f>N22+$O$61</f>
        <v/>
      </c>
      <c r="P22" s="60" t="n">
        <v>0.5847222222222223</v>
      </c>
      <c r="Q22" s="46">
        <f>P22+$Q$61</f>
        <v/>
      </c>
      <c r="R22" s="60" t="n">
        <v>0.6111111111111112</v>
      </c>
      <c r="S22" s="46">
        <f>R22+$S$61</f>
        <v/>
      </c>
      <c r="T22" s="261" t="n">
        <v>0.6229166666666667</v>
      </c>
      <c r="U22" s="80">
        <f>T22+$U$61</f>
        <v/>
      </c>
    </row>
    <row r="23" ht="21" customHeight="1" s="630">
      <c r="A23" s="631" t="inlineStr">
        <is>
          <t>19</t>
        </is>
      </c>
      <c r="B23" s="632" t="n"/>
      <c r="C23" s="172" t="inlineStr">
        <is>
          <t>ALFARO RIVERA FRANCO</t>
        </is>
      </c>
      <c r="D23" s="242" t="n">
        <v>43971159</v>
      </c>
      <c r="E23" s="55" t="inlineStr">
        <is>
          <t>NUEVO A1</t>
        </is>
      </c>
      <c r="F23" s="161" t="inlineStr">
        <is>
          <t>30 30 sr</t>
        </is>
      </c>
      <c r="G23" s="209" t="inlineStr">
        <is>
          <t xml:space="preserve">PAGO 130 YAPE </t>
        </is>
      </c>
      <c r="H23" s="207" t="n"/>
      <c r="I23" s="174" t="inlineStr">
        <is>
          <t>CRIS AMORETTI</t>
        </is>
      </c>
      <c r="J23" s="46" t="n">
        <v>0.5263888888888889</v>
      </c>
      <c r="K23" s="95">
        <f>J23+$K$61</f>
        <v/>
      </c>
      <c r="L23" s="60" t="n">
        <v>0.5263888888888889</v>
      </c>
      <c r="M23" s="46">
        <f>L23+$M$61</f>
        <v/>
      </c>
      <c r="N23" s="60" t="n">
        <v>0.5430555555555555</v>
      </c>
      <c r="O23" s="46">
        <f>N23+$O$61</f>
        <v/>
      </c>
      <c r="P23" s="60" t="n">
        <v>0.5986111111111111</v>
      </c>
      <c r="Q23" s="46">
        <f>P23+$Q$61</f>
        <v/>
      </c>
      <c r="R23" s="60" t="n">
        <v>0.6173611111111111</v>
      </c>
      <c r="S23" s="46">
        <f>R23+$S$61</f>
        <v/>
      </c>
      <c r="T23" s="261" t="n">
        <v>0.6305555555555555</v>
      </c>
      <c r="U23" s="80">
        <f>T23+$U$61</f>
        <v/>
      </c>
    </row>
    <row r="24" ht="19.5" customHeight="1" s="630">
      <c r="A24" s="631" t="inlineStr">
        <is>
          <t>20</t>
        </is>
      </c>
      <c r="B24" s="632" t="n"/>
      <c r="C24" s="112" t="inlineStr">
        <is>
          <t xml:space="preserve">SANCHEZ PUELLES JUAN </t>
        </is>
      </c>
      <c r="D24" s="55" t="n">
        <v>44140089</v>
      </c>
      <c r="E24" s="232" t="inlineStr">
        <is>
          <t>MOTO REVA BIIC</t>
        </is>
      </c>
      <c r="F24" s="92" t="inlineStr">
        <is>
          <t>20 20 sr</t>
        </is>
      </c>
      <c r="G24" s="270" t="inlineStr">
        <is>
          <t>efec 80</t>
        </is>
      </c>
      <c r="H24" s="270" t="n"/>
      <c r="I24" s="270" t="inlineStr">
        <is>
          <t>LILIANA 11</t>
        </is>
      </c>
      <c r="J24" s="52" t="n">
        <v>0.5326388888888889</v>
      </c>
      <c r="K24" s="95">
        <f>J24+$K$61</f>
        <v/>
      </c>
      <c r="L24" s="60" t="n">
        <v>0.5340277777777778</v>
      </c>
      <c r="M24" s="46">
        <f>L24+$M$61</f>
        <v/>
      </c>
      <c r="N24" s="60" t="n">
        <v>0.5458333333333333</v>
      </c>
      <c r="O24" s="46">
        <f>N24+$O$61</f>
        <v/>
      </c>
      <c r="P24" s="60" t="n">
        <v>0.6</v>
      </c>
      <c r="Q24" s="46">
        <f>P24+$Q$61</f>
        <v/>
      </c>
      <c r="R24" s="60" t="n">
        <v>0.6229166666666667</v>
      </c>
      <c r="S24" s="60">
        <f>R24+$S$61</f>
        <v/>
      </c>
      <c r="T24" s="261" t="n">
        <v>0.6340277777777777</v>
      </c>
      <c r="U24" s="80">
        <f>T24+$U$61</f>
        <v/>
      </c>
    </row>
    <row r="25" ht="18" customHeight="1" s="630">
      <c r="A25" s="631" t="inlineStr">
        <is>
          <t>21</t>
        </is>
      </c>
      <c r="B25" s="632" t="n"/>
      <c r="C25" s="167" t="inlineStr">
        <is>
          <t xml:space="preserve">JACINTO AGUIRRE EDWIN  30 </t>
        </is>
      </c>
      <c r="D25" s="55" t="n">
        <v>25770362</v>
      </c>
      <c r="E25" s="55" t="inlineStr">
        <is>
          <t xml:space="preserve">REVA A1 </t>
        </is>
      </c>
      <c r="F25" s="92" t="inlineStr">
        <is>
          <t>30 30 sr</t>
        </is>
      </c>
      <c r="G25" s="120" t="inlineStr">
        <is>
          <t>PAGO 110 EFE</t>
        </is>
      </c>
      <c r="H25" s="207" t="n"/>
      <c r="I25" s="55" t="inlineStr">
        <is>
          <t xml:space="preserve">SRA LUZ </t>
        </is>
      </c>
      <c r="J25" s="52" t="n">
        <v>0.5451388888888888</v>
      </c>
      <c r="K25" s="95">
        <f>J25+$K$61</f>
        <v/>
      </c>
      <c r="L25" s="60" t="n">
        <v>0.5458333333333333</v>
      </c>
      <c r="M25" s="46">
        <f>L25+$M$61</f>
        <v/>
      </c>
      <c r="N25" s="60" t="n">
        <v>0.5597222222222222</v>
      </c>
      <c r="O25" s="46">
        <f>N25+$O$61</f>
        <v/>
      </c>
      <c r="P25" s="60" t="n">
        <v>0.6111111111111112</v>
      </c>
      <c r="Q25" s="46">
        <f>P25+$Q$61</f>
        <v/>
      </c>
      <c r="R25" s="60" t="n">
        <v>0.6368055555555555</v>
      </c>
      <c r="S25" s="46">
        <f>R25+$S$61</f>
        <v/>
      </c>
      <c r="T25" s="261" t="n">
        <v>0.6486111111111111</v>
      </c>
      <c r="U25" s="80">
        <f>T25+$U$61</f>
        <v/>
      </c>
    </row>
    <row r="26" ht="18" customFormat="1" customHeight="1" s="645">
      <c r="A26" s="631" t="inlineStr">
        <is>
          <t>22</t>
        </is>
      </c>
      <c r="B26" s="632" t="n"/>
      <c r="C26" s="112" t="inlineStr">
        <is>
          <t xml:space="preserve">POMA CASTILLO JUAN </t>
        </is>
      </c>
      <c r="D26" s="55" t="n">
        <v>46350121</v>
      </c>
      <c r="E26" s="55" t="inlineStr">
        <is>
          <t xml:space="preserve">REVA A1 </t>
        </is>
      </c>
      <c r="F26" s="92" t="inlineStr">
        <is>
          <t>30 30 sr</t>
        </is>
      </c>
      <c r="G26" s="196" t="n"/>
      <c r="H26" s="448" t="n"/>
      <c r="I26" s="196" t="inlineStr">
        <is>
          <t>CARS - JAIME VILLA</t>
        </is>
      </c>
      <c r="J26" s="52" t="n">
        <v>0.5548611111111111</v>
      </c>
      <c r="K26" s="95">
        <f>J26+$K$61</f>
        <v/>
      </c>
      <c r="L26" s="60" t="n">
        <v>0.5548611111111111</v>
      </c>
      <c r="M26" s="46">
        <f>L26+$M$61</f>
        <v/>
      </c>
      <c r="N26" s="60" t="n">
        <v>0.5694444444444444</v>
      </c>
      <c r="O26" s="46">
        <f>N26+$O$61</f>
        <v/>
      </c>
      <c r="P26" s="60" t="n">
        <v>0.6125</v>
      </c>
      <c r="Q26" s="46">
        <f>P26+$Q$61</f>
        <v/>
      </c>
      <c r="R26" s="60" t="n">
        <v>0.6347222222222222</v>
      </c>
      <c r="S26" s="46">
        <f>R26+$S$61</f>
        <v/>
      </c>
      <c r="T26" s="261" t="n">
        <v>0.6465277777777778</v>
      </c>
      <c r="U26" s="80">
        <f>T26+$U$61</f>
        <v/>
      </c>
    </row>
    <row r="27" ht="19.5" customFormat="1" customHeight="1" s="633">
      <c r="A27" s="631" t="inlineStr">
        <is>
          <t>23</t>
        </is>
      </c>
      <c r="B27" s="632" t="n"/>
      <c r="C27" s="172" t="inlineStr">
        <is>
          <t xml:space="preserve">GRANADO NUÑEZ DOUGLAS </t>
        </is>
      </c>
      <c r="D27" s="242" t="n">
        <v>4470641</v>
      </c>
      <c r="E27" s="199" t="inlineStr">
        <is>
          <t>MOTO NUEVA BIIB</t>
        </is>
      </c>
      <c r="F27" s="161" t="inlineStr">
        <is>
          <t>20 20 sr</t>
        </is>
      </c>
      <c r="G27" s="120" t="inlineStr">
        <is>
          <t>PAGO 50 EFE</t>
        </is>
      </c>
      <c r="H27" s="382" t="inlineStr">
        <is>
          <t>RZG</t>
        </is>
      </c>
      <c r="I27" s="174" t="inlineStr">
        <is>
          <t xml:space="preserve">MERY </t>
        </is>
      </c>
      <c r="J27" s="46" t="n">
        <v>0.5625</v>
      </c>
      <c r="K27" s="95">
        <f>J27+$K$61</f>
        <v/>
      </c>
      <c r="L27" s="60" t="n">
        <v>0.5625</v>
      </c>
      <c r="M27" s="46">
        <f>L27+$M$61</f>
        <v/>
      </c>
      <c r="N27" s="60" t="n">
        <v>0.5743055555555555</v>
      </c>
      <c r="O27" s="46">
        <f>N27+$O$61</f>
        <v/>
      </c>
      <c r="P27" s="60" t="n">
        <v>0.6243055555555556</v>
      </c>
      <c r="Q27" s="46">
        <f>P27+$Q$61</f>
        <v/>
      </c>
      <c r="R27" s="60" t="n">
        <v>0.6451388888888889</v>
      </c>
      <c r="S27" s="46">
        <f>R27+$S$61</f>
        <v/>
      </c>
      <c r="T27" s="261" t="n">
        <v>0.65625</v>
      </c>
      <c r="U27" s="80">
        <f>T27+$U$61</f>
        <v/>
      </c>
    </row>
    <row r="28" ht="21" customHeight="1" s="630">
      <c r="A28" s="631" t="inlineStr">
        <is>
          <t>24</t>
        </is>
      </c>
      <c r="B28" s="632" t="n"/>
      <c r="C28" s="172" t="inlineStr">
        <is>
          <t>FLORES CHAVEZ LUIS</t>
        </is>
      </c>
      <c r="D28" s="242" t="n">
        <v>78465282</v>
      </c>
      <c r="E28" s="199" t="inlineStr">
        <is>
          <t>MOTO NUEVA BIIB</t>
        </is>
      </c>
      <c r="F28" s="161" t="inlineStr">
        <is>
          <t>20 20 sr</t>
        </is>
      </c>
      <c r="G28" s="270" t="inlineStr">
        <is>
          <t>efec 80</t>
        </is>
      </c>
      <c r="H28" s="270" t="n"/>
      <c r="I28" s="270" t="inlineStr">
        <is>
          <t>LILIANA 12</t>
        </is>
      </c>
      <c r="J28" s="46" t="n">
        <v>0.56875</v>
      </c>
      <c r="K28" s="95">
        <f>J28+$K$61</f>
        <v/>
      </c>
      <c r="L28" s="60" t="n">
        <v>0.5694444444444444</v>
      </c>
      <c r="M28" s="46">
        <f>L28+$M$61</f>
        <v/>
      </c>
      <c r="N28" s="60" t="n">
        <v>0.5791666666666667</v>
      </c>
      <c r="O28" s="46">
        <f>N28+$O$61</f>
        <v/>
      </c>
      <c r="P28" s="60" t="n">
        <v>0.625</v>
      </c>
      <c r="Q28" s="46">
        <f>P28+$Q$61</f>
        <v/>
      </c>
      <c r="R28" s="60" t="n">
        <v>0.6458333333333334</v>
      </c>
      <c r="S28" s="46">
        <f>R28+$S$61</f>
        <v/>
      </c>
      <c r="T28" s="261" t="n">
        <v>0.6583333333333333</v>
      </c>
      <c r="U28" s="80">
        <f>T28+$U$61</f>
        <v/>
      </c>
    </row>
    <row r="29" ht="21.75" customHeight="1" s="630">
      <c r="A29" s="631" t="inlineStr">
        <is>
          <t>25</t>
        </is>
      </c>
      <c r="B29" s="632" t="n"/>
      <c r="C29" s="172" t="inlineStr">
        <is>
          <t xml:space="preserve">RAPREY BARRETO HERNAN </t>
        </is>
      </c>
      <c r="D29" s="242" t="n">
        <v>44432352</v>
      </c>
      <c r="E29" s="232" t="inlineStr">
        <is>
          <t>MOTO REVA BIIC</t>
        </is>
      </c>
      <c r="F29" s="161" t="inlineStr">
        <is>
          <t>20 20 sr</t>
        </is>
      </c>
      <c r="G29" s="270" t="inlineStr">
        <is>
          <t>efec 80</t>
        </is>
      </c>
      <c r="H29" s="373" t="n"/>
      <c r="I29" s="385" t="inlineStr">
        <is>
          <t>LILIANA13</t>
        </is>
      </c>
      <c r="J29" s="46" t="n">
        <v>0.5805555555555556</v>
      </c>
      <c r="K29" s="95">
        <f>J29+$K$61</f>
        <v/>
      </c>
      <c r="L29" s="60" t="n">
        <v>0.58125</v>
      </c>
      <c r="M29" s="46">
        <f>L29+$M$61</f>
        <v/>
      </c>
      <c r="N29" s="60" t="n">
        <v>0.5930555555555556</v>
      </c>
      <c r="O29" s="46">
        <f>N29+$O$61</f>
        <v/>
      </c>
      <c r="P29" s="60" t="n">
        <v>0.6381944444444444</v>
      </c>
      <c r="Q29" s="46">
        <f>P29+$Q$61</f>
        <v/>
      </c>
      <c r="R29" s="60" t="n">
        <v>0.65</v>
      </c>
      <c r="S29" s="46">
        <f>R29+$S$61</f>
        <v/>
      </c>
      <c r="T29" s="261" t="n">
        <v>0.6611111111111111</v>
      </c>
      <c r="U29" s="80">
        <f>T29+$U$61</f>
        <v/>
      </c>
    </row>
    <row r="30" ht="21" customHeight="1" s="630">
      <c r="A30" s="631" t="inlineStr">
        <is>
          <t>26</t>
        </is>
      </c>
      <c r="B30" s="632" t="n"/>
      <c r="C30" s="172" t="inlineStr">
        <is>
          <t xml:space="preserve">SALDAÑA IZQUIERDO JUAN </t>
        </is>
      </c>
      <c r="D30" s="242" t="n">
        <v>45657052</v>
      </c>
      <c r="E30" s="232" t="inlineStr">
        <is>
          <t>MOTO REVA BIIC</t>
        </is>
      </c>
      <c r="F30" s="161" t="inlineStr">
        <is>
          <t>20 20 sr</t>
        </is>
      </c>
      <c r="G30" s="270" t="inlineStr">
        <is>
          <t>efec 80</t>
        </is>
      </c>
      <c r="H30" s="373" t="n"/>
      <c r="I30" s="385" t="inlineStr">
        <is>
          <t>LILIANA 14</t>
        </is>
      </c>
      <c r="J30" s="60" t="n">
        <v>0.6138888888888889</v>
      </c>
      <c r="K30" s="60">
        <f>J30+$K$61</f>
        <v/>
      </c>
      <c r="L30" s="60" t="n">
        <v>0.6145833333333334</v>
      </c>
      <c r="M30" s="60">
        <f>L30+$M$61</f>
        <v/>
      </c>
      <c r="N30" s="60" t="n">
        <v>0.6277777777777778</v>
      </c>
      <c r="O30" s="60">
        <f>N30+$O$61</f>
        <v/>
      </c>
      <c r="P30" s="60" t="n">
        <v>0.66875</v>
      </c>
      <c r="Q30" s="60">
        <f>P30+$Q$61</f>
        <v/>
      </c>
      <c r="R30" s="60" t="n">
        <v>0.68125</v>
      </c>
      <c r="S30" s="60">
        <f>R30+$S$61</f>
        <v/>
      </c>
      <c r="T30" s="261" t="n">
        <v>0.69375</v>
      </c>
      <c r="U30" s="261">
        <f>T30+$U$61</f>
        <v/>
      </c>
    </row>
    <row r="31" ht="18" customFormat="1" customHeight="1" s="645">
      <c r="A31" s="631" t="inlineStr">
        <is>
          <t>27</t>
        </is>
      </c>
      <c r="B31" s="632" t="n"/>
      <c r="C31" s="172" t="inlineStr">
        <is>
          <t xml:space="preserve">QUIÑONES ANTAYHUA CRISTINA </t>
        </is>
      </c>
      <c r="D31" s="242" t="n">
        <v>44112201</v>
      </c>
      <c r="E31" s="55" t="inlineStr">
        <is>
          <t xml:space="preserve">REVA A1 </t>
        </is>
      </c>
      <c r="F31" s="161" t="inlineStr">
        <is>
          <t>40/20 40/20 cl</t>
        </is>
      </c>
      <c r="G31" s="196" t="n"/>
      <c r="H31" s="448" t="n"/>
      <c r="I31" s="460" t="inlineStr">
        <is>
          <t>CARS - JAIME VILLA</t>
        </is>
      </c>
      <c r="J31" s="46" t="n">
        <v>0.6159722222222223</v>
      </c>
      <c r="K31" s="95">
        <f>J31+$K$61</f>
        <v/>
      </c>
      <c r="L31" s="60" t="n">
        <v>0.6243055555555556</v>
      </c>
      <c r="M31" s="46">
        <f>L31+$M$61</f>
        <v/>
      </c>
      <c r="N31" s="60" t="n">
        <v>0.6340277777777777</v>
      </c>
      <c r="O31" s="46">
        <f>N31+$O$61</f>
        <v/>
      </c>
      <c r="P31" s="60" t="n">
        <v>0.6729166666666667</v>
      </c>
      <c r="Q31" s="46">
        <f>P31+$Q$61</f>
        <v/>
      </c>
      <c r="R31" s="60" t="n">
        <v>0.6854166666666667</v>
      </c>
      <c r="S31" s="46">
        <f>R31+$S$61</f>
        <v/>
      </c>
      <c r="T31" s="261" t="n">
        <v>0.6986111111111111</v>
      </c>
      <c r="U31" s="80">
        <f>T31+$U$61</f>
        <v/>
      </c>
    </row>
    <row r="32" ht="21" customFormat="1" customHeight="1" s="633">
      <c r="A32" s="631" t="inlineStr">
        <is>
          <t>28</t>
        </is>
      </c>
      <c r="B32" s="632" t="n"/>
      <c r="C32" s="172" t="inlineStr">
        <is>
          <t>ORTEGA DURAN JOSE GIOVANNY</t>
        </is>
      </c>
      <c r="D32" s="242" t="n">
        <v>4512423</v>
      </c>
      <c r="E32" s="26" t="inlineStr">
        <is>
          <t>CANJE A3C</t>
        </is>
      </c>
      <c r="F32" s="161" t="inlineStr">
        <is>
          <t>40/20 40/20 cl</t>
        </is>
      </c>
      <c r="G32" s="120" t="inlineStr">
        <is>
          <t>PAGO 150 EFE</t>
        </is>
      </c>
      <c r="H32" s="382" t="inlineStr">
        <is>
          <t>CPP</t>
        </is>
      </c>
      <c r="I32" s="174" t="inlineStr">
        <is>
          <t>BARBARA</t>
        </is>
      </c>
      <c r="J32" s="46" t="n">
        <v>0.6284722222222222</v>
      </c>
      <c r="K32" s="56">
        <f>J32+$K$61</f>
        <v/>
      </c>
      <c r="L32" s="60" t="n">
        <v>0.6291666666666667</v>
      </c>
      <c r="M32" s="46">
        <f>L32+$M$61</f>
        <v/>
      </c>
      <c r="N32" s="60" t="n">
        <v>0.6409722222222223</v>
      </c>
      <c r="O32" s="46">
        <f>N32+$O$61</f>
        <v/>
      </c>
      <c r="P32" s="60" t="n">
        <v>0.6798611111111111</v>
      </c>
      <c r="Q32" s="46">
        <f>P32+$Q$61</f>
        <v/>
      </c>
      <c r="R32" s="60" t="n">
        <v>0.6909722222222222</v>
      </c>
      <c r="S32" s="46">
        <f>R32+$S$61</f>
        <v/>
      </c>
      <c r="T32" s="261" t="n">
        <v>0.7027777777777777</v>
      </c>
      <c r="U32" s="80">
        <f>T32+$U$61</f>
        <v/>
      </c>
    </row>
    <row r="33" ht="22.5" customHeight="1" s="630">
      <c r="A33" s="631" t="inlineStr">
        <is>
          <t>29</t>
        </is>
      </c>
      <c r="B33" s="632" t="n"/>
      <c r="C33" s="172" t="inlineStr">
        <is>
          <t xml:space="preserve">MAIHUIRE CAHUANA DEMETRIO </t>
        </is>
      </c>
      <c r="D33" s="242" t="n">
        <v>25500958</v>
      </c>
      <c r="E33" s="55" t="inlineStr">
        <is>
          <t>REVA A2A</t>
        </is>
      </c>
      <c r="F33" s="161" t="inlineStr">
        <is>
          <t>40/20 40/20 cl</t>
        </is>
      </c>
      <c r="G33" s="110" t="inlineStr">
        <is>
          <t>PAGO 80 YAPE</t>
        </is>
      </c>
      <c r="H33" s="354" t="n"/>
      <c r="I33" s="259" t="inlineStr">
        <is>
          <t>MAYRA 2</t>
        </is>
      </c>
      <c r="J33" s="46" t="n">
        <v>0.63125</v>
      </c>
      <c r="K33" s="46">
        <f>J33+$K$61</f>
        <v/>
      </c>
      <c r="L33" s="46" t="n">
        <v>0.6354166666666666</v>
      </c>
      <c r="M33" s="46">
        <f>L33+$M$61</f>
        <v/>
      </c>
      <c r="N33" s="46" t="n">
        <v>0.6486111111111111</v>
      </c>
      <c r="O33" s="46">
        <f>N33+$O$61</f>
        <v/>
      </c>
      <c r="P33" s="60" t="n">
        <v>0.6881944444444444</v>
      </c>
      <c r="Q33" s="60">
        <f>P33+$Q$61</f>
        <v/>
      </c>
      <c r="R33" s="46" t="n">
        <v>0.7</v>
      </c>
      <c r="S33" s="46">
        <f>R33+$S$61</f>
        <v/>
      </c>
      <c r="T33" s="80" t="n">
        <v>0.7125</v>
      </c>
      <c r="U33" s="80">
        <f>T33+$U$61</f>
        <v/>
      </c>
    </row>
    <row r="34" ht="20.25" customHeight="1" s="630">
      <c r="A34" s="631" t="inlineStr">
        <is>
          <t>30</t>
        </is>
      </c>
      <c r="B34" s="632" t="n"/>
      <c r="C34" s="172" t="inlineStr">
        <is>
          <t xml:space="preserve">TAQUIRE RAMOS JOSE </t>
        </is>
      </c>
      <c r="D34" s="242" t="n">
        <v>43862798</v>
      </c>
      <c r="E34" s="232" t="inlineStr">
        <is>
          <t>MOTO REVA BIIC</t>
        </is>
      </c>
      <c r="F34" s="161" t="inlineStr">
        <is>
          <t>20 20 sr</t>
        </is>
      </c>
      <c r="G34" s="270" t="inlineStr">
        <is>
          <t>efec 80</t>
        </is>
      </c>
      <c r="H34" s="373" t="n"/>
      <c r="I34" s="385" t="inlineStr">
        <is>
          <t>LILIANA 15</t>
        </is>
      </c>
      <c r="J34" s="46" t="n">
        <v>0.6423611111111112</v>
      </c>
      <c r="K34" s="46">
        <f>J34+$K$61</f>
        <v/>
      </c>
      <c r="L34" s="46" t="n">
        <v>0.6423611111111112</v>
      </c>
      <c r="M34" s="46">
        <f>L34+$M$61</f>
        <v/>
      </c>
      <c r="N34" s="46" t="n">
        <v>0.6569444444444444</v>
      </c>
      <c r="O34" s="46">
        <f>N34+$O$61</f>
        <v/>
      </c>
      <c r="P34" s="46" t="n">
        <v>0.7</v>
      </c>
      <c r="Q34" s="46">
        <f>P34+$Q$61</f>
        <v/>
      </c>
      <c r="R34" s="46" t="n">
        <v>0.7152777777777778</v>
      </c>
      <c r="S34" s="46">
        <f>R34+$S$61</f>
        <v/>
      </c>
      <c r="T34" s="80" t="n">
        <v>0.7270833333333333</v>
      </c>
      <c r="U34" s="80">
        <f>T34+$U$61</f>
        <v/>
      </c>
    </row>
    <row r="35" ht="18.75" customHeight="1" s="630">
      <c r="A35" s="631" t="inlineStr">
        <is>
          <t>31</t>
        </is>
      </c>
      <c r="B35" s="632" t="n"/>
      <c r="C35" s="172" t="inlineStr">
        <is>
          <t>LOZANO AMASIFUEN EDILBERTO</t>
        </is>
      </c>
      <c r="D35" s="242" t="n">
        <v>9678861</v>
      </c>
      <c r="E35" s="199" t="inlineStr">
        <is>
          <t>MOTO NUEVA BIIB</t>
        </is>
      </c>
      <c r="F35" s="161" t="inlineStr">
        <is>
          <t>70/20 50/20 cl</t>
        </is>
      </c>
      <c r="G35" s="270" t="inlineStr">
        <is>
          <t>REPRO 26/12</t>
        </is>
      </c>
      <c r="H35" s="373" t="n"/>
      <c r="I35" s="385" t="inlineStr">
        <is>
          <t xml:space="preserve">LILIANA 16 </t>
        </is>
      </c>
      <c r="J35" s="46" t="n">
        <v>0.64375</v>
      </c>
      <c r="K35" s="46">
        <f>J35+$K$61</f>
        <v/>
      </c>
      <c r="L35" s="46" t="n">
        <v>0.6506944444444445</v>
      </c>
      <c r="M35" s="46">
        <f>L35+$M$61</f>
        <v/>
      </c>
      <c r="N35" s="46" t="n">
        <v>0.6638888888888889</v>
      </c>
      <c r="O35" s="46">
        <f>N35+$O$61</f>
        <v/>
      </c>
      <c r="P35" s="46" t="n">
        <v>0.7131944444444445</v>
      </c>
      <c r="Q35" s="46">
        <f>P35+$Q$61</f>
        <v/>
      </c>
      <c r="R35" s="46" t="n">
        <v>0.725</v>
      </c>
      <c r="S35" s="46">
        <f>R35+$S$61</f>
        <v/>
      </c>
      <c r="T35" s="80" t="n">
        <v>0.7361111111111112</v>
      </c>
      <c r="U35" s="80">
        <f>T35+$U$61</f>
        <v/>
      </c>
    </row>
    <row r="36" ht="18.75" customHeight="1" s="630">
      <c r="A36" s="631" t="inlineStr">
        <is>
          <t>32</t>
        </is>
      </c>
      <c r="B36" s="632" t="n"/>
      <c r="C36" s="172" t="inlineStr">
        <is>
          <t>CARRASCO QUISPE ESAEL</t>
        </is>
      </c>
      <c r="D36" s="242" t="n">
        <v>42551554</v>
      </c>
      <c r="E36" s="55" t="inlineStr">
        <is>
          <t>REVA A1</t>
        </is>
      </c>
      <c r="F36" s="161" t="inlineStr">
        <is>
          <t>20 20 sr</t>
        </is>
      </c>
      <c r="G36" s="120" t="inlineStr">
        <is>
          <t>PAGO 140 EFE</t>
        </is>
      </c>
      <c r="H36" s="207" t="n"/>
      <c r="I36" s="174" t="inlineStr">
        <is>
          <t xml:space="preserve">SRA LUZ </t>
        </is>
      </c>
      <c r="J36" s="46" t="n">
        <v>0.6611111111111111</v>
      </c>
      <c r="K36" s="46">
        <f>J36+$K$61</f>
        <v/>
      </c>
      <c r="L36" s="46" t="n">
        <v>0.6618055555555555</v>
      </c>
      <c r="M36" s="46">
        <f>L36+$M$61</f>
        <v/>
      </c>
      <c r="N36" s="46" t="n">
        <v>0.6715277777777777</v>
      </c>
      <c r="O36" s="46">
        <f>N36+$O$61</f>
        <v/>
      </c>
      <c r="P36" s="46" t="n">
        <v>0.7111111111111111</v>
      </c>
      <c r="Q36" s="46">
        <f>P36+$Q$61</f>
        <v/>
      </c>
      <c r="R36" s="46" t="n">
        <v>0.7263888888888889</v>
      </c>
      <c r="S36" s="46">
        <f>R36+$S$61</f>
        <v/>
      </c>
      <c r="T36" s="80" t="n">
        <v>0.7388888888888889</v>
      </c>
      <c r="U36" s="80">
        <f>T36+$U$61</f>
        <v/>
      </c>
    </row>
    <row r="37" ht="18" customHeight="1" s="630"/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portrait" paperSize="9"/>
  <tableParts count="3">
    <tablePart r:id="rId1"/>
    <tablePart r:id="rId2"/>
    <tablePart r:id="rId3"/>
  </tableParts>
</worksheet>
</file>

<file path=xl/worksheets/sheet17.xml><?xml version="1.0" encoding="utf-8"?>
<worksheet xmlns:r="http://schemas.openxmlformats.org/officeDocument/2006/relationships" xmlns="http://schemas.openxmlformats.org/spreadsheetml/2006/main">
  <sheetPr codeName="Hoja319">
    <outlinePr summaryBelow="1" summaryRight="1"/>
    <pageSetUpPr fitToPage="1"/>
  </sheetPr>
  <dimension ref="A1:U4"/>
  <sheetViews>
    <sheetView topLeftCell="C28" workbookViewId="0">
      <selection activeCell="M12" sqref="M12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44" t="inlineStr">
        <is>
          <t>1</t>
        </is>
      </c>
      <c r="B2" s="632" t="n"/>
      <c r="C2" s="168" t="inlineStr">
        <is>
          <t>CASTILLO SANCHEZ JAIME</t>
        </is>
      </c>
      <c r="D2" s="247" t="n">
        <v>3688276</v>
      </c>
      <c r="E2" s="96" t="inlineStr">
        <is>
          <t>REVA A1</t>
        </is>
      </c>
      <c r="F2" s="179" t="inlineStr">
        <is>
          <t xml:space="preserve">COBRAR 130 </t>
        </is>
      </c>
      <c r="G2" s="96" t="n"/>
      <c r="H2" s="192" t="n"/>
      <c r="I2" s="96" t="inlineStr">
        <is>
          <t>MERY</t>
        </is>
      </c>
      <c r="J2" s="77" t="n"/>
      <c r="K2" s="88">
        <f>J2+$K$61</f>
        <v/>
      </c>
      <c r="L2" s="77" t="n"/>
      <c r="M2" s="59">
        <f>L2+$M$61</f>
        <v/>
      </c>
      <c r="N2" s="77" t="n"/>
      <c r="O2" s="59">
        <f>N2+$O$61</f>
        <v/>
      </c>
      <c r="P2" s="77" t="n"/>
      <c r="Q2" s="59">
        <f>P2+$Q$61</f>
        <v/>
      </c>
      <c r="R2" s="77" t="n"/>
      <c r="S2" s="59">
        <f>R2+$S$61</f>
        <v/>
      </c>
      <c r="T2" s="77" t="n"/>
      <c r="U2" s="59">
        <f>T2+$U$61</f>
        <v/>
      </c>
    </row>
    <row r="3" ht="21" customHeight="1" s="630">
      <c r="A3" s="644" t="inlineStr">
        <is>
          <t>2</t>
        </is>
      </c>
      <c r="B3" s="632" t="n"/>
      <c r="C3" s="168" t="inlineStr">
        <is>
          <t>OCHOA GOMEZ KARLA</t>
        </is>
      </c>
      <c r="D3" s="247" t="n">
        <v>74856441</v>
      </c>
      <c r="E3" s="96" t="inlineStr">
        <is>
          <t>NUEVO A1</t>
        </is>
      </c>
      <c r="F3" s="179" t="inlineStr">
        <is>
          <t xml:space="preserve">COBRAR 130 </t>
        </is>
      </c>
      <c r="G3" s="96" t="n"/>
      <c r="H3" s="192" t="n"/>
      <c r="I3" s="96" t="inlineStr">
        <is>
          <t>MERY</t>
        </is>
      </c>
      <c r="J3" s="77" t="n"/>
      <c r="K3" s="88">
        <f>J3+$K$61</f>
        <v/>
      </c>
      <c r="L3" s="77" t="n"/>
      <c r="M3" s="59">
        <f>L3+$M$61</f>
        <v/>
      </c>
      <c r="N3" s="77" t="n"/>
      <c r="O3" s="59">
        <f>N3+$O$61</f>
        <v/>
      </c>
      <c r="P3" s="77" t="n"/>
      <c r="Q3" s="59">
        <f>P3+$Q$61</f>
        <v/>
      </c>
      <c r="R3" s="77" t="n"/>
      <c r="S3" s="59">
        <f>R3+$S$61</f>
        <v/>
      </c>
      <c r="T3" s="77" t="n"/>
      <c r="U3" s="59">
        <f>T3+$U$61</f>
        <v/>
      </c>
    </row>
    <row r="4" ht="20.25" customHeight="1" s="630">
      <c r="A4" s="644" t="inlineStr">
        <is>
          <t>3</t>
        </is>
      </c>
      <c r="B4" s="632" t="n"/>
      <c r="C4" s="168" t="inlineStr">
        <is>
          <t>MENDOZA CARDENAS JULIO</t>
        </is>
      </c>
      <c r="D4" s="247" t="n">
        <v>6641925</v>
      </c>
      <c r="E4" s="232" t="inlineStr">
        <is>
          <t>MOTO REVA BIIC</t>
        </is>
      </c>
      <c r="F4" s="179" t="n"/>
      <c r="G4" s="96" t="n"/>
      <c r="H4" s="192" t="n"/>
      <c r="I4" s="96" t="inlineStr">
        <is>
          <t>SAUL</t>
        </is>
      </c>
      <c r="J4" s="77" t="n"/>
      <c r="K4" s="88">
        <f>J4+$K$61</f>
        <v/>
      </c>
      <c r="L4" s="77" t="n"/>
      <c r="M4" s="59">
        <f>L4+$M$61</f>
        <v/>
      </c>
      <c r="N4" s="77" t="n"/>
      <c r="O4" s="59">
        <f>N4+$O$61</f>
        <v/>
      </c>
      <c r="P4" s="77" t="n"/>
      <c r="Q4" s="59">
        <f>P4+$Q$61</f>
        <v/>
      </c>
      <c r="R4" s="77" t="n"/>
      <c r="S4" s="59">
        <f>R4+$S$61</f>
        <v/>
      </c>
      <c r="T4" s="77" t="n"/>
      <c r="U4" s="59">
        <f>T4+$U$61</f>
        <v/>
      </c>
    </row>
    <row r="5" ht="18.75" customHeight="1" s="630"/>
    <row r="6" ht="21.75" customHeight="1" s="630"/>
    <row r="7" ht="19.5" customHeight="1" s="630"/>
    <row r="8" ht="21.75" customHeight="1" s="630"/>
    <row r="9" ht="20.25" customHeight="1" s="630"/>
    <row r="10" ht="21" customHeight="1" s="630"/>
    <row r="11" ht="21" customFormat="1" customHeight="1" s="633"/>
    <row r="12" ht="23.25" customHeight="1" s="630"/>
    <row r="13" ht="21.75" customHeight="1" s="630"/>
    <row r="14" ht="24" customHeight="1" s="630"/>
    <row r="15" ht="21.75" customHeight="1" s="630"/>
    <row r="16" ht="19.5" customHeight="1" s="630"/>
    <row r="17" ht="20.25" customHeight="1" s="630"/>
    <row r="18" ht="24" customHeight="1" s="630"/>
    <row r="19" ht="18" customHeight="1" s="630"/>
    <row r="20" ht="20.25" customFormat="1" customHeight="1" s="645"/>
    <row r="21" ht="23.25" customHeight="1" s="630"/>
    <row r="22" ht="18" customHeight="1" s="630"/>
    <row r="23" ht="21" customHeight="1" s="630"/>
    <row r="24" ht="19.5" customHeight="1" s="630"/>
    <row r="25" ht="18" customHeight="1" s="630"/>
    <row r="26" ht="18" customFormat="1" customHeight="1" s="645"/>
    <row r="27" ht="19.5" customFormat="1" customHeight="1" s="633"/>
    <row r="28" ht="21" customHeight="1" s="630"/>
    <row r="29" ht="21.75" customHeight="1" s="630"/>
    <row r="30" ht="21" customHeight="1" s="630"/>
    <row r="31" ht="18" customFormat="1" customHeight="1" s="645"/>
    <row r="32" ht="21" customFormat="1" customHeight="1" s="633"/>
    <row r="33" ht="18" customHeight="1" s="630"/>
    <row r="34" ht="18.75" customHeight="1" s="630"/>
    <row r="35" ht="18.75" customHeight="1" s="630"/>
    <row r="36" ht="18.75" customHeight="1" s="630"/>
    <row r="37" ht="18" customHeight="1" s="630"/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53:B53"/>
    <mergeCell ref="A35:B35"/>
    <mergeCell ref="A4:B4"/>
    <mergeCell ref="A62:B62"/>
    <mergeCell ref="A20:B20"/>
    <mergeCell ref="A38:B38"/>
    <mergeCell ref="A29:B29"/>
    <mergeCell ref="A52:B52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18.xml><?xml version="1.0" encoding="utf-8"?>
<worksheet xmlns:r="http://schemas.openxmlformats.org/officeDocument/2006/relationships" xmlns="http://schemas.openxmlformats.org/spreadsheetml/2006/main">
  <sheetPr codeName="Hoja321">
    <outlinePr summaryBelow="1" summaryRight="1"/>
    <pageSetUpPr fitToPage="1"/>
  </sheetPr>
  <dimension ref="A1:U46"/>
  <sheetViews>
    <sheetView topLeftCell="A28" workbookViewId="0">
      <selection activeCell="D98" sqref="D98"/>
    </sheetView>
  </sheetViews>
  <sheetFormatPr baseColWidth="10" defaultColWidth="9.140625" defaultRowHeight="15"/>
  <cols>
    <col width="2.7109375" customWidth="1" style="630" min="1" max="2"/>
    <col width="46.57031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HUAMAN GARCIA JUAN DAVID</t>
        </is>
      </c>
      <c r="D2" s="242" t="n">
        <v>77179160</v>
      </c>
      <c r="E2" s="199" t="inlineStr">
        <is>
          <t>MOTO NUEVA BIIB</t>
        </is>
      </c>
      <c r="F2" s="161" t="inlineStr">
        <is>
          <t>20 20 sr</t>
        </is>
      </c>
      <c r="G2" s="120" t="inlineStr">
        <is>
          <t>EFECTIVO 140</t>
        </is>
      </c>
      <c r="H2" s="373" t="n"/>
      <c r="I2" s="385" t="inlineStr">
        <is>
          <t>LILIANA 1</t>
        </is>
      </c>
      <c r="J2" s="60" t="n">
        <v>0.3638888888888889</v>
      </c>
      <c r="K2" s="56">
        <f>J2+$K$61</f>
        <v/>
      </c>
      <c r="L2" s="60" t="n">
        <v>0.3652777777777778</v>
      </c>
      <c r="M2" s="46">
        <f>L2+$M$61</f>
        <v/>
      </c>
      <c r="N2" s="60" t="n">
        <v>0.375</v>
      </c>
      <c r="O2" s="46">
        <f>N2+$O$61</f>
        <v/>
      </c>
      <c r="P2" s="60" t="n">
        <v>0.4215277777777778</v>
      </c>
      <c r="Q2" s="46">
        <f>P2+$Q$61</f>
        <v/>
      </c>
      <c r="R2" s="60" t="n">
        <v>0.4333333333333333</v>
      </c>
      <c r="S2" s="46">
        <f>R2+$S$61</f>
        <v/>
      </c>
      <c r="T2" s="261" t="n">
        <v>0.4597222222222222</v>
      </c>
      <c r="U2" s="80">
        <f>T2+$U$61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>HUACARPUMA HUAMANRAYME YANETH</t>
        </is>
      </c>
      <c r="D3" s="242" t="n">
        <v>47597124</v>
      </c>
      <c r="E3" s="55" t="inlineStr">
        <is>
          <t xml:space="preserve">NUEVO A1 </t>
        </is>
      </c>
      <c r="F3" s="161" t="inlineStr">
        <is>
          <t>20 20 sr</t>
        </is>
      </c>
      <c r="G3" s="110" t="inlineStr">
        <is>
          <t>PAGO 80</t>
        </is>
      </c>
      <c r="H3" s="354" t="n"/>
      <c r="I3" s="259" t="inlineStr">
        <is>
          <t>MAYRA 1</t>
        </is>
      </c>
      <c r="J3" s="60" t="n">
        <v>0.3708333333333333</v>
      </c>
      <c r="K3" s="56">
        <f>J3+$K$61</f>
        <v/>
      </c>
      <c r="L3" s="60" t="n">
        <v>0.3715277777777778</v>
      </c>
      <c r="M3" s="46">
        <f>L3+$M$61</f>
        <v/>
      </c>
      <c r="N3" s="60" t="n">
        <v>0.38125</v>
      </c>
      <c r="O3" s="46">
        <f>N3+$O$61</f>
        <v/>
      </c>
      <c r="P3" s="60" t="n">
        <v>0.4333333333333333</v>
      </c>
      <c r="Q3" s="46">
        <f>P3+$Q$61</f>
        <v/>
      </c>
      <c r="R3" s="60" t="n">
        <v>0.4631944444444445</v>
      </c>
      <c r="S3" s="46">
        <f>R3+$S$61</f>
        <v/>
      </c>
      <c r="T3" s="261" t="n">
        <v>0.4861111111111111</v>
      </c>
      <c r="U3" s="80">
        <f>T3+$U$61</f>
        <v/>
      </c>
    </row>
    <row r="4" ht="20.25" customHeight="1" s="630">
      <c r="A4" s="631" t="inlineStr">
        <is>
          <t>3</t>
        </is>
      </c>
      <c r="B4" s="632" t="n"/>
      <c r="C4" s="172" t="inlineStr">
        <is>
          <t>TAIPE CHAUCA CARLOS ENRRIQUE</t>
        </is>
      </c>
      <c r="D4" s="242" t="n">
        <v>23662707</v>
      </c>
      <c r="E4" s="232" t="inlineStr">
        <is>
          <t>MOTO REVA BIIC</t>
        </is>
      </c>
      <c r="F4" s="161" t="inlineStr">
        <is>
          <t>40/20 40/20 cl</t>
        </is>
      </c>
      <c r="G4" s="270" t="n"/>
      <c r="H4" s="373" t="n"/>
      <c r="I4" s="385" t="inlineStr">
        <is>
          <t>LILIANA 2</t>
        </is>
      </c>
      <c r="J4" s="60" t="n">
        <v>0.3736111111111111</v>
      </c>
      <c r="K4" s="56">
        <f>J4+$K$61</f>
        <v/>
      </c>
      <c r="L4" s="60" t="n">
        <v>0.3756944444444444</v>
      </c>
      <c r="M4" s="46">
        <f>L4+$M$61</f>
        <v/>
      </c>
      <c r="N4" s="60" t="n">
        <v>0.3854166666666667</v>
      </c>
      <c r="O4" s="46">
        <f>N4+$O$61</f>
        <v/>
      </c>
      <c r="P4" s="60" t="n">
        <v>0.4791666666666667</v>
      </c>
      <c r="Q4" s="46">
        <f>P4+$Q$61</f>
        <v/>
      </c>
      <c r="R4" s="60" t="n">
        <v>0.4784722222222222</v>
      </c>
      <c r="S4" s="46">
        <f>R4+$S$61</f>
        <v/>
      </c>
      <c r="T4" s="261" t="n">
        <v>0.5333333333333333</v>
      </c>
      <c r="U4" s="80">
        <f>T4+$U$61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>TORREALBA NIETO JESUS RAMON</t>
        </is>
      </c>
      <c r="D5" s="242" t="n">
        <v>4140746</v>
      </c>
      <c r="E5" s="199" t="inlineStr">
        <is>
          <t>MOTO NUEVA BIIB</t>
        </is>
      </c>
      <c r="F5" s="161" t="inlineStr">
        <is>
          <t>20 20 sr</t>
        </is>
      </c>
      <c r="G5" s="55" t="inlineStr">
        <is>
          <t>de 80</t>
        </is>
      </c>
      <c r="H5" s="382" t="inlineStr">
        <is>
          <t>C.E</t>
        </is>
      </c>
      <c r="I5" s="55" t="inlineStr">
        <is>
          <t>MELISA CENTELLA</t>
        </is>
      </c>
      <c r="J5" s="60" t="n">
        <v>0.3784722222222222</v>
      </c>
      <c r="K5" s="56">
        <f>J5+$K$61</f>
        <v/>
      </c>
      <c r="L5" s="60" t="n">
        <v>0.3798611111111111</v>
      </c>
      <c r="M5" s="46">
        <f>L5+$M$61</f>
        <v/>
      </c>
      <c r="N5" s="60" t="n">
        <v>0.3909722222222222</v>
      </c>
      <c r="O5" s="46">
        <f>N5+$O$61</f>
        <v/>
      </c>
      <c r="P5" s="60" t="n">
        <v>0.4729166666666667</v>
      </c>
      <c r="Q5" s="46">
        <f>P5+$Q$61</f>
        <v/>
      </c>
      <c r="R5" s="60" t="n">
        <v>0.4861111111111111</v>
      </c>
      <c r="S5" s="46">
        <f>R5+$S$61</f>
        <v/>
      </c>
      <c r="T5" s="261" t="n">
        <v>0.5</v>
      </c>
      <c r="U5" s="80">
        <f>T5+$U$61</f>
        <v/>
      </c>
    </row>
    <row r="6" ht="21.75" customHeight="1" s="630">
      <c r="A6" s="631" t="inlineStr">
        <is>
          <t>5</t>
        </is>
      </c>
      <c r="B6" s="632" t="n"/>
      <c r="C6" s="172" t="inlineStr">
        <is>
          <t>VASQUEZ SOTO FLOR</t>
        </is>
      </c>
      <c r="D6" s="242" t="n">
        <v>76752841</v>
      </c>
      <c r="E6" s="55" t="inlineStr">
        <is>
          <t xml:space="preserve">NUEVO A1 </t>
        </is>
      </c>
      <c r="F6" s="161" t="inlineStr">
        <is>
          <t>40/20 40/20 cl</t>
        </is>
      </c>
      <c r="G6" s="117" t="inlineStr">
        <is>
          <t>YAPE 150</t>
        </is>
      </c>
      <c r="H6" s="207" t="n"/>
      <c r="I6" s="55" t="inlineStr">
        <is>
          <t>SRA LUZ</t>
        </is>
      </c>
      <c r="J6" s="60" t="n">
        <v>0.3875</v>
      </c>
      <c r="K6" s="56">
        <f>J6+$K$61</f>
        <v/>
      </c>
      <c r="L6" s="60" t="n">
        <v>0.3881944444444445</v>
      </c>
      <c r="M6" s="46">
        <f>L6+$M$61</f>
        <v/>
      </c>
      <c r="N6" s="60" t="n">
        <v>0.3986111111111111</v>
      </c>
      <c r="O6" s="46">
        <f>N6+$O$61</f>
        <v/>
      </c>
      <c r="P6" s="60" t="n">
        <v>0.09722222222222222</v>
      </c>
      <c r="Q6" s="46">
        <f>P6+$Q$61</f>
        <v/>
      </c>
      <c r="R6" s="60" t="n">
        <v>0.6180555555555556</v>
      </c>
      <c r="S6" s="46">
        <f>R6+$S$61</f>
        <v/>
      </c>
      <c r="T6" s="261" t="n">
        <v>0.6375</v>
      </c>
      <c r="U6" s="80">
        <f>T6+$U$61</f>
        <v/>
      </c>
    </row>
    <row r="7" ht="19.5" customHeight="1" s="630">
      <c r="A7" s="631" t="inlineStr">
        <is>
          <t>6</t>
        </is>
      </c>
      <c r="B7" s="632" t="n"/>
      <c r="C7" s="172" t="inlineStr">
        <is>
          <t>LOPEZ DIOSES VILMA</t>
        </is>
      </c>
      <c r="D7" s="242" t="n">
        <v>25623240</v>
      </c>
      <c r="E7" s="55" t="inlineStr">
        <is>
          <t>REVA A1</t>
        </is>
      </c>
      <c r="F7" s="161" t="inlineStr">
        <is>
          <t>40/20 40/20 cl</t>
        </is>
      </c>
      <c r="G7" s="117" t="inlineStr">
        <is>
          <t>YAPE 150</t>
        </is>
      </c>
      <c r="H7" s="207" t="n"/>
      <c r="I7" s="55" t="inlineStr">
        <is>
          <t>CRISS AMORETTI</t>
        </is>
      </c>
      <c r="J7" s="60" t="n">
        <v>0.3930555555555555</v>
      </c>
      <c r="K7" s="56">
        <f>J7+$K$61</f>
        <v/>
      </c>
      <c r="L7" s="60" t="n">
        <v>0.39375</v>
      </c>
      <c r="M7" s="46">
        <f>L7+$M$61</f>
        <v/>
      </c>
      <c r="N7" s="60" t="n">
        <v>0.4034722222222222</v>
      </c>
      <c r="O7" s="46">
        <f>N7+$O$61</f>
        <v/>
      </c>
      <c r="P7" s="60" t="n">
        <v>0.50625</v>
      </c>
      <c r="Q7" s="46">
        <f>P7+$Q$61</f>
        <v/>
      </c>
      <c r="R7" s="60" t="n">
        <v>0.5333333333333333</v>
      </c>
      <c r="S7" s="46">
        <f>R7+$S$61</f>
        <v/>
      </c>
      <c r="T7" s="261" t="n">
        <v>0.5472222222222223</v>
      </c>
      <c r="U7" s="80">
        <f>T7+$U$61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 xml:space="preserve">CESPEDES MERINO DIEGO </t>
        </is>
      </c>
      <c r="D8" s="242" t="n">
        <v>47756095</v>
      </c>
      <c r="E8" s="55" t="inlineStr">
        <is>
          <t xml:space="preserve">NUEVO A1 </t>
        </is>
      </c>
      <c r="F8" s="162" t="inlineStr">
        <is>
          <t>40/20 40/20 cl</t>
        </is>
      </c>
      <c r="G8" s="281" t="inlineStr">
        <is>
          <t>REZAGADO SANGRE</t>
        </is>
      </c>
      <c r="H8" s="360" t="n"/>
      <c r="I8" s="322" t="inlineStr">
        <is>
          <t>PUBLICIDAD</t>
        </is>
      </c>
      <c r="J8" s="60" t="n">
        <v>0.3958333333333333</v>
      </c>
      <c r="K8" s="56">
        <f>J8+$K$61</f>
        <v/>
      </c>
      <c r="L8" s="60" t="n">
        <v>0.3979166666666666</v>
      </c>
      <c r="M8" s="46">
        <f>L8+$M$61</f>
        <v/>
      </c>
      <c r="N8" s="60" t="n">
        <v>0.4083333333333333</v>
      </c>
      <c r="O8" s="46">
        <f>N8+$O$61</f>
        <v/>
      </c>
      <c r="P8" s="60" t="n">
        <v>0.49375</v>
      </c>
      <c r="Q8" s="46">
        <f>P8+$Q$61</f>
        <v/>
      </c>
      <c r="R8" s="60" t="n">
        <v>0.50625</v>
      </c>
      <c r="S8" s="46">
        <f>R8+$S$61</f>
        <v/>
      </c>
      <c r="T8" s="261" t="n">
        <v>0.5201388888888889</v>
      </c>
      <c r="U8" s="80">
        <f>T8+$U$61</f>
        <v/>
      </c>
    </row>
    <row r="9" ht="20.25" customHeight="1" s="630">
      <c r="A9" s="631" t="inlineStr">
        <is>
          <t>8</t>
        </is>
      </c>
      <c r="B9" s="632" t="n"/>
      <c r="C9" s="172" t="inlineStr">
        <is>
          <t xml:space="preserve">ESPINOZA CAMPOS JONAS </t>
        </is>
      </c>
      <c r="D9" s="242" t="n">
        <v>47578867</v>
      </c>
      <c r="E9" s="232" t="inlineStr">
        <is>
          <t>MOTO REVA BIIC</t>
        </is>
      </c>
      <c r="F9" s="162" t="inlineStr">
        <is>
          <t>40/20 40/20 cl</t>
        </is>
      </c>
      <c r="G9" s="270" t="n"/>
      <c r="H9" s="373" t="n"/>
      <c r="I9" s="385" t="inlineStr">
        <is>
          <t>LILIANA 3</t>
        </is>
      </c>
      <c r="J9" s="60" t="n">
        <v>0.40625</v>
      </c>
      <c r="K9" s="56">
        <f>J9+$K$61</f>
        <v/>
      </c>
      <c r="L9" s="60" t="n">
        <v>0.4069444444444444</v>
      </c>
      <c r="M9" s="46">
        <f>L9+$M$61</f>
        <v/>
      </c>
      <c r="N9" s="60" t="n">
        <v>0.4159722222222222</v>
      </c>
      <c r="O9" s="46">
        <f>N9+$O$61</f>
        <v/>
      </c>
      <c r="P9" s="60" t="n">
        <v>0.5145833333333333</v>
      </c>
      <c r="Q9" s="46">
        <f>P9+$Q$61</f>
        <v/>
      </c>
      <c r="R9" s="60" t="n">
        <v>0.5465277777777777</v>
      </c>
      <c r="S9" s="46">
        <f>R9+$S$61</f>
        <v/>
      </c>
      <c r="T9" s="261" t="n">
        <v>0.5618055555555556</v>
      </c>
      <c r="U9" s="80">
        <f>T9+$U$61</f>
        <v/>
      </c>
    </row>
    <row r="10" ht="21" customHeight="1" s="630">
      <c r="A10" s="631" t="inlineStr">
        <is>
          <t>9</t>
        </is>
      </c>
      <c r="B10" s="632" t="n"/>
      <c r="C10" s="172" t="inlineStr">
        <is>
          <t xml:space="preserve">GARCIA GARCIA SANTOS </t>
        </is>
      </c>
      <c r="D10" s="242" t="n">
        <v>71595308</v>
      </c>
      <c r="E10" s="199" t="inlineStr">
        <is>
          <t>MOTO NUEVA BIIB</t>
        </is>
      </c>
      <c r="F10" s="162" t="inlineStr">
        <is>
          <t>40/20 40/20 cl</t>
        </is>
      </c>
      <c r="G10" s="270" t="n"/>
      <c r="H10" s="373" t="n"/>
      <c r="I10" s="385" t="inlineStr">
        <is>
          <t>LILIANA 4</t>
        </is>
      </c>
      <c r="J10" s="60" t="n">
        <v>0.4083333333333333</v>
      </c>
      <c r="K10" s="56">
        <f>J10+$K$61</f>
        <v/>
      </c>
      <c r="L10" s="60" t="n">
        <v>0.4118055555555555</v>
      </c>
      <c r="M10" s="46">
        <f>L10+$M$61</f>
        <v/>
      </c>
      <c r="N10" s="60" t="n">
        <v>0.4222222222222222</v>
      </c>
      <c r="O10" s="46">
        <f>N10+$O$61</f>
        <v/>
      </c>
      <c r="P10" s="60" t="n">
        <v>0.5201388888888889</v>
      </c>
      <c r="Q10" s="46">
        <f>P10+$Q$61</f>
        <v/>
      </c>
      <c r="R10" s="60" t="n">
        <v>0.5583333333333333</v>
      </c>
      <c r="S10" s="46">
        <f>R10+$S$61</f>
        <v/>
      </c>
      <c r="T10" s="261" t="n">
        <v>0.575</v>
      </c>
      <c r="U10" s="80">
        <f>T10+$U$61</f>
        <v/>
      </c>
    </row>
    <row r="11" ht="21" customFormat="1" customHeight="1" s="633">
      <c r="A11" s="631" t="inlineStr">
        <is>
          <t>10</t>
        </is>
      </c>
      <c r="B11" s="632" t="n"/>
      <c r="C11" s="172" t="inlineStr">
        <is>
          <t xml:space="preserve">IZAGUIRRE NIETO VICTOR </t>
        </is>
      </c>
      <c r="D11" s="242" t="n">
        <v>45562204</v>
      </c>
      <c r="E11" s="55" t="inlineStr">
        <is>
          <t>REVA A1</t>
        </is>
      </c>
      <c r="F11" s="161" t="inlineStr">
        <is>
          <t>20 20 sr</t>
        </is>
      </c>
      <c r="G11" s="120" t="inlineStr">
        <is>
          <t>EFECTIVO 90</t>
        </is>
      </c>
      <c r="H11" s="207" t="n"/>
      <c r="I11" s="55" t="inlineStr">
        <is>
          <t xml:space="preserve">SRA ELIA </t>
        </is>
      </c>
      <c r="J11" s="60" t="n">
        <v>0.4097222222222222</v>
      </c>
      <c r="K11" s="56">
        <f>J11+$K$61</f>
        <v/>
      </c>
      <c r="L11" s="60" t="n">
        <v>0.4180555555555556</v>
      </c>
      <c r="M11" s="46">
        <f>L11+$M$61</f>
        <v/>
      </c>
      <c r="N11" s="60" t="n">
        <v>0.4270833333333333</v>
      </c>
      <c r="O11" s="46">
        <f>N11+$O$61</f>
        <v/>
      </c>
      <c r="P11" s="60" t="n">
        <v>0.51875</v>
      </c>
      <c r="Q11" s="46">
        <f>P11+$Q$61</f>
        <v/>
      </c>
      <c r="R11" s="60" t="n">
        <v>0.05555555555555555</v>
      </c>
      <c r="S11" s="46">
        <f>R11+$S$61</f>
        <v/>
      </c>
      <c r="T11" s="261" t="n">
        <v>0.07152777777777777</v>
      </c>
      <c r="U11" s="80">
        <f>T11+$U$61</f>
        <v/>
      </c>
    </row>
    <row r="12" ht="23.25" customHeight="1" s="630">
      <c r="A12" s="631" t="inlineStr">
        <is>
          <t>11</t>
        </is>
      </c>
      <c r="B12" s="632" t="n"/>
      <c r="C12" s="255" t="inlineStr">
        <is>
          <t>TAMAYO ESCOBAR PAUL  20</t>
        </is>
      </c>
      <c r="D12" s="242" t="n">
        <v>74298335</v>
      </c>
      <c r="E12" s="55" t="inlineStr">
        <is>
          <t xml:space="preserve">NUEVO A1 </t>
        </is>
      </c>
      <c r="F12" s="162" t="inlineStr">
        <is>
          <t>40/20 40/20 cl</t>
        </is>
      </c>
      <c r="G12" s="55" t="inlineStr">
        <is>
          <t>ya p 80</t>
        </is>
      </c>
      <c r="H12" s="207" t="n"/>
      <c r="I12" s="55" t="inlineStr">
        <is>
          <t>KARINA</t>
        </is>
      </c>
      <c r="J12" s="60" t="n">
        <v>0.4201388888888889</v>
      </c>
      <c r="K12" s="56">
        <f>J12+$K$61</f>
        <v/>
      </c>
      <c r="L12" s="60" t="n">
        <v>0.4222222222222222</v>
      </c>
      <c r="M12" s="46">
        <f>L12+$M$61</f>
        <v/>
      </c>
      <c r="N12" s="60" t="n">
        <v>0.4333333333333333</v>
      </c>
      <c r="O12" s="46">
        <f>N12+$O$61</f>
        <v/>
      </c>
      <c r="P12" s="60" t="n">
        <v>0.04375</v>
      </c>
      <c r="Q12" s="46">
        <f>P12+$Q$61</f>
        <v/>
      </c>
      <c r="R12" s="60" t="n">
        <v>0.5708333333333333</v>
      </c>
      <c r="S12" s="46">
        <f>R12+$S$61</f>
        <v/>
      </c>
      <c r="T12" s="261" t="n">
        <v>0.5868055555555556</v>
      </c>
      <c r="U12" s="80">
        <f>T12+$U$61</f>
        <v/>
      </c>
    </row>
    <row r="13" ht="21.75" customHeight="1" s="630">
      <c r="A13" s="631" t="inlineStr">
        <is>
          <t>12</t>
        </is>
      </c>
      <c r="B13" s="632" t="n"/>
      <c r="C13" s="172" t="inlineStr">
        <is>
          <t>GOMEZ SULLCA JUAN MANUEL</t>
        </is>
      </c>
      <c r="D13" s="242" t="n">
        <v>49019763</v>
      </c>
      <c r="E13" s="55" t="inlineStr">
        <is>
          <t xml:space="preserve">NUEVO A1 </t>
        </is>
      </c>
      <c r="F13" s="161" t="inlineStr">
        <is>
          <t>40/20 40/20 cl</t>
        </is>
      </c>
      <c r="G13" s="55" t="inlineStr">
        <is>
          <t>ya p 80</t>
        </is>
      </c>
      <c r="H13" s="207" t="n"/>
      <c r="I13" s="55" t="inlineStr">
        <is>
          <t>KARINA</t>
        </is>
      </c>
      <c r="J13" s="60" t="n">
        <v>0.4229166666666667</v>
      </c>
      <c r="K13" s="56">
        <f>J13+$K$61</f>
        <v/>
      </c>
      <c r="L13" s="60" t="n">
        <v>0.4263888888888889</v>
      </c>
      <c r="M13" s="46">
        <f>L13+$M$61</f>
        <v/>
      </c>
      <c r="N13" s="60" t="n">
        <v>0.4368055555555556</v>
      </c>
      <c r="O13" s="46">
        <f>N13+$O$61</f>
        <v/>
      </c>
      <c r="P13" s="60" t="n">
        <v>0.04166666666666666</v>
      </c>
      <c r="Q13" s="46">
        <f>P13+$Q$61</f>
        <v/>
      </c>
      <c r="R13" s="60" t="n">
        <v>0.5833333333333334</v>
      </c>
      <c r="S13" s="46">
        <f>R13+$S$61</f>
        <v/>
      </c>
      <c r="T13" s="261" t="n">
        <v>0.6</v>
      </c>
      <c r="U13" s="80">
        <f>T13+$U$61</f>
        <v/>
      </c>
    </row>
    <row r="14" ht="24" customHeight="1" s="630">
      <c r="A14" s="631" t="inlineStr">
        <is>
          <t>13</t>
        </is>
      </c>
      <c r="B14" s="632" t="n"/>
      <c r="C14" s="172" t="inlineStr">
        <is>
          <t>ALLASI VELEZ JUAN</t>
        </is>
      </c>
      <c r="D14" s="242" t="n">
        <v>30675574</v>
      </c>
      <c r="E14" s="55" t="inlineStr">
        <is>
          <t xml:space="preserve">NUEVO A1 </t>
        </is>
      </c>
      <c r="F14" s="161" t="inlineStr">
        <is>
          <t>40/20 40/20 cl</t>
        </is>
      </c>
      <c r="G14" s="120" t="inlineStr">
        <is>
          <t>EFECTIVO 130</t>
        </is>
      </c>
      <c r="H14" s="211" t="n"/>
      <c r="I14" s="211" t="inlineStr">
        <is>
          <t>OFICINA</t>
        </is>
      </c>
      <c r="J14" s="60" t="n">
        <v>0.4243055555555555</v>
      </c>
      <c r="K14" s="56">
        <f>J14+$K$61</f>
        <v/>
      </c>
      <c r="L14" s="60" t="n">
        <v>0.43125</v>
      </c>
      <c r="M14" s="46">
        <f>L14+$M$61</f>
        <v/>
      </c>
      <c r="N14" s="60" t="n">
        <v>0.4416666666666667</v>
      </c>
      <c r="O14" s="46">
        <f>N14+$O$61</f>
        <v/>
      </c>
      <c r="P14" s="60" t="n">
        <v>0.5340277777777778</v>
      </c>
      <c r="Q14" s="46">
        <f>P14+$Q$61</f>
        <v/>
      </c>
      <c r="R14" s="60" t="n">
        <v>0.08958333333333333</v>
      </c>
      <c r="S14" s="46">
        <f>R14+$S$61</f>
        <v/>
      </c>
      <c r="T14" s="261" t="n">
        <v>0.10625</v>
      </c>
      <c r="U14" s="80">
        <f>T14+$U$61</f>
        <v/>
      </c>
    </row>
    <row r="15" ht="21.75" customHeight="1" s="630">
      <c r="A15" s="631" t="inlineStr">
        <is>
          <t>14</t>
        </is>
      </c>
      <c r="B15" s="632" t="n"/>
      <c r="C15" s="172" t="inlineStr">
        <is>
          <t>BELLIDO MORALES ANA</t>
        </is>
      </c>
      <c r="D15" s="242" t="n">
        <v>8710096</v>
      </c>
      <c r="E15" s="55" t="inlineStr">
        <is>
          <t>REVA A1</t>
        </is>
      </c>
      <c r="F15" s="162" t="inlineStr">
        <is>
          <t>40/20 40/20 cl</t>
        </is>
      </c>
      <c r="G15" s="55" t="inlineStr">
        <is>
          <t xml:space="preserve">MERY SUELDO </t>
        </is>
      </c>
      <c r="H15" s="207" t="n"/>
      <c r="I15" s="55" t="inlineStr">
        <is>
          <t>MERY</t>
        </is>
      </c>
      <c r="J15" s="67" t="n">
        <v>0.4326388888888889</v>
      </c>
      <c r="K15" s="67">
        <f>J15+$K$61</f>
        <v/>
      </c>
      <c r="L15" s="60" t="n">
        <v>0.4354166666666667</v>
      </c>
      <c r="M15" s="46">
        <f>L15+$M$61</f>
        <v/>
      </c>
      <c r="N15" s="60" t="n">
        <v>0.4472222222222222</v>
      </c>
      <c r="O15" s="46">
        <f>N15+$O$61</f>
        <v/>
      </c>
      <c r="P15" s="60" t="n">
        <v>0.1166666666666667</v>
      </c>
      <c r="Q15" s="46">
        <f>P15+$Q$61</f>
        <v/>
      </c>
      <c r="R15" s="60" t="n">
        <v>0.6381944444444444</v>
      </c>
      <c r="S15" s="46">
        <f>R15+$S$61</f>
        <v/>
      </c>
      <c r="T15" s="261" t="n">
        <v>0.6604166666666667</v>
      </c>
      <c r="U15" s="80">
        <f>T15+$U$61</f>
        <v/>
      </c>
    </row>
    <row r="16" ht="19.5" customHeight="1" s="630">
      <c r="A16" s="631" t="inlineStr">
        <is>
          <t>15</t>
        </is>
      </c>
      <c r="B16" s="632" t="n"/>
      <c r="C16" s="172" t="inlineStr">
        <is>
          <t>ARISMENDIZ TAVARA MARCOS</t>
        </is>
      </c>
      <c r="D16" s="242" t="n">
        <v>47847164</v>
      </c>
      <c r="E16" s="232" t="inlineStr">
        <is>
          <t>MOTO REVA BIIC</t>
        </is>
      </c>
      <c r="F16" s="161" t="inlineStr">
        <is>
          <t>20 20 sr</t>
        </is>
      </c>
      <c r="G16" s="270" t="n"/>
      <c r="H16" s="373" t="n"/>
      <c r="I16" s="385" t="inlineStr">
        <is>
          <t>LILIANA 5</t>
        </is>
      </c>
      <c r="J16" s="60" t="n">
        <v>0.4333333333333333</v>
      </c>
      <c r="K16" s="56">
        <f>J16+$K$61</f>
        <v/>
      </c>
      <c r="L16" s="60" t="n">
        <v>0.4423611111111111</v>
      </c>
      <c r="M16" s="46">
        <f>L16+$M$61</f>
        <v/>
      </c>
      <c r="N16" s="60" t="n">
        <v>0.475</v>
      </c>
      <c r="O16" s="46">
        <f>N16+$O$61</f>
        <v/>
      </c>
      <c r="P16" s="60" t="n">
        <v>0.06041666666666667</v>
      </c>
      <c r="Q16" s="46">
        <f>P16+$Q$61</f>
        <v/>
      </c>
      <c r="R16" s="60" t="n">
        <v>0.5972222222222222</v>
      </c>
      <c r="S16" s="46">
        <f>R16+$S$61</f>
        <v/>
      </c>
      <c r="T16" s="261" t="n">
        <v>0.6138888888888889</v>
      </c>
      <c r="U16" s="80">
        <f>T16+$U$61</f>
        <v/>
      </c>
    </row>
    <row r="17" ht="20.25" customHeight="1" s="630">
      <c r="A17" s="631" t="inlineStr">
        <is>
          <t>16</t>
        </is>
      </c>
      <c r="B17" s="632" t="n"/>
      <c r="C17" s="172" t="inlineStr">
        <is>
          <t xml:space="preserve">LOYOLA VELIZ OMAR VALENTINO </t>
        </is>
      </c>
      <c r="D17" s="242" t="n">
        <v>74319901</v>
      </c>
      <c r="E17" s="55" t="inlineStr">
        <is>
          <t xml:space="preserve">NUEVO A1 </t>
        </is>
      </c>
      <c r="F17" s="161" t="inlineStr">
        <is>
          <t>20 20 sr</t>
        </is>
      </c>
      <c r="G17" s="110" t="inlineStr">
        <is>
          <t>PAGO 80</t>
        </is>
      </c>
      <c r="H17" s="354" t="n"/>
      <c r="I17" s="259" t="inlineStr">
        <is>
          <t>MAYRA 2</t>
        </is>
      </c>
      <c r="J17" s="60" t="n">
        <v>0.4708333333333333</v>
      </c>
      <c r="K17" s="56">
        <f>J17+$K$61</f>
        <v/>
      </c>
      <c r="L17" s="60" t="n">
        <v>0.4736111111111111</v>
      </c>
      <c r="M17" s="46">
        <f>L17+$M$61</f>
        <v/>
      </c>
      <c r="N17" s="60" t="n">
        <v>0.4840277777777778</v>
      </c>
      <c r="O17" s="46">
        <f>N17+$O$61</f>
        <v/>
      </c>
      <c r="P17" s="60" t="n">
        <v>0.07569444444444444</v>
      </c>
      <c r="Q17" s="46">
        <f>P17+$Q$61</f>
        <v/>
      </c>
      <c r="R17" s="60" t="n">
        <v>0.6055555555555555</v>
      </c>
      <c r="S17" s="46">
        <f>R17+$S$61</f>
        <v/>
      </c>
      <c r="T17" s="261" t="n">
        <v>0.61875</v>
      </c>
      <c r="U17" s="80">
        <f>T17+$U$61</f>
        <v/>
      </c>
    </row>
    <row r="18" ht="19.5" customHeight="1" s="630">
      <c r="A18" s="631" t="inlineStr">
        <is>
          <t>17</t>
        </is>
      </c>
      <c r="B18" s="632" t="n"/>
      <c r="C18" s="255" t="inlineStr">
        <is>
          <t>CHINCHAY NEYRA MILTON 40</t>
        </is>
      </c>
      <c r="D18" s="242" t="n">
        <v>16792404</v>
      </c>
      <c r="E18" s="199" t="inlineStr">
        <is>
          <t>MOTO NUEVA BIIB</t>
        </is>
      </c>
      <c r="F18" s="161" t="inlineStr">
        <is>
          <t>20 20 sr</t>
        </is>
      </c>
      <c r="G18" s="120" t="inlineStr">
        <is>
          <t xml:space="preserve">EFECTIVO 40 </t>
        </is>
      </c>
      <c r="H18" s="373" t="n"/>
      <c r="I18" s="385" t="inlineStr">
        <is>
          <t>LILIANA 6</t>
        </is>
      </c>
      <c r="J18" s="60" t="n">
        <v>0.4791666666666667</v>
      </c>
      <c r="K18" s="56">
        <f>J18+$K$61</f>
        <v/>
      </c>
      <c r="L18" s="60" t="n">
        <v>0.4798611111111111</v>
      </c>
      <c r="M18" s="46">
        <f>L18+$M$61</f>
        <v/>
      </c>
      <c r="N18" s="60" t="n">
        <v>0.4965277777777778</v>
      </c>
      <c r="O18" s="46">
        <f>N18+$O$61</f>
        <v/>
      </c>
      <c r="P18" s="60" t="n">
        <v>0.1381944444444445</v>
      </c>
      <c r="Q18" s="46">
        <f>P18+$Q$61</f>
        <v/>
      </c>
      <c r="R18" s="60" t="n">
        <v>0.6569444444444444</v>
      </c>
      <c r="S18" s="46">
        <f>R18+$S$61</f>
        <v/>
      </c>
      <c r="T18" s="261" t="n">
        <v>0.6819444444444445</v>
      </c>
      <c r="U18" s="80">
        <f>T18+$U$61</f>
        <v/>
      </c>
    </row>
    <row r="19" ht="18" customHeight="1" s="630">
      <c r="A19" s="631" t="inlineStr">
        <is>
          <t>18</t>
        </is>
      </c>
      <c r="B19" s="632" t="n"/>
      <c r="C19" s="224" t="inlineStr">
        <is>
          <t xml:space="preserve">TRILLO MENDEZ MIGUEL </t>
        </is>
      </c>
      <c r="D19" s="240" t="n">
        <v>72710565</v>
      </c>
      <c r="E19" s="199" t="inlineStr">
        <is>
          <t>MOTO NUEVA BIIB</t>
        </is>
      </c>
      <c r="F19" s="161" t="inlineStr">
        <is>
          <t>20 20 sr</t>
        </is>
      </c>
      <c r="G19" s="281" t="inlineStr">
        <is>
          <t>dep 80</t>
        </is>
      </c>
      <c r="H19" s="281" t="n"/>
      <c r="I19" s="281" t="inlineStr">
        <is>
          <t xml:space="preserve">ELIA </t>
        </is>
      </c>
      <c r="J19" s="60" t="n">
        <v>0.4902777777777778</v>
      </c>
      <c r="K19" s="56">
        <f>J19+$K$61</f>
        <v/>
      </c>
      <c r="L19" s="60" t="n">
        <v>0.4923611111111111</v>
      </c>
      <c r="M19" s="46">
        <f>L19+$M$61</f>
        <v/>
      </c>
      <c r="N19" s="60" t="n">
        <v>0.5055555555555555</v>
      </c>
      <c r="O19" s="46">
        <f>N19+$O$61</f>
        <v/>
      </c>
      <c r="P19" s="60" t="n">
        <v>0.5902777777777778</v>
      </c>
      <c r="Q19" s="46">
        <f>P19+$Q$61</f>
        <v/>
      </c>
      <c r="R19" s="60" t="n">
        <v>0.6368055555555555</v>
      </c>
      <c r="S19" s="46">
        <f>R19+$S$61</f>
        <v/>
      </c>
      <c r="T19" s="261" t="n">
        <v>0.6611111111111111</v>
      </c>
      <c r="U19" s="80">
        <f>T19+$U$61</f>
        <v/>
      </c>
    </row>
    <row r="20" ht="20.25" customFormat="1" customHeight="1" s="645">
      <c r="A20" s="631" t="inlineStr">
        <is>
          <t>19</t>
        </is>
      </c>
      <c r="B20" s="632" t="n"/>
      <c r="C20" s="112" t="inlineStr">
        <is>
          <t xml:space="preserve">CORNEJO MEDINA DIEGO </t>
        </is>
      </c>
      <c r="D20" s="55" t="n">
        <v>74589937</v>
      </c>
      <c r="E20" s="199" t="inlineStr">
        <is>
          <t>MOTO NUEVA BIIB</t>
        </is>
      </c>
      <c r="F20" s="306" t="inlineStr">
        <is>
          <t>20 20 sr</t>
        </is>
      </c>
      <c r="G20" s="108" t="n"/>
      <c r="H20" s="320" t="n"/>
      <c r="I20" s="108" t="inlineStr">
        <is>
          <t>LILIANA 7</t>
        </is>
      </c>
      <c r="J20" s="60" t="n">
        <v>0.4958333333333333</v>
      </c>
      <c r="K20" s="56">
        <f>J20+$K$61</f>
        <v/>
      </c>
      <c r="L20" s="60" t="n">
        <v>0.5006944444444444</v>
      </c>
      <c r="M20" s="46">
        <f>L20+$M$61</f>
        <v/>
      </c>
      <c r="N20" s="60" t="n">
        <v>0.5104166666666666</v>
      </c>
      <c r="O20" s="46">
        <f>N20+$O$61</f>
        <v/>
      </c>
      <c r="P20" s="60" t="n">
        <v>0.6541666666666667</v>
      </c>
      <c r="Q20" s="46">
        <f>P20+$Q$61</f>
        <v/>
      </c>
      <c r="R20" s="60" t="n">
        <v>0.6708333333333333</v>
      </c>
      <c r="S20" s="46">
        <f>R20+$S$61</f>
        <v/>
      </c>
      <c r="T20" s="261" t="n">
        <v>0.7006944444444444</v>
      </c>
      <c r="U20" s="80">
        <f>T20+$U$61</f>
        <v/>
      </c>
    </row>
    <row r="21" ht="23.25" customHeight="1" s="630">
      <c r="A21" s="631" t="inlineStr">
        <is>
          <t>20</t>
        </is>
      </c>
      <c r="B21" s="632" t="n"/>
      <c r="C21" s="112" t="inlineStr">
        <is>
          <t xml:space="preserve">RUIZ HUACCHA ALEX </t>
        </is>
      </c>
      <c r="D21" s="55" t="n">
        <v>74532405</v>
      </c>
      <c r="E21" s="55" t="inlineStr">
        <is>
          <t xml:space="preserve">NUEVO A1 </t>
        </is>
      </c>
      <c r="F21" s="306" t="inlineStr">
        <is>
          <t>40/20 40/20 cl</t>
        </is>
      </c>
      <c r="G21" s="117" t="inlineStr">
        <is>
          <t>YAPE 100</t>
        </is>
      </c>
      <c r="H21" s="430" t="n"/>
      <c r="I21" s="455" t="inlineStr">
        <is>
          <t>PUBLICIDAD</t>
        </is>
      </c>
      <c r="J21" s="60" t="n">
        <v>0.5006944444444444</v>
      </c>
      <c r="K21" s="56">
        <f>J21+$K$61</f>
        <v/>
      </c>
      <c r="L21" s="60" t="n">
        <v>0.50625</v>
      </c>
      <c r="M21" s="46">
        <f>L21+$M$61</f>
        <v/>
      </c>
      <c r="N21" s="60" t="n">
        <v>0.5194444444444445</v>
      </c>
      <c r="O21" s="46">
        <f>N21+$O$61</f>
        <v/>
      </c>
      <c r="P21" s="60" t="n">
        <v>0.1576388888888889</v>
      </c>
      <c r="Q21" s="46">
        <f>P21+$Q$61</f>
        <v/>
      </c>
      <c r="R21" s="60" t="n">
        <v>0.6847222222222222</v>
      </c>
      <c r="S21" s="46">
        <f>R21+$S$61</f>
        <v/>
      </c>
      <c r="T21" s="261" t="n">
        <v>0.7201388888888889</v>
      </c>
      <c r="U21" s="80">
        <f>T21+$U$61</f>
        <v/>
      </c>
    </row>
    <row r="22" ht="18" customHeight="1" s="630">
      <c r="A22" s="631" t="inlineStr">
        <is>
          <t>21</t>
        </is>
      </c>
      <c r="B22" s="632" t="n"/>
      <c r="C22" s="112" t="inlineStr">
        <is>
          <t xml:space="preserve">JANAMPA QUISPE JAIME </t>
        </is>
      </c>
      <c r="D22" s="55" t="n">
        <v>25784762</v>
      </c>
      <c r="E22" s="55" t="inlineStr">
        <is>
          <t>REVA A1</t>
        </is>
      </c>
      <c r="F22" s="306" t="inlineStr">
        <is>
          <t>40/20 40/20 cl</t>
        </is>
      </c>
      <c r="G22" s="259" t="inlineStr">
        <is>
          <t>PAGO 80</t>
        </is>
      </c>
      <c r="H22" s="259" t="n"/>
      <c r="I22" s="259" t="inlineStr">
        <is>
          <t>MAYRA 3</t>
        </is>
      </c>
      <c r="J22" s="60" t="n">
        <v>0.5041666666666667</v>
      </c>
      <c r="K22" s="56">
        <f>J22+$K$61</f>
        <v/>
      </c>
      <c r="L22" s="60" t="n">
        <v>0.5145833333333333</v>
      </c>
      <c r="M22" s="46">
        <f>L22+$M$61</f>
        <v/>
      </c>
      <c r="N22" s="60" t="n">
        <v>0.5256944444444445</v>
      </c>
      <c r="O22" s="46">
        <f>N22+$O$61</f>
        <v/>
      </c>
      <c r="P22" s="60" t="n">
        <v>0.6708333333333333</v>
      </c>
      <c r="Q22" s="46">
        <f>P22+$Q$61</f>
        <v/>
      </c>
      <c r="R22" s="60" t="n">
        <v>0.6965277777777777</v>
      </c>
      <c r="S22" s="46">
        <f>R22+$S$61</f>
        <v/>
      </c>
      <c r="T22" s="261" t="n">
        <v>0.7347222222222223</v>
      </c>
      <c r="U22" s="80">
        <f>T22+$U$61</f>
        <v/>
      </c>
    </row>
    <row r="23" ht="21" customHeight="1" s="630">
      <c r="A23" s="631" t="inlineStr">
        <is>
          <t>22</t>
        </is>
      </c>
      <c r="B23" s="632" t="n"/>
      <c r="C23" s="112" t="inlineStr">
        <is>
          <t>SIERRA LAZO VIGIL</t>
        </is>
      </c>
      <c r="D23" s="55" t="n">
        <v>46324726</v>
      </c>
      <c r="E23" s="232" t="inlineStr">
        <is>
          <t>REVA MOTO BIIC</t>
        </is>
      </c>
      <c r="F23" s="306" t="inlineStr">
        <is>
          <t>20 20 sr</t>
        </is>
      </c>
      <c r="G23" s="281" t="inlineStr">
        <is>
          <t>dep 80</t>
        </is>
      </c>
      <c r="H23" s="281" t="n"/>
      <c r="I23" s="281" t="inlineStr">
        <is>
          <t xml:space="preserve">ELIA </t>
        </is>
      </c>
      <c r="J23" s="60" t="n">
        <v>0.5055555555555555</v>
      </c>
      <c r="K23" s="56">
        <f>J23+$K$61</f>
        <v/>
      </c>
      <c r="L23" s="60" t="n">
        <v>0.5194444444444445</v>
      </c>
      <c r="M23" s="46">
        <f>L23+$M$61</f>
        <v/>
      </c>
      <c r="N23" s="60" t="n">
        <v>0.5326388888888889</v>
      </c>
      <c r="O23" s="46">
        <f>N23+$O$61</f>
        <v/>
      </c>
      <c r="P23" s="60" t="n">
        <v>0.1708333333333333</v>
      </c>
      <c r="Q23" s="46">
        <f>P23+$Q$61</f>
        <v/>
      </c>
      <c r="R23" s="60" t="n">
        <v>0.7104166666666667</v>
      </c>
      <c r="S23" s="46">
        <f>R23+$S$61</f>
        <v/>
      </c>
      <c r="T23" s="261" t="n">
        <v>0.7465277777777778</v>
      </c>
      <c r="U23" s="80">
        <f>T23+$U$61</f>
        <v/>
      </c>
    </row>
    <row r="24" ht="19.5" customHeight="1" s="630">
      <c r="A24" s="631" t="inlineStr">
        <is>
          <t>23</t>
        </is>
      </c>
      <c r="B24" s="632" t="n"/>
      <c r="C24" s="112" t="inlineStr">
        <is>
          <t>VILLANUEVA GUZMAN ISAAC</t>
        </is>
      </c>
      <c r="D24" s="55" t="n">
        <v>6790786</v>
      </c>
      <c r="E24" s="232" t="inlineStr">
        <is>
          <t>REVA MOTO BIIC</t>
        </is>
      </c>
      <c r="F24" s="306" t="inlineStr">
        <is>
          <t>40/20 40/20 cl</t>
        </is>
      </c>
      <c r="G24" s="281" t="inlineStr">
        <is>
          <t>dep 880</t>
        </is>
      </c>
      <c r="H24" s="281" t="n"/>
      <c r="I24" s="281" t="inlineStr">
        <is>
          <t xml:space="preserve">ELIA </t>
        </is>
      </c>
      <c r="J24" s="60" t="n">
        <v>0.51875</v>
      </c>
      <c r="K24" s="56">
        <f>J24+$K$61</f>
        <v/>
      </c>
      <c r="L24" s="60" t="n">
        <v>0.5236111111111111</v>
      </c>
      <c r="M24" s="46">
        <f>L24+$M$61</f>
        <v/>
      </c>
      <c r="N24" s="60" t="n">
        <v>0.5409722222222222</v>
      </c>
      <c r="O24" s="46">
        <f>N24+$O$61</f>
        <v/>
      </c>
      <c r="P24" s="60" t="n">
        <v>0.68125</v>
      </c>
      <c r="Q24" s="46">
        <f>P24+$Q$61</f>
        <v/>
      </c>
      <c r="R24" s="60" t="n">
        <v>0.7229166666666667</v>
      </c>
      <c r="S24" s="46">
        <f>R24+$S$61</f>
        <v/>
      </c>
      <c r="T24" s="261" t="n">
        <v>0.7583333333333333</v>
      </c>
      <c r="U24" s="80">
        <f>T24+$U$61</f>
        <v/>
      </c>
    </row>
    <row r="25" ht="23.25" customHeight="1" s="630">
      <c r="A25" s="631" t="inlineStr">
        <is>
          <t>24</t>
        </is>
      </c>
      <c r="B25" s="632" t="n"/>
      <c r="C25" s="112" t="inlineStr">
        <is>
          <t xml:space="preserve">SILVA MUÑOZ CESAR </t>
        </is>
      </c>
      <c r="D25" s="55" t="n">
        <v>73393192</v>
      </c>
      <c r="E25" s="232" t="inlineStr">
        <is>
          <t>REVA MOTO BIIC</t>
        </is>
      </c>
      <c r="F25" s="306" t="inlineStr">
        <is>
          <t>40/20 40/20 cl</t>
        </is>
      </c>
      <c r="G25" s="281" t="inlineStr">
        <is>
          <t>dep 80</t>
        </is>
      </c>
      <c r="H25" s="281" t="n"/>
      <c r="I25" s="281" t="inlineStr">
        <is>
          <t xml:space="preserve">ELIA </t>
        </is>
      </c>
      <c r="J25" s="60" t="n">
        <v>0.5263888888888889</v>
      </c>
      <c r="K25" s="56">
        <f>J25+$K$61</f>
        <v/>
      </c>
      <c r="L25" s="60" t="n">
        <v>0.5319444444444444</v>
      </c>
      <c r="M25" s="46">
        <f>L25+$M$61</f>
        <v/>
      </c>
      <c r="N25" s="60" t="n">
        <v>0.5465277777777777</v>
      </c>
      <c r="O25" s="46">
        <f>N25+$O$61</f>
        <v/>
      </c>
      <c r="P25" s="60" t="n">
        <v>0.1854166666666667</v>
      </c>
      <c r="Q25" s="46">
        <f>P25+$Q$61</f>
        <v/>
      </c>
      <c r="R25" s="60" t="n">
        <v>0.7361111111111112</v>
      </c>
      <c r="S25" s="46">
        <f>R25+$S$61</f>
        <v/>
      </c>
      <c r="T25" s="261" t="n">
        <v>0.7486111111111111</v>
      </c>
      <c r="U25" s="80">
        <f>T25+$U$61</f>
        <v/>
      </c>
    </row>
    <row r="26" ht="18" customFormat="1" customHeight="1" s="645">
      <c r="A26" s="631" t="inlineStr">
        <is>
          <t>25</t>
        </is>
      </c>
      <c r="B26" s="632" t="n"/>
      <c r="C26" s="112" t="inlineStr">
        <is>
          <t xml:space="preserve">GONZALES GABRIEL LUIS ANGEL </t>
        </is>
      </c>
      <c r="D26" s="55" t="n">
        <v>70827757</v>
      </c>
      <c r="E26" s="199" t="inlineStr">
        <is>
          <t>MOTO NUEVA BIIB</t>
        </is>
      </c>
      <c r="F26" s="306" t="inlineStr">
        <is>
          <t>20 20 sr</t>
        </is>
      </c>
      <c r="G26" s="117" t="inlineStr">
        <is>
          <t>YAPE  150</t>
        </is>
      </c>
      <c r="H26" s="55" t="n"/>
      <c r="I26" s="55" t="inlineStr">
        <is>
          <t>ALEJANDOR PONCE</t>
        </is>
      </c>
      <c r="J26" s="60" t="n">
        <v>0.5319444444444444</v>
      </c>
      <c r="K26" s="56">
        <f>J26+$K$61</f>
        <v/>
      </c>
      <c r="L26" s="60" t="n">
        <v>0.5409722222222222</v>
      </c>
      <c r="M26" s="46">
        <f>L26+$M$61</f>
        <v/>
      </c>
      <c r="N26" s="60" t="n">
        <v>0.5597222222222222</v>
      </c>
      <c r="O26" s="46">
        <f>N26+$O$61</f>
        <v/>
      </c>
      <c r="P26" s="60" t="n">
        <v>0.6895833333333333</v>
      </c>
      <c r="Q26" s="46">
        <f>P26+$Q$61</f>
        <v/>
      </c>
      <c r="R26" s="60" t="n">
        <v>0.7354166666666667</v>
      </c>
      <c r="S26" s="46">
        <f>R26+$S$61</f>
        <v/>
      </c>
      <c r="T26" s="261" t="n">
        <v>0.7708333333333334</v>
      </c>
      <c r="U26" s="80">
        <f>T26+$U$61</f>
        <v/>
      </c>
    </row>
    <row r="27" ht="19.5" customFormat="1" customHeight="1" s="633">
      <c r="A27" s="631" t="inlineStr">
        <is>
          <t>26</t>
        </is>
      </c>
      <c r="B27" s="632" t="n"/>
      <c r="C27" s="112" t="inlineStr">
        <is>
          <t xml:space="preserve">MARCA COMETIVOS VICTOR </t>
        </is>
      </c>
      <c r="D27" s="55" t="n">
        <v>42949801</v>
      </c>
      <c r="E27" s="232" t="inlineStr">
        <is>
          <t>MOTO REVA BIIC</t>
        </is>
      </c>
      <c r="F27" s="306" t="inlineStr">
        <is>
          <t xml:space="preserve">40/20 40/20 cl </t>
        </is>
      </c>
      <c r="G27" s="385" t="n"/>
      <c r="H27" s="385" t="n"/>
      <c r="I27" s="385" t="inlineStr">
        <is>
          <t>LILIANA 8</t>
        </is>
      </c>
      <c r="J27" s="60" t="n">
        <v>0.5375</v>
      </c>
      <c r="K27" s="56">
        <f>J27+$K$61</f>
        <v/>
      </c>
      <c r="L27" s="60" t="n">
        <v>0.5465277777777777</v>
      </c>
      <c r="M27" s="46">
        <f>L27+$M$61</f>
        <v/>
      </c>
      <c r="N27" s="60" t="n">
        <v>0.5618055555555556</v>
      </c>
      <c r="O27" s="46">
        <f>N27+$O$61</f>
        <v/>
      </c>
      <c r="P27" s="60" t="n">
        <v>0.6965277777777777</v>
      </c>
      <c r="Q27" s="46">
        <f>P27+$Q$61</f>
        <v/>
      </c>
      <c r="R27" s="60" t="n">
        <v>0.7472222222222222</v>
      </c>
      <c r="S27" s="46">
        <f>R27+$S$61</f>
        <v/>
      </c>
      <c r="T27" s="261" t="n">
        <v>0.7659722222222223</v>
      </c>
      <c r="U27" s="80">
        <f>T27+$U$61</f>
        <v/>
      </c>
    </row>
    <row r="28" ht="21" customHeight="1" s="630">
      <c r="A28" s="631" t="inlineStr">
        <is>
          <t>27</t>
        </is>
      </c>
      <c r="B28" s="632" t="n"/>
      <c r="C28" s="172" t="inlineStr">
        <is>
          <t xml:space="preserve">RODRIGUEZ AYACHI GABRIEL </t>
        </is>
      </c>
      <c r="D28" s="242" t="n">
        <v>46634255</v>
      </c>
      <c r="E28" s="55" t="inlineStr">
        <is>
          <t xml:space="preserve">NUEVO A1 </t>
        </is>
      </c>
      <c r="F28" s="161" t="inlineStr">
        <is>
          <t>20 20 sr</t>
        </is>
      </c>
      <c r="G28" s="117" t="inlineStr">
        <is>
          <t>YAPE  150</t>
        </is>
      </c>
      <c r="H28" s="207" t="n"/>
      <c r="I28" s="55" t="inlineStr">
        <is>
          <t xml:space="preserve">PAMELA </t>
        </is>
      </c>
      <c r="J28" s="60" t="n">
        <v>0.5451388888888888</v>
      </c>
      <c r="K28" s="56">
        <f>J28+$K$61</f>
        <v/>
      </c>
      <c r="L28" s="60" t="n">
        <v>0.5527777777777778</v>
      </c>
      <c r="M28" s="46">
        <f>L28+$M$61</f>
        <v/>
      </c>
      <c r="N28" s="60" t="n">
        <v>0.5736111111111111</v>
      </c>
      <c r="O28" s="46">
        <f>N28+$O$61</f>
        <v/>
      </c>
      <c r="P28" s="60" t="n">
        <v>0.1979166666666667</v>
      </c>
      <c r="Q28" s="46">
        <f>P28+$Q$61</f>
        <v/>
      </c>
      <c r="R28" s="60" t="n">
        <v>0.7395833333333334</v>
      </c>
      <c r="S28" s="46">
        <f>R28+$S$61</f>
        <v/>
      </c>
      <c r="T28" s="261" t="n">
        <v>0.7541666666666667</v>
      </c>
      <c r="U28" s="80">
        <f>T28+$U$61</f>
        <v/>
      </c>
    </row>
    <row r="29" ht="21.75" customHeight="1" s="630">
      <c r="A29" s="631" t="inlineStr">
        <is>
          <t>28</t>
        </is>
      </c>
      <c r="B29" s="632" t="n"/>
      <c r="C29" s="112" t="inlineStr">
        <is>
          <t>CAICO MURGA ESTALIN</t>
        </is>
      </c>
      <c r="D29" s="55" t="n">
        <v>77693088</v>
      </c>
      <c r="E29" s="232" t="inlineStr">
        <is>
          <t>REVA MOTO BIIC</t>
        </is>
      </c>
      <c r="F29" s="161" t="inlineStr">
        <is>
          <t>20 20 sr</t>
        </is>
      </c>
      <c r="G29" s="385" t="n"/>
      <c r="H29" s="385" t="n"/>
      <c r="I29" s="385" t="inlineStr">
        <is>
          <t>LILIANA 9</t>
        </is>
      </c>
      <c r="J29" s="60" t="n">
        <v>0.5534722222222223</v>
      </c>
      <c r="K29" s="56">
        <f>J29+$K$61</f>
        <v/>
      </c>
      <c r="L29" s="60" t="n">
        <v>0.5590277777777778</v>
      </c>
      <c r="M29" s="46">
        <f>L29+$M$61</f>
        <v/>
      </c>
      <c r="N29" s="60" t="n">
        <v>0.5743055555555555</v>
      </c>
      <c r="O29" s="46">
        <f>N29+$O$61</f>
        <v/>
      </c>
      <c r="P29" s="60" t="n">
        <v>0.7013888888888888</v>
      </c>
      <c r="Q29" s="46">
        <f>P29+$Q$61</f>
        <v/>
      </c>
      <c r="R29" s="60" t="n">
        <v>0.7597222222222222</v>
      </c>
      <c r="S29" s="46">
        <f>R29+$S$61</f>
        <v/>
      </c>
      <c r="T29" s="261" t="n">
        <v>0.7819444444444444</v>
      </c>
      <c r="U29" s="80">
        <f>T29+$U$61</f>
        <v/>
      </c>
    </row>
    <row r="30" ht="21" customHeight="1" s="630">
      <c r="A30" s="644" t="n"/>
      <c r="B30" s="632" t="n"/>
      <c r="C30" s="217" t="inlineStr">
        <is>
          <t>GARCIA HUERTO GUILLIANA</t>
        </is>
      </c>
      <c r="D30" s="347" t="n">
        <v>25845559</v>
      </c>
      <c r="E30" s="654" t="inlineStr">
        <is>
          <t>REVA A1</t>
        </is>
      </c>
      <c r="F30" s="275" t="inlineStr">
        <is>
          <t xml:space="preserve">40/20 40/20 cl </t>
        </is>
      </c>
      <c r="G30" s="654" t="inlineStr">
        <is>
          <t>DEV 120</t>
        </is>
      </c>
      <c r="H30" s="358" t="inlineStr">
        <is>
          <t>H.M</t>
        </is>
      </c>
      <c r="I30" s="654" t="inlineStr">
        <is>
          <t>OFICINA</t>
        </is>
      </c>
      <c r="J30" s="185" t="n"/>
      <c r="K30" s="63">
        <f>J30+$K$61</f>
        <v/>
      </c>
      <c r="L30" s="185" t="n"/>
      <c r="M30" s="20">
        <f>L30+$M$61</f>
        <v/>
      </c>
      <c r="N30" s="185" t="n"/>
      <c r="O30" s="20">
        <f>N30+$O$61</f>
        <v/>
      </c>
      <c r="P30" s="185" t="n"/>
      <c r="Q30" s="20">
        <f>P30+$Q$61</f>
        <v/>
      </c>
      <c r="R30" s="185" t="n"/>
      <c r="S30" s="20">
        <f>R30+$S$61</f>
        <v/>
      </c>
      <c r="T30" s="185" t="n"/>
      <c r="U30" s="20">
        <f>T30+$U$61</f>
        <v/>
      </c>
    </row>
    <row r="31" ht="18" customFormat="1" customHeight="1" s="645">
      <c r="A31" s="631" t="inlineStr">
        <is>
          <t>29</t>
        </is>
      </c>
      <c r="B31" s="632" t="n"/>
      <c r="C31" s="428" t="inlineStr">
        <is>
          <t xml:space="preserve">VIDALON TOVAR JUAN </t>
        </is>
      </c>
      <c r="D31" s="130" t="n">
        <v>10295769</v>
      </c>
      <c r="E31" s="298" t="inlineStr">
        <is>
          <t>REVA MOTO BIIC</t>
        </is>
      </c>
      <c r="F31" s="285" t="inlineStr">
        <is>
          <t xml:space="preserve">40/20 40/20 cl </t>
        </is>
      </c>
      <c r="G31" s="281" t="inlineStr">
        <is>
          <t>dep 80</t>
        </is>
      </c>
      <c r="H31" s="281" t="n"/>
      <c r="I31" s="281" t="inlineStr">
        <is>
          <t xml:space="preserve">ELIA </t>
        </is>
      </c>
      <c r="J31" s="60" t="n">
        <v>0.5638888888888889</v>
      </c>
      <c r="K31" s="56">
        <f>J31+$K$61</f>
        <v/>
      </c>
      <c r="L31" s="60" t="n">
        <v>0.5694444444444444</v>
      </c>
      <c r="M31" s="46">
        <f>L31+$M$61</f>
        <v/>
      </c>
      <c r="N31" s="60" t="n">
        <v>0.5840277777777778</v>
      </c>
      <c r="O31" s="46">
        <f>N31+$O$61</f>
        <v/>
      </c>
      <c r="P31" s="60" t="n">
        <v>0.7104166666666667</v>
      </c>
      <c r="Q31" s="46">
        <f>P31+$Q$61</f>
        <v/>
      </c>
      <c r="R31" s="60" t="n">
        <v>0.7611111111111111</v>
      </c>
      <c r="S31" s="46">
        <f>R31+$S$61</f>
        <v/>
      </c>
      <c r="T31" s="261" t="n">
        <v>0.7736111111111111</v>
      </c>
      <c r="U31" s="80">
        <f>T31+$U$61</f>
        <v/>
      </c>
    </row>
    <row r="32" ht="21" customFormat="1" customHeight="1" s="633">
      <c r="A32" s="631" t="inlineStr">
        <is>
          <t>30</t>
        </is>
      </c>
      <c r="B32" s="632" t="n"/>
      <c r="C32" s="213" t="inlineStr">
        <is>
          <t xml:space="preserve">VILCA PARICAHUA </t>
        </is>
      </c>
      <c r="D32" s="55" t="n">
        <v>40749238</v>
      </c>
      <c r="E32" s="55" t="inlineStr">
        <is>
          <t xml:space="preserve">NUEVO A1 </t>
        </is>
      </c>
      <c r="F32" s="92" t="inlineStr">
        <is>
          <t xml:space="preserve">40/20 40/20 cl </t>
        </is>
      </c>
      <c r="G32" s="110" t="inlineStr">
        <is>
          <t>PAGO 80</t>
        </is>
      </c>
      <c r="H32" s="429" t="n"/>
      <c r="I32" s="201" t="inlineStr">
        <is>
          <t>MAYRA  4</t>
        </is>
      </c>
      <c r="J32" s="69" t="n">
        <v>0.5743055555555555</v>
      </c>
      <c r="K32" s="56">
        <f>J32+$K$61</f>
        <v/>
      </c>
      <c r="L32" s="60" t="n">
        <v>0.5784722222222223</v>
      </c>
      <c r="M32" s="46">
        <f>L32+$M$61</f>
        <v/>
      </c>
      <c r="N32" s="60" t="n">
        <v>0.5909722222222222</v>
      </c>
      <c r="O32" s="46">
        <f>N32+$O$61</f>
        <v/>
      </c>
      <c r="P32" s="60" t="n">
        <v>0.2097222222222222</v>
      </c>
      <c r="Q32" s="46">
        <f>P32+$Q$61</f>
        <v/>
      </c>
      <c r="R32" s="60" t="n">
        <v>0.7722222222222223</v>
      </c>
      <c r="S32" s="46">
        <f>R32+$S$61</f>
        <v/>
      </c>
      <c r="T32" s="261" t="n">
        <v>0.7930555555555555</v>
      </c>
      <c r="U32" s="80">
        <f>T32+$U$61</f>
        <v/>
      </c>
    </row>
    <row r="33" ht="18" customHeight="1" s="630">
      <c r="A33" s="644" t="inlineStr">
        <is>
          <t>31</t>
        </is>
      </c>
      <c r="B33" s="632" t="n"/>
      <c r="C33" s="213" t="inlineStr">
        <is>
          <t>CORTEZ VALDERA  OSCAR</t>
        </is>
      </c>
      <c r="D33" s="173" t="n">
        <v>42364405</v>
      </c>
      <c r="E33" s="408" t="inlineStr">
        <is>
          <t>MOTO REVA BIIC</t>
        </is>
      </c>
      <c r="F33" s="370" t="inlineStr">
        <is>
          <t xml:space="preserve">20 20 sr </t>
        </is>
      </c>
      <c r="G33" s="117" t="inlineStr">
        <is>
          <t>YAPE 130</t>
        </is>
      </c>
      <c r="H33" s="403" t="n"/>
      <c r="I33" s="130" t="inlineStr">
        <is>
          <t xml:space="preserve">SRA SONIA </t>
        </is>
      </c>
      <c r="J33" s="69" t="n">
        <v>0.5875</v>
      </c>
      <c r="K33" s="56">
        <f>J33+$K$61</f>
        <v/>
      </c>
      <c r="L33" s="60" t="n">
        <v>0.59375</v>
      </c>
      <c r="M33" s="46">
        <f>L33+$M$61</f>
        <v/>
      </c>
      <c r="N33" s="60" t="n">
        <v>0.6180555555555556</v>
      </c>
      <c r="O33" s="46">
        <f>N33+$O$61</f>
        <v/>
      </c>
      <c r="P33" s="60" t="n">
        <v>0.7152777777777778</v>
      </c>
      <c r="Q33" s="46">
        <f>P33+$Q$61</f>
        <v/>
      </c>
      <c r="R33" s="60" t="n">
        <v>0.7847222222222222</v>
      </c>
      <c r="S33" s="46">
        <f>R33+$S$61</f>
        <v/>
      </c>
      <c r="T33" s="261" t="n">
        <v>0.8048611111111111</v>
      </c>
      <c r="U33" s="80">
        <f>T33+$U$61</f>
        <v/>
      </c>
    </row>
    <row r="34" ht="18.75" customHeight="1" s="630">
      <c r="A34" s="644" t="inlineStr">
        <is>
          <t>32</t>
        </is>
      </c>
      <c r="B34" s="632" t="n"/>
      <c r="C34" s="213" t="inlineStr">
        <is>
          <t xml:space="preserve">GUEVARA HUAYAMA LUIS </t>
        </is>
      </c>
      <c r="D34" s="55" t="n">
        <v>75996165</v>
      </c>
      <c r="E34" s="199" t="inlineStr">
        <is>
          <t>MOTO NUEVA BIIB</t>
        </is>
      </c>
      <c r="F34" s="285" t="inlineStr">
        <is>
          <t xml:space="preserve">20 20 sr </t>
        </is>
      </c>
      <c r="G34" s="195" t="n"/>
      <c r="H34" s="459" t="n"/>
      <c r="I34" s="195" t="inlineStr">
        <is>
          <t>CARS / JAIME VILLA</t>
        </is>
      </c>
      <c r="J34" s="69" t="n">
        <v>0.6027777777777777</v>
      </c>
      <c r="K34" s="56">
        <f>J34+$K$61</f>
        <v/>
      </c>
      <c r="L34" s="60" t="n">
        <v>0.6048611111111111</v>
      </c>
      <c r="M34" s="46">
        <f>L34+$M$61</f>
        <v/>
      </c>
      <c r="N34" s="60" t="n">
        <v>0.6229166666666667</v>
      </c>
      <c r="O34" s="46">
        <f>N34+$O$61</f>
        <v/>
      </c>
      <c r="P34" s="60" t="n">
        <v>0.7222222222222222</v>
      </c>
      <c r="Q34" s="46">
        <f>P34+$Q$61</f>
        <v/>
      </c>
      <c r="R34" s="60" t="n">
        <v>0.29375</v>
      </c>
      <c r="S34" s="46">
        <f>R34+$S$61</f>
        <v/>
      </c>
      <c r="T34" s="261" t="n">
        <v>0.3055555555555556</v>
      </c>
      <c r="U34" s="80">
        <f>T34+$U$61</f>
        <v/>
      </c>
    </row>
    <row r="35" ht="18.75" customHeight="1" s="630">
      <c r="A35" s="631" t="inlineStr">
        <is>
          <t>33</t>
        </is>
      </c>
      <c r="B35" s="632" t="n"/>
      <c r="C35" s="213" t="inlineStr">
        <is>
          <t xml:space="preserve">GOMEZ GUTIERREZ ALONSO </t>
        </is>
      </c>
      <c r="D35" s="55" t="n">
        <v>40632437</v>
      </c>
      <c r="E35" s="232" t="inlineStr">
        <is>
          <t>MOTO REVA BIIC</t>
        </is>
      </c>
      <c r="F35" s="161" t="inlineStr">
        <is>
          <t xml:space="preserve">20 20 sr </t>
        </is>
      </c>
      <c r="G35" s="196" t="n"/>
      <c r="H35" s="448" t="n"/>
      <c r="I35" s="196" t="inlineStr">
        <is>
          <t>CARS / JAIME VILLA</t>
        </is>
      </c>
      <c r="J35" s="60" t="n">
        <v>0.6055555555555555</v>
      </c>
      <c r="K35" s="56">
        <f>J35+$K$61</f>
        <v/>
      </c>
      <c r="L35" s="60" t="n">
        <v>0.6138888888888889</v>
      </c>
      <c r="M35" s="46">
        <f>L35+$M$61</f>
        <v/>
      </c>
      <c r="N35" s="60" t="n">
        <v>0.6361111111111111</v>
      </c>
      <c r="O35" s="46">
        <f>N35+$O$61</f>
        <v/>
      </c>
      <c r="P35" s="60" t="n">
        <v>0.2208333333333333</v>
      </c>
      <c r="Q35" s="46">
        <f>P35+$Q$61</f>
        <v/>
      </c>
      <c r="R35" s="60" t="n">
        <v>0.7875</v>
      </c>
      <c r="S35" s="46">
        <f>R35+$S$61</f>
        <v/>
      </c>
      <c r="T35" s="261" t="n">
        <v>0.7993055555555556</v>
      </c>
      <c r="U35" s="80">
        <f>T35+$U$61</f>
        <v/>
      </c>
    </row>
    <row r="36" ht="18.75" customHeight="1" s="630">
      <c r="A36" s="631" t="inlineStr">
        <is>
          <t>34</t>
        </is>
      </c>
      <c r="B36" s="632" t="n"/>
      <c r="C36" s="213" t="inlineStr">
        <is>
          <t>CAMPOS GALAN ANNIE</t>
        </is>
      </c>
      <c r="D36" s="55" t="n">
        <v>40795960</v>
      </c>
      <c r="E36" s="232" t="inlineStr">
        <is>
          <t>MOTO REVA BIIC</t>
        </is>
      </c>
      <c r="F36" s="285" t="n"/>
      <c r="G36" s="195" t="n"/>
      <c r="H36" s="459" t="n"/>
      <c r="I36" s="195" t="inlineStr">
        <is>
          <t>CARS / JAIME VILLA</t>
        </is>
      </c>
      <c r="J36" s="60" t="n">
        <v>0.6256944444444444</v>
      </c>
      <c r="K36" s="56">
        <f>J36+$K$61</f>
        <v/>
      </c>
      <c r="L36" s="60" t="n">
        <v>0.6326388888888889</v>
      </c>
      <c r="M36" s="46">
        <f>L36+$M$61</f>
        <v/>
      </c>
      <c r="N36" s="60" t="n">
        <v>0.6458333333333334</v>
      </c>
      <c r="O36" s="46">
        <f>N36+$O$61</f>
        <v/>
      </c>
      <c r="P36" s="60" t="n">
        <v>0.7277777777777777</v>
      </c>
      <c r="Q36" s="46">
        <f>P36+$Q$61</f>
        <v/>
      </c>
      <c r="R36" s="60" t="n">
        <v>0.2833333333333333</v>
      </c>
      <c r="S36" s="46">
        <f>R36+$S$61</f>
        <v/>
      </c>
      <c r="T36" s="261" t="n">
        <v>0.2951388888888889</v>
      </c>
      <c r="U36" s="80">
        <f>T36+$U$61</f>
        <v/>
      </c>
    </row>
    <row r="37" ht="18" customHeight="1" s="630">
      <c r="A37" s="644" t="n"/>
      <c r="B37" s="632" t="n"/>
      <c r="C37" s="119" t="inlineStr">
        <is>
          <t xml:space="preserve">LEGUIZAMO CHARRY MATEO </t>
        </is>
      </c>
      <c r="D37" s="313" t="n">
        <v>713441</v>
      </c>
      <c r="E37" s="654" t="inlineStr">
        <is>
          <t>MOTO REVA BIIC</t>
        </is>
      </c>
      <c r="F37" s="275" t="inlineStr">
        <is>
          <t xml:space="preserve">20 20 sr </t>
        </is>
      </c>
      <c r="G37" s="654" t="inlineStr">
        <is>
          <t xml:space="preserve">AUTULIZACION DE DATOS </t>
        </is>
      </c>
      <c r="H37" s="358" t="inlineStr">
        <is>
          <t>C.E</t>
        </is>
      </c>
      <c r="I37" s="654" t="inlineStr">
        <is>
          <t xml:space="preserve">ELIA </t>
        </is>
      </c>
      <c r="J37" s="185" t="n"/>
      <c r="K37" s="63">
        <f>J37+$K$61</f>
        <v/>
      </c>
      <c r="L37" s="185" t="n"/>
      <c r="M37" s="20">
        <f>L37+$M$61</f>
        <v/>
      </c>
      <c r="N37" s="185" t="n"/>
      <c r="O37" s="20">
        <f>N37+$O$61</f>
        <v/>
      </c>
      <c r="P37" s="185" t="n"/>
      <c r="Q37" s="20">
        <f>P37+$Q$61</f>
        <v/>
      </c>
      <c r="R37" s="185" t="n"/>
      <c r="S37" s="20">
        <f>R37+$S$61</f>
        <v/>
      </c>
      <c r="T37" s="185" t="n"/>
      <c r="U37" s="20">
        <f>T37+$U$61</f>
        <v/>
      </c>
    </row>
    <row r="38" ht="18" customHeight="1" s="630">
      <c r="A38" s="644" t="inlineStr">
        <is>
          <t>35</t>
        </is>
      </c>
      <c r="B38" s="632" t="n"/>
      <c r="C38" s="172" t="inlineStr">
        <is>
          <t>CHAVEZ ORTIZ ELVIS</t>
        </is>
      </c>
      <c r="D38" s="242" t="n">
        <v>74362532</v>
      </c>
      <c r="E38" s="232" t="inlineStr">
        <is>
          <t>MOTO REVA BIIC</t>
        </is>
      </c>
      <c r="F38" s="161" t="inlineStr">
        <is>
          <t xml:space="preserve">40/20 40/20 cl </t>
        </is>
      </c>
      <c r="G38" s="108" t="inlineStr">
        <is>
          <t>efec 80</t>
        </is>
      </c>
      <c r="H38" s="320" t="n"/>
      <c r="I38" s="108" t="inlineStr">
        <is>
          <t>LILIANA 10</t>
        </is>
      </c>
      <c r="J38" s="60" t="n">
        <v>0.6763888888888889</v>
      </c>
      <c r="K38" s="56">
        <f>J38+$K$61</f>
        <v/>
      </c>
      <c r="L38" s="60" t="n">
        <v>0.6777777777777778</v>
      </c>
      <c r="M38" s="46">
        <f>L38+$M$61</f>
        <v/>
      </c>
      <c r="N38" s="60" t="n">
        <v>0.6923611111111111</v>
      </c>
      <c r="O38" s="46">
        <f>N38+$O$61</f>
        <v/>
      </c>
      <c r="P38" s="60" t="n">
        <v>0.2340277777777778</v>
      </c>
      <c r="Q38" s="46">
        <f>P38+$Q$61</f>
        <v/>
      </c>
      <c r="R38" s="60" t="n">
        <v>0.7972222222222223</v>
      </c>
      <c r="S38" s="46">
        <f>R38+$S$61</f>
        <v/>
      </c>
      <c r="T38" s="261" t="n">
        <v>0.8104166666666667</v>
      </c>
      <c r="U38" s="80">
        <f>T38+$U$61</f>
        <v/>
      </c>
    </row>
    <row r="39" ht="18" customFormat="1" customHeight="1" s="633">
      <c r="A39" s="644" t="n"/>
      <c r="B39" s="632" t="n"/>
      <c r="C39" s="217" t="inlineStr">
        <is>
          <t xml:space="preserve">AGUILAR MORI JUAN JESUS </t>
        </is>
      </c>
      <c r="D39" s="313" t="n">
        <v>48200250</v>
      </c>
      <c r="E39" s="654" t="inlineStr">
        <is>
          <t>NUEVA A1</t>
        </is>
      </c>
      <c r="F39" s="275" t="inlineStr">
        <is>
          <t xml:space="preserve">20 20 sr </t>
        </is>
      </c>
      <c r="G39" s="654" t="inlineStr">
        <is>
          <t>SANCION</t>
        </is>
      </c>
      <c r="H39" s="358" t="n"/>
      <c r="I39" s="156" t="inlineStr">
        <is>
          <t>CARS / JAIME VILLA</t>
        </is>
      </c>
      <c r="J39" s="185" t="n"/>
      <c r="K39" s="63">
        <f>J39+$K$61</f>
        <v/>
      </c>
      <c r="L39" s="185" t="n"/>
      <c r="M39" s="20">
        <f>L39+$M$61</f>
        <v/>
      </c>
      <c r="N39" s="185" t="n"/>
      <c r="O39" s="20">
        <f>N39+$O$61</f>
        <v/>
      </c>
      <c r="P39" s="185" t="n"/>
      <c r="Q39" s="20">
        <f>P39+$Q$61</f>
        <v/>
      </c>
      <c r="R39" s="185" t="n"/>
      <c r="S39" s="20">
        <f>R39+$S$61</f>
        <v/>
      </c>
      <c r="T39" s="185" t="n"/>
      <c r="U39" s="20">
        <f>T39+$U$61</f>
        <v/>
      </c>
    </row>
    <row r="40" ht="18" customHeight="1" s="630">
      <c r="A40" s="644" t="inlineStr">
        <is>
          <t>36</t>
        </is>
      </c>
      <c r="B40" s="632" t="n"/>
      <c r="C40" s="172" t="inlineStr">
        <is>
          <t xml:space="preserve">MEZARIÑA CAMARA NURI </t>
        </is>
      </c>
      <c r="D40" s="242" t="n">
        <v>8627696</v>
      </c>
      <c r="E40" s="55" t="inlineStr">
        <is>
          <t>REVA A1</t>
        </is>
      </c>
      <c r="F40" s="161" t="inlineStr">
        <is>
          <t xml:space="preserve">40/20 40/20 cl </t>
        </is>
      </c>
      <c r="G40" s="196" t="n"/>
      <c r="H40" s="448" t="n"/>
      <c r="I40" s="196" t="inlineStr">
        <is>
          <t>CARS / JAIME VILLA</t>
        </is>
      </c>
      <c r="J40" s="60" t="n">
        <v>0.6805555555555556</v>
      </c>
      <c r="K40" s="56">
        <f>J40+$K$61</f>
        <v/>
      </c>
      <c r="L40" s="60" t="n">
        <v>0.6875</v>
      </c>
      <c r="M40" s="46">
        <f>L40+$M$61</f>
        <v/>
      </c>
      <c r="N40" s="60" t="n">
        <v>0.7041666666666667</v>
      </c>
      <c r="O40" s="46">
        <f>N40+$O$61</f>
        <v/>
      </c>
      <c r="P40" s="60" t="n">
        <v>0.2458333333333333</v>
      </c>
      <c r="Q40" s="46">
        <f>P40+$Q$61</f>
        <v/>
      </c>
      <c r="R40" s="60" t="n">
        <v>0.3097222222222222</v>
      </c>
      <c r="S40" s="46">
        <f>R40+$S$61</f>
        <v/>
      </c>
      <c r="T40" s="261" t="n">
        <v>0.3222222222222222</v>
      </c>
      <c r="U40" s="80">
        <f>T40+$U$61</f>
        <v/>
      </c>
    </row>
    <row r="41" ht="18.75" customHeight="1" s="630">
      <c r="A41" s="644" t="inlineStr">
        <is>
          <t>37</t>
        </is>
      </c>
      <c r="B41" s="632" t="n"/>
      <c r="C41" s="172" t="inlineStr">
        <is>
          <t xml:space="preserve">RAMOS SOLANO ISAIAS </t>
        </is>
      </c>
      <c r="D41" s="242" t="n">
        <v>45927932</v>
      </c>
      <c r="E41" s="232" t="inlineStr">
        <is>
          <t>MOTO REVA BIIC</t>
        </is>
      </c>
      <c r="F41" s="161" t="inlineStr">
        <is>
          <t xml:space="preserve">20 20 sr </t>
        </is>
      </c>
      <c r="G41" s="108" t="inlineStr">
        <is>
          <t>efec 80</t>
        </is>
      </c>
      <c r="H41" s="320" t="n"/>
      <c r="I41" s="108" t="inlineStr">
        <is>
          <t>LILIANA 11</t>
        </is>
      </c>
      <c r="J41" s="60" t="n">
        <v>0.6993055555555555</v>
      </c>
      <c r="K41" s="56">
        <f>J41+$K$61</f>
        <v/>
      </c>
      <c r="L41" s="60" t="n">
        <v>0.7</v>
      </c>
      <c r="M41" s="46">
        <f>L41+$M$61</f>
        <v/>
      </c>
      <c r="N41" s="60" t="n">
        <v>0.7097222222222223</v>
      </c>
      <c r="O41" s="46">
        <f>N41+$O$61</f>
        <v/>
      </c>
      <c r="P41" s="60" t="n">
        <v>0.2583333333333334</v>
      </c>
      <c r="Q41" s="46">
        <f>P41+$Q$61</f>
        <v/>
      </c>
      <c r="R41" s="60" t="n">
        <v>0.8083333333333333</v>
      </c>
      <c r="S41" s="46">
        <f>R41+$S$61</f>
        <v/>
      </c>
      <c r="T41" s="261" t="n">
        <v>0.8222222222222222</v>
      </c>
      <c r="U41" s="80">
        <f>T41+$U$61</f>
        <v/>
      </c>
    </row>
    <row r="42" ht="18" customHeight="1" s="630">
      <c r="A42" s="644" t="inlineStr">
        <is>
          <t>38</t>
        </is>
      </c>
      <c r="B42" s="632" t="n"/>
      <c r="C42" s="172" t="inlineStr">
        <is>
          <t xml:space="preserve">BORJA FERNANDEZ JUAN </t>
        </is>
      </c>
      <c r="D42" s="242" t="n">
        <v>44155953</v>
      </c>
      <c r="E42" s="55" t="inlineStr">
        <is>
          <t>REVA A1</t>
        </is>
      </c>
      <c r="F42" s="161" t="inlineStr">
        <is>
          <t xml:space="preserve">20 20 sr </t>
        </is>
      </c>
      <c r="G42" s="117" t="inlineStr">
        <is>
          <t>YAPE 120</t>
        </is>
      </c>
      <c r="H42" s="207" t="n"/>
      <c r="I42" s="55" t="inlineStr">
        <is>
          <t>SR FREDDY</t>
        </is>
      </c>
      <c r="J42" s="60" t="n">
        <v>0.7020833333333333</v>
      </c>
      <c r="K42" s="56">
        <f>J42+$K$61</f>
        <v/>
      </c>
      <c r="L42" s="60" t="n">
        <v>0.7055555555555556</v>
      </c>
      <c r="M42" s="46">
        <f>L42+$M$61</f>
        <v/>
      </c>
      <c r="N42" s="60" t="n">
        <v>0.7152777777777778</v>
      </c>
      <c r="O42" s="46">
        <f>N42+$O$61</f>
        <v/>
      </c>
      <c r="P42" s="60" t="n">
        <v>0.2694444444444444</v>
      </c>
      <c r="Q42" s="46">
        <f>P42+$Q$61</f>
        <v/>
      </c>
      <c r="R42" s="60" t="n">
        <v>0.3173611111111111</v>
      </c>
      <c r="S42" s="46">
        <f>R42+$S$61</f>
        <v/>
      </c>
      <c r="T42" s="261" t="n">
        <v>0.3284722222222222</v>
      </c>
      <c r="U42" s="80">
        <f>T42+$U$61</f>
        <v/>
      </c>
    </row>
    <row r="43" ht="18" customHeight="1" s="630">
      <c r="A43" s="644" t="n"/>
      <c r="B43" s="632" t="n"/>
      <c r="C43" s="217" t="inlineStr">
        <is>
          <t>NAPURI GUZMAN MARCO ANTONIO</t>
        </is>
      </c>
      <c r="D43" s="313" t="n">
        <v>9468183</v>
      </c>
      <c r="E43" s="654" t="inlineStr">
        <is>
          <t>MOTO REVA BIIC</t>
        </is>
      </c>
      <c r="F43" s="275" t="n"/>
      <c r="G43" s="654" t="inlineStr">
        <is>
          <t>GLAUCOMA</t>
        </is>
      </c>
      <c r="H43" s="358" t="n"/>
      <c r="I43" s="654" t="inlineStr">
        <is>
          <t xml:space="preserve">SRA JULIA </t>
        </is>
      </c>
      <c r="J43" s="185" t="n"/>
      <c r="K43" s="63">
        <f>J43+$K$61</f>
        <v/>
      </c>
      <c r="L43" s="185" t="n"/>
      <c r="M43" s="20">
        <f>L43+$M$61</f>
        <v/>
      </c>
      <c r="N43" s="185" t="n"/>
      <c r="O43" s="20">
        <f>N43+$O$61</f>
        <v/>
      </c>
      <c r="P43" s="185" t="n"/>
      <c r="Q43" s="20">
        <f>P43+$Q$61</f>
        <v/>
      </c>
      <c r="R43" s="185" t="n"/>
      <c r="S43" s="20">
        <f>R43+$S$61</f>
        <v/>
      </c>
      <c r="T43" s="185" t="n"/>
      <c r="U43" s="20">
        <f>T43+$U$61</f>
        <v/>
      </c>
    </row>
    <row r="44" ht="21" customHeight="1" s="630">
      <c r="A44" s="644" t="n"/>
      <c r="B44" s="632" t="n"/>
      <c r="C44" s="217" t="inlineStr">
        <is>
          <t>SARA LOYOLA ESTHEFANY</t>
        </is>
      </c>
      <c r="D44" s="313" t="n">
        <v>72559316</v>
      </c>
      <c r="E44" s="654" t="inlineStr">
        <is>
          <t xml:space="preserve">NUEVO A1 </t>
        </is>
      </c>
      <c r="F44" s="275" t="inlineStr">
        <is>
          <t xml:space="preserve">20 20 sr </t>
        </is>
      </c>
      <c r="G44" s="654" t="inlineStr">
        <is>
          <t>NO ESTA</t>
        </is>
      </c>
      <c r="H44" s="358" t="n"/>
      <c r="I44" s="654" t="inlineStr">
        <is>
          <t>CARS / JAIME VILLA</t>
        </is>
      </c>
      <c r="J44" s="185" t="n"/>
      <c r="K44" s="63">
        <f>J44+$K$61</f>
        <v/>
      </c>
      <c r="L44" s="185" t="n"/>
      <c r="M44" s="20">
        <f>L44+$M$61</f>
        <v/>
      </c>
      <c r="N44" s="185" t="n"/>
      <c r="O44" s="20">
        <f>N44+$O$61</f>
        <v/>
      </c>
      <c r="P44" s="185" t="n"/>
      <c r="Q44" s="20">
        <f>P44+$Q$61</f>
        <v/>
      </c>
      <c r="R44" s="185" t="n"/>
      <c r="S44" s="20">
        <f>R44+$S$61</f>
        <v/>
      </c>
      <c r="T44" s="185" t="n"/>
      <c r="U44" s="20">
        <f>T44+$U$61</f>
        <v/>
      </c>
    </row>
    <row r="45" ht="18" customHeight="1" s="630">
      <c r="A45" s="644" t="inlineStr">
        <is>
          <t>39</t>
        </is>
      </c>
      <c r="B45" s="632" t="n"/>
      <c r="C45" s="172" t="inlineStr">
        <is>
          <t xml:space="preserve">SAAVEDRA AYALA NOHELYA </t>
        </is>
      </c>
      <c r="D45" s="242" t="n">
        <v>44715855</v>
      </c>
      <c r="E45" s="55" t="inlineStr">
        <is>
          <t xml:space="preserve">NUEVO A1 </t>
        </is>
      </c>
      <c r="F45" s="161" t="inlineStr">
        <is>
          <t xml:space="preserve">40/20 40/20 cl </t>
        </is>
      </c>
      <c r="G45" s="117" t="inlineStr">
        <is>
          <t>YAPE 150</t>
        </is>
      </c>
      <c r="H45" s="207" t="n"/>
      <c r="I45" s="55" t="inlineStr">
        <is>
          <t xml:space="preserve">SRA LUZ </t>
        </is>
      </c>
      <c r="J45" s="60" t="n">
        <v>0.7055555555555556</v>
      </c>
      <c r="K45" s="56">
        <f>J45+$K$61</f>
        <v/>
      </c>
      <c r="L45" s="60" t="n">
        <v>0.7104166666666667</v>
      </c>
      <c r="M45" s="46">
        <f>L45+$M$61</f>
        <v/>
      </c>
      <c r="N45" s="60" t="n">
        <v>0.7229166666666667</v>
      </c>
      <c r="O45" s="46">
        <f>N45+$O$61</f>
        <v/>
      </c>
      <c r="P45" s="60" t="n">
        <v>0.2819444444444444</v>
      </c>
      <c r="Q45" s="46">
        <f>P45+$Q$61</f>
        <v/>
      </c>
      <c r="R45" s="60" t="n">
        <v>0.8159722222222222</v>
      </c>
      <c r="S45" s="60">
        <f>R45+$S$61</f>
        <v/>
      </c>
      <c r="T45" s="261" t="n">
        <v>0.8291666666666667</v>
      </c>
      <c r="U45" s="80">
        <f>T45+$U$61</f>
        <v/>
      </c>
    </row>
    <row r="46" ht="18" customHeight="1" s="630">
      <c r="A46" s="644" t="inlineStr">
        <is>
          <t>40</t>
        </is>
      </c>
      <c r="B46" s="632" t="n"/>
      <c r="C46" s="172" t="inlineStr">
        <is>
          <t xml:space="preserve">DORADO EDUARDO OSCAR </t>
        </is>
      </c>
      <c r="D46" s="242" t="n">
        <v>3655534</v>
      </c>
      <c r="E46" s="199" t="inlineStr">
        <is>
          <t>MOTO NUEVA BIIB</t>
        </is>
      </c>
      <c r="F46" s="161" t="inlineStr">
        <is>
          <t xml:space="preserve">40/20 40/20 cl </t>
        </is>
      </c>
      <c r="G46" s="281" t="inlineStr">
        <is>
          <t>dep 80</t>
        </is>
      </c>
      <c r="H46" s="382" t="inlineStr">
        <is>
          <t>C.E</t>
        </is>
      </c>
      <c r="I46" s="281" t="inlineStr">
        <is>
          <t xml:space="preserve">ELIA </t>
        </is>
      </c>
      <c r="J46" s="60" t="n">
        <v>0.7083333333333334</v>
      </c>
      <c r="K46" s="56">
        <f>J46+$K$61</f>
        <v/>
      </c>
      <c r="L46" s="60" t="n">
        <v>0.7166666666666667</v>
      </c>
      <c r="M46" s="46">
        <f>L46+$M$61</f>
        <v/>
      </c>
      <c r="N46" s="60" t="n">
        <v>0.7256944444444444</v>
      </c>
      <c r="O46" s="46">
        <f>N46+$O$61</f>
        <v/>
      </c>
      <c r="P46" s="60" t="n">
        <v>0.7659722222222223</v>
      </c>
      <c r="Q46" s="46">
        <f>P46+$Q$61</f>
        <v/>
      </c>
      <c r="R46" s="60" t="n">
        <v>0.7770833333333333</v>
      </c>
      <c r="S46" s="46">
        <f>R46+$S$61</f>
        <v/>
      </c>
      <c r="T46" s="261" t="n">
        <v>0.7888888888888889</v>
      </c>
      <c r="U46" s="80">
        <f>T46+$U$61</f>
        <v/>
      </c>
    </row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21" customHeight="1" s="630"/>
    <row r="89" ht="21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.75" customHeight="1" s="630"/>
    <row r="96" ht="15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portrait" paperSize="9"/>
  <tableParts count="3">
    <tablePart r:id="rId1"/>
    <tablePart r:id="rId2"/>
    <tablePart r:id="rId3"/>
  </tableParts>
</worksheet>
</file>

<file path=xl/worksheets/sheet19.xml><?xml version="1.0" encoding="utf-8"?>
<worksheet xmlns:r="http://schemas.openxmlformats.org/officeDocument/2006/relationships" xmlns="http://schemas.openxmlformats.org/spreadsheetml/2006/main">
  <sheetPr codeName="Hoja322">
    <outlinePr summaryBelow="1" summaryRight="1"/>
    <pageSetUpPr fitToPage="1"/>
  </sheetPr>
  <dimension ref="A1:U45"/>
  <sheetViews>
    <sheetView workbookViewId="0">
      <selection activeCell="A2" sqref="A2:B2"/>
    </sheetView>
  </sheetViews>
  <sheetFormatPr baseColWidth="10" defaultColWidth="9.140625" defaultRowHeight="15"/>
  <cols>
    <col width="2.7109375" customWidth="1" style="630" min="1" max="2"/>
    <col width="51.7109375" customWidth="1" style="630" min="3" max="3"/>
    <col width="14.5703125" customWidth="1" style="630" min="4" max="4"/>
    <col width="21.5703125" customWidth="1" style="630" min="5" max="5"/>
    <col width="22" customWidth="1" style="630" min="6" max="6"/>
    <col width="21.140625" bestFit="1" customWidth="1" style="630" min="7" max="7"/>
    <col width="11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POEMAPE CASTRO KARLA PATRICIA </t>
        </is>
      </c>
      <c r="D2" s="242" t="n">
        <v>44006468</v>
      </c>
      <c r="E2" s="55" t="inlineStr">
        <is>
          <t xml:space="preserve">REVA  A1 </t>
        </is>
      </c>
      <c r="F2" s="161" t="inlineStr">
        <is>
          <t xml:space="preserve">20 20 sr </t>
        </is>
      </c>
      <c r="G2" s="209" t="inlineStr">
        <is>
          <t xml:space="preserve"> YAPE PAGO 22/01</t>
        </is>
      </c>
      <c r="H2" s="207" t="n"/>
      <c r="I2" s="55" t="inlineStr">
        <is>
          <t>OFICINA</t>
        </is>
      </c>
      <c r="J2" s="60" t="n">
        <v>0.3604166666666667</v>
      </c>
      <c r="K2" s="56">
        <f>J2+$K$59</f>
        <v/>
      </c>
      <c r="L2" s="60" t="n">
        <v>0.3611111111111111</v>
      </c>
      <c r="M2" s="46">
        <f>L2+$M$59</f>
        <v/>
      </c>
      <c r="N2" s="60" t="n">
        <v>0.3708333333333333</v>
      </c>
      <c r="O2" s="46">
        <f>N2+$O$59</f>
        <v/>
      </c>
      <c r="P2" s="60" t="n">
        <v>0.4138888888888889</v>
      </c>
      <c r="Q2" s="46">
        <f>P2+$Q$59</f>
        <v/>
      </c>
      <c r="R2" s="60" t="n">
        <v>0.4347222222222222</v>
      </c>
      <c r="S2" s="46">
        <f>R2+$S$59</f>
        <v/>
      </c>
      <c r="T2" s="261" t="n">
        <v>0.4604166666666666</v>
      </c>
      <c r="U2" s="80">
        <f>T2+$U$59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>SANTOS JURADO PABLO</t>
        </is>
      </c>
      <c r="D3" s="242" t="n">
        <v>48246627</v>
      </c>
      <c r="E3" s="232" t="inlineStr">
        <is>
          <t>MOTO REVA BIIC</t>
        </is>
      </c>
      <c r="F3" s="161" t="inlineStr">
        <is>
          <t>70/20 50/20 cl</t>
        </is>
      </c>
      <c r="G3" s="120" t="inlineStr">
        <is>
          <t xml:space="preserve">PAGO EFEC 70 </t>
        </is>
      </c>
      <c r="H3" s="373" t="n"/>
      <c r="I3" s="385" t="inlineStr">
        <is>
          <t>LILIANA 1</t>
        </is>
      </c>
      <c r="J3" s="60" t="n">
        <v>0.3680555555555556</v>
      </c>
      <c r="K3" s="56">
        <f>J3+$K$59</f>
        <v/>
      </c>
      <c r="L3" s="60" t="n">
        <v>0.3680555555555556</v>
      </c>
      <c r="M3" s="46">
        <f>L3+$M$59</f>
        <v/>
      </c>
      <c r="N3" s="60" t="n">
        <v>0.3791666666666667</v>
      </c>
      <c r="O3" s="46">
        <f>N3+$O$59</f>
        <v/>
      </c>
      <c r="P3" s="60" t="n">
        <v>0.4256944444444444</v>
      </c>
      <c r="Q3" s="46">
        <f>P3+$Q$59</f>
        <v/>
      </c>
      <c r="R3" s="60" t="n">
        <v>0.4590277777777778</v>
      </c>
      <c r="S3" s="46">
        <f>R3+$S$59</f>
        <v/>
      </c>
      <c r="T3" s="261" t="n">
        <v>0.4965277777777778</v>
      </c>
      <c r="U3" s="80">
        <f>T3+$U$59</f>
        <v/>
      </c>
    </row>
    <row r="4" ht="20.25" customHeight="1" s="630">
      <c r="A4" s="631" t="inlineStr">
        <is>
          <t>3</t>
        </is>
      </c>
      <c r="B4" s="632" t="n"/>
      <c r="C4" s="172" t="inlineStr">
        <is>
          <t xml:space="preserve">GRADOS CAMPOVERDE OMAR ANTONIO </t>
        </is>
      </c>
      <c r="D4" s="242" t="n">
        <v>42528320</v>
      </c>
      <c r="E4" s="232" t="inlineStr">
        <is>
          <t>MOTO REVA BIIC</t>
        </is>
      </c>
      <c r="F4" s="161" t="inlineStr">
        <is>
          <t xml:space="preserve">20 20 sr </t>
        </is>
      </c>
      <c r="G4" s="270" t="inlineStr">
        <is>
          <t>efec 80</t>
        </is>
      </c>
      <c r="H4" s="373" t="n"/>
      <c r="I4" s="385" t="inlineStr">
        <is>
          <t>LILIANA 2</t>
        </is>
      </c>
      <c r="J4" s="60" t="n">
        <v>0.3798611111111111</v>
      </c>
      <c r="K4" s="56">
        <f>J4+$K$59</f>
        <v/>
      </c>
      <c r="L4" s="60" t="n">
        <v>0.3805555555555555</v>
      </c>
      <c r="M4" s="46">
        <f>L4+$M$59</f>
        <v/>
      </c>
      <c r="N4" s="60" t="n">
        <v>0.3930555555555555</v>
      </c>
      <c r="O4" s="46">
        <f>N4+$O$59</f>
        <v/>
      </c>
      <c r="P4" s="60" t="n">
        <v>0.4375</v>
      </c>
      <c r="Q4" s="46">
        <f>P4+$Q$59</f>
        <v/>
      </c>
      <c r="R4" s="60" t="n">
        <v>0.4840277777777778</v>
      </c>
      <c r="S4" s="46">
        <f>R4+$S$59</f>
        <v/>
      </c>
      <c r="T4" s="261" t="n">
        <v>0.5083333333333333</v>
      </c>
      <c r="U4" s="80">
        <f>T4+$U$59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 xml:space="preserve">HUATUCO CAMPOS JUAN CARLOS </t>
        </is>
      </c>
      <c r="D5" s="242" t="n">
        <v>46015595</v>
      </c>
      <c r="E5" s="232" t="inlineStr">
        <is>
          <t>REVA MOTO BIIC</t>
        </is>
      </c>
      <c r="F5" s="161" t="inlineStr">
        <is>
          <t xml:space="preserve">20 20 sr </t>
        </is>
      </c>
      <c r="G5" s="270" t="inlineStr">
        <is>
          <t>RECIBO DEL 22</t>
        </is>
      </c>
      <c r="H5" s="373" t="n"/>
      <c r="I5" s="385" t="inlineStr">
        <is>
          <t>LILIANA 3</t>
        </is>
      </c>
      <c r="J5" s="60" t="n">
        <v>0.3847222222222222</v>
      </c>
      <c r="K5" s="56">
        <f>J5+$K$59</f>
        <v/>
      </c>
      <c r="L5" s="60" t="n">
        <v>0.3868055555555556</v>
      </c>
      <c r="M5" s="46">
        <f>L5+$M$59</f>
        <v/>
      </c>
      <c r="N5" s="60" t="n">
        <v>0.3986111111111111</v>
      </c>
      <c r="O5" s="46">
        <f>N5+$O$59</f>
        <v/>
      </c>
      <c r="P5" s="23" t="n">
        <v>0.4493055555555556</v>
      </c>
      <c r="Q5" s="17">
        <f>P5+$Q$59</f>
        <v/>
      </c>
      <c r="R5" s="60" t="n">
        <v>0.4861111111111111</v>
      </c>
      <c r="S5" s="46">
        <f>R5+$S$59</f>
        <v/>
      </c>
      <c r="T5" s="261" t="n">
        <v>0.5201388888888889</v>
      </c>
      <c r="U5" s="80">
        <f>T5+$U$59</f>
        <v/>
      </c>
    </row>
    <row r="6" ht="21.75" customHeight="1" s="630">
      <c r="A6" s="631" t="inlineStr">
        <is>
          <t>5</t>
        </is>
      </c>
      <c r="B6" s="632" t="n"/>
      <c r="C6" s="172" t="inlineStr">
        <is>
          <t>RENGIFO VASQUEZ GENRY EDMUNDO</t>
        </is>
      </c>
      <c r="D6" s="242" t="n">
        <v>44875635</v>
      </c>
      <c r="E6" s="431" t="inlineStr">
        <is>
          <t>MOTO NUEVO BIIB</t>
        </is>
      </c>
      <c r="F6" s="161" t="inlineStr">
        <is>
          <t xml:space="preserve">20 20 sr </t>
        </is>
      </c>
      <c r="G6" s="110" t="inlineStr">
        <is>
          <t>PAGO 80</t>
        </is>
      </c>
      <c r="H6" s="354" t="n"/>
      <c r="I6" s="110" t="inlineStr">
        <is>
          <t>MAYRA 1</t>
        </is>
      </c>
      <c r="J6" s="60" t="n">
        <v>0.3881944444444445</v>
      </c>
      <c r="K6" s="56">
        <f>J6+$K$59</f>
        <v/>
      </c>
      <c r="L6" s="60" t="n">
        <v>0.3951388888888889</v>
      </c>
      <c r="M6" s="46">
        <f>L6+$M$59</f>
        <v/>
      </c>
      <c r="N6" s="60" t="n">
        <v>0.4055555555555556</v>
      </c>
      <c r="O6" s="46">
        <f>N6+$O$59</f>
        <v/>
      </c>
      <c r="P6" s="60" t="n">
        <v>0.4833333333333333</v>
      </c>
      <c r="Q6" s="46">
        <f>P6+$Q$59</f>
        <v/>
      </c>
      <c r="R6" s="60" t="n">
        <v>0.4993055555555556</v>
      </c>
      <c r="S6" s="46">
        <f>R6+$S$59</f>
        <v/>
      </c>
      <c r="T6" s="261" t="n">
        <v>0.5222222222222223</v>
      </c>
      <c r="U6" s="80">
        <f>T6+$U$59</f>
        <v/>
      </c>
    </row>
    <row r="7" ht="19.5" customHeight="1" s="630">
      <c r="A7" s="631" t="inlineStr">
        <is>
          <t>6</t>
        </is>
      </c>
      <c r="B7" s="632" t="n"/>
      <c r="C7" s="172" t="inlineStr">
        <is>
          <t xml:space="preserve">MAMANI CONEJO JUAN CARLOS </t>
        </is>
      </c>
      <c r="D7" s="242" t="n">
        <v>42529785</v>
      </c>
      <c r="E7" s="232" t="inlineStr">
        <is>
          <t>MOTO REVA BIIC</t>
        </is>
      </c>
      <c r="F7" s="161" t="inlineStr">
        <is>
          <t xml:space="preserve">20 20 sr </t>
        </is>
      </c>
      <c r="G7" s="270" t="inlineStr">
        <is>
          <t>efec 80</t>
        </is>
      </c>
      <c r="H7" s="373" t="n"/>
      <c r="I7" s="385" t="inlineStr">
        <is>
          <t>LILIANA 4</t>
        </is>
      </c>
      <c r="J7" s="60" t="n">
        <v>0.3902777777777778</v>
      </c>
      <c r="K7" s="56">
        <f>J7+$K$59</f>
        <v/>
      </c>
      <c r="L7" s="60" t="n">
        <v>0.3993055555555556</v>
      </c>
      <c r="M7" s="46">
        <f>L7+$M$59</f>
        <v/>
      </c>
      <c r="N7" s="60" t="n">
        <v>0.4111111111111111</v>
      </c>
      <c r="O7" s="46">
        <f>N7+$O$59</f>
        <v/>
      </c>
      <c r="P7" s="60" t="n">
        <v>0.4861111111111111</v>
      </c>
      <c r="Q7" s="46">
        <f>P7+$Q$59</f>
        <v/>
      </c>
      <c r="R7" s="60" t="n">
        <v>0.5111111111111111</v>
      </c>
      <c r="S7" s="46">
        <f>R7+$S$59</f>
        <v/>
      </c>
      <c r="T7" s="261" t="n">
        <v>0.53125</v>
      </c>
      <c r="U7" s="80">
        <f>T7+$U$59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>ACUÑA ROBLES JESSICA</t>
        </is>
      </c>
      <c r="D8" s="242" t="n">
        <v>10708207</v>
      </c>
      <c r="E8" s="232" t="inlineStr">
        <is>
          <t>MOTO REVA BIIC</t>
        </is>
      </c>
      <c r="F8" s="161" t="inlineStr">
        <is>
          <t xml:space="preserve">20 20 sr </t>
        </is>
      </c>
      <c r="G8" s="270" t="inlineStr">
        <is>
          <t>efec 80</t>
        </is>
      </c>
      <c r="H8" s="373" t="n"/>
      <c r="I8" s="385" t="inlineStr">
        <is>
          <t>LILIANA 5</t>
        </is>
      </c>
      <c r="J8" s="60" t="n">
        <v>0.3923611111111111</v>
      </c>
      <c r="K8" s="56">
        <f>J8+$K$59</f>
        <v/>
      </c>
      <c r="L8" s="60" t="n">
        <v>0.4055555555555556</v>
      </c>
      <c r="M8" s="46">
        <f>L8+$M$59</f>
        <v/>
      </c>
      <c r="N8" s="60" t="n">
        <v>0.4194444444444445</v>
      </c>
      <c r="O8" s="46">
        <f>N8+$O$59</f>
        <v/>
      </c>
      <c r="P8" s="60" t="n">
        <v>0.4951388888888889</v>
      </c>
      <c r="Q8" s="46">
        <f>P8+$Q$59</f>
        <v/>
      </c>
      <c r="R8" s="60" t="n">
        <v>0.525</v>
      </c>
      <c r="S8" s="46">
        <f>R8+$S$59</f>
        <v/>
      </c>
      <c r="T8" s="261" t="n">
        <v>0.5381944444444444</v>
      </c>
      <c r="U8" s="80">
        <f>T8+$U$59</f>
        <v/>
      </c>
    </row>
    <row r="9" ht="20.25" customHeight="1" s="630">
      <c r="A9" s="631" t="inlineStr">
        <is>
          <t>8</t>
        </is>
      </c>
      <c r="B9" s="632" t="n"/>
      <c r="C9" s="172" t="inlineStr">
        <is>
          <t>ARONI REYES ISAIAS ENOC</t>
        </is>
      </c>
      <c r="D9" s="242" t="n">
        <v>40320159</v>
      </c>
      <c r="E9" s="232" t="inlineStr">
        <is>
          <t>MOTO REVA BIIC</t>
        </is>
      </c>
      <c r="F9" s="161" t="inlineStr">
        <is>
          <t>40/20 40/20 CL</t>
        </is>
      </c>
      <c r="G9" s="373" t="inlineStr">
        <is>
          <t>efec 80</t>
        </is>
      </c>
      <c r="H9" s="373" t="n"/>
      <c r="I9" s="270" t="inlineStr">
        <is>
          <t>LILIANA 6</t>
        </is>
      </c>
      <c r="J9" s="60" t="n">
        <v>0.4513888888888889</v>
      </c>
      <c r="K9" s="56">
        <f>J9+$K$59</f>
        <v/>
      </c>
      <c r="L9" s="60" t="n">
        <v>0.4527777777777778</v>
      </c>
      <c r="M9" s="46">
        <f>L9+$M$59</f>
        <v/>
      </c>
      <c r="N9" s="60" t="n">
        <v>0.4659722222222222</v>
      </c>
      <c r="O9" s="46">
        <f>N9+$O$59</f>
        <v/>
      </c>
      <c r="P9" s="60" t="n">
        <v>0.5340277777777778</v>
      </c>
      <c r="Q9" s="46">
        <f>P9+$Q$59</f>
        <v/>
      </c>
      <c r="R9" s="60" t="n">
        <v>0.5451388888888888</v>
      </c>
      <c r="S9" s="46">
        <f>R9+$S$59</f>
        <v/>
      </c>
      <c r="T9" s="261" t="n">
        <v>0.5659722222222222</v>
      </c>
      <c r="U9" s="80">
        <f>T9+$U$59</f>
        <v/>
      </c>
    </row>
    <row r="10" ht="21" customHeight="1" s="630">
      <c r="A10" s="631" t="inlineStr">
        <is>
          <t>9</t>
        </is>
      </c>
      <c r="B10" s="632" t="n"/>
      <c r="C10" s="172" t="inlineStr">
        <is>
          <t>GUERRA HUARCAYA JHONATAN RAYBEL</t>
        </is>
      </c>
      <c r="D10" s="242" t="n">
        <v>76438531</v>
      </c>
      <c r="E10" s="232" t="inlineStr">
        <is>
          <t>MOTO NUEVO BIIC</t>
        </is>
      </c>
      <c r="F10" s="161" t="inlineStr">
        <is>
          <t xml:space="preserve">20 20 sr </t>
        </is>
      </c>
      <c r="G10" s="270" t="inlineStr">
        <is>
          <t>efec 80</t>
        </is>
      </c>
      <c r="H10" s="373" t="n"/>
      <c r="I10" s="385" t="inlineStr">
        <is>
          <t>LILIANA 7</t>
        </is>
      </c>
      <c r="J10" s="60" t="n">
        <v>0.4076388888888889</v>
      </c>
      <c r="K10" s="56">
        <f>J10+$K$59</f>
        <v/>
      </c>
      <c r="L10" s="60" t="n">
        <v>0.4118055555555555</v>
      </c>
      <c r="M10" s="46">
        <f>L10+$M$59</f>
        <v/>
      </c>
      <c r="N10" s="60" t="n">
        <v>0.4291666666666666</v>
      </c>
      <c r="O10" s="46">
        <f>N10+$O$59</f>
        <v/>
      </c>
      <c r="P10" s="60" t="n">
        <v>0.4979166666666667</v>
      </c>
      <c r="Q10" s="46">
        <f>P10+$Q$59</f>
        <v/>
      </c>
      <c r="R10" s="60" t="n">
        <v>0.5381944444444444</v>
      </c>
      <c r="S10" s="46">
        <f>R10+$S$59</f>
        <v/>
      </c>
      <c r="T10" s="261" t="n">
        <v>0.5534722222222223</v>
      </c>
      <c r="U10" s="80">
        <f>T10+$U$59</f>
        <v/>
      </c>
    </row>
    <row r="11" ht="21" customFormat="1" customHeight="1" s="633">
      <c r="A11" s="631" t="inlineStr">
        <is>
          <t>10</t>
        </is>
      </c>
      <c r="B11" s="632" t="n"/>
      <c r="C11" s="172" t="inlineStr">
        <is>
          <t>CANEPA MOLINA RONAL DAVID</t>
        </is>
      </c>
      <c r="D11" s="242" t="n">
        <v>77787935</v>
      </c>
      <c r="E11" s="232" t="inlineStr">
        <is>
          <t>MOTO REVA  BIIC</t>
        </is>
      </c>
      <c r="F11" s="161" t="inlineStr">
        <is>
          <t xml:space="preserve">20 20 sr </t>
        </is>
      </c>
      <c r="G11" s="270" t="inlineStr">
        <is>
          <t>efec 80</t>
        </is>
      </c>
      <c r="H11" s="373" t="n"/>
      <c r="I11" s="385" t="inlineStr">
        <is>
          <t>LILIANA 8</t>
        </is>
      </c>
      <c r="J11" s="60" t="n">
        <v>0.4111111111111111</v>
      </c>
      <c r="K11" s="56">
        <f>J11+$K$59</f>
        <v/>
      </c>
      <c r="L11" s="60" t="n">
        <v>0.4201388888888889</v>
      </c>
      <c r="M11" s="46">
        <f>L11+$M$59</f>
        <v/>
      </c>
      <c r="N11" s="60" t="n">
        <v>0.4368055555555556</v>
      </c>
      <c r="O11" s="46">
        <f>N11+$O$59</f>
        <v/>
      </c>
      <c r="P11" s="60" t="n">
        <v>0.5076388888888889</v>
      </c>
      <c r="Q11" s="46">
        <f>P11+$Q$59</f>
        <v/>
      </c>
      <c r="R11" s="60" t="n">
        <v>0.5479166666666667</v>
      </c>
      <c r="S11" s="46">
        <f>R11+$S$59</f>
        <v/>
      </c>
      <c r="T11" s="261" t="n">
        <v>0.5777777777777777</v>
      </c>
      <c r="U11" s="80">
        <f>T11+$U$59</f>
        <v/>
      </c>
    </row>
    <row r="12" ht="22.5" customHeight="1" s="630">
      <c r="A12" s="631" t="inlineStr">
        <is>
          <t>11</t>
        </is>
      </c>
      <c r="B12" s="632" t="n"/>
      <c r="C12" s="188" t="inlineStr">
        <is>
          <t>CORTEZ LOPEZ JESUS GERSON  30</t>
        </is>
      </c>
      <c r="D12" s="242" t="n">
        <v>72094405</v>
      </c>
      <c r="E12" s="232" t="inlineStr">
        <is>
          <t>MOTO REVA  BIIC</t>
        </is>
      </c>
      <c r="F12" s="161" t="inlineStr">
        <is>
          <t xml:space="preserve">20 20 sr </t>
        </is>
      </c>
      <c r="G12" s="55" t="inlineStr">
        <is>
          <t>efec 90</t>
        </is>
      </c>
      <c r="H12" s="207" t="n"/>
      <c r="I12" s="55" t="inlineStr">
        <is>
          <t>CHAPILLIQUEN</t>
        </is>
      </c>
      <c r="J12" s="60" t="n">
        <v>0.4145833333333334</v>
      </c>
      <c r="K12" s="56">
        <f>J12+$K$59</f>
        <v/>
      </c>
      <c r="L12" s="60" t="n">
        <v>0.4263888888888889</v>
      </c>
      <c r="M12" s="46">
        <f>L12+$M$59</f>
        <v/>
      </c>
      <c r="N12" s="60" t="n">
        <v>0.44375</v>
      </c>
      <c r="O12" s="46">
        <f>N12+$O$59</f>
        <v/>
      </c>
      <c r="P12" s="60" t="n">
        <v>0.5097222222222222</v>
      </c>
      <c r="Q12" s="46">
        <f>P12+$Q$59</f>
        <v/>
      </c>
      <c r="R12" s="60" t="n">
        <v>0.5611111111111111</v>
      </c>
      <c r="S12" s="46">
        <f>R12+$S$59</f>
        <v/>
      </c>
      <c r="T12" s="261" t="n">
        <v>0.5833333333333334</v>
      </c>
      <c r="U12" s="80">
        <f>T12+$U$59</f>
        <v/>
      </c>
    </row>
    <row r="13" ht="21.75" customHeight="1" s="630">
      <c r="A13" s="631" t="inlineStr">
        <is>
          <t>12</t>
        </is>
      </c>
      <c r="B13" s="632" t="n"/>
      <c r="C13" s="188" t="inlineStr">
        <is>
          <t>CALLAN RAMOS ERICK MAURICIO  30</t>
        </is>
      </c>
      <c r="D13" s="242" t="n">
        <v>70394755</v>
      </c>
      <c r="E13" s="199" t="inlineStr">
        <is>
          <t>MOTO NUEVO BIIB</t>
        </is>
      </c>
      <c r="F13" s="161" t="inlineStr">
        <is>
          <t xml:space="preserve">20 20 sr </t>
        </is>
      </c>
      <c r="G13" s="55" t="inlineStr">
        <is>
          <t>efec 90</t>
        </is>
      </c>
      <c r="H13" s="207" t="n"/>
      <c r="I13" s="55" t="inlineStr">
        <is>
          <t>CHAPILLIQUEN</t>
        </is>
      </c>
      <c r="J13" s="60" t="n">
        <v>0.4361111111111111</v>
      </c>
      <c r="K13" s="56">
        <f>J13+$K$59</f>
        <v/>
      </c>
      <c r="L13" s="60" t="n">
        <v>0.4368055555555556</v>
      </c>
      <c r="M13" s="46">
        <f>L13+$M$59</f>
        <v/>
      </c>
      <c r="N13" s="60" t="n">
        <v>0.4520833333333333</v>
      </c>
      <c r="O13" s="46">
        <f>N13+$O$59</f>
        <v/>
      </c>
      <c r="P13" s="60" t="n">
        <v>0.5208333333333334</v>
      </c>
      <c r="Q13" s="46">
        <f>P13+$Q$59</f>
        <v/>
      </c>
      <c r="R13" s="60" t="n">
        <v>0.5729166666666666</v>
      </c>
      <c r="S13" s="46">
        <f>R13+$S$59</f>
        <v/>
      </c>
      <c r="T13" s="261" t="n">
        <v>0.5909722222222222</v>
      </c>
      <c r="U13" s="80">
        <f>T13+$U$59</f>
        <v/>
      </c>
    </row>
    <row r="14" ht="21.75" customHeight="1" s="630">
      <c r="A14" s="631" t="inlineStr">
        <is>
          <t>13</t>
        </is>
      </c>
      <c r="B14" s="632" t="n"/>
      <c r="C14" s="188" t="inlineStr">
        <is>
          <t>VASQUEZ MANRIQUE LUIS ALFREDO 30</t>
        </is>
      </c>
      <c r="D14" s="242" t="n">
        <v>76935031</v>
      </c>
      <c r="E14" s="232" t="inlineStr">
        <is>
          <t>MOTO REVA BIIC</t>
        </is>
      </c>
      <c r="F14" s="161" t="inlineStr">
        <is>
          <t xml:space="preserve">20 20 sr </t>
        </is>
      </c>
      <c r="G14" s="55" t="inlineStr">
        <is>
          <t>efec 90</t>
        </is>
      </c>
      <c r="H14" s="207" t="n"/>
      <c r="I14" s="55" t="inlineStr">
        <is>
          <t>CHAPILLIQUEN</t>
        </is>
      </c>
      <c r="J14" s="60" t="n">
        <v>0.4611111111111111</v>
      </c>
      <c r="K14" s="56">
        <f>J14+$K$59</f>
        <v/>
      </c>
      <c r="L14" s="60" t="n">
        <v>0.4625</v>
      </c>
      <c r="M14" s="46">
        <f>L14+$M$59</f>
        <v/>
      </c>
      <c r="N14" s="60" t="n">
        <v>0.4902777777777778</v>
      </c>
      <c r="O14" s="46">
        <f>N14+$O$59</f>
        <v/>
      </c>
      <c r="P14" s="60" t="n">
        <v>0.5326388888888889</v>
      </c>
      <c r="Q14" s="46">
        <f>P14+$Q$59</f>
        <v/>
      </c>
      <c r="R14" s="60" t="n">
        <v>0.5854166666666667</v>
      </c>
      <c r="S14" s="46">
        <f>R14+$S$59</f>
        <v/>
      </c>
      <c r="T14" s="261" t="n">
        <v>0.5979166666666667</v>
      </c>
      <c r="U14" s="80">
        <f>T14+$U$59</f>
        <v/>
      </c>
    </row>
    <row r="15" ht="24" customHeight="1" s="630">
      <c r="A15" s="631" t="inlineStr">
        <is>
          <t>14</t>
        </is>
      </c>
      <c r="B15" s="632" t="n"/>
      <c r="C15" s="172" t="inlineStr">
        <is>
          <t xml:space="preserve">CASQUINO CASTRO MARCOS BENJAMIN </t>
        </is>
      </c>
      <c r="D15" s="242" t="n">
        <v>76635149</v>
      </c>
      <c r="E15" s="55" t="inlineStr">
        <is>
          <t xml:space="preserve">NUEVO A1 </t>
        </is>
      </c>
      <c r="F15" s="161" t="inlineStr">
        <is>
          <t>20 20 sr</t>
        </is>
      </c>
      <c r="G15" s="120" t="inlineStr">
        <is>
          <t>PAGO 130 22/01</t>
        </is>
      </c>
      <c r="H15" s="211" t="n"/>
      <c r="I15" s="211" t="inlineStr">
        <is>
          <t>OFICINA</t>
        </is>
      </c>
      <c r="J15" s="60" t="n">
        <v>0.4625</v>
      </c>
      <c r="K15" s="56">
        <f>J15+$K$59</f>
        <v/>
      </c>
      <c r="L15" s="60" t="n">
        <v>0.48125</v>
      </c>
      <c r="M15" s="46">
        <f>L15+$M$59</f>
        <v/>
      </c>
      <c r="N15" s="60" t="n">
        <v>0.4958333333333333</v>
      </c>
      <c r="O15" s="46">
        <f>N15+$O$59</f>
        <v/>
      </c>
      <c r="P15" s="60" t="n">
        <v>0.5444444444444444</v>
      </c>
      <c r="Q15" s="60">
        <f>P15+$Q$59</f>
        <v/>
      </c>
      <c r="R15" s="60" t="n">
        <v>0.5881944444444445</v>
      </c>
      <c r="S15" s="46">
        <f>R15+$S$59</f>
        <v/>
      </c>
      <c r="T15" s="261" t="n">
        <v>0.6041666666666666</v>
      </c>
      <c r="U15" s="80">
        <f>T15+$U$59</f>
        <v/>
      </c>
    </row>
    <row r="16" ht="21.75" customHeight="1" s="630">
      <c r="A16" s="631" t="inlineStr">
        <is>
          <t>15</t>
        </is>
      </c>
      <c r="B16" s="632" t="n"/>
      <c r="C16" s="172" t="inlineStr">
        <is>
          <t>AYALA HUAPAYA JOE FLAVIANO</t>
        </is>
      </c>
      <c r="D16" s="242" t="n">
        <v>10797547</v>
      </c>
      <c r="E16" s="55" t="inlineStr">
        <is>
          <t xml:space="preserve">REVA  A1 </t>
        </is>
      </c>
      <c r="F16" s="161" t="inlineStr">
        <is>
          <t>40/20 40/20 cl</t>
        </is>
      </c>
      <c r="G16" s="110" t="inlineStr">
        <is>
          <t>PAGO 80</t>
        </is>
      </c>
      <c r="H16" s="110" t="n"/>
      <c r="I16" s="110" t="inlineStr">
        <is>
          <t>MAYRA 2</t>
        </is>
      </c>
      <c r="J16" s="60" t="n">
        <v>0.4638888888888889</v>
      </c>
      <c r="K16" s="56">
        <f>J16+$K$59</f>
        <v/>
      </c>
      <c r="L16" s="60" t="n">
        <v>0.4861111111111111</v>
      </c>
      <c r="M16" s="46">
        <f>L16+$M$59</f>
        <v/>
      </c>
      <c r="N16" s="60" t="n">
        <v>0.4979166666666667</v>
      </c>
      <c r="O16" s="46">
        <f>N16+$O$59</f>
        <v/>
      </c>
      <c r="P16" s="60" t="n">
        <v>0.55625</v>
      </c>
      <c r="Q16" s="46">
        <f>P16+$Q$59</f>
        <v/>
      </c>
      <c r="R16" s="60" t="n">
        <v>0.5979166666666667</v>
      </c>
      <c r="S16" s="46">
        <f>R16+$S$59</f>
        <v/>
      </c>
      <c r="T16" s="261" t="n">
        <v>0.6097222222222223</v>
      </c>
      <c r="U16" s="80">
        <f>T16+$U$59</f>
        <v/>
      </c>
    </row>
    <row r="17" ht="19.5" customHeight="1" s="630">
      <c r="A17" s="631" t="inlineStr">
        <is>
          <t>16</t>
        </is>
      </c>
      <c r="B17" s="632" t="n"/>
      <c r="C17" s="172" t="inlineStr">
        <is>
          <t xml:space="preserve">VILCHEZ LOPEZ ROLANDO TITO </t>
        </is>
      </c>
      <c r="D17" s="242" t="n">
        <v>9955789</v>
      </c>
      <c r="E17" s="55" t="inlineStr">
        <is>
          <t xml:space="preserve">REVA  A1 </t>
        </is>
      </c>
      <c r="F17" s="161" t="inlineStr">
        <is>
          <t>40/20 40/20 cl</t>
        </is>
      </c>
      <c r="G17" s="120" t="inlineStr">
        <is>
          <t xml:space="preserve">YAPE 130 </t>
        </is>
      </c>
      <c r="H17" s="207" t="n"/>
      <c r="I17" s="55" t="inlineStr">
        <is>
          <t xml:space="preserve">OFICINA </t>
        </is>
      </c>
      <c r="J17" s="60" t="n">
        <v>0.4659722222222222</v>
      </c>
      <c r="K17" s="56">
        <f>J17+$K$59</f>
        <v/>
      </c>
      <c r="L17" s="60" t="n">
        <v>0.4909722222222222</v>
      </c>
      <c r="M17" s="46">
        <f>L17+$M$59</f>
        <v/>
      </c>
      <c r="N17" s="60" t="n">
        <v>0.5006944444444444</v>
      </c>
      <c r="O17" s="46">
        <f>N17+$O$59</f>
        <v/>
      </c>
      <c r="P17" s="60" t="n">
        <v>0.5569444444444445</v>
      </c>
      <c r="Q17" s="46">
        <f>P17+$Q$59</f>
        <v/>
      </c>
      <c r="R17" s="60" t="n">
        <v>0.5993055555555555</v>
      </c>
      <c r="S17" s="46">
        <f>R17+$S$59</f>
        <v/>
      </c>
      <c r="T17" s="261" t="n">
        <v>0.6159722222222223</v>
      </c>
      <c r="U17" s="80">
        <f>T17+$U$59</f>
        <v/>
      </c>
    </row>
    <row r="18" ht="24" customHeight="1" s="630">
      <c r="A18" s="631" t="inlineStr">
        <is>
          <t>17</t>
        </is>
      </c>
      <c r="B18" s="632" t="n"/>
      <c r="C18" s="172" t="inlineStr">
        <is>
          <t>RAMIREZ QUISPE VANESSA FABIOLA</t>
        </is>
      </c>
      <c r="D18" s="242" t="n">
        <v>47376989</v>
      </c>
      <c r="E18" s="55" t="inlineStr">
        <is>
          <t xml:space="preserve">NUEVO A1 </t>
        </is>
      </c>
      <c r="F18" s="161" t="inlineStr">
        <is>
          <t xml:space="preserve">20 20 sr </t>
        </is>
      </c>
      <c r="G18" s="120" t="inlineStr">
        <is>
          <t>TRANSFERENCIA 100</t>
        </is>
      </c>
      <c r="H18" s="430" t="n"/>
      <c r="I18" s="455" t="inlineStr">
        <is>
          <t>PUBLICIDAD</t>
        </is>
      </c>
      <c r="J18" s="60" t="n">
        <v>0.4868055555555555</v>
      </c>
      <c r="K18" s="56">
        <f>J18+$K$59</f>
        <v/>
      </c>
      <c r="L18" s="60" t="n">
        <v>0.4951388888888889</v>
      </c>
      <c r="M18" s="46">
        <f>L18+$M$59</f>
        <v/>
      </c>
      <c r="N18" s="60" t="n">
        <v>0.5055555555555555</v>
      </c>
      <c r="O18" s="46">
        <f>N18+$O$59</f>
        <v/>
      </c>
      <c r="P18" s="60" t="n">
        <v>0.56875</v>
      </c>
      <c r="Q18" s="46">
        <f>P18+$Q$59</f>
        <v/>
      </c>
      <c r="R18" s="60" t="n">
        <v>0.6104166666666667</v>
      </c>
      <c r="S18" s="46">
        <f>R18+$S$59</f>
        <v/>
      </c>
      <c r="T18" s="261" t="n">
        <v>0.6215277777777778</v>
      </c>
      <c r="U18" s="80">
        <f>T18+$U$59</f>
        <v/>
      </c>
    </row>
    <row r="19" ht="18" customHeight="1" s="630">
      <c r="A19" s="631" t="inlineStr">
        <is>
          <t>18</t>
        </is>
      </c>
      <c r="B19" s="632" t="n"/>
      <c r="C19" s="172" t="inlineStr">
        <is>
          <t xml:space="preserve">CATALAN SALVADOR JOSE ANTONIO </t>
        </is>
      </c>
      <c r="D19" s="242" t="n">
        <v>76656117</v>
      </c>
      <c r="E19" s="55" t="inlineStr">
        <is>
          <t xml:space="preserve">NUEVO A1 </t>
        </is>
      </c>
      <c r="F19" s="161" t="inlineStr">
        <is>
          <t xml:space="preserve">20 20 sr </t>
        </is>
      </c>
      <c r="G19" s="55" t="n"/>
      <c r="H19" s="413" t="n"/>
      <c r="I19" s="55" t="inlineStr">
        <is>
          <t xml:space="preserve">TU LICENCIA </t>
        </is>
      </c>
      <c r="J19" s="60" t="n">
        <v>0.4944444444444445</v>
      </c>
      <c r="K19" s="56">
        <f>J19+$K$59</f>
        <v/>
      </c>
      <c r="L19" s="60" t="n">
        <v>0.5</v>
      </c>
      <c r="M19" s="46">
        <f>L19+$M$59</f>
        <v/>
      </c>
      <c r="N19" s="60" t="n">
        <v>0.5111111111111111</v>
      </c>
      <c r="O19" s="46">
        <f>N19+$O$59</f>
        <v/>
      </c>
      <c r="P19" s="60" t="n">
        <v>0.5694444444444444</v>
      </c>
      <c r="Q19" s="46">
        <f>P19+$Q$59</f>
        <v/>
      </c>
      <c r="R19" s="60" t="n">
        <v>0.6131944444444445</v>
      </c>
      <c r="S19" s="46">
        <f>R19+$S$59</f>
        <v/>
      </c>
      <c r="T19" s="261" t="n">
        <v>0.6284722222222222</v>
      </c>
      <c r="U19" s="80">
        <f>T19+$U$59</f>
        <v/>
      </c>
    </row>
    <row r="20" ht="20.25" customFormat="1" customHeight="1" s="645">
      <c r="A20" s="631" t="inlineStr">
        <is>
          <t>19</t>
        </is>
      </c>
      <c r="B20" s="632" t="n"/>
      <c r="C20" s="172" t="inlineStr">
        <is>
          <t xml:space="preserve">GUEVARA CABANILLAS DARIO HERNAN </t>
        </is>
      </c>
      <c r="D20" s="242" t="n">
        <v>74767633</v>
      </c>
      <c r="E20" s="55" t="inlineStr">
        <is>
          <t xml:space="preserve">NUEVO A1 </t>
        </is>
      </c>
      <c r="F20" s="161" t="inlineStr">
        <is>
          <t>30 30 sr</t>
        </is>
      </c>
      <c r="G20" s="120" t="inlineStr">
        <is>
          <t xml:space="preserve">YAPE 130 </t>
        </is>
      </c>
      <c r="H20" s="417" t="n"/>
      <c r="I20" s="211" t="inlineStr">
        <is>
          <t xml:space="preserve">OFICINA </t>
        </is>
      </c>
      <c r="J20" s="60" t="n">
        <v>0.4972222222222222</v>
      </c>
      <c r="K20" s="56">
        <f>J20+$K$59</f>
        <v/>
      </c>
      <c r="L20" s="60" t="n">
        <v>0.5048611111111111</v>
      </c>
      <c r="M20" s="46">
        <f>L20+$M$59</f>
        <v/>
      </c>
      <c r="N20" s="60" t="n">
        <v>0.5173611111111112</v>
      </c>
      <c r="O20" s="46">
        <f>N20+$O$59</f>
        <v/>
      </c>
      <c r="P20" s="60" t="n">
        <v>0.5826388888888889</v>
      </c>
      <c r="Q20" s="46">
        <f>P20+$Q$59</f>
        <v/>
      </c>
      <c r="R20" s="60" t="n">
        <v>0.6215277777777778</v>
      </c>
      <c r="S20" s="46">
        <f>R20+$S$59</f>
        <v/>
      </c>
      <c r="T20" s="261" t="n">
        <v>0.6340277777777777</v>
      </c>
      <c r="U20" s="80">
        <f>T20+$U$59</f>
        <v/>
      </c>
    </row>
    <row r="21" ht="18" customHeight="1" s="630">
      <c r="A21" s="631" t="inlineStr">
        <is>
          <t>20</t>
        </is>
      </c>
      <c r="B21" s="632" t="n"/>
      <c r="C21" s="172" t="inlineStr">
        <is>
          <t xml:space="preserve">MALLQUI DOMINGUEZ MARCIANO VALENCIO </t>
        </is>
      </c>
      <c r="D21" s="242" t="n">
        <v>44951335</v>
      </c>
      <c r="E21" s="274" t="inlineStr">
        <is>
          <t>MOTO REVA BIIC</t>
        </is>
      </c>
      <c r="F21" s="161" t="inlineStr">
        <is>
          <t xml:space="preserve">20 20 sr </t>
        </is>
      </c>
      <c r="G21" s="373" t="inlineStr">
        <is>
          <t>efec 80</t>
        </is>
      </c>
      <c r="H21" s="373" t="n"/>
      <c r="I21" s="270" t="inlineStr">
        <is>
          <t xml:space="preserve">LILIANA 10 </t>
        </is>
      </c>
      <c r="J21" s="60" t="n">
        <v>0.5069444444444444</v>
      </c>
      <c r="K21" s="56">
        <f>J21+$K$59</f>
        <v/>
      </c>
      <c r="L21" s="60" t="n">
        <v>0.5097222222222222</v>
      </c>
      <c r="M21" s="46">
        <f>L21+$M$59</f>
        <v/>
      </c>
      <c r="N21" s="60" t="n">
        <v>0.5236111111111111</v>
      </c>
      <c r="O21" s="46">
        <f>N21+$O$59</f>
        <v/>
      </c>
      <c r="P21" s="60" t="n">
        <v>0.5826388888888889</v>
      </c>
      <c r="Q21" s="46">
        <f>P21+$Q$59</f>
        <v/>
      </c>
      <c r="R21" s="60" t="n">
        <v>0.625</v>
      </c>
      <c r="S21" s="46">
        <f>R21+$S$59</f>
        <v/>
      </c>
      <c r="T21" s="261" t="n">
        <v>0.6409722222222223</v>
      </c>
      <c r="U21" s="80">
        <f>T21+$U$59</f>
        <v/>
      </c>
    </row>
    <row r="22" ht="21" customHeight="1" s="630">
      <c r="A22" s="631" t="inlineStr">
        <is>
          <t>21</t>
        </is>
      </c>
      <c r="B22" s="632" t="n"/>
      <c r="C22" s="172" t="inlineStr">
        <is>
          <t xml:space="preserve">RIVERA RUA ALEPIO </t>
        </is>
      </c>
      <c r="D22" s="242" t="n">
        <v>25423121</v>
      </c>
      <c r="E22" s="274" t="inlineStr">
        <is>
          <t>MOTO NUEVO BIIC</t>
        </is>
      </c>
      <c r="F22" s="161" t="inlineStr">
        <is>
          <t>40/20 40/20 cl</t>
        </is>
      </c>
      <c r="G22" s="373" t="inlineStr">
        <is>
          <t>efec 80</t>
        </is>
      </c>
      <c r="H22" s="373" t="n"/>
      <c r="I22" s="270" t="inlineStr">
        <is>
          <t>LILIANA 11</t>
        </is>
      </c>
      <c r="J22" s="60" t="n">
        <v>0.5131944444444444</v>
      </c>
      <c r="K22" s="56">
        <f>J22+$K$59</f>
        <v/>
      </c>
      <c r="L22" s="60" t="n">
        <v>0.5215277777777778</v>
      </c>
      <c r="M22" s="46">
        <f>L22+$M$59</f>
        <v/>
      </c>
      <c r="N22" s="60" t="n">
        <v>0.5416666666666666</v>
      </c>
      <c r="O22" s="46">
        <f>N22+$O$59</f>
        <v/>
      </c>
      <c r="P22" s="60" t="n">
        <v>0.6090277777777777</v>
      </c>
      <c r="Q22" s="46">
        <f>P22+$Q$59</f>
        <v/>
      </c>
      <c r="R22" s="60" t="n">
        <v>0.6340277777777777</v>
      </c>
      <c r="S22" s="46">
        <f>R22+$S$59</f>
        <v/>
      </c>
      <c r="T22" s="261" t="n">
        <v>0.6451388888888889</v>
      </c>
      <c r="U22" s="80">
        <f>T22+$U$59</f>
        <v/>
      </c>
    </row>
    <row r="23" ht="19.5" customHeight="1" s="630">
      <c r="A23" s="631" t="inlineStr">
        <is>
          <t>22</t>
        </is>
      </c>
      <c r="B23" s="632" t="n"/>
      <c r="C23" s="172" t="inlineStr">
        <is>
          <t>BARRERA CHACALTANA KEIMER ALEXANDER</t>
        </is>
      </c>
      <c r="D23" s="242" t="n">
        <v>49010660</v>
      </c>
      <c r="E23" s="26" t="inlineStr">
        <is>
          <t>CANJE A2A</t>
        </is>
      </c>
      <c r="F23" s="161" t="inlineStr">
        <is>
          <t xml:space="preserve">20 20 sr </t>
        </is>
      </c>
      <c r="G23" s="120" t="inlineStr">
        <is>
          <t>PAGO 130 22/01</t>
        </is>
      </c>
      <c r="H23" s="211" t="n"/>
      <c r="I23" s="211" t="inlineStr">
        <is>
          <t xml:space="preserve">OFICINA </t>
        </is>
      </c>
      <c r="J23" s="60" t="n">
        <v>0.5118055555555555</v>
      </c>
      <c r="K23" s="56">
        <f>J23+$K$59</f>
        <v/>
      </c>
      <c r="L23" s="60" t="n">
        <v>0.5145833333333333</v>
      </c>
      <c r="M23" s="46">
        <f>L23+$M$59</f>
        <v/>
      </c>
      <c r="N23" s="60" t="n">
        <v>0.5270833333333333</v>
      </c>
      <c r="O23" s="46">
        <f>N23+$O$59</f>
        <v/>
      </c>
      <c r="P23" s="60" t="n">
        <v>0.5951388888888889</v>
      </c>
      <c r="Q23" s="46">
        <f>P23+$Q$59</f>
        <v/>
      </c>
      <c r="R23" s="60" t="n">
        <v>0.6375</v>
      </c>
      <c r="S23" s="46">
        <f>R23+$S$59</f>
        <v/>
      </c>
      <c r="T23" s="261" t="n">
        <v>0.6534722222222222</v>
      </c>
      <c r="U23" s="80">
        <f>T23+$U$59</f>
        <v/>
      </c>
    </row>
    <row r="24" ht="22.5" customHeight="1" s="630">
      <c r="A24" s="631" t="inlineStr">
        <is>
          <t>23</t>
        </is>
      </c>
      <c r="B24" s="632" t="n"/>
      <c r="C24" s="172" t="inlineStr">
        <is>
          <t xml:space="preserve">SALAZAR HUAYTAN JESUS </t>
        </is>
      </c>
      <c r="D24" s="242" t="n">
        <v>8721598</v>
      </c>
      <c r="E24" s="55" t="inlineStr">
        <is>
          <t xml:space="preserve">REVA A1 </t>
        </is>
      </c>
      <c r="F24" s="161" t="inlineStr">
        <is>
          <t>40/20 40/20 cl</t>
        </is>
      </c>
      <c r="G24" s="110" t="inlineStr">
        <is>
          <t>PAGO 80</t>
        </is>
      </c>
      <c r="H24" s="110" t="n"/>
      <c r="I24" s="110" t="inlineStr">
        <is>
          <t>MAYRA 3</t>
        </is>
      </c>
      <c r="J24" s="60" t="n">
        <v>0.5152777777777777</v>
      </c>
      <c r="K24" s="56">
        <f>J24+$K$59</f>
        <v/>
      </c>
      <c r="L24" s="60" t="n">
        <v>0.5305555555555556</v>
      </c>
      <c r="M24" s="46">
        <f>L24+$M$59</f>
        <v/>
      </c>
      <c r="N24" s="60" t="n">
        <v>0.5465277777777777</v>
      </c>
      <c r="O24" s="46">
        <f>N24+$O$59</f>
        <v/>
      </c>
      <c r="P24" s="60" t="n">
        <v>0.6097222222222223</v>
      </c>
      <c r="Q24" s="46">
        <f>P24+$Q$59</f>
        <v/>
      </c>
      <c r="R24" s="60" t="n">
        <v>0.6458333333333334</v>
      </c>
      <c r="S24" s="46">
        <f>R24+$S$59</f>
        <v/>
      </c>
      <c r="T24" s="261" t="n">
        <v>0.6590277777777778</v>
      </c>
      <c r="U24" s="80">
        <f>T24+$U$59</f>
        <v/>
      </c>
    </row>
    <row r="25" ht="18" customFormat="1" customHeight="1" s="645">
      <c r="A25" s="631" t="inlineStr">
        <is>
          <t>24</t>
        </is>
      </c>
      <c r="B25" s="632" t="n"/>
      <c r="C25" s="172" t="inlineStr">
        <is>
          <t>VALVERDE ARZANI NORA ANGELICA</t>
        </is>
      </c>
      <c r="D25" s="242" t="n">
        <v>8721599</v>
      </c>
      <c r="E25" s="55" t="inlineStr">
        <is>
          <t xml:space="preserve">REVA A1 </t>
        </is>
      </c>
      <c r="F25" s="161" t="inlineStr">
        <is>
          <t>40/20 40/20 cl</t>
        </is>
      </c>
      <c r="G25" s="55" t="inlineStr">
        <is>
          <t>PAGO 80</t>
        </is>
      </c>
      <c r="H25" s="382" t="inlineStr">
        <is>
          <t>H.L</t>
        </is>
      </c>
      <c r="I25" s="110" t="inlineStr">
        <is>
          <t>MAYRA  4</t>
        </is>
      </c>
      <c r="J25" s="60" t="n">
        <v>0.5159722222222223</v>
      </c>
      <c r="K25" s="56">
        <f>J25+$K$59</f>
        <v/>
      </c>
      <c r="L25" s="60" t="n">
        <v>0.5361111111111111</v>
      </c>
      <c r="M25" s="46">
        <f>L25+$M$59</f>
        <v/>
      </c>
      <c r="N25" s="60" t="n">
        <v>0.5493055555555556</v>
      </c>
      <c r="O25" s="46">
        <f>N25+$O$59</f>
        <v/>
      </c>
      <c r="P25" s="60" t="n">
        <v>0.5951388888888889</v>
      </c>
      <c r="Q25" s="46">
        <f>P25+$Q$59</f>
        <v/>
      </c>
      <c r="R25" s="60" t="n">
        <v>0.6506944444444445</v>
      </c>
      <c r="S25" s="46">
        <f>R25+$S$59</f>
        <v/>
      </c>
      <c r="T25" s="80" t="n">
        <v>0.6652777777777777</v>
      </c>
      <c r="U25" s="80">
        <f>T25+$U$59</f>
        <v/>
      </c>
    </row>
    <row r="26" ht="19.5" customFormat="1" customHeight="1" s="633">
      <c r="A26" s="631" t="inlineStr">
        <is>
          <t>25</t>
        </is>
      </c>
      <c r="B26" s="632" t="n"/>
      <c r="C26" s="172" t="inlineStr">
        <is>
          <t xml:space="preserve">ROMERO LOBATON ANDERSON IBER </t>
        </is>
      </c>
      <c r="D26" s="242" t="n">
        <v>72711950</v>
      </c>
      <c r="E26" s="199" t="inlineStr">
        <is>
          <t>MOTO NUEVO BIIB</t>
        </is>
      </c>
      <c r="F26" s="161" t="inlineStr">
        <is>
          <t xml:space="preserve">20 20 sr </t>
        </is>
      </c>
      <c r="G26" s="55" t="inlineStr">
        <is>
          <t xml:space="preserve">REPRO </t>
        </is>
      </c>
      <c r="H26" s="207" t="n"/>
      <c r="I26" s="55" t="inlineStr">
        <is>
          <t>MERY YA P 50</t>
        </is>
      </c>
      <c r="J26" s="60" t="n">
        <v>0.5263888888888889</v>
      </c>
      <c r="K26" s="56">
        <f>J26+$K$59</f>
        <v/>
      </c>
      <c r="L26" s="60" t="n">
        <v>0.5416666666666666</v>
      </c>
      <c r="M26" s="46">
        <f>L26+$M$59</f>
        <v/>
      </c>
      <c r="N26" s="60" t="n">
        <v>0.5520833333333334</v>
      </c>
      <c r="O26" s="46">
        <f>N26+$O$59</f>
        <v/>
      </c>
      <c r="P26" s="60" t="n">
        <v>0.6222222222222222</v>
      </c>
      <c r="Q26" s="46">
        <f>P26+$Q$59</f>
        <v/>
      </c>
      <c r="R26" s="60" t="n">
        <v>0.6590277777777778</v>
      </c>
      <c r="S26" s="46">
        <f>R26+$S$59</f>
        <v/>
      </c>
      <c r="T26" s="80" t="n">
        <v>0.6770833333333334</v>
      </c>
      <c r="U26" s="80">
        <f>T26+$U$59</f>
        <v/>
      </c>
    </row>
    <row r="27" ht="21.75" customHeight="1" s="630">
      <c r="A27" s="631" t="inlineStr">
        <is>
          <t>26</t>
        </is>
      </c>
      <c r="B27" s="632" t="n"/>
      <c r="C27" s="172" t="inlineStr">
        <is>
          <t xml:space="preserve">ALVITES DAVALOS JHOEL ALBERTO </t>
        </is>
      </c>
      <c r="D27" s="242" t="n">
        <v>46838640</v>
      </c>
      <c r="E27" s="26" t="inlineStr">
        <is>
          <t>RECT AIIB</t>
        </is>
      </c>
      <c r="F27" s="161" t="inlineStr">
        <is>
          <t>20 20 sr</t>
        </is>
      </c>
      <c r="G27" s="110" t="inlineStr">
        <is>
          <t>PAGO 80</t>
        </is>
      </c>
      <c r="H27" s="110" t="n"/>
      <c r="I27" s="110" t="inlineStr">
        <is>
          <t>MAYRA 5</t>
        </is>
      </c>
      <c r="J27" s="60" t="n">
        <v>0.5770833333333333</v>
      </c>
      <c r="K27" s="56">
        <f>J27+$K$59</f>
        <v/>
      </c>
      <c r="L27" s="60" t="n">
        <v>0.6027777777777777</v>
      </c>
      <c r="M27" s="46">
        <f>L27+$M$59</f>
        <v/>
      </c>
      <c r="N27" s="60" t="n">
        <v>0.6159722222222223</v>
      </c>
      <c r="O27" s="46">
        <f>N27+$O$59</f>
        <v/>
      </c>
      <c r="P27" s="60" t="n">
        <v>0.6729166666666667</v>
      </c>
      <c r="Q27" s="46">
        <f>P27+$Q$59</f>
        <v/>
      </c>
      <c r="R27" s="60" t="n">
        <v>0.6854166666666667</v>
      </c>
      <c r="S27" s="46">
        <f>R27+$S$59</f>
        <v/>
      </c>
      <c r="T27" s="261" t="n">
        <v>0.7104166666666667</v>
      </c>
      <c r="U27" s="80">
        <f>T27+$U$59</f>
        <v/>
      </c>
    </row>
    <row r="28" ht="21" customHeight="1" s="630">
      <c r="A28" s="631" t="inlineStr">
        <is>
          <t>27</t>
        </is>
      </c>
      <c r="B28" s="632" t="n"/>
      <c r="C28" s="172" t="inlineStr">
        <is>
          <t xml:space="preserve">ROJAS VARGAS LUIS ALBERTO </t>
        </is>
      </c>
      <c r="D28" s="242" t="n">
        <v>45906487</v>
      </c>
      <c r="E28" s="274" t="inlineStr">
        <is>
          <t>MOTO REVA BIIC</t>
        </is>
      </c>
      <c r="F28" s="161" t="inlineStr">
        <is>
          <t xml:space="preserve">20 20 sr </t>
        </is>
      </c>
      <c r="G28" s="55" t="inlineStr">
        <is>
          <t>ya p 80</t>
        </is>
      </c>
      <c r="H28" s="207" t="n"/>
      <c r="I28" s="55" t="inlineStr">
        <is>
          <t xml:space="preserve">CAMASCA </t>
        </is>
      </c>
      <c r="J28" s="60" t="n">
        <v>0.5284722222222222</v>
      </c>
      <c r="K28" s="56">
        <f>J28+$K$59</f>
        <v/>
      </c>
      <c r="L28" s="60" t="n">
        <v>0.5472222222222223</v>
      </c>
      <c r="M28" s="46">
        <f>L28+$M$59</f>
        <v/>
      </c>
      <c r="N28" s="60" t="n">
        <v>0.06319444444444444</v>
      </c>
      <c r="O28" s="46">
        <f>N28+$O$59</f>
        <v/>
      </c>
      <c r="P28" s="60" t="n">
        <v>0.6229166666666667</v>
      </c>
      <c r="Q28" s="60">
        <f>P28+$Q$59</f>
        <v/>
      </c>
      <c r="R28" s="60" t="n">
        <v>0.6618055555555555</v>
      </c>
      <c r="S28" s="46">
        <f>R28+$S$59</f>
        <v/>
      </c>
      <c r="T28" s="261" t="n">
        <v>0.6888888888888889</v>
      </c>
      <c r="U28" s="80">
        <f>T28+$U$59</f>
        <v/>
      </c>
    </row>
    <row r="29" ht="18" customFormat="1" customHeight="1" s="645">
      <c r="A29" s="631" t="inlineStr">
        <is>
          <t>28</t>
        </is>
      </c>
      <c r="B29" s="632" t="n"/>
      <c r="C29" s="172" t="inlineStr">
        <is>
          <t xml:space="preserve">GARAMENDI CASTILLO JUAN TADEO </t>
        </is>
      </c>
      <c r="D29" s="242" t="n">
        <v>70564052</v>
      </c>
      <c r="E29" s="55" t="inlineStr">
        <is>
          <t xml:space="preserve">NUEVO A1 </t>
        </is>
      </c>
      <c r="F29" s="161" t="inlineStr">
        <is>
          <t xml:space="preserve">20 20 sr </t>
        </is>
      </c>
      <c r="G29" s="120" t="inlineStr">
        <is>
          <t xml:space="preserve">PAGO EFEC 130 </t>
        </is>
      </c>
      <c r="H29" s="417" t="n"/>
      <c r="I29" s="211" t="inlineStr">
        <is>
          <t xml:space="preserve">OFICINA </t>
        </is>
      </c>
      <c r="J29" s="60" t="n">
        <v>0.5305555555555556</v>
      </c>
      <c r="K29" s="56">
        <f>J29+$K$59</f>
        <v/>
      </c>
      <c r="L29" s="60" t="n">
        <v>0.5527777777777778</v>
      </c>
      <c r="M29" s="46">
        <f>L29+$M$59</f>
        <v/>
      </c>
      <c r="N29" s="60" t="n">
        <v>0.5645833333333333</v>
      </c>
      <c r="O29" s="46">
        <f>N29+$O$59</f>
        <v/>
      </c>
      <c r="P29" s="60" t="n">
        <v>0.6347222222222222</v>
      </c>
      <c r="Q29" s="46">
        <f>P29+$Q$59</f>
        <v/>
      </c>
      <c r="R29" s="60" t="n">
        <v>0.6701388888888888</v>
      </c>
      <c r="S29" s="46">
        <f>R29+$S$59</f>
        <v/>
      </c>
      <c r="T29" s="261" t="n">
        <v>0.6958333333333333</v>
      </c>
      <c r="U29" s="80">
        <f>T29+$U$59</f>
        <v/>
      </c>
    </row>
    <row r="30" ht="21" customFormat="1" customHeight="1" s="633">
      <c r="A30" s="631" t="inlineStr">
        <is>
          <t>29</t>
        </is>
      </c>
      <c r="B30" s="632" t="n"/>
      <c r="C30" s="172" t="inlineStr">
        <is>
          <t xml:space="preserve">SANGAMA FASABI MESIAS </t>
        </is>
      </c>
      <c r="D30" s="242" t="n">
        <v>73478100</v>
      </c>
      <c r="E30" s="274" t="inlineStr">
        <is>
          <t>MOTO REVA BIIC</t>
        </is>
      </c>
      <c r="F30" s="161" t="inlineStr">
        <is>
          <t xml:space="preserve">20 20 sr </t>
        </is>
      </c>
      <c r="G30" s="120" t="inlineStr">
        <is>
          <t>EFECT 130</t>
        </is>
      </c>
      <c r="H30" s="417" t="n"/>
      <c r="I30" s="211" t="inlineStr">
        <is>
          <t xml:space="preserve">OFICINA </t>
        </is>
      </c>
      <c r="J30" s="60" t="n">
        <v>0.5444444444444444</v>
      </c>
      <c r="K30" s="56">
        <f>J30+$K$59</f>
        <v/>
      </c>
      <c r="L30" s="60" t="n">
        <v>0.5597222222222222</v>
      </c>
      <c r="M30" s="46">
        <f>L30+$M$59</f>
        <v/>
      </c>
      <c r="N30" s="60" t="n">
        <v>0.575</v>
      </c>
      <c r="O30" s="46">
        <f>N30+$O$59</f>
        <v/>
      </c>
      <c r="P30" s="60" t="n">
        <v>0.6354166666666666</v>
      </c>
      <c r="Q30" s="60">
        <f>P30+$Q$59</f>
        <v/>
      </c>
      <c r="R30" s="60" t="n">
        <v>0.6736111111111112</v>
      </c>
      <c r="S30" s="46">
        <f>R30+$S$59</f>
        <v/>
      </c>
      <c r="T30" s="261" t="n">
        <v>0.7013888888888888</v>
      </c>
      <c r="U30" s="80">
        <f>T30+$U$59</f>
        <v/>
      </c>
    </row>
    <row r="31" ht="18" customHeight="1" s="630">
      <c r="A31" s="631" t="inlineStr">
        <is>
          <t>30</t>
        </is>
      </c>
      <c r="B31" s="632" t="n"/>
      <c r="C31" s="172" t="inlineStr">
        <is>
          <t xml:space="preserve">JUAREZ MENDOZA PETRONA </t>
        </is>
      </c>
      <c r="D31" s="242" t="n">
        <v>43534193</v>
      </c>
      <c r="E31" s="274" t="inlineStr">
        <is>
          <t>MOTO REVA BIIC</t>
        </is>
      </c>
      <c r="F31" s="161" t="inlineStr">
        <is>
          <t xml:space="preserve">20 20 sr </t>
        </is>
      </c>
      <c r="G31" s="281" t="n"/>
      <c r="H31" s="281" t="n"/>
      <c r="I31" s="281" t="inlineStr">
        <is>
          <t>ELIA</t>
        </is>
      </c>
      <c r="J31" s="60" t="n">
        <v>0.5472222222222223</v>
      </c>
      <c r="K31" s="56">
        <f>J31+$K$59</f>
        <v/>
      </c>
      <c r="L31" s="60" t="n">
        <v>0.5659722222222222</v>
      </c>
      <c r="M31" s="46">
        <f>L31+$M$59</f>
        <v/>
      </c>
      <c r="N31" s="60" t="n">
        <v>0.5868055555555556</v>
      </c>
      <c r="O31" s="46">
        <f>N31+$O$59</f>
        <v/>
      </c>
      <c r="P31" s="60" t="n">
        <v>0.6472222222222223</v>
      </c>
      <c r="Q31" s="46">
        <f>P31+$Q$59</f>
        <v/>
      </c>
      <c r="R31" s="60" t="n">
        <v>0.6819444444444445</v>
      </c>
      <c r="S31" s="46">
        <f>R31+$S$59</f>
        <v/>
      </c>
      <c r="T31" s="261" t="n">
        <v>0.7138888888888889</v>
      </c>
      <c r="U31" s="80">
        <f>T31+$U$59</f>
        <v/>
      </c>
    </row>
    <row r="32" ht="18.75" customHeight="1" s="630">
      <c r="A32" s="631" t="inlineStr">
        <is>
          <t>31</t>
        </is>
      </c>
      <c r="B32" s="632" t="n"/>
      <c r="C32" s="97" t="inlineStr">
        <is>
          <t xml:space="preserve">MARQUEZ RODRIGUEZ BRAYAN ANTUAN </t>
        </is>
      </c>
      <c r="D32" s="106" t="n">
        <v>6454442</v>
      </c>
      <c r="E32" s="199" t="inlineStr">
        <is>
          <t>MOTO NUEVO BIIB</t>
        </is>
      </c>
      <c r="F32" s="161" t="inlineStr">
        <is>
          <t xml:space="preserve">20 20 sr </t>
        </is>
      </c>
      <c r="G32" s="110" t="inlineStr">
        <is>
          <t>PAGO 80</t>
        </is>
      </c>
      <c r="H32" s="382" t="inlineStr">
        <is>
          <t>C.E</t>
        </is>
      </c>
      <c r="I32" s="110" t="inlineStr">
        <is>
          <t>MAYRA 6</t>
        </is>
      </c>
      <c r="J32" s="60" t="n">
        <v>0.5583333333333333</v>
      </c>
      <c r="K32" s="56">
        <f>J32+$K$59</f>
        <v/>
      </c>
      <c r="L32" s="60" t="n">
        <v>0.5708333333333333</v>
      </c>
      <c r="M32" s="46">
        <f>L32+$M$59</f>
        <v/>
      </c>
      <c r="N32" s="60" t="n">
        <v>0.5805555555555556</v>
      </c>
      <c r="O32" s="46">
        <f>N32+$O$59</f>
        <v/>
      </c>
      <c r="P32" s="60" t="n">
        <v>0.6472222222222223</v>
      </c>
      <c r="Q32" s="46">
        <f>P32+$Q$59</f>
        <v/>
      </c>
      <c r="R32" s="60" t="n">
        <v>0.6805555555555556</v>
      </c>
      <c r="S32" s="46">
        <f>R32+$S$59</f>
        <v/>
      </c>
      <c r="T32" s="261" t="n">
        <v>0.6916666666666667</v>
      </c>
      <c r="U32" s="80">
        <f>T32+$U$59</f>
        <v/>
      </c>
    </row>
    <row r="33" ht="18.75" customHeight="1" s="630">
      <c r="A33" s="644" t="n"/>
      <c r="B33" s="632" t="n"/>
      <c r="C33" s="217" t="inlineStr">
        <is>
          <t xml:space="preserve">VASQUEZ APOLINARIO JAIR ADIS </t>
        </is>
      </c>
      <c r="D33" s="313" t="n">
        <v>706015210</v>
      </c>
      <c r="E33" s="654" t="inlineStr">
        <is>
          <t>MOTO REVA BIIC</t>
        </is>
      </c>
      <c r="F33" s="275" t="inlineStr">
        <is>
          <t>no esta</t>
        </is>
      </c>
      <c r="G33" s="654" t="inlineStr">
        <is>
          <t xml:space="preserve">COBRAR 150 </t>
        </is>
      </c>
      <c r="H33" s="654" t="n"/>
      <c r="I33" s="654" t="inlineStr">
        <is>
          <t xml:space="preserve">OFICINA </t>
        </is>
      </c>
      <c r="J33" s="185" t="n"/>
      <c r="K33" s="63">
        <f>J33+$K$59</f>
        <v/>
      </c>
      <c r="L33" s="185" t="n"/>
      <c r="M33" s="20">
        <f>L33+$M$59</f>
        <v/>
      </c>
      <c r="N33" s="185" t="n"/>
      <c r="O33" s="20">
        <f>N33+$O$59</f>
        <v/>
      </c>
      <c r="P33" s="185" t="n"/>
      <c r="Q33" s="20">
        <f>P33+$Q$59</f>
        <v/>
      </c>
      <c r="R33" s="185" t="n"/>
      <c r="S33" s="20">
        <f>R33+$S$59</f>
        <v/>
      </c>
      <c r="T33" s="185" t="n"/>
      <c r="U33" s="20">
        <f>T33+$U$59</f>
        <v/>
      </c>
    </row>
    <row r="34" ht="18.75" customHeight="1" s="630">
      <c r="A34" s="631" t="inlineStr">
        <is>
          <t>32</t>
        </is>
      </c>
      <c r="B34" s="632" t="n"/>
      <c r="C34" s="172" t="inlineStr">
        <is>
          <t xml:space="preserve">VELASQUEZ MACAVILCA MARCELINO </t>
        </is>
      </c>
      <c r="D34" s="242" t="n">
        <v>44038001</v>
      </c>
      <c r="E34" s="274" t="inlineStr">
        <is>
          <t>MOTO REVA BIIC</t>
        </is>
      </c>
      <c r="F34" s="161" t="inlineStr">
        <is>
          <t xml:space="preserve">20 20 sr </t>
        </is>
      </c>
      <c r="G34" s="373" t="inlineStr">
        <is>
          <t>efec 80</t>
        </is>
      </c>
      <c r="H34" s="373" t="n"/>
      <c r="I34" s="270" t="inlineStr">
        <is>
          <t>LILIANA12</t>
        </is>
      </c>
      <c r="J34" s="60" t="n">
        <v>0.5638888888888889</v>
      </c>
      <c r="K34" s="56">
        <f>J34+$K$59</f>
        <v/>
      </c>
      <c r="L34" s="60" t="n">
        <v>0.5756944444444444</v>
      </c>
      <c r="M34" s="46">
        <f>L34+$M$59</f>
        <v/>
      </c>
      <c r="N34" s="60" t="n">
        <v>0.5888888888888889</v>
      </c>
      <c r="O34" s="46">
        <f>N34+$O$59</f>
        <v/>
      </c>
      <c r="P34" s="60" t="n">
        <v>0.6590277777777778</v>
      </c>
      <c r="Q34" s="46">
        <f>P34+$Q$59</f>
        <v/>
      </c>
      <c r="R34" s="60" t="n">
        <v>0.6847222222222222</v>
      </c>
      <c r="S34" s="46">
        <f>R34+$S$59</f>
        <v/>
      </c>
      <c r="T34" s="261" t="n">
        <v>0.6965277777777777</v>
      </c>
      <c r="U34" s="80">
        <f>T34+$U$59</f>
        <v/>
      </c>
    </row>
    <row r="35" ht="18" customHeight="1" s="630">
      <c r="A35" s="631" t="inlineStr">
        <is>
          <t>33</t>
        </is>
      </c>
      <c r="B35" s="632" t="n"/>
      <c r="C35" s="172" t="inlineStr">
        <is>
          <t xml:space="preserve">MENDOZA AUQUI MARIO SILVIO </t>
        </is>
      </c>
      <c r="D35" s="242" t="n">
        <v>23384534</v>
      </c>
      <c r="E35" s="274" t="inlineStr">
        <is>
          <t>MOTO REVA BIIC</t>
        </is>
      </c>
      <c r="F35" s="161" t="inlineStr">
        <is>
          <t>40/20 40/20 cl</t>
        </is>
      </c>
      <c r="G35" s="373" t="inlineStr">
        <is>
          <t>efec 80</t>
        </is>
      </c>
      <c r="H35" s="373" t="n"/>
      <c r="I35" s="270" t="inlineStr">
        <is>
          <t>LILIANA 13</t>
        </is>
      </c>
      <c r="J35" s="60" t="n">
        <v>0.5701388888888889</v>
      </c>
      <c r="K35" s="56">
        <f>J35+$K$59</f>
        <v/>
      </c>
      <c r="L35" s="60" t="n">
        <v>0.5881944444444445</v>
      </c>
      <c r="M35" s="46">
        <f>L35+$M$59</f>
        <v/>
      </c>
      <c r="N35" s="60" t="n">
        <v>0.6083333333333333</v>
      </c>
      <c r="O35" s="46">
        <f>N35+$O$59</f>
        <v/>
      </c>
      <c r="P35" s="60" t="n">
        <v>0.7097222222222223</v>
      </c>
      <c r="Q35" s="46">
        <f>P35+$Q$59</f>
        <v/>
      </c>
      <c r="R35" s="60" t="n">
        <v>0.7333333333333333</v>
      </c>
      <c r="S35" s="46">
        <f>R35+$S$59</f>
        <v/>
      </c>
      <c r="T35" s="261" t="n">
        <v>0.7645833333333333</v>
      </c>
      <c r="U35" s="80">
        <f>T35+$U$59</f>
        <v/>
      </c>
    </row>
    <row r="36" ht="18" customHeight="1" s="630">
      <c r="A36" s="631" t="inlineStr">
        <is>
          <t>34</t>
        </is>
      </c>
      <c r="B36" s="632" t="n"/>
      <c r="C36" s="172" t="inlineStr">
        <is>
          <t>SOTO DIAZ DANNIEL ALEXANDER</t>
        </is>
      </c>
      <c r="D36" s="242" t="n">
        <v>72674032</v>
      </c>
      <c r="E36" s="199" t="inlineStr">
        <is>
          <t>MOTO NUEVO BIIB</t>
        </is>
      </c>
      <c r="F36" s="161" t="inlineStr">
        <is>
          <t xml:space="preserve">20 20 sr </t>
        </is>
      </c>
      <c r="G36" s="120" t="inlineStr">
        <is>
          <t>EFEC 100</t>
        </is>
      </c>
      <c r="H36" s="129" t="n"/>
      <c r="I36" s="455" t="inlineStr">
        <is>
          <t>PUBLICIDAD</t>
        </is>
      </c>
      <c r="J36" s="60" t="n">
        <v>0.5756944444444444</v>
      </c>
      <c r="K36" s="56">
        <f>J36+$K$59</f>
        <v/>
      </c>
      <c r="L36" s="60" t="n">
        <v>0.5930555555555556</v>
      </c>
      <c r="M36" s="46">
        <f>L36+$M$59</f>
        <v/>
      </c>
      <c r="N36" s="60" t="n">
        <v>0.6069444444444444</v>
      </c>
      <c r="O36" s="46">
        <f>N36+$O$59</f>
        <v/>
      </c>
      <c r="P36" s="60" t="n">
        <v>0.6611111111111111</v>
      </c>
      <c r="Q36" s="46">
        <f>P36+$Q$59</f>
        <v/>
      </c>
      <c r="R36" s="60" t="n">
        <v>0.6979166666666666</v>
      </c>
      <c r="S36" s="46">
        <f>R36+$S$59</f>
        <v/>
      </c>
      <c r="T36" s="261" t="n">
        <v>0.7256944444444444</v>
      </c>
      <c r="U36" s="80">
        <f>T36+$U$59</f>
        <v/>
      </c>
    </row>
    <row r="37" ht="18" customFormat="1" customHeight="1" s="633">
      <c r="A37" s="631" t="inlineStr">
        <is>
          <t>35</t>
        </is>
      </c>
      <c r="B37" s="632" t="n"/>
      <c r="C37" s="172" t="inlineStr">
        <is>
          <t xml:space="preserve">PANIZO LAITHON EDER JOAO ALFREDO </t>
        </is>
      </c>
      <c r="D37" s="242" t="n">
        <v>45801009</v>
      </c>
      <c r="E37" s="274" t="inlineStr">
        <is>
          <t>MOTO REVA BIIC</t>
        </is>
      </c>
      <c r="F37" s="161" t="inlineStr">
        <is>
          <t xml:space="preserve">20 20 sr </t>
        </is>
      </c>
      <c r="G37" s="385" t="inlineStr">
        <is>
          <t>efec 80</t>
        </is>
      </c>
      <c r="H37" s="385" t="n"/>
      <c r="I37" s="385" t="inlineStr">
        <is>
          <t xml:space="preserve">LILIANA 14 </t>
        </is>
      </c>
      <c r="J37" s="60" t="n">
        <v>0.58125</v>
      </c>
      <c r="K37" s="56">
        <f>J37+$K$59</f>
        <v/>
      </c>
      <c r="L37" s="60" t="n">
        <v>0.5979166666666667</v>
      </c>
      <c r="M37" s="46">
        <f>L37+$M$59</f>
        <v/>
      </c>
      <c r="N37" s="60" t="n">
        <v>0.6118055555555556</v>
      </c>
      <c r="O37" s="46">
        <f>N37+$O$59</f>
        <v/>
      </c>
      <c r="P37" s="60" t="n">
        <v>0.6722222222222223</v>
      </c>
      <c r="Q37" s="46">
        <f>P37+$Q$59</f>
        <v/>
      </c>
      <c r="R37" s="60" t="n">
        <v>0.7097222222222223</v>
      </c>
      <c r="S37" s="46">
        <f>R37+$S$59</f>
        <v/>
      </c>
      <c r="T37" s="261" t="n">
        <v>0.7381944444444445</v>
      </c>
      <c r="U37" s="80">
        <f>T37+$U$59</f>
        <v/>
      </c>
    </row>
    <row r="38" ht="18" customHeight="1" s="630">
      <c r="A38" s="644" t="n"/>
      <c r="B38" s="632" t="n"/>
      <c r="C38" s="217" t="inlineStr">
        <is>
          <t xml:space="preserve">HUARAJ PORTILLA PERCY DANIEL </t>
        </is>
      </c>
      <c r="D38" s="347" t="n">
        <v>44157680</v>
      </c>
      <c r="E38" s="654" t="inlineStr">
        <is>
          <t>MOTO REVA BIIC</t>
        </is>
      </c>
      <c r="F38" s="275" t="inlineStr">
        <is>
          <t>no esta</t>
        </is>
      </c>
      <c r="G38" s="654" t="n"/>
      <c r="H38" s="358" t="n"/>
      <c r="I38" s="654" t="inlineStr">
        <is>
          <t>CRIS AMORETTI</t>
        </is>
      </c>
      <c r="J38" s="185" t="n"/>
      <c r="K38" s="63">
        <f>J38+$K$59</f>
        <v/>
      </c>
      <c r="L38" s="185" t="n"/>
      <c r="M38" s="20">
        <f>L38+$M$59</f>
        <v/>
      </c>
      <c r="N38" s="185" t="n"/>
      <c r="O38" s="20">
        <f>N38+$O$59</f>
        <v/>
      </c>
      <c r="P38" s="185" t="n"/>
      <c r="Q38" s="20">
        <f>P38+$Q$59</f>
        <v/>
      </c>
      <c r="R38" s="185" t="n"/>
      <c r="S38" s="20">
        <f>R38+$S$59</f>
        <v/>
      </c>
      <c r="T38" s="185" t="n"/>
      <c r="U38" s="20">
        <f>T38+$U$59</f>
        <v/>
      </c>
    </row>
    <row r="39" ht="18.75" customHeight="1" s="630">
      <c r="A39" s="631" t="inlineStr">
        <is>
          <t>36</t>
        </is>
      </c>
      <c r="B39" s="632" t="n"/>
      <c r="C39" s="432" t="inlineStr">
        <is>
          <t>CHERO VALIENTE JIMY OMAR  30</t>
        </is>
      </c>
      <c r="D39" s="433" t="n">
        <v>42751522</v>
      </c>
      <c r="E39" s="26" t="inlineStr">
        <is>
          <t>RECA AIIB</t>
        </is>
      </c>
      <c r="F39" s="161" t="inlineStr">
        <is>
          <t xml:space="preserve">20 20 sr </t>
        </is>
      </c>
      <c r="G39" s="110" t="inlineStr">
        <is>
          <t>PAGO 80</t>
        </is>
      </c>
      <c r="H39" s="110" t="n"/>
      <c r="I39" s="110" t="inlineStr">
        <is>
          <t>MAYRA 7</t>
        </is>
      </c>
      <c r="J39" s="60" t="n">
        <v>0.6076388888888888</v>
      </c>
      <c r="K39" s="56">
        <f>J39+$K$59</f>
        <v/>
      </c>
      <c r="L39" s="60" t="n">
        <v>0.6125</v>
      </c>
      <c r="M39" s="46">
        <f>L39+$M$59</f>
        <v/>
      </c>
      <c r="N39" s="60" t="n">
        <v>0.6263888888888889</v>
      </c>
      <c r="O39" s="46">
        <f>N39+$O$59</f>
        <v/>
      </c>
      <c r="P39" s="60" t="n">
        <v>0.6833333333333333</v>
      </c>
      <c r="Q39" s="46">
        <f>P39+$Q$59</f>
        <v/>
      </c>
      <c r="R39" s="60" t="n">
        <v>0.7215277777777778</v>
      </c>
      <c r="S39" s="46">
        <f>R39+$S$59</f>
        <v/>
      </c>
      <c r="T39" s="261" t="n">
        <v>0.7506944444444444</v>
      </c>
      <c r="U39" s="80">
        <f>T39+$U$59</f>
        <v/>
      </c>
    </row>
    <row r="40" ht="18" customHeight="1" s="630">
      <c r="A40" s="631" t="inlineStr">
        <is>
          <t>37</t>
        </is>
      </c>
      <c r="B40" s="632" t="n"/>
      <c r="C40" s="97" t="inlineStr">
        <is>
          <t>VILLANUEVA INOCENTE DANTE ALCIDES</t>
        </is>
      </c>
      <c r="D40" s="242" t="n">
        <v>25505454</v>
      </c>
      <c r="E40" s="274" t="inlineStr">
        <is>
          <t>MOTO REVA BIIC</t>
        </is>
      </c>
      <c r="F40" s="161" t="inlineStr">
        <is>
          <t>40/20 40/20 cl</t>
        </is>
      </c>
      <c r="G40" s="55" t="inlineStr">
        <is>
          <t>PAGO CON COMI</t>
        </is>
      </c>
      <c r="H40" s="207" t="n"/>
      <c r="I40" s="55" t="inlineStr">
        <is>
          <t>ALEJANDRO PONCE</t>
        </is>
      </c>
      <c r="J40" s="60" t="n">
        <v>0.6145833333333334</v>
      </c>
      <c r="K40" s="56">
        <f>J40+$K$59</f>
        <v/>
      </c>
      <c r="L40" s="60" t="n">
        <v>0.6215277777777778</v>
      </c>
      <c r="M40" s="46">
        <f>L40+$M$59</f>
        <v/>
      </c>
      <c r="N40" s="60" t="n">
        <v>0.6402777777777777</v>
      </c>
      <c r="O40" s="46">
        <f>N40+$O$59</f>
        <v/>
      </c>
      <c r="P40" s="60" t="n">
        <v>0.7270833333333333</v>
      </c>
      <c r="Q40" s="46">
        <f>P40+$Q$59</f>
        <v/>
      </c>
      <c r="R40" s="60" t="n">
        <v>0.7451388888888889</v>
      </c>
      <c r="S40" s="46">
        <f>R40+$S$59</f>
        <v/>
      </c>
      <c r="T40" s="261" t="n">
        <v>0.7631944444444444</v>
      </c>
      <c r="U40" s="80">
        <f>T40+$U$59</f>
        <v/>
      </c>
    </row>
    <row r="41" ht="18" customHeight="1" s="630">
      <c r="A41" s="631" t="inlineStr">
        <is>
          <t>38</t>
        </is>
      </c>
      <c r="B41" s="632" t="n"/>
      <c r="C41" s="172" t="inlineStr">
        <is>
          <t>LARA URETA DOUGLAS  ERICK</t>
        </is>
      </c>
      <c r="D41" s="242" t="n">
        <v>47798442</v>
      </c>
      <c r="E41" s="274" t="inlineStr">
        <is>
          <t>MOTO REVA  BIIC</t>
        </is>
      </c>
      <c r="F41" s="161" t="inlineStr">
        <is>
          <t xml:space="preserve">20 20 sr </t>
        </is>
      </c>
      <c r="G41" s="385" t="inlineStr">
        <is>
          <t>efec 80</t>
        </is>
      </c>
      <c r="H41" s="385" t="n"/>
      <c r="I41" s="385" t="inlineStr">
        <is>
          <t>LILIANA 15</t>
        </is>
      </c>
      <c r="J41" s="60" t="n">
        <v>0.6194444444444445</v>
      </c>
      <c r="K41" s="56">
        <f>J41+$K$59</f>
        <v/>
      </c>
      <c r="L41" s="60" t="n">
        <v>0.6284722222222222</v>
      </c>
      <c r="M41" s="46">
        <f>L41+$M$59</f>
        <v/>
      </c>
      <c r="N41" s="60" t="n">
        <v>0.6409722222222223</v>
      </c>
      <c r="O41" s="46">
        <f>N41+$O$59</f>
        <v/>
      </c>
      <c r="P41" s="60" t="n">
        <v>0.7277777777777777</v>
      </c>
      <c r="Q41" s="46">
        <f>P41+$Q$59</f>
        <v/>
      </c>
      <c r="R41" s="60" t="n">
        <v>0.7520833333333333</v>
      </c>
      <c r="S41" s="46">
        <f>R41+$S$59</f>
        <v/>
      </c>
      <c r="T41" s="261" t="n">
        <v>0.7638888888888888</v>
      </c>
      <c r="U41" s="80">
        <f>T41+$U$59</f>
        <v/>
      </c>
    </row>
    <row r="42" ht="21" customHeight="1" s="630">
      <c r="A42" s="631" t="inlineStr">
        <is>
          <t>39</t>
        </is>
      </c>
      <c r="B42" s="632" t="n"/>
      <c r="C42" s="172" t="inlineStr">
        <is>
          <t xml:space="preserve">CISNEROS FERNANDEZ </t>
        </is>
      </c>
      <c r="D42" s="242" t="n">
        <v>71483597</v>
      </c>
      <c r="E42" s="274" t="inlineStr">
        <is>
          <t>MOTO REVA BIIC</t>
        </is>
      </c>
      <c r="F42" s="161" t="inlineStr">
        <is>
          <t xml:space="preserve">20 20 sr </t>
        </is>
      </c>
      <c r="G42" s="385" t="inlineStr">
        <is>
          <t>efec 80</t>
        </is>
      </c>
      <c r="H42" s="385" t="n"/>
      <c r="I42" s="385" t="inlineStr">
        <is>
          <t>LILIANA 16</t>
        </is>
      </c>
      <c r="J42" s="60" t="n">
        <v>0.6277777777777778</v>
      </c>
      <c r="K42" s="60">
        <f>J42+$K$59</f>
        <v/>
      </c>
      <c r="L42" s="60" t="n">
        <v>0.6347222222222222</v>
      </c>
      <c r="M42" s="60">
        <f>L42+$M$59</f>
        <v/>
      </c>
      <c r="N42" s="60" t="n">
        <v>0.65625</v>
      </c>
      <c r="O42" s="60">
        <f>N42+$O$59</f>
        <v/>
      </c>
      <c r="P42" s="60" t="n">
        <v>0.7395833333333334</v>
      </c>
      <c r="Q42" s="60">
        <f>P42+$Q$59</f>
        <v/>
      </c>
      <c r="R42" s="60" t="n">
        <v>0.7576388888888889</v>
      </c>
      <c r="S42" s="60">
        <f>R42+$S$59</f>
        <v/>
      </c>
      <c r="T42" s="261" t="n">
        <v>0.7777777777777778</v>
      </c>
      <c r="U42" s="261">
        <f>T42+$U$59</f>
        <v/>
      </c>
    </row>
    <row r="43" ht="18" customHeight="1" s="630">
      <c r="A43" s="644" t="n"/>
      <c r="B43" s="632" t="n"/>
      <c r="C43" s="217" t="inlineStr">
        <is>
          <t>ANCIETA CATILLO JONATHAN</t>
        </is>
      </c>
      <c r="D43" s="313" t="n">
        <v>45300489</v>
      </c>
      <c r="E43" s="654" t="inlineStr">
        <is>
          <t>NUEVO A1</t>
        </is>
      </c>
      <c r="F43" s="275" t="inlineStr">
        <is>
          <t xml:space="preserve">20 20 sr </t>
        </is>
      </c>
      <c r="G43" s="358" t="inlineStr">
        <is>
          <t>SANCION</t>
        </is>
      </c>
      <c r="H43" s="358" t="n"/>
      <c r="I43" s="654" t="inlineStr">
        <is>
          <t>MAYRA 8</t>
        </is>
      </c>
      <c r="J43" s="185" t="n"/>
      <c r="K43" s="185">
        <f>J43+$K$59</f>
        <v/>
      </c>
      <c r="L43" s="185" t="n"/>
      <c r="M43" s="185">
        <f>L43+$M$59</f>
        <v/>
      </c>
      <c r="N43" s="185" t="n"/>
      <c r="O43" s="185">
        <f>N43+$O$59</f>
        <v/>
      </c>
      <c r="P43" s="185" t="n"/>
      <c r="Q43" s="185">
        <f>P43+$Q$59</f>
        <v/>
      </c>
      <c r="R43" s="185" t="n"/>
      <c r="S43" s="185">
        <f>R43+$S$59</f>
        <v/>
      </c>
      <c r="T43" s="185" t="n"/>
      <c r="U43" s="185">
        <f>T43+$U$59</f>
        <v/>
      </c>
    </row>
    <row r="44" ht="18" customHeight="1" s="630">
      <c r="A44" s="631" t="inlineStr">
        <is>
          <t>40</t>
        </is>
      </c>
      <c r="B44" s="632" t="n"/>
      <c r="C44" s="172" t="inlineStr">
        <is>
          <t xml:space="preserve">VALERO PARIACHI </t>
        </is>
      </c>
      <c r="D44" s="242" t="n">
        <v>10258190</v>
      </c>
      <c r="E44" s="274" t="inlineStr">
        <is>
          <t>MOTO REVA BIIC</t>
        </is>
      </c>
      <c r="F44" s="161" t="inlineStr">
        <is>
          <t xml:space="preserve">20 20 sr </t>
        </is>
      </c>
      <c r="G44" s="55" t="inlineStr">
        <is>
          <t>ya p 80</t>
        </is>
      </c>
      <c r="H44" s="207" t="n"/>
      <c r="I44" s="55" t="inlineStr">
        <is>
          <t>SR JULIA</t>
        </is>
      </c>
      <c r="J44" s="60" t="n">
        <v>0.6305555555555555</v>
      </c>
      <c r="K44" s="60">
        <f>J44+$K$59</f>
        <v/>
      </c>
      <c r="L44" s="60" t="n">
        <v>0.6493055555555556</v>
      </c>
      <c r="M44" s="60">
        <f>L44+$M$59</f>
        <v/>
      </c>
      <c r="N44" s="60" t="n">
        <v>0.6708333333333333</v>
      </c>
      <c r="O44" s="60">
        <f>N44+$O$59</f>
        <v/>
      </c>
      <c r="P44" s="60" t="n">
        <v>0.7395833333333334</v>
      </c>
      <c r="Q44" s="60">
        <f>P44+$Q$59</f>
        <v/>
      </c>
      <c r="R44" s="60" t="n">
        <v>0.7694444444444445</v>
      </c>
      <c r="S44" s="60">
        <f>R44+$S$59</f>
        <v/>
      </c>
      <c r="T44" s="261" t="n">
        <v>0.78125</v>
      </c>
      <c r="U44" s="261">
        <f>T44+$U$59</f>
        <v/>
      </c>
    </row>
    <row r="45" ht="18" customHeight="1" s="630">
      <c r="A45" s="631" t="inlineStr">
        <is>
          <t>41</t>
        </is>
      </c>
      <c r="B45" s="632" t="n"/>
      <c r="C45" s="172" t="inlineStr">
        <is>
          <t xml:space="preserve">VISA FACIO JULIO </t>
        </is>
      </c>
      <c r="D45" s="242" t="n">
        <v>72889761</v>
      </c>
      <c r="E45" s="55" t="inlineStr">
        <is>
          <t xml:space="preserve">NUEVO A1 </t>
        </is>
      </c>
      <c r="F45" s="161" t="inlineStr">
        <is>
          <t xml:space="preserve">20 20 sr </t>
        </is>
      </c>
      <c r="G45" s="120" t="inlineStr">
        <is>
          <t xml:space="preserve">YAPE 130 </t>
        </is>
      </c>
      <c r="H45" s="207" t="n"/>
      <c r="I45" s="55" t="inlineStr">
        <is>
          <t>ALEJANDRO PONCE</t>
        </is>
      </c>
      <c r="J45" s="60" t="n">
        <v>0.6520833333333333</v>
      </c>
      <c r="K45" s="56">
        <f>J45+$K$59</f>
        <v/>
      </c>
      <c r="L45" s="60" t="n">
        <v>0.6604166666666667</v>
      </c>
      <c r="M45" s="46">
        <f>L45+$M$59</f>
        <v/>
      </c>
      <c r="N45" s="60" t="n">
        <v>0.6784722222222223</v>
      </c>
      <c r="O45" s="46">
        <f>N45+$O$59</f>
        <v/>
      </c>
      <c r="P45" s="60" t="n">
        <v>0.7520833333333333</v>
      </c>
      <c r="Q45" s="46">
        <f>P45+$Q$59</f>
        <v/>
      </c>
      <c r="R45" s="60" t="n">
        <v>0.7770833333333333</v>
      </c>
      <c r="S45" s="46">
        <f>R45+$S$59</f>
        <v/>
      </c>
      <c r="T45" s="261" t="n">
        <v>0.7881944444444444</v>
      </c>
      <c r="U45" s="80">
        <f>T45+$U$59</f>
        <v/>
      </c>
    </row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5.75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5.75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  <row r="124" ht="18" customHeight="1" s="630"/>
    <row r="125" ht="18" customHeight="1" s="630"/>
  </sheetData>
  <mergeCells count="69">
    <mergeCell ref="A48:B48"/>
    <mergeCell ref="A30:B30"/>
    <mergeCell ref="A24:B24"/>
    <mergeCell ref="A15:B15"/>
    <mergeCell ref="A59:B59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124:B124"/>
    <mergeCell ref="A6:B6"/>
    <mergeCell ref="A54:B54"/>
    <mergeCell ref="A16:B16"/>
    <mergeCell ref="A7:B7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125:B125"/>
    <mergeCell ref="A38:B38"/>
    <mergeCell ref="A52:B52"/>
    <mergeCell ref="A29:B29"/>
    <mergeCell ref="A43:B43"/>
    <mergeCell ref="A19:B19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portrait" paperSize="9"/>
  <tableParts count="3">
    <tablePart r:id="rId1"/>
    <tablePart r:id="rId2"/>
    <tablePart r:id="rId3"/>
  </tableParts>
</worksheet>
</file>

<file path=xl/worksheets/sheet20.xml><?xml version="1.0" encoding="utf-8"?>
<worksheet xmlns:r="http://schemas.openxmlformats.org/officeDocument/2006/relationships" xmlns="http://schemas.openxmlformats.org/spreadsheetml/2006/main">
  <sheetPr codeName="Hoja323">
    <outlinePr summaryBelow="1" summaryRight="1"/>
    <pageSetUpPr fitToPage="1"/>
  </sheetPr>
  <dimension ref="A1:U38"/>
  <sheetViews>
    <sheetView topLeftCell="A21" workbookViewId="0">
      <selection activeCell="G21" sqref="G21"/>
    </sheetView>
  </sheetViews>
  <sheetFormatPr baseColWidth="10" defaultColWidth="9.140625" defaultRowHeight="15"/>
  <cols>
    <col width="2.7109375" customWidth="1" style="630" min="1" max="2"/>
    <col width="44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2.140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SARA LOYOLA ESTHEFANY</t>
        </is>
      </c>
      <c r="D2" s="242" t="n">
        <v>72559316</v>
      </c>
      <c r="E2" s="55" t="inlineStr">
        <is>
          <t xml:space="preserve">NUEVO A1 </t>
        </is>
      </c>
      <c r="F2" s="161" t="inlineStr">
        <is>
          <t xml:space="preserve">20 20 sr </t>
        </is>
      </c>
      <c r="G2" s="108" t="n"/>
      <c r="H2" s="320" t="n"/>
      <c r="I2" s="108" t="inlineStr">
        <is>
          <t>CARS / JAIME VILLA 1</t>
        </is>
      </c>
      <c r="J2" s="60" t="n">
        <v>0.3444444444444444</v>
      </c>
      <c r="K2" s="56">
        <f>J2+$K$62</f>
        <v/>
      </c>
      <c r="L2" s="60" t="n">
        <v>0.3451388888888889</v>
      </c>
      <c r="M2" s="46">
        <f>L2+$M$62</f>
        <v/>
      </c>
      <c r="N2" s="60" t="n">
        <v>0.35625</v>
      </c>
      <c r="O2" s="46">
        <f>N2+$O$62</f>
        <v/>
      </c>
      <c r="P2" s="60" t="n">
        <v>0.3958333333333333</v>
      </c>
      <c r="Q2" s="46">
        <f>P2+$Q$62</f>
        <v/>
      </c>
      <c r="R2" s="60" t="n">
        <v>0.4076388888888889</v>
      </c>
      <c r="S2" s="46">
        <f>R2+$S$62</f>
        <v/>
      </c>
      <c r="T2" s="261" t="n">
        <v>0.4305555555555556</v>
      </c>
      <c r="U2" s="80">
        <f>T2+$U$62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 xml:space="preserve">GOMEZ GUITIERREZ ALONSO </t>
        </is>
      </c>
      <c r="D3" s="242" t="n">
        <v>40632437</v>
      </c>
      <c r="E3" s="55" t="inlineStr">
        <is>
          <t xml:space="preserve">NUEVO A1 </t>
        </is>
      </c>
      <c r="F3" s="161" t="inlineStr">
        <is>
          <t xml:space="preserve">20 20 sr </t>
        </is>
      </c>
      <c r="G3" s="120" t="inlineStr">
        <is>
          <t>PAGO EFEC 120</t>
        </is>
      </c>
      <c r="H3" s="207" t="n"/>
      <c r="I3" s="55" t="inlineStr">
        <is>
          <t>SUSANA</t>
        </is>
      </c>
      <c r="J3" s="60" t="n">
        <v>0.3534722222222222</v>
      </c>
      <c r="K3" s="56">
        <f>J3+$K$62</f>
        <v/>
      </c>
      <c r="L3" s="60" t="n">
        <v>0.3541666666666667</v>
      </c>
      <c r="M3" s="46">
        <f>L3+$M$62</f>
        <v/>
      </c>
      <c r="N3" s="60" t="n">
        <v>0.3631944444444444</v>
      </c>
      <c r="O3" s="46">
        <f>N3+$O$62</f>
        <v/>
      </c>
      <c r="P3" s="60" t="n">
        <v>0.4076388888888889</v>
      </c>
      <c r="Q3" s="46">
        <f>P3+$Q$62</f>
        <v/>
      </c>
      <c r="R3" s="60" t="n">
        <v>0.4208333333333333</v>
      </c>
      <c r="S3" s="46">
        <f>R3+$S$62</f>
        <v/>
      </c>
      <c r="T3" s="261" t="n">
        <v>0.4527777777777778</v>
      </c>
      <c r="U3" s="80">
        <f>T3+$U$62</f>
        <v/>
      </c>
    </row>
    <row r="4" ht="20.25" customHeight="1" s="630">
      <c r="A4" s="631" t="inlineStr">
        <is>
          <t>3</t>
        </is>
      </c>
      <c r="B4" s="632" t="n"/>
      <c r="C4" s="172" t="inlineStr">
        <is>
          <t xml:space="preserve">GOMEZ CUADROS MATIAS ABEL </t>
        </is>
      </c>
      <c r="D4" s="242" t="n">
        <v>70838623</v>
      </c>
      <c r="E4" s="55" t="inlineStr">
        <is>
          <t xml:space="preserve">NUEVO A1 </t>
        </is>
      </c>
      <c r="F4" s="161" t="inlineStr">
        <is>
          <t>30 30 sr</t>
        </is>
      </c>
      <c r="G4" s="120" t="inlineStr">
        <is>
          <t>PAGO EFEC 120</t>
        </is>
      </c>
      <c r="H4" s="207" t="n"/>
      <c r="I4" s="55" t="inlineStr">
        <is>
          <t>SUSANA</t>
        </is>
      </c>
      <c r="J4" s="60" t="n">
        <v>0.3590277777777778</v>
      </c>
      <c r="K4" s="56">
        <f>J4+$K$62</f>
        <v/>
      </c>
      <c r="L4" s="60" t="n">
        <v>0.3597222222222222</v>
      </c>
      <c r="M4" s="46">
        <f>L4+$M$62</f>
        <v/>
      </c>
      <c r="N4" s="60" t="n">
        <v>0.36875</v>
      </c>
      <c r="O4" s="46">
        <f>N4+$O$62</f>
        <v/>
      </c>
      <c r="P4" s="60" t="n">
        <v>0.41875</v>
      </c>
      <c r="Q4" s="46">
        <f>P4+$Q$62</f>
        <v/>
      </c>
      <c r="R4" s="60" t="n">
        <v>0.4333333333333333</v>
      </c>
      <c r="S4" s="46">
        <f>R4+$S$62</f>
        <v/>
      </c>
      <c r="T4" s="261" t="n">
        <v>0.4666666666666667</v>
      </c>
      <c r="U4" s="80">
        <f>T4+$U$62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>OLANO RAFFO ITALO JOSE</t>
        </is>
      </c>
      <c r="D5" s="242" t="n">
        <v>73174481</v>
      </c>
      <c r="E5" s="434" t="inlineStr">
        <is>
          <t>MOTO NUEVO BIIB</t>
        </is>
      </c>
      <c r="F5" s="161" t="inlineStr">
        <is>
          <t xml:space="preserve">20 20 sr </t>
        </is>
      </c>
      <c r="G5" s="205" t="inlineStr">
        <is>
          <t xml:space="preserve">PAGO  EFEC 80 </t>
        </is>
      </c>
      <c r="H5" s="207" t="n"/>
      <c r="I5" s="55" t="inlineStr">
        <is>
          <t>NORMA</t>
        </is>
      </c>
      <c r="J5" s="60" t="n">
        <v>0.3659722222222222</v>
      </c>
      <c r="K5" s="56">
        <f>J5+$K$62</f>
        <v/>
      </c>
      <c r="L5" s="60" t="n">
        <v>0.3666666666666666</v>
      </c>
      <c r="M5" s="46">
        <f>L5+$M$62</f>
        <v/>
      </c>
      <c r="N5" s="60" t="n">
        <v>0.3770833333333333</v>
      </c>
      <c r="O5" s="46">
        <f>N5+$O$62</f>
        <v/>
      </c>
      <c r="P5" s="60" t="n">
        <v>0.4416666666666667</v>
      </c>
      <c r="Q5" s="46">
        <f>P5+$Q$62</f>
        <v/>
      </c>
      <c r="R5" s="60" t="n">
        <v>0.4534722222222222</v>
      </c>
      <c r="S5" s="46">
        <f>R5+$S$62</f>
        <v/>
      </c>
      <c r="T5" s="261" t="n">
        <v>0.4784722222222222</v>
      </c>
      <c r="U5" s="80">
        <f>T5+$U$62</f>
        <v/>
      </c>
    </row>
    <row r="6" ht="21.75" customHeight="1" s="630">
      <c r="A6" s="631" t="inlineStr">
        <is>
          <t>5</t>
        </is>
      </c>
      <c r="B6" s="632" t="n"/>
      <c r="C6" s="172" t="inlineStr">
        <is>
          <t>APEÑA MORI RUDY FIDEL</t>
        </is>
      </c>
      <c r="D6" s="242" t="n">
        <v>41110185</v>
      </c>
      <c r="E6" s="226" t="inlineStr">
        <is>
          <t>MOTO REVA BIIC</t>
        </is>
      </c>
      <c r="F6" s="161" t="inlineStr">
        <is>
          <t xml:space="preserve">20 20 sr </t>
        </is>
      </c>
      <c r="G6" s="385" t="inlineStr">
        <is>
          <t>EFEC 80</t>
        </is>
      </c>
      <c r="H6" s="385" t="n"/>
      <c r="I6" s="385" t="inlineStr">
        <is>
          <t>LILIANA 1</t>
        </is>
      </c>
      <c r="J6" s="60" t="n">
        <v>0.3729166666666667</v>
      </c>
      <c r="K6" s="56">
        <f>J6+$K$62</f>
        <v/>
      </c>
      <c r="L6" s="60" t="n">
        <v>0.3729166666666667</v>
      </c>
      <c r="M6" s="46">
        <f>L6+$M$62</f>
        <v/>
      </c>
      <c r="N6" s="60" t="n">
        <v>0.3868055555555556</v>
      </c>
      <c r="O6" s="46">
        <f>N6+$O$62</f>
        <v/>
      </c>
      <c r="P6" s="60" t="n">
        <v>0.4638888888888889</v>
      </c>
      <c r="Q6" s="46">
        <f>P6+$Q$62</f>
        <v/>
      </c>
      <c r="R6" s="60" t="n">
        <v>0.4770833333333334</v>
      </c>
      <c r="S6" s="46">
        <f>R6+$S$62</f>
        <v/>
      </c>
      <c r="T6" s="261" t="n">
        <v>0.4895833333333333</v>
      </c>
      <c r="U6" s="80">
        <f>T6+$U$62</f>
        <v/>
      </c>
    </row>
    <row r="7" ht="19.5" customHeight="1" s="630">
      <c r="A7" s="631" t="inlineStr">
        <is>
          <t>6</t>
        </is>
      </c>
      <c r="B7" s="632" t="n"/>
      <c r="C7" s="172" t="inlineStr">
        <is>
          <t>ZEVALLOS BLAS JORGE</t>
        </is>
      </c>
      <c r="D7" s="242" t="n">
        <v>10800009</v>
      </c>
      <c r="E7" s="55" t="inlineStr">
        <is>
          <t>REV A1</t>
        </is>
      </c>
      <c r="F7" s="161" t="inlineStr">
        <is>
          <t>40/20 40/20 CL</t>
        </is>
      </c>
      <c r="G7" s="100" t="inlineStr">
        <is>
          <t>PAGO EFEC 150</t>
        </is>
      </c>
      <c r="H7" s="382" t="inlineStr">
        <is>
          <t>H.L</t>
        </is>
      </c>
      <c r="I7" s="55" t="inlineStr">
        <is>
          <t xml:space="preserve">SAUL </t>
        </is>
      </c>
      <c r="J7" s="60" t="n">
        <v>0.3819444444444444</v>
      </c>
      <c r="K7" s="56">
        <f>J7+$K$62</f>
        <v/>
      </c>
      <c r="L7" s="60" t="n">
        <v>0.3826388888888889</v>
      </c>
      <c r="M7" s="46">
        <f>L7+$M$62</f>
        <v/>
      </c>
      <c r="N7" s="60" t="n">
        <v>0.3923611111111111</v>
      </c>
      <c r="O7" s="46">
        <f>N7+$O$62</f>
        <v/>
      </c>
      <c r="P7" s="60" t="n">
        <v>0.4763888888888889</v>
      </c>
      <c r="Q7" s="60">
        <f>P7+$Q$62</f>
        <v/>
      </c>
      <c r="R7" s="60" t="n">
        <v>0.5083333333333333</v>
      </c>
      <c r="S7" s="46">
        <f>R7+$S$62</f>
        <v/>
      </c>
      <c r="T7" s="261" t="n">
        <v>0.5201388888888889</v>
      </c>
      <c r="U7" s="80">
        <f>T7+$U$62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>QUISPE ASCENCIO IGNACIO</t>
        </is>
      </c>
      <c r="D8" s="242" t="n">
        <v>8607729</v>
      </c>
      <c r="E8" s="55" t="inlineStr">
        <is>
          <t xml:space="preserve">NUEVO A1 </t>
        </is>
      </c>
      <c r="F8" s="301" t="inlineStr">
        <is>
          <t>lentes y espejos</t>
        </is>
      </c>
      <c r="G8" s="55" t="inlineStr">
        <is>
          <t xml:space="preserve">MERY SUELDO </t>
        </is>
      </c>
      <c r="H8" s="207" t="n"/>
      <c r="I8" s="55" t="inlineStr">
        <is>
          <t>MERY</t>
        </is>
      </c>
      <c r="J8" s="60" t="n">
        <v>0.3888888888888889</v>
      </c>
      <c r="K8" s="56">
        <f>J8+$K$62</f>
        <v/>
      </c>
      <c r="L8" s="60" t="n">
        <v>0.3888888888888889</v>
      </c>
      <c r="M8" s="46">
        <f>L8+$M$62</f>
        <v/>
      </c>
      <c r="N8" s="60" t="n">
        <v>0.4</v>
      </c>
      <c r="O8" s="46">
        <f>N8+$O$62</f>
        <v/>
      </c>
      <c r="P8" s="60" t="n">
        <v>0.4645833333333333</v>
      </c>
      <c r="Q8" s="46">
        <f>P8+$Q$62</f>
        <v/>
      </c>
      <c r="R8" s="60" t="n">
        <v>0.4888888888888889</v>
      </c>
      <c r="S8" s="46">
        <f>R8+$S$62</f>
        <v/>
      </c>
      <c r="T8" s="261" t="n">
        <v>0.5083333333333333</v>
      </c>
      <c r="U8" s="80">
        <f>T8+$U$62</f>
        <v/>
      </c>
    </row>
    <row r="9" ht="20.25" customHeight="1" s="630">
      <c r="A9" s="631" t="inlineStr">
        <is>
          <t>8</t>
        </is>
      </c>
      <c r="B9" s="632" t="n"/>
      <c r="C9" s="172" t="inlineStr">
        <is>
          <t>LAMA ARTEAGA JOSE ANTONIO</t>
        </is>
      </c>
      <c r="D9" s="242" t="n">
        <v>25408887</v>
      </c>
      <c r="E9" s="26" t="inlineStr">
        <is>
          <t>REVA A3C</t>
        </is>
      </c>
      <c r="F9" s="161" t="inlineStr">
        <is>
          <t>40/20 40/20 cl</t>
        </is>
      </c>
      <c r="G9" s="436" t="inlineStr">
        <is>
          <t>PAGO EFEC 100</t>
        </is>
      </c>
      <c r="H9" s="207" t="n"/>
      <c r="I9" s="55" t="inlineStr">
        <is>
          <t>MIKI</t>
        </is>
      </c>
      <c r="J9" s="60" t="n">
        <v>0.3951388888888889</v>
      </c>
      <c r="K9" s="56">
        <f>J9+$K$62</f>
        <v/>
      </c>
      <c r="L9" s="60" t="n">
        <v>0.3958333333333333</v>
      </c>
      <c r="M9" s="46">
        <f>L9+$M$62</f>
        <v/>
      </c>
      <c r="N9" s="60" t="n">
        <v>0.4076388888888889</v>
      </c>
      <c r="O9" s="46">
        <f>N9+$O$62</f>
        <v/>
      </c>
      <c r="P9" s="60" t="n">
        <v>0.4756944444444444</v>
      </c>
      <c r="Q9" s="46">
        <f>P9+$Q$62</f>
        <v/>
      </c>
      <c r="R9" s="60" t="n">
        <v>0.5194444444444445</v>
      </c>
      <c r="S9" s="46">
        <f>R9+$S$62</f>
        <v/>
      </c>
      <c r="T9" s="261" t="n">
        <v>0.5319444444444444</v>
      </c>
      <c r="U9" s="80">
        <f>T9+$U$62</f>
        <v/>
      </c>
    </row>
    <row r="10" ht="21" customHeight="1" s="630">
      <c r="A10" s="631" t="inlineStr">
        <is>
          <t>9</t>
        </is>
      </c>
      <c r="B10" s="632" t="n"/>
      <c r="C10" s="172" t="inlineStr">
        <is>
          <t>CAMPOS SANCHEZ INGRITH YULIETH</t>
        </is>
      </c>
      <c r="D10" s="437" t="inlineStr">
        <is>
          <t>006014846</t>
        </is>
      </c>
      <c r="E10" s="434" t="inlineStr">
        <is>
          <t>MOTO NUEVO BIIB</t>
        </is>
      </c>
      <c r="F10" s="161" t="inlineStr">
        <is>
          <t>40/20 40/20 cl</t>
        </is>
      </c>
      <c r="G10" s="120" t="inlineStr">
        <is>
          <t xml:space="preserve">PAGO EFEC 80 </t>
        </is>
      </c>
      <c r="H10" s="382" t="inlineStr">
        <is>
          <t>C.E</t>
        </is>
      </c>
      <c r="I10" s="55" t="inlineStr">
        <is>
          <t xml:space="preserve">MARITZA </t>
        </is>
      </c>
      <c r="J10" s="60" t="n">
        <v>0.4034722222222222</v>
      </c>
      <c r="K10" s="56">
        <f>J10+$K$62</f>
        <v/>
      </c>
      <c r="L10" s="60" t="n">
        <v>0.4041666666666667</v>
      </c>
      <c r="M10" s="46">
        <f>L10+$M$62</f>
        <v/>
      </c>
      <c r="N10" s="60" t="n">
        <v>0.4173611111111111</v>
      </c>
      <c r="O10" s="46">
        <f>N10+$O$62</f>
        <v/>
      </c>
      <c r="P10" s="60" t="n">
        <v>0.4875</v>
      </c>
      <c r="Q10" s="46">
        <f>P10+$Q$62</f>
        <v/>
      </c>
      <c r="R10" s="60" t="n">
        <v>0.5444444444444444</v>
      </c>
      <c r="S10" s="46">
        <f>R10+$S$62</f>
        <v/>
      </c>
      <c r="T10" s="261" t="n">
        <v>0.5569444444444445</v>
      </c>
      <c r="U10" s="80">
        <f>T10+$U$62</f>
        <v/>
      </c>
    </row>
    <row r="11" ht="21" customFormat="1" customHeight="1" s="633">
      <c r="A11" s="631" t="inlineStr">
        <is>
          <t>10</t>
        </is>
      </c>
      <c r="B11" s="632" t="n"/>
      <c r="C11" s="172" t="inlineStr">
        <is>
          <t xml:space="preserve">EGOAVIL HURTADO ALEX CLEVER </t>
        </is>
      </c>
      <c r="D11" s="242" t="n">
        <v>40722104</v>
      </c>
      <c r="E11" s="55" t="inlineStr">
        <is>
          <t xml:space="preserve">NUEVO A1 </t>
        </is>
      </c>
      <c r="F11" s="161" t="inlineStr">
        <is>
          <t>30 30 sr</t>
        </is>
      </c>
      <c r="G11" s="435" t="inlineStr">
        <is>
          <t>PAGO YAPE 100</t>
        </is>
      </c>
      <c r="H11" s="129" t="n"/>
      <c r="I11" s="455" t="inlineStr">
        <is>
          <t>PUBLICIDAD</t>
        </is>
      </c>
      <c r="J11" s="60" t="n">
        <v>0.4069444444444444</v>
      </c>
      <c r="K11" s="56">
        <f>J11+$K$62</f>
        <v/>
      </c>
      <c r="L11" s="60" t="n">
        <v>0.4118055555555555</v>
      </c>
      <c r="M11" s="46">
        <f>L11+$M$62</f>
        <v/>
      </c>
      <c r="N11" s="60" t="n">
        <v>0.4222222222222222</v>
      </c>
      <c r="O11" s="46">
        <f>N11+$O$62</f>
        <v/>
      </c>
      <c r="P11" s="60" t="n">
        <v>0.4881944444444444</v>
      </c>
      <c r="Q11" s="46">
        <f>P11+$Q$62</f>
        <v/>
      </c>
      <c r="R11" s="60" t="n">
        <v>0.5333333333333333</v>
      </c>
      <c r="S11" s="46">
        <f>R11+$S$62</f>
        <v/>
      </c>
      <c r="T11" s="261" t="n">
        <v>0.5451388888888888</v>
      </c>
      <c r="U11" s="80">
        <f>T11+$U$62</f>
        <v/>
      </c>
    </row>
    <row r="12" ht="23.25" customHeight="1" s="630">
      <c r="A12" s="631" t="inlineStr">
        <is>
          <t>11</t>
        </is>
      </c>
      <c r="B12" s="632" t="n"/>
      <c r="C12" s="172" t="inlineStr">
        <is>
          <t xml:space="preserve">FIERRO GAMARRA RAUL ANGEL </t>
        </is>
      </c>
      <c r="D12" s="437" t="n">
        <v>76653486</v>
      </c>
      <c r="E12" s="226" t="inlineStr">
        <is>
          <t>MOTO REVA BIIC</t>
        </is>
      </c>
      <c r="F12" s="161" t="inlineStr">
        <is>
          <t xml:space="preserve">20 20 sr </t>
        </is>
      </c>
      <c r="G12" s="385" t="inlineStr">
        <is>
          <t>EFEC 80</t>
        </is>
      </c>
      <c r="H12" s="385" t="n"/>
      <c r="I12" s="385" t="inlineStr">
        <is>
          <t>LILIANA 2</t>
        </is>
      </c>
      <c r="J12" s="60" t="n">
        <v>0.4090277777777778</v>
      </c>
      <c r="K12" s="56">
        <f>J12+$K$62</f>
        <v/>
      </c>
      <c r="L12" s="60" t="n">
        <v>0.4166666666666667</v>
      </c>
      <c r="M12" s="46">
        <f>L12+$M$62</f>
        <v/>
      </c>
      <c r="N12" s="60" t="n">
        <v>0.4284722222222222</v>
      </c>
      <c r="O12" s="46">
        <f>N12+$O$62</f>
        <v/>
      </c>
      <c r="P12" s="60" t="n">
        <v>0.5006944444444444</v>
      </c>
      <c r="Q12" s="46">
        <f>P12+$Q$62</f>
        <v/>
      </c>
      <c r="R12" s="60" t="n">
        <v>0.5423611111111111</v>
      </c>
      <c r="S12" s="46">
        <f>R12+$S$62</f>
        <v/>
      </c>
      <c r="T12" s="261" t="n">
        <v>0.5576388888888889</v>
      </c>
      <c r="U12" s="80">
        <f>T12+$U$62</f>
        <v/>
      </c>
    </row>
    <row r="13" ht="21.75" customHeight="1" s="630">
      <c r="A13" s="631" t="inlineStr">
        <is>
          <t>12</t>
        </is>
      </c>
      <c r="B13" s="632" t="n"/>
      <c r="C13" s="172" t="inlineStr">
        <is>
          <t>ORTEGA  HUALPA CARLOS JHAMPIER</t>
        </is>
      </c>
      <c r="D13" s="242" t="n">
        <v>70813654</v>
      </c>
      <c r="E13" s="226" t="inlineStr">
        <is>
          <t>MOTO REVA BIIC</t>
        </is>
      </c>
      <c r="F13" s="161" t="inlineStr">
        <is>
          <t xml:space="preserve">20 20 sr </t>
        </is>
      </c>
      <c r="G13" s="385" t="inlineStr">
        <is>
          <t>EFEC 80</t>
        </is>
      </c>
      <c r="H13" s="385" t="n"/>
      <c r="I13" s="385" t="inlineStr">
        <is>
          <t>LILIANA 3</t>
        </is>
      </c>
      <c r="J13" s="60" t="n">
        <v>0.4104166666666667</v>
      </c>
      <c r="K13" s="56">
        <f>J13+$K$62</f>
        <v/>
      </c>
      <c r="L13" s="60" t="n">
        <v>0.4229166666666667</v>
      </c>
      <c r="M13" s="46">
        <f>L13+$M$62</f>
        <v/>
      </c>
      <c r="N13" s="60" t="n">
        <v>0.4368055555555556</v>
      </c>
      <c r="O13" s="46">
        <f>N13+$O$62</f>
        <v/>
      </c>
      <c r="P13" s="60" t="n">
        <v>0.5006944444444444</v>
      </c>
      <c r="Q13" s="46">
        <f>P13+$Q$62</f>
        <v/>
      </c>
      <c r="R13" s="60" t="n">
        <v>0.5513888888888889</v>
      </c>
      <c r="S13" s="46">
        <f>R13+$S$62</f>
        <v/>
      </c>
      <c r="T13" s="261" t="n">
        <v>0.5625</v>
      </c>
      <c r="U13" s="80">
        <f>T13+$U$62</f>
        <v/>
      </c>
    </row>
    <row r="14" ht="24" customHeight="1" s="630">
      <c r="A14" s="631" t="inlineStr">
        <is>
          <t>13</t>
        </is>
      </c>
      <c r="B14" s="632" t="n"/>
      <c r="C14" s="172" t="inlineStr">
        <is>
          <t>CARHUALLANQUI CANCHARI ANDREA</t>
        </is>
      </c>
      <c r="D14" s="242" t="n">
        <v>76946430</v>
      </c>
      <c r="E14" s="226" t="inlineStr">
        <is>
          <t xml:space="preserve">MOTO REVA BIIC </t>
        </is>
      </c>
      <c r="F14" s="161" t="inlineStr">
        <is>
          <t xml:space="preserve">20 20 sr </t>
        </is>
      </c>
      <c r="G14" s="120" t="inlineStr">
        <is>
          <t>PAGO EFEC 120</t>
        </is>
      </c>
      <c r="H14" s="207" t="n"/>
      <c r="I14" s="55" t="inlineStr">
        <is>
          <t>TERESA</t>
        </is>
      </c>
      <c r="J14" s="60" t="n">
        <v>0.4243055555555555</v>
      </c>
      <c r="K14" s="56">
        <f>J14+$K$62</f>
        <v/>
      </c>
      <c r="L14" s="60" t="n">
        <v>0.4277777777777778</v>
      </c>
      <c r="M14" s="46">
        <f>L14+$M$62</f>
        <v/>
      </c>
      <c r="N14" s="60" t="n">
        <v>0.4430555555555555</v>
      </c>
      <c r="O14" s="46">
        <f>N14+$O$62</f>
        <v/>
      </c>
      <c r="P14" s="60" t="n">
        <v>0.5125</v>
      </c>
      <c r="Q14" s="46">
        <f>P14+$Q$62</f>
        <v/>
      </c>
      <c r="R14" s="60" t="n">
        <v>0.55625</v>
      </c>
      <c r="S14" s="46">
        <f>R14+$S$62</f>
        <v/>
      </c>
      <c r="T14" s="261" t="n">
        <v>0.5736111111111111</v>
      </c>
      <c r="U14" s="80">
        <f>T14+$U$62</f>
        <v/>
      </c>
    </row>
    <row r="15" ht="21.75" customHeight="1" s="630">
      <c r="A15" s="631" t="inlineStr">
        <is>
          <t>14</t>
        </is>
      </c>
      <c r="B15" s="632" t="n"/>
      <c r="C15" s="172" t="inlineStr">
        <is>
          <t>NICOLETTI ALBORNOZ FELIX</t>
        </is>
      </c>
      <c r="D15" s="242" t="n">
        <v>9851942</v>
      </c>
      <c r="E15" s="55" t="inlineStr">
        <is>
          <t>REVA A1</t>
        </is>
      </c>
      <c r="F15" s="161" t="inlineStr">
        <is>
          <t>30 30 sr</t>
        </is>
      </c>
      <c r="G15" s="435" t="inlineStr">
        <is>
          <t>PAGO YAPE 70</t>
        </is>
      </c>
      <c r="H15" s="207" t="n"/>
      <c r="I15" s="55" t="inlineStr">
        <is>
          <t>DR CHUNGA</t>
        </is>
      </c>
      <c r="J15" s="60" t="n">
        <v>0.4291666666666666</v>
      </c>
      <c r="K15" s="56">
        <f>J15+$K$62</f>
        <v/>
      </c>
      <c r="L15" s="60" t="n">
        <v>0.4319444444444445</v>
      </c>
      <c r="M15" s="46">
        <f>L15+$M$62</f>
        <v/>
      </c>
      <c r="N15" s="60" t="n">
        <v>0.4486111111111111</v>
      </c>
      <c r="O15" s="46">
        <f>N15+$O$62</f>
        <v/>
      </c>
      <c r="P15" s="60" t="n">
        <v>0.5145833333333333</v>
      </c>
      <c r="Q15" s="46">
        <f>P15+$Q$62</f>
        <v/>
      </c>
      <c r="R15" s="60" t="n">
        <v>0.5527777777777778</v>
      </c>
      <c r="S15" s="46">
        <f>R15+$S$62</f>
        <v/>
      </c>
      <c r="T15" s="261" t="n">
        <v>0.5659722222222222</v>
      </c>
      <c r="U15" s="80">
        <f>T15+$U$62</f>
        <v/>
      </c>
    </row>
    <row r="16" ht="19.5" customHeight="1" s="630">
      <c r="A16" s="631" t="inlineStr">
        <is>
          <t>15</t>
        </is>
      </c>
      <c r="B16" s="632" t="n"/>
      <c r="C16" s="172" t="inlineStr">
        <is>
          <t>MENDOZA CAMPOS LATINO</t>
        </is>
      </c>
      <c r="D16" s="242" t="n">
        <v>48518250</v>
      </c>
      <c r="E16" s="55" t="inlineStr">
        <is>
          <t xml:space="preserve">REVA A1 </t>
        </is>
      </c>
      <c r="F16" s="161" t="inlineStr">
        <is>
          <t>30 30 sr</t>
        </is>
      </c>
      <c r="G16" s="55" t="inlineStr">
        <is>
          <t>PAGA / PRO</t>
        </is>
      </c>
      <c r="H16" s="207" t="n"/>
      <c r="I16" s="55" t="inlineStr">
        <is>
          <t xml:space="preserve">CESAR QUIROZ </t>
        </is>
      </c>
      <c r="J16" s="60" t="n">
        <v>0.4375</v>
      </c>
      <c r="K16" s="56">
        <f>J16+$K$62</f>
        <v/>
      </c>
      <c r="L16" s="60" t="n">
        <v>0.4381944444444444</v>
      </c>
      <c r="M16" s="46" t="n">
        <v>20</v>
      </c>
      <c r="N16" s="60" t="n">
        <v>0.45</v>
      </c>
      <c r="O16" s="46">
        <f>N16+$O$62</f>
        <v/>
      </c>
      <c r="P16" s="60" t="n">
        <v>0.525</v>
      </c>
      <c r="Q16" s="60">
        <f>P16+$Q$62</f>
        <v/>
      </c>
      <c r="R16" s="60" t="n">
        <v>0.5743055555555555</v>
      </c>
      <c r="S16" s="46">
        <f>R16+$S$62</f>
        <v/>
      </c>
      <c r="T16" s="261" t="n">
        <v>0.5875</v>
      </c>
      <c r="U16" s="80">
        <f>T16+$U$62</f>
        <v/>
      </c>
    </row>
    <row r="17" ht="20.25" customHeight="1" s="630">
      <c r="A17" s="631" t="inlineStr">
        <is>
          <t>16</t>
        </is>
      </c>
      <c r="B17" s="632" t="n"/>
      <c r="C17" s="172" t="inlineStr">
        <is>
          <t xml:space="preserve">JUAREZ BUSTAMANTE CARLOS </t>
        </is>
      </c>
      <c r="D17" s="242" t="n">
        <v>6276352</v>
      </c>
      <c r="E17" s="226" t="inlineStr">
        <is>
          <t xml:space="preserve">MOTO REVA BIIC </t>
        </is>
      </c>
      <c r="F17" s="161" t="inlineStr">
        <is>
          <t xml:space="preserve">20 20 sr </t>
        </is>
      </c>
      <c r="G17" s="385" t="inlineStr">
        <is>
          <t>EFEC 80</t>
        </is>
      </c>
      <c r="H17" s="385" t="n"/>
      <c r="I17" s="385" t="inlineStr">
        <is>
          <t>LILIANA 4</t>
        </is>
      </c>
      <c r="J17" s="60" t="n">
        <v>0.4430555555555555</v>
      </c>
      <c r="K17" s="56">
        <f>J17+$K$62</f>
        <v/>
      </c>
      <c r="L17" s="60" t="n">
        <v>0.44375</v>
      </c>
      <c r="M17" s="46">
        <f>L17+$M$62</f>
        <v/>
      </c>
      <c r="N17" s="60" t="n">
        <v>0.4701388888888889</v>
      </c>
      <c r="O17" s="46">
        <f>N17+$O$62</f>
        <v/>
      </c>
      <c r="P17" s="60" t="n">
        <v>0.5263888888888889</v>
      </c>
      <c r="Q17" s="60">
        <f>P17+$Q$62</f>
        <v/>
      </c>
      <c r="R17" s="60" t="n">
        <v>0.5819444444444445</v>
      </c>
      <c r="S17" s="46">
        <f>R17+$S$62</f>
        <v/>
      </c>
      <c r="T17" s="261" t="n">
        <v>0.5951388888888889</v>
      </c>
      <c r="U17" s="80">
        <f>T17+$U$62</f>
        <v/>
      </c>
    </row>
    <row r="18" ht="24" customHeight="1" s="630">
      <c r="A18" s="631" t="inlineStr">
        <is>
          <t>15</t>
        </is>
      </c>
      <c r="B18" s="632" t="n"/>
      <c r="C18" s="172" t="inlineStr">
        <is>
          <t xml:space="preserve">TOMATEO RIOS ALEJANDRO </t>
        </is>
      </c>
      <c r="D18" s="242" t="n">
        <v>42937205</v>
      </c>
      <c r="E18" s="226" t="inlineStr">
        <is>
          <t xml:space="preserve">MOTO REVA BIIC </t>
        </is>
      </c>
      <c r="F18" s="161" t="inlineStr">
        <is>
          <t xml:space="preserve">20 20 sr </t>
        </is>
      </c>
      <c r="G18" s="120" t="inlineStr">
        <is>
          <t>PAGO EFEC 40</t>
        </is>
      </c>
      <c r="H18" s="360" t="n"/>
      <c r="I18" s="281" t="inlineStr">
        <is>
          <t>ELIA</t>
        </is>
      </c>
      <c r="J18" s="60" t="n">
        <v>0.4520833333333333</v>
      </c>
      <c r="K18" s="56">
        <f>J18+$K$62</f>
        <v/>
      </c>
      <c r="L18" s="60" t="n">
        <v>0.4520833333333333</v>
      </c>
      <c r="M18" s="46">
        <f>L18+$M$62</f>
        <v/>
      </c>
      <c r="N18" s="60" t="n">
        <v>0.4833333333333333</v>
      </c>
      <c r="O18" s="46">
        <f>N18+$O$62</f>
        <v/>
      </c>
      <c r="P18" s="60" t="n">
        <v>0.5388888888888889</v>
      </c>
      <c r="Q18" s="46">
        <f>P18+$Q$62</f>
        <v/>
      </c>
      <c r="R18" s="60" t="n">
        <v>0.5909722222222222</v>
      </c>
      <c r="S18" s="46">
        <f>R18+$S$62</f>
        <v/>
      </c>
      <c r="T18" s="261" t="n">
        <v>0.6048611111111111</v>
      </c>
      <c r="U18" s="80">
        <f>T18+$U$62</f>
        <v/>
      </c>
    </row>
    <row r="19" ht="18" customHeight="1" s="630">
      <c r="A19" s="631" t="inlineStr">
        <is>
          <t>16</t>
        </is>
      </c>
      <c r="B19" s="632" t="n"/>
      <c r="C19" s="172" t="inlineStr">
        <is>
          <t>FERIA TERAN CARLOS MARIO</t>
        </is>
      </c>
      <c r="D19" s="437" t="inlineStr">
        <is>
          <t>004820832</t>
        </is>
      </c>
      <c r="E19" s="434" t="inlineStr">
        <is>
          <t>MOTO NUEVO BIIB</t>
        </is>
      </c>
      <c r="F19" s="161" t="inlineStr">
        <is>
          <t xml:space="preserve">20 20 sr </t>
        </is>
      </c>
      <c r="G19" s="438" t="inlineStr">
        <is>
          <t>PAGO YAPE 80</t>
        </is>
      </c>
      <c r="H19" s="382" t="inlineStr">
        <is>
          <t>C.E</t>
        </is>
      </c>
      <c r="I19" s="174" t="inlineStr">
        <is>
          <t>TERESA</t>
        </is>
      </c>
      <c r="J19" s="60" t="n">
        <v>0.4597222222222222</v>
      </c>
      <c r="K19" s="56">
        <f>J19+$K$62</f>
        <v/>
      </c>
      <c r="L19" s="60" t="n">
        <v>0.4597222222222222</v>
      </c>
      <c r="M19" s="46">
        <f>L19+$M$62</f>
        <v/>
      </c>
      <c r="N19" s="60" t="n">
        <v>0.4868055555555555</v>
      </c>
      <c r="O19" s="46">
        <f>N19+$O$62</f>
        <v/>
      </c>
      <c r="P19" s="60" t="n">
        <v>0.5388888888888889</v>
      </c>
      <c r="Q19" s="60">
        <f>P19+$Q$62</f>
        <v/>
      </c>
      <c r="R19" s="60" t="n">
        <v>0.5555555555555556</v>
      </c>
      <c r="S19" s="46">
        <f>R19+$S$62</f>
        <v/>
      </c>
      <c r="T19" s="261" t="n">
        <v>0.5673611111111111</v>
      </c>
      <c r="U19" s="80">
        <f>T19+$U$62</f>
        <v/>
      </c>
    </row>
    <row r="20" ht="20.25" customFormat="1" customHeight="1" s="645">
      <c r="A20" s="631" t="inlineStr">
        <is>
          <t>17</t>
        </is>
      </c>
      <c r="B20" s="632" t="n"/>
      <c r="C20" s="172" t="inlineStr">
        <is>
          <t xml:space="preserve">BERRIOS LOAYZA JORDAN PEDRO </t>
        </is>
      </c>
      <c r="D20" s="242" t="n">
        <v>47665739</v>
      </c>
      <c r="E20" s="226" t="inlineStr">
        <is>
          <t>MOTO REVA  BIIC</t>
        </is>
      </c>
      <c r="F20" s="161" t="inlineStr">
        <is>
          <t xml:space="preserve">20 20 sr </t>
        </is>
      </c>
      <c r="G20" s="110" t="inlineStr">
        <is>
          <t>PAGO 80</t>
        </is>
      </c>
      <c r="H20" s="354" t="n"/>
      <c r="I20" s="110" t="inlineStr">
        <is>
          <t>MAYRA</t>
        </is>
      </c>
      <c r="J20" s="60" t="n">
        <v>0.46875</v>
      </c>
      <c r="K20" s="56">
        <f>J20+$K$62</f>
        <v/>
      </c>
      <c r="L20" s="60" t="n">
        <v>0.4694444444444444</v>
      </c>
      <c r="M20" s="46">
        <f>L20+$M$62</f>
        <v/>
      </c>
      <c r="N20" s="60" t="n">
        <v>0.49375</v>
      </c>
      <c r="O20" s="46">
        <f>N20+$O$62</f>
        <v/>
      </c>
      <c r="P20" s="60" t="n">
        <v>0.5743055555555555</v>
      </c>
      <c r="Q20" s="46">
        <f>P20+$Q$62</f>
        <v/>
      </c>
      <c r="R20" s="60" t="n">
        <v>0.5944444444444444</v>
      </c>
      <c r="S20" s="46">
        <f>R20+$S$62</f>
        <v/>
      </c>
      <c r="T20" s="261" t="n">
        <v>0.60625</v>
      </c>
      <c r="U20" s="80">
        <f>T20+$U$62</f>
        <v/>
      </c>
    </row>
    <row r="21" ht="23.25" customHeight="1" s="630">
      <c r="A21" s="631" t="inlineStr">
        <is>
          <t>18</t>
        </is>
      </c>
      <c r="B21" s="632" t="n"/>
      <c r="C21" s="172" t="inlineStr">
        <is>
          <t>ATEAGA PADILLA YAN JAMER</t>
        </is>
      </c>
      <c r="D21" s="242" t="n">
        <v>77136660</v>
      </c>
      <c r="E21" s="226" t="inlineStr">
        <is>
          <t xml:space="preserve">MOTO REVA BIIC </t>
        </is>
      </c>
      <c r="F21" s="161" t="inlineStr">
        <is>
          <t xml:space="preserve">20 20 sr </t>
        </is>
      </c>
      <c r="G21" s="385" t="inlineStr">
        <is>
          <t>EFEC 80</t>
        </is>
      </c>
      <c r="H21" s="385" t="n"/>
      <c r="I21" s="385" t="inlineStr">
        <is>
          <t>LILIANA 5</t>
        </is>
      </c>
      <c r="J21" s="60" t="n">
        <v>0.475</v>
      </c>
      <c r="K21" s="56">
        <f>J21+$K$62</f>
        <v/>
      </c>
      <c r="L21" s="60" t="n">
        <v>0.4756944444444444</v>
      </c>
      <c r="M21" s="46">
        <f>L21+$M$62</f>
        <v/>
      </c>
      <c r="N21" s="60" t="n">
        <v>0.4986111111111111</v>
      </c>
      <c r="O21" s="46">
        <f>N21+$O$62</f>
        <v/>
      </c>
      <c r="P21" s="60" t="n">
        <v>0.5777777777777777</v>
      </c>
      <c r="Q21" s="46">
        <f>P21+$Q$62</f>
        <v/>
      </c>
      <c r="R21" s="60" t="n">
        <v>0.6027777777777777</v>
      </c>
      <c r="S21" s="46">
        <f>R21+$S$62</f>
        <v/>
      </c>
      <c r="T21" s="261" t="n">
        <v>0.6145833333333334</v>
      </c>
      <c r="U21" s="80">
        <f>T21+$U$62</f>
        <v/>
      </c>
    </row>
    <row r="22" ht="18" customHeight="1" s="630">
      <c r="A22" s="631" t="inlineStr">
        <is>
          <t>19</t>
        </is>
      </c>
      <c r="B22" s="632" t="n"/>
      <c r="C22" s="172" t="inlineStr">
        <is>
          <t>APONTE HURTADO  DIANA FIORELLA</t>
        </is>
      </c>
      <c r="D22" s="242" t="n">
        <v>43621977</v>
      </c>
      <c r="E22" s="55" t="inlineStr">
        <is>
          <t xml:space="preserve">NUEVO A1 </t>
        </is>
      </c>
      <c r="F22" s="161" t="inlineStr">
        <is>
          <t xml:space="preserve">20 20 sr </t>
        </is>
      </c>
      <c r="G22" s="120" t="inlineStr">
        <is>
          <t>PAGO EFEC 100</t>
        </is>
      </c>
      <c r="H22" s="439" t="n"/>
      <c r="I22" s="322" t="inlineStr">
        <is>
          <t>PUBLICIDAD</t>
        </is>
      </c>
      <c r="J22" s="60" t="n">
        <v>0.4819444444444445</v>
      </c>
      <c r="K22" s="56">
        <f>J22+$K$62</f>
        <v/>
      </c>
      <c r="L22" s="60" t="n">
        <v>0.4833333333333333</v>
      </c>
      <c r="M22" s="46">
        <f>L22+$M$62</f>
        <v/>
      </c>
      <c r="N22" s="60" t="n">
        <v>0.4979166666666667</v>
      </c>
      <c r="O22" s="46">
        <f>N22+$O$62</f>
        <v/>
      </c>
      <c r="P22" s="60" t="n">
        <v>0.5784722222222223</v>
      </c>
      <c r="Q22" s="46">
        <f>P22+$Q$62</f>
        <v/>
      </c>
      <c r="R22" s="60" t="n">
        <v>0.60625</v>
      </c>
      <c r="S22" s="46">
        <f>R22+$S$62</f>
        <v/>
      </c>
      <c r="T22" s="261" t="n">
        <v>0.6180555555555556</v>
      </c>
      <c r="U22" s="80">
        <f>T22+$U$62</f>
        <v/>
      </c>
    </row>
    <row r="23" ht="18" customHeight="1" s="630">
      <c r="A23" s="631" t="inlineStr">
        <is>
          <t>20</t>
        </is>
      </c>
      <c r="B23" s="632" t="n"/>
      <c r="C23" s="172" t="inlineStr">
        <is>
          <t xml:space="preserve">RAMIREZ BUEN DIA MONICA </t>
        </is>
      </c>
      <c r="D23" s="242" t="n">
        <v>25776819</v>
      </c>
      <c r="E23" s="55" t="inlineStr">
        <is>
          <t xml:space="preserve">NUEVO A1 </t>
        </is>
      </c>
      <c r="F23" s="161" t="inlineStr">
        <is>
          <t>30 30 sr</t>
        </is>
      </c>
      <c r="G23" s="438" t="inlineStr">
        <is>
          <t>PAGO YAPE 100</t>
        </is>
      </c>
      <c r="H23" s="440" t="n"/>
      <c r="I23" s="441" t="inlineStr">
        <is>
          <t>PUBLICIDAD</t>
        </is>
      </c>
      <c r="J23" s="60" t="n">
        <v>0.4916666666666666</v>
      </c>
      <c r="K23" s="56">
        <f>J23+$K$62</f>
        <v/>
      </c>
      <c r="L23" s="60" t="n">
        <v>0.4923611111111111</v>
      </c>
      <c r="M23" s="46">
        <f>L23+$M$62</f>
        <v/>
      </c>
      <c r="N23" s="60" t="n">
        <v>0.5027777777777778</v>
      </c>
      <c r="O23" s="46">
        <f>N23+$O$62</f>
        <v/>
      </c>
      <c r="P23" s="60" t="n">
        <v>0.5861111111111111</v>
      </c>
      <c r="Q23" s="46">
        <f>P23+$Q$62</f>
        <v/>
      </c>
      <c r="R23" s="60" t="n">
        <v>0.6173611111111111</v>
      </c>
      <c r="S23" s="46">
        <f>R23+$S$62</f>
        <v/>
      </c>
      <c r="T23" s="261" t="n">
        <v>0.6298611111111111</v>
      </c>
      <c r="U23" s="80">
        <f>T23+$U$62</f>
        <v/>
      </c>
    </row>
    <row r="24" ht="21" customHeight="1" s="630">
      <c r="A24" s="631" t="inlineStr">
        <is>
          <t>21</t>
        </is>
      </c>
      <c r="B24" s="632" t="n"/>
      <c r="C24" s="172" t="inlineStr">
        <is>
          <t>OJEDA CAVERO ALEJANDRO</t>
        </is>
      </c>
      <c r="D24" s="242" t="n">
        <v>25790363</v>
      </c>
      <c r="E24" s="26" t="inlineStr">
        <is>
          <t xml:space="preserve">REVA A2A </t>
        </is>
      </c>
      <c r="F24" s="161" t="inlineStr">
        <is>
          <t>40/20 40/20 cl</t>
        </is>
      </c>
      <c r="G24" s="277" t="inlineStr">
        <is>
          <t xml:space="preserve">PAGO EFEC 80 </t>
        </is>
      </c>
      <c r="H24" s="174" t="n"/>
      <c r="I24" s="174" t="inlineStr">
        <is>
          <t xml:space="preserve">CESAR QUIROZ </t>
        </is>
      </c>
      <c r="J24" s="60" t="n">
        <v>0.4979166666666667</v>
      </c>
      <c r="K24" s="56">
        <f>J24+$K$62</f>
        <v/>
      </c>
      <c r="L24" s="56" t="n">
        <v>0.4986111111111111</v>
      </c>
      <c r="M24" s="46">
        <f>L24+$M$62</f>
        <v/>
      </c>
      <c r="N24" s="60" t="n">
        <v>0.5159722222222223</v>
      </c>
      <c r="O24" s="46">
        <f>N24+$O$62</f>
        <v/>
      </c>
      <c r="P24" s="60" t="n">
        <v>0.5888888888888889</v>
      </c>
      <c r="Q24" s="60">
        <f>P24+$Q$62</f>
        <v/>
      </c>
      <c r="R24" s="60" t="n">
        <v>0.6208333333333333</v>
      </c>
      <c r="S24" s="46">
        <f>R24+$S$62</f>
        <v/>
      </c>
      <c r="T24" s="261" t="n">
        <v>0.6347222222222222</v>
      </c>
      <c r="U24" s="80">
        <f>T24+$U$62</f>
        <v/>
      </c>
    </row>
    <row r="25" ht="19.5" customHeight="1" s="630">
      <c r="A25" s="631" t="inlineStr">
        <is>
          <t>22</t>
        </is>
      </c>
      <c r="B25" s="632" t="n"/>
      <c r="C25" s="172" t="inlineStr">
        <is>
          <t>SUAREZ BARBOZA EDWIN</t>
        </is>
      </c>
      <c r="D25" s="242" t="n">
        <v>41661789</v>
      </c>
      <c r="E25" s="226" t="inlineStr">
        <is>
          <t xml:space="preserve">MOTO REVA BIIC </t>
        </is>
      </c>
      <c r="F25" s="161" t="inlineStr">
        <is>
          <t xml:space="preserve">20 20 sr </t>
        </is>
      </c>
      <c r="G25" s="120" t="inlineStr">
        <is>
          <t>PAGO EFEC 130</t>
        </is>
      </c>
      <c r="H25" s="211" t="n"/>
      <c r="I25" s="355" t="inlineStr">
        <is>
          <t>OFICINA</t>
        </is>
      </c>
      <c r="J25" s="60" t="n">
        <v>0.5361111111111111</v>
      </c>
      <c r="K25" s="56">
        <f>J25+$K$62</f>
        <v/>
      </c>
      <c r="L25" s="60" t="n">
        <v>0.5368055555555555</v>
      </c>
      <c r="M25" s="46">
        <f>L25+$M$62</f>
        <v/>
      </c>
      <c r="N25" s="60" t="n">
        <v>0.5493055555555556</v>
      </c>
      <c r="O25" s="46">
        <f>N25+$O$62</f>
        <v/>
      </c>
      <c r="P25" s="60" t="n">
        <v>0.6020833333333333</v>
      </c>
      <c r="Q25" s="46">
        <f>P25+$Q$62</f>
        <v/>
      </c>
      <c r="R25" s="60" t="n">
        <v>0.625</v>
      </c>
      <c r="S25" s="46">
        <f>R25+$S$62</f>
        <v/>
      </c>
      <c r="T25" s="261" t="n">
        <v>0.6375</v>
      </c>
      <c r="U25" s="80">
        <f>T25+$U$62</f>
        <v/>
      </c>
    </row>
    <row r="26" ht="18" customFormat="1" customHeight="1" s="664">
      <c r="A26" s="646" t="n"/>
      <c r="B26" s="632" t="n"/>
      <c r="C26" s="217" t="inlineStr">
        <is>
          <t xml:space="preserve">COBEÑAS HUAMAN </t>
        </is>
      </c>
      <c r="D26" s="313" t="n">
        <v>48156016</v>
      </c>
      <c r="E26" s="654" t="inlineStr">
        <is>
          <t xml:space="preserve">MOTO REVA BIIC </t>
        </is>
      </c>
      <c r="F26" s="275" t="inlineStr">
        <is>
          <t xml:space="preserve">20 20 sr </t>
        </is>
      </c>
      <c r="G26" s="654" t="inlineStr">
        <is>
          <t>COBRAR 90</t>
        </is>
      </c>
      <c r="H26" s="358" t="inlineStr">
        <is>
          <t>ANULADO</t>
        </is>
      </c>
      <c r="I26" s="654" t="inlineStr">
        <is>
          <t>LILIANA 6</t>
        </is>
      </c>
      <c r="J26" s="185" t="n">
        <v>0.5513888888888889</v>
      </c>
      <c r="K26" s="63">
        <f>J26+$K$62</f>
        <v/>
      </c>
      <c r="L26" s="185" t="n">
        <v>0.5541666666666667</v>
      </c>
      <c r="M26" s="20">
        <f>L26+$M$62</f>
        <v/>
      </c>
      <c r="N26" s="185" t="n">
        <v>0.5680555555555555</v>
      </c>
      <c r="O26" s="20">
        <f>N26+$O$62</f>
        <v/>
      </c>
      <c r="P26" s="185" t="n">
        <v>0.6270833333333333</v>
      </c>
      <c r="Q26" s="20">
        <f>P26+$Q$62</f>
        <v/>
      </c>
      <c r="R26" s="185" t="n"/>
      <c r="S26" s="20">
        <f>R26+$S$62</f>
        <v/>
      </c>
      <c r="T26" s="185" t="n"/>
      <c r="U26" s="20">
        <f>T26+$U$62</f>
        <v/>
      </c>
    </row>
    <row r="27" ht="18" customFormat="1" customHeight="1" s="645">
      <c r="A27" s="631" t="inlineStr">
        <is>
          <t>23</t>
        </is>
      </c>
      <c r="B27" s="632" t="n"/>
      <c r="C27" s="172" t="inlineStr">
        <is>
          <t>MALASQUEZ SAAVEDRA LOURDES</t>
        </is>
      </c>
      <c r="D27" s="242" t="n">
        <v>72299135</v>
      </c>
      <c r="E27" s="226" t="inlineStr">
        <is>
          <t xml:space="preserve">MOTO REVA BIIC </t>
        </is>
      </c>
      <c r="F27" s="161" t="inlineStr">
        <is>
          <t xml:space="preserve">20 20 sr </t>
        </is>
      </c>
      <c r="G27" s="55" t="inlineStr">
        <is>
          <t>np</t>
        </is>
      </c>
      <c r="H27" s="207" t="n"/>
      <c r="I27" s="54" t="inlineStr">
        <is>
          <t>LEONEL HERMANDEZ</t>
        </is>
      </c>
      <c r="J27" s="60" t="n">
        <v>0.5847222222222223</v>
      </c>
      <c r="K27" s="56">
        <f>J27+$K$62</f>
        <v/>
      </c>
      <c r="L27" s="60" t="n">
        <v>0.5854166666666667</v>
      </c>
      <c r="M27" s="46">
        <f>L27+$M$62</f>
        <v/>
      </c>
      <c r="N27" s="60" t="n">
        <v>0.5972222222222222</v>
      </c>
      <c r="O27" s="46">
        <f>N27+$O$62</f>
        <v/>
      </c>
      <c r="P27" s="60" t="n">
        <v>0.6493055555555556</v>
      </c>
      <c r="Q27" s="46">
        <f>P27+$Q$62</f>
        <v/>
      </c>
      <c r="R27" s="60" t="n">
        <v>0.6625</v>
      </c>
      <c r="S27" s="46">
        <f>R27+$S$62</f>
        <v/>
      </c>
      <c r="T27" s="261" t="n">
        <v>0.6743055555555556</v>
      </c>
      <c r="U27" s="80">
        <f>T27+$U$62</f>
        <v/>
      </c>
    </row>
    <row r="28" ht="19.5" customFormat="1" customHeight="1" s="633">
      <c r="A28" s="631" t="inlineStr">
        <is>
          <t>24</t>
        </is>
      </c>
      <c r="B28" s="632" t="n"/>
      <c r="C28" s="172" t="inlineStr">
        <is>
          <t>RAMIREZ PRESIADO GIUSSEPE</t>
        </is>
      </c>
      <c r="D28" s="242" t="n">
        <v>72188870</v>
      </c>
      <c r="E28" s="434" t="inlineStr">
        <is>
          <t>MOTO NUEVO BIIB</t>
        </is>
      </c>
      <c r="F28" s="161" t="inlineStr">
        <is>
          <t xml:space="preserve">20 20 sr </t>
        </is>
      </c>
      <c r="G28" s="55" t="inlineStr">
        <is>
          <t>dep 80</t>
        </is>
      </c>
      <c r="H28" s="360" t="n"/>
      <c r="I28" s="281" t="inlineStr">
        <is>
          <t>ELIA</t>
        </is>
      </c>
      <c r="J28" s="60" t="n">
        <v>0.6055555555555555</v>
      </c>
      <c r="K28" s="56">
        <f>J28+$K$62</f>
        <v/>
      </c>
      <c r="L28" s="60" t="n">
        <v>0.6069444444444444</v>
      </c>
      <c r="M28" s="46">
        <f>L28+$M$62</f>
        <v/>
      </c>
      <c r="N28" s="60" t="n">
        <v>0.61875</v>
      </c>
      <c r="O28" s="46">
        <f>N28+$O$62</f>
        <v/>
      </c>
      <c r="P28" s="60" t="n">
        <v>0.6611111111111111</v>
      </c>
      <c r="Q28" s="46">
        <f>P28+$Q$62</f>
        <v/>
      </c>
      <c r="R28" s="60" t="n">
        <v>0.6743055555555556</v>
      </c>
      <c r="S28" s="46">
        <f>R28+$S$62</f>
        <v/>
      </c>
      <c r="T28" s="261" t="n">
        <v>0.6861111111111111</v>
      </c>
      <c r="U28" s="80">
        <f>T28+$U$62</f>
        <v/>
      </c>
    </row>
    <row r="29" ht="21" customHeight="1" s="630">
      <c r="A29" s="631" t="inlineStr">
        <is>
          <t>25</t>
        </is>
      </c>
      <c r="B29" s="632" t="n"/>
      <c r="C29" s="172" t="inlineStr">
        <is>
          <t>ORTEGA PINO JHON</t>
        </is>
      </c>
      <c r="D29" s="242" t="n">
        <v>43485622</v>
      </c>
      <c r="E29" s="226" t="inlineStr">
        <is>
          <t xml:space="preserve">MOTO REVA BIIC </t>
        </is>
      </c>
      <c r="F29" s="161" t="inlineStr">
        <is>
          <t xml:space="preserve">20 20 sr </t>
        </is>
      </c>
      <c r="G29" s="120" t="inlineStr">
        <is>
          <t>PAGO EFEC 90</t>
        </is>
      </c>
      <c r="H29" s="108" t="n"/>
      <c r="I29" s="108" t="inlineStr">
        <is>
          <t>LILIANA 7</t>
        </is>
      </c>
      <c r="J29" s="60" t="n">
        <v>0.6111111111111112</v>
      </c>
      <c r="K29" s="56">
        <f>J29+$K$62</f>
        <v/>
      </c>
      <c r="L29" s="60" t="n">
        <v>0.6138888888888889</v>
      </c>
      <c r="M29" s="46">
        <f>L29+$M$62</f>
        <v/>
      </c>
      <c r="N29" s="60" t="n">
        <v>0.6305555555555555</v>
      </c>
      <c r="O29" s="46">
        <f>N29+$O$62</f>
        <v/>
      </c>
      <c r="P29" s="60" t="n">
        <v>0.6722222222222223</v>
      </c>
      <c r="Q29" s="46">
        <f>P29+$Q$62</f>
        <v/>
      </c>
      <c r="R29" s="60" t="n">
        <v>0.6888888888888889</v>
      </c>
      <c r="S29" s="46">
        <f>R29+$S$62</f>
        <v/>
      </c>
      <c r="T29" s="261" t="n">
        <v>0.7020833333333333</v>
      </c>
      <c r="U29" s="80">
        <f>T29+$U$62</f>
        <v/>
      </c>
    </row>
    <row r="30" ht="21.75" customHeight="1" s="630">
      <c r="A30" s="631" t="inlineStr">
        <is>
          <t>26</t>
        </is>
      </c>
      <c r="B30" s="632" t="n"/>
      <c r="C30" s="172" t="inlineStr">
        <is>
          <t>TUME CHAVEZ GRETTY ESTEPHANY</t>
        </is>
      </c>
      <c r="D30" s="242" t="n">
        <v>73775375</v>
      </c>
      <c r="E30" s="434" t="inlineStr">
        <is>
          <t>MOTO NUEVO BIIB</t>
        </is>
      </c>
      <c r="F30" s="161" t="inlineStr">
        <is>
          <t xml:space="preserve">20 20 sr </t>
        </is>
      </c>
      <c r="G30" s="443" t="inlineStr">
        <is>
          <t>PAGO YAPE 100</t>
        </is>
      </c>
      <c r="H30" s="108" t="n"/>
      <c r="I30" s="108" t="inlineStr">
        <is>
          <t>LILIANA 8</t>
        </is>
      </c>
      <c r="J30" s="60" t="n">
        <v>0.6125</v>
      </c>
      <c r="K30" s="56">
        <f>J30+$K$62</f>
        <v/>
      </c>
      <c r="L30" s="60" t="n">
        <v>0.6201388888888889</v>
      </c>
      <c r="M30" s="46">
        <f>L30+$M$62</f>
        <v/>
      </c>
      <c r="N30" s="60" t="n">
        <v>0.6326388888888889</v>
      </c>
      <c r="O30" s="46">
        <f>N30+$O$62</f>
        <v/>
      </c>
      <c r="P30" s="60" t="n">
        <v>0.6729166666666667</v>
      </c>
      <c r="Q30" s="46">
        <f>P30+$Q$62</f>
        <v/>
      </c>
      <c r="R30" s="60" t="n">
        <v>0.6847222222222222</v>
      </c>
      <c r="S30" s="46">
        <f>R30+$S$62</f>
        <v/>
      </c>
      <c r="T30" s="261" t="n">
        <v>0.6958333333333333</v>
      </c>
      <c r="U30" s="80">
        <f>T30+$U$62</f>
        <v/>
      </c>
    </row>
    <row r="31" ht="21" customHeight="1" s="630">
      <c r="A31" s="631" t="inlineStr">
        <is>
          <t>27</t>
        </is>
      </c>
      <c r="B31" s="632" t="n"/>
      <c r="C31" s="172" t="inlineStr">
        <is>
          <t xml:space="preserve">TUME PALACIOS NESTOR MANUEL </t>
        </is>
      </c>
      <c r="D31" s="242" t="n">
        <v>41200959</v>
      </c>
      <c r="E31" s="226" t="inlineStr">
        <is>
          <t xml:space="preserve">MOTO REVA BIIC </t>
        </is>
      </c>
      <c r="F31" s="161" t="inlineStr">
        <is>
          <t>40/20 40/20 cl</t>
        </is>
      </c>
      <c r="G31" s="443" t="inlineStr">
        <is>
          <t>PAGO YAPE 100</t>
        </is>
      </c>
      <c r="H31" s="108" t="n"/>
      <c r="I31" s="108" t="inlineStr">
        <is>
          <t>LILIANA  9</t>
        </is>
      </c>
      <c r="J31" s="60" t="n">
        <v>0.6145833333333334</v>
      </c>
      <c r="K31" s="56">
        <f>J31+$K$62</f>
        <v/>
      </c>
      <c r="L31" s="60" t="n">
        <v>0.625</v>
      </c>
      <c r="M31" s="46">
        <f>L31+$M$62</f>
        <v/>
      </c>
      <c r="N31" s="60" t="n">
        <v>0.6354166666666666</v>
      </c>
      <c r="O31" s="46">
        <f>N31+$O$62</f>
        <v/>
      </c>
      <c r="P31" s="60" t="n">
        <v>0.6840277777777778</v>
      </c>
      <c r="Q31" s="46">
        <f>P31+$Q$62</f>
        <v/>
      </c>
      <c r="R31" s="60" t="n">
        <v>0.7034722222222223</v>
      </c>
      <c r="S31" s="46">
        <f>R31+$S$62</f>
        <v/>
      </c>
      <c r="T31" s="261" t="n">
        <v>0.7152777777777778</v>
      </c>
      <c r="U31" s="80">
        <f>T31+$U$62</f>
        <v/>
      </c>
    </row>
    <row r="32" ht="18" customFormat="1" customHeight="1" s="645">
      <c r="A32" s="644" t="n"/>
      <c r="B32" s="632" t="n"/>
      <c r="C32" s="217" t="inlineStr">
        <is>
          <t>JACOBO RODRIGUEZ</t>
        </is>
      </c>
      <c r="D32" s="313" t="n">
        <v>40865573</v>
      </c>
      <c r="E32" s="654" t="inlineStr">
        <is>
          <t xml:space="preserve">REVA A1 </t>
        </is>
      </c>
      <c r="F32" s="275" t="inlineStr">
        <is>
          <t>no esta</t>
        </is>
      </c>
      <c r="G32" s="654" t="n"/>
      <c r="H32" s="358" t="n"/>
      <c r="I32" s="654" t="inlineStr">
        <is>
          <t>MARLENE</t>
        </is>
      </c>
      <c r="J32" s="185" t="n"/>
      <c r="K32" s="63">
        <f>J32+$K$62</f>
        <v/>
      </c>
      <c r="L32" s="185" t="n"/>
      <c r="M32" s="20">
        <f>L32+$M$62</f>
        <v/>
      </c>
      <c r="N32" s="185" t="n"/>
      <c r="O32" s="20">
        <f>N32+$O$62</f>
        <v/>
      </c>
      <c r="P32" s="185" t="n"/>
      <c r="Q32" s="20">
        <f>P32+$Q$62</f>
        <v/>
      </c>
      <c r="R32" s="185" t="n"/>
      <c r="S32" s="20">
        <f>R32+$S$62</f>
        <v/>
      </c>
      <c r="T32" s="185" t="n"/>
      <c r="U32" s="20">
        <f>T32+$U$62</f>
        <v/>
      </c>
    </row>
    <row r="33" ht="21" customFormat="1" customHeight="1" s="633">
      <c r="A33" s="631" t="inlineStr">
        <is>
          <t>28</t>
        </is>
      </c>
      <c r="B33" s="632" t="n"/>
      <c r="C33" s="172" t="inlineStr">
        <is>
          <t>GIL SANCHEZ GABRIEL</t>
        </is>
      </c>
      <c r="D33" s="242" t="n">
        <v>47105651</v>
      </c>
      <c r="E33" s="55" t="inlineStr">
        <is>
          <t xml:space="preserve">REVA A1 </t>
        </is>
      </c>
      <c r="F33" s="161" t="inlineStr">
        <is>
          <t xml:space="preserve">20 20 sr </t>
        </is>
      </c>
      <c r="G33" s="196" t="n"/>
      <c r="H33" s="448" t="n"/>
      <c r="I33" s="196" t="inlineStr">
        <is>
          <t>CARS / JAIME VILLA2</t>
        </is>
      </c>
      <c r="J33" s="60" t="n">
        <v>0.6451388888888889</v>
      </c>
      <c r="K33" s="56">
        <f>J33+$K$62</f>
        <v/>
      </c>
      <c r="L33" s="60" t="n">
        <v>0.6486111111111111</v>
      </c>
      <c r="M33" s="46">
        <f>L33+$M$62</f>
        <v/>
      </c>
      <c r="N33" s="60" t="n">
        <v>0.6576388888888889</v>
      </c>
      <c r="O33" s="46">
        <f>N33+$O$62</f>
        <v/>
      </c>
      <c r="P33" s="60" t="n">
        <v>0.6972222222222222</v>
      </c>
      <c r="Q33" s="46">
        <f>P33+$Q$62</f>
        <v/>
      </c>
      <c r="R33" s="60" t="n">
        <v>0.7090277777777778</v>
      </c>
      <c r="S33" s="46">
        <f>R33+$S$62</f>
        <v/>
      </c>
      <c r="T33" s="261" t="n">
        <v>0.7201388888888889</v>
      </c>
      <c r="U33" s="80">
        <f>T33+$U$62</f>
        <v/>
      </c>
    </row>
    <row r="34" ht="18" customHeight="1" s="630">
      <c r="A34" s="631" t="inlineStr">
        <is>
          <t>29</t>
        </is>
      </c>
      <c r="B34" s="632" t="n"/>
      <c r="C34" s="172" t="inlineStr">
        <is>
          <t xml:space="preserve">VIGO URPEQUE </t>
        </is>
      </c>
      <c r="D34" s="242" t="n">
        <v>70991763</v>
      </c>
      <c r="E34" s="55" t="inlineStr">
        <is>
          <t xml:space="preserve">NUEVO A1 </t>
        </is>
      </c>
      <c r="F34" s="161" t="inlineStr">
        <is>
          <t>40/20 40/20 cl</t>
        </is>
      </c>
      <c r="G34" s="196" t="n"/>
      <c r="H34" s="448" t="n"/>
      <c r="I34" s="196" t="inlineStr">
        <is>
          <t>CARS / JAIME VILLA3</t>
        </is>
      </c>
      <c r="J34" s="60" t="n">
        <v>0.6458333333333334</v>
      </c>
      <c r="K34" s="56">
        <f>J34+$K$62</f>
        <v/>
      </c>
      <c r="L34" s="60" t="n">
        <v>0.6527777777777778</v>
      </c>
      <c r="M34" s="46">
        <f>L34+$M$62</f>
        <v/>
      </c>
      <c r="N34" s="60" t="n">
        <v>0.6673611111111111</v>
      </c>
      <c r="O34" s="46">
        <f>N34+$O$62</f>
        <v/>
      </c>
      <c r="P34" s="60" t="n">
        <v>0.7097222222222223</v>
      </c>
      <c r="Q34" s="46">
        <f>P34+$Q$62</f>
        <v/>
      </c>
      <c r="R34" s="60" t="n">
        <v>0.7215277777777778</v>
      </c>
      <c r="S34" s="46">
        <f>R34+$S$62</f>
        <v/>
      </c>
      <c r="T34" s="261" t="n">
        <v>0.7333333333333333</v>
      </c>
      <c r="U34" s="80">
        <f>T34+$U$62</f>
        <v/>
      </c>
    </row>
    <row r="35" ht="18.75" customHeight="1" s="630">
      <c r="A35" s="631" t="inlineStr">
        <is>
          <t>30</t>
        </is>
      </c>
      <c r="B35" s="632" t="n"/>
      <c r="C35" s="172" t="inlineStr">
        <is>
          <t xml:space="preserve">ALARCON ARROYO HUGO </t>
        </is>
      </c>
      <c r="D35" s="242" t="n">
        <v>25560167</v>
      </c>
      <c r="E35" s="26" t="inlineStr">
        <is>
          <t xml:space="preserve">REVA A2A </t>
        </is>
      </c>
      <c r="F35" s="161" t="inlineStr">
        <is>
          <t>40/20 40/20 cl</t>
        </is>
      </c>
      <c r="G35" s="120" t="inlineStr">
        <is>
          <t xml:space="preserve">PAGO EFEC 80 </t>
        </is>
      </c>
      <c r="H35" s="207" t="n"/>
      <c r="I35" s="55" t="inlineStr">
        <is>
          <t xml:space="preserve">CESAR QUIROZ </t>
        </is>
      </c>
      <c r="J35" s="60" t="n">
        <v>0.6625</v>
      </c>
      <c r="K35" s="60">
        <f>J35+$K$62</f>
        <v/>
      </c>
      <c r="L35" s="60" t="n">
        <v>0.6638888888888889</v>
      </c>
      <c r="M35" s="60">
        <f>L35+$M$62</f>
        <v/>
      </c>
      <c r="N35" s="60" t="n">
        <v>0.6770833333333334</v>
      </c>
      <c r="O35" s="60">
        <f>N35+$O$62</f>
        <v/>
      </c>
      <c r="P35" s="60" t="n">
        <v>0.7208333333333333</v>
      </c>
      <c r="Q35" s="60">
        <f>P35+$Q$62</f>
        <v/>
      </c>
      <c r="R35" s="60" t="n">
        <v>0.7326388888888888</v>
      </c>
      <c r="S35" s="60">
        <f>R35+$S$62</f>
        <v/>
      </c>
      <c r="T35" s="261" t="n">
        <v>0.7451388888888889</v>
      </c>
      <c r="U35" s="261">
        <f>T35+$U$62</f>
        <v/>
      </c>
    </row>
    <row r="36" ht="18.75" customHeight="1" s="630">
      <c r="A36" s="644" t="n"/>
      <c r="B36" s="632" t="n"/>
      <c r="C36" s="217" t="inlineStr">
        <is>
          <t xml:space="preserve">ANAMPA VEGA VICTOR </t>
        </is>
      </c>
      <c r="D36" s="313" t="n">
        <v>41509953</v>
      </c>
      <c r="E36" s="654" t="inlineStr">
        <is>
          <t xml:space="preserve">REVA A2A </t>
        </is>
      </c>
      <c r="F36" s="275" t="inlineStr">
        <is>
          <t>espere</t>
        </is>
      </c>
      <c r="G36" s="654" t="inlineStr">
        <is>
          <t>PAGO EFEC 100</t>
        </is>
      </c>
      <c r="H36" s="358" t="n"/>
      <c r="I36" s="654" t="inlineStr">
        <is>
          <t xml:space="preserve">CESAR QUIROZ </t>
        </is>
      </c>
      <c r="J36" s="185" t="n"/>
      <c r="K36" s="63">
        <f>J36+$K$62</f>
        <v/>
      </c>
      <c r="L36" s="185" t="n"/>
      <c r="M36" s="20">
        <f>L36+$M$62</f>
        <v/>
      </c>
      <c r="N36" s="185" t="n"/>
      <c r="O36" s="20">
        <f>N36+$O$62</f>
        <v/>
      </c>
      <c r="P36" s="185" t="n"/>
      <c r="Q36" s="20">
        <f>P36+$Q$62</f>
        <v/>
      </c>
      <c r="R36" s="185" t="n"/>
      <c r="S36" s="20">
        <f>R36+$S$62</f>
        <v/>
      </c>
      <c r="T36" s="185" t="n"/>
      <c r="U36" s="20">
        <f>T36+$U$62</f>
        <v/>
      </c>
    </row>
    <row r="37" ht="18.75" customHeight="1" s="630">
      <c r="A37" s="631" t="inlineStr">
        <is>
          <t>31</t>
        </is>
      </c>
      <c r="B37" s="632" t="n"/>
      <c r="C37" s="172" t="inlineStr">
        <is>
          <t>DAVALOS GOMEZ</t>
        </is>
      </c>
      <c r="D37" s="242" t="n">
        <v>746910</v>
      </c>
      <c r="E37" s="55" t="inlineStr">
        <is>
          <t xml:space="preserve">NUEVO A1 </t>
        </is>
      </c>
      <c r="F37" s="161" t="inlineStr">
        <is>
          <t>30 30 sr</t>
        </is>
      </c>
      <c r="G37" s="196" t="n"/>
      <c r="H37" s="448" t="n"/>
      <c r="I37" s="196" t="inlineStr">
        <is>
          <t>CARS / JAIME VILLA4</t>
        </is>
      </c>
      <c r="J37" s="60" t="n">
        <v>0.6680555555555555</v>
      </c>
      <c r="K37" s="56">
        <f>J37+$K$62</f>
        <v/>
      </c>
      <c r="L37" s="60" t="n">
        <v>0.6701388888888888</v>
      </c>
      <c r="M37" s="46">
        <f>L37+$M$62</f>
        <v/>
      </c>
      <c r="N37" s="60" t="n">
        <v>0.68125</v>
      </c>
      <c r="O37" s="46">
        <f>N37+$O$62</f>
        <v/>
      </c>
      <c r="P37" s="60" t="n">
        <v>0.7277777777777777</v>
      </c>
      <c r="Q37" s="46">
        <f>P37+$Q$62</f>
        <v/>
      </c>
      <c r="R37" s="60" t="n">
        <v>0.7395833333333334</v>
      </c>
      <c r="S37" s="46">
        <f>R37+$S$62</f>
        <v/>
      </c>
      <c r="T37" s="261" t="n">
        <v>0.7506944444444444</v>
      </c>
      <c r="U37" s="80">
        <f>T37+$U$62</f>
        <v/>
      </c>
    </row>
    <row r="38" ht="18" customHeight="1" s="630">
      <c r="A38" s="631" t="inlineStr">
        <is>
          <t>32</t>
        </is>
      </c>
      <c r="B38" s="632" t="n"/>
      <c r="C38" s="172" t="inlineStr">
        <is>
          <t xml:space="preserve">GALAN PAZO </t>
        </is>
      </c>
      <c r="D38" s="242" t="n">
        <v>40514762</v>
      </c>
      <c r="E38" s="55" t="inlineStr">
        <is>
          <t xml:space="preserve">REVA A1 </t>
        </is>
      </c>
      <c r="F38" s="161" t="inlineStr">
        <is>
          <t>30 30 sr</t>
        </is>
      </c>
      <c r="G38" s="120" t="inlineStr">
        <is>
          <t xml:space="preserve">PAGA EFEC 130 </t>
        </is>
      </c>
      <c r="H38" s="355" t="n"/>
      <c r="I38" s="355" t="inlineStr">
        <is>
          <t>OFICINA</t>
        </is>
      </c>
      <c r="J38" s="60" t="n">
        <v>0.6722222222222223</v>
      </c>
      <c r="K38" s="60">
        <f>J38+$K$62</f>
        <v/>
      </c>
      <c r="L38" s="60" t="n">
        <v>0.6756944444444445</v>
      </c>
      <c r="M38" s="60">
        <f>L38+$M$62</f>
        <v/>
      </c>
      <c r="N38" s="60" t="n">
        <v>0.6854166666666667</v>
      </c>
      <c r="O38" s="60">
        <f>N38+$O$62</f>
        <v/>
      </c>
      <c r="P38" s="60" t="n">
        <v>0.7340277777777777</v>
      </c>
      <c r="Q38" s="60">
        <f>P38+$Q$62</f>
        <v/>
      </c>
      <c r="R38" s="60" t="n">
        <v>0.7472222222222222</v>
      </c>
      <c r="S38" s="60">
        <f>R38+$S$62</f>
        <v/>
      </c>
      <c r="T38" s="261" t="n">
        <v>0.7590277777777777</v>
      </c>
      <c r="U38" s="261">
        <f>T38+$U$62</f>
        <v/>
      </c>
    </row>
    <row r="39" ht="18" customHeight="1" s="630"/>
    <row r="40" ht="18" customFormat="1" customHeight="1" s="633"/>
    <row r="41" ht="18" customHeight="1" s="630"/>
    <row r="42" ht="18.75" customHeight="1" s="630"/>
    <row r="43" ht="18" customHeight="1" s="630"/>
    <row r="44" ht="18" customHeight="1" s="630"/>
    <row r="45" ht="21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5.75" customHeight="1" s="630"/>
    <row r="69" ht="15.75" customHeight="1" s="630"/>
    <row r="70" ht="15.75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5.75" customHeight="1" s="630"/>
    <row r="79" ht="15.75" customHeight="1" s="630"/>
    <row r="80" ht="15.75" customHeight="1" s="630"/>
    <row r="81" ht="15.75" customHeight="1" s="630"/>
    <row r="82" ht="15.75" customHeight="1" s="630"/>
    <row r="83" ht="15.75" customHeight="1" s="630"/>
    <row r="84" ht="15.75" customHeight="1" s="630"/>
    <row r="85" ht="15.75" customHeight="1" s="630"/>
    <row r="86" ht="15.75" customHeight="1" s="630"/>
    <row r="87" ht="15.75" customHeight="1" s="630"/>
    <row r="88" ht="15.75" customHeight="1" s="630"/>
    <row r="89" ht="15.75" customHeight="1" s="630"/>
    <row r="90" ht="15.75" customHeight="1" s="630"/>
    <row r="91" ht="15.75" customHeight="1" s="630"/>
    <row r="92" ht="21.75" customHeight="1" s="630"/>
    <row r="93" ht="15.75" customHeight="1" s="630"/>
    <row r="94" ht="15.75" customHeight="1" s="630"/>
    <row r="95" ht="15.75" customHeight="1" s="630"/>
    <row r="96" ht="21" customHeight="1" s="630"/>
    <row r="97" ht="21" customHeight="1" s="630"/>
    <row r="98" ht="18.75" customHeight="1" s="630"/>
    <row r="99" ht="15.75" customHeight="1" s="630"/>
    <row r="100" ht="15.75" customHeight="1" s="630"/>
    <row r="101" ht="18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5.75" customHeight="1" s="630"/>
    <row r="112" ht="15.75" customHeight="1" s="630"/>
    <row r="113" ht="18.75" customHeight="1" s="630"/>
    <row r="114" ht="15.75" customHeight="1" s="630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portrait" paperSize="9"/>
  <tableParts count="3">
    <tablePart r:id="rId1"/>
    <tablePart r:id="rId2"/>
    <tablePart r:id="rId3"/>
  </tableParts>
</worksheet>
</file>

<file path=xl/worksheets/sheet21.xml><?xml version="1.0" encoding="utf-8"?>
<worksheet xmlns:r="http://schemas.openxmlformats.org/officeDocument/2006/relationships" xmlns="http://schemas.openxmlformats.org/spreadsheetml/2006/main">
  <sheetPr codeName="Hoja324">
    <outlinePr summaryBelow="1" summaryRight="1"/>
    <pageSetUpPr/>
  </sheetPr>
  <dimension ref="A1:U25"/>
  <sheetViews>
    <sheetView workbookViewId="0">
      <selection activeCell="D25" sqref="D25"/>
    </sheetView>
  </sheetViews>
  <sheetFormatPr baseColWidth="10" defaultColWidth="9.140625" defaultRowHeight="15"/>
  <cols>
    <col width="2.7109375" customWidth="1" style="630" min="1" max="2"/>
    <col width="41.425781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2.28515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53" t="inlineStr">
        <is>
          <t>TIPO DE SANGRE</t>
        </is>
      </c>
      <c r="M1" s="650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0.25" customHeight="1" s="630">
      <c r="A2" s="631" t="inlineStr">
        <is>
          <t>1</t>
        </is>
      </c>
      <c r="B2" s="632" t="n"/>
      <c r="C2" s="172" t="inlineStr">
        <is>
          <t xml:space="preserve">CHUQUILIN MENDOZA </t>
        </is>
      </c>
      <c r="D2" s="242" t="n">
        <v>1189489</v>
      </c>
      <c r="E2" s="226" t="inlineStr">
        <is>
          <t>MOTO REVA BIIC</t>
        </is>
      </c>
      <c r="F2" s="161" t="inlineStr">
        <is>
          <t>20 20 sr</t>
        </is>
      </c>
      <c r="G2" s="270" t="inlineStr">
        <is>
          <t>REZAGADO</t>
        </is>
      </c>
      <c r="H2" s="270" t="n"/>
      <c r="I2" s="270" t="inlineStr">
        <is>
          <t>LILIANA 1</t>
        </is>
      </c>
      <c r="J2" s="60" t="n">
        <v>0.6118055555555556</v>
      </c>
      <c r="K2" s="56">
        <f>J2+$K$62</f>
        <v/>
      </c>
      <c r="L2" s="60" t="n">
        <v>0.6131944444444445</v>
      </c>
      <c r="M2" s="46">
        <f>L2+$M$62</f>
        <v/>
      </c>
      <c r="N2" s="60" t="n">
        <v>0.6222222222222222</v>
      </c>
      <c r="O2" s="46">
        <f>N2+$O$62</f>
        <v/>
      </c>
      <c r="P2" s="60" t="n">
        <v>0.6631944444444444</v>
      </c>
      <c r="Q2" s="46">
        <f>P2+$Q$62</f>
        <v/>
      </c>
      <c r="R2" s="60" t="n">
        <v>0.6784722222222223</v>
      </c>
      <c r="S2" s="46">
        <f>R2+$S$62</f>
        <v/>
      </c>
      <c r="T2" s="261" t="n">
        <v>0.6909722222222222</v>
      </c>
      <c r="U2" s="80">
        <f>T2+$U$62</f>
        <v/>
      </c>
    </row>
    <row r="3" ht="21" customHeight="1" s="630">
      <c r="A3" s="649" t="inlineStr">
        <is>
          <t>2</t>
        </is>
      </c>
      <c r="B3" s="650" t="n"/>
      <c r="C3" s="172" t="inlineStr">
        <is>
          <t>CALDERON ZEGARRA RODOLFO</t>
        </is>
      </c>
      <c r="D3" s="242" t="n">
        <v>25612280</v>
      </c>
      <c r="E3" s="55" t="inlineStr">
        <is>
          <t>REVA A1</t>
        </is>
      </c>
      <c r="F3" s="161" t="inlineStr">
        <is>
          <t>40/20 40/20 cl</t>
        </is>
      </c>
      <c r="G3" s="120" t="inlineStr">
        <is>
          <t>PAGO 120 EFEC</t>
        </is>
      </c>
      <c r="H3" s="207" t="n"/>
      <c r="I3" s="55" t="inlineStr">
        <is>
          <t>FREDDY</t>
        </is>
      </c>
      <c r="J3" s="60" t="n">
        <v>0.5034722222222222</v>
      </c>
      <c r="K3" s="56">
        <f>J3+$K$62</f>
        <v/>
      </c>
      <c r="L3" s="60" t="n">
        <v>0.5173611111111112</v>
      </c>
      <c r="M3" s="46">
        <f>L3+$M$62</f>
        <v/>
      </c>
      <c r="N3" s="60" t="n">
        <v>0.5354166666666667</v>
      </c>
      <c r="O3" s="46">
        <f>N3+$O$62</f>
        <v/>
      </c>
      <c r="P3" s="60" t="n">
        <v>0.5798611111111112</v>
      </c>
      <c r="Q3" s="46">
        <f>P3+$Q$62</f>
        <v/>
      </c>
      <c r="R3" s="60" t="n">
        <v>0.5916666666666667</v>
      </c>
      <c r="S3" s="46">
        <f>R3+$S$62</f>
        <v/>
      </c>
      <c r="T3" s="261" t="n">
        <v>0.6083333333333333</v>
      </c>
      <c r="U3" s="80">
        <f>T3+$U$62</f>
        <v/>
      </c>
    </row>
    <row r="4" ht="21" customFormat="1" customHeight="1" s="8">
      <c r="A4" s="649" t="inlineStr">
        <is>
          <t>3</t>
        </is>
      </c>
      <c r="B4" s="650" t="n"/>
      <c r="C4" s="172" t="inlineStr">
        <is>
          <t>RIOS FIGUEROA JULIO BENJAMIN</t>
        </is>
      </c>
      <c r="D4" s="242" t="n">
        <v>9755133</v>
      </c>
      <c r="E4" s="226" t="inlineStr">
        <is>
          <t>MOTO REVA BIIC</t>
        </is>
      </c>
      <c r="F4" s="161" t="inlineStr">
        <is>
          <t xml:space="preserve">20 20 sr </t>
        </is>
      </c>
      <c r="G4" s="120" t="inlineStr">
        <is>
          <t>PAGO 40  EFE</t>
        </is>
      </c>
      <c r="H4" s="270" t="n"/>
      <c r="I4" s="270" t="inlineStr">
        <is>
          <t>LILIANA 2</t>
        </is>
      </c>
      <c r="J4" s="60" t="n">
        <v>0.53125</v>
      </c>
      <c r="K4" s="56">
        <f>J4+$K$62</f>
        <v/>
      </c>
      <c r="L4" s="60" t="n">
        <v>0.5375</v>
      </c>
      <c r="M4" s="46">
        <f>L4+$M$62</f>
        <v/>
      </c>
      <c r="N4" s="60" t="n">
        <v>0.5493055555555556</v>
      </c>
      <c r="O4" s="46">
        <f>N4+$O$62</f>
        <v/>
      </c>
      <c r="P4" s="60" t="n">
        <v>0.5916666666666667</v>
      </c>
      <c r="Q4" s="46">
        <f>P4+$Q$62</f>
        <v/>
      </c>
      <c r="R4" s="60" t="n">
        <v>0.6076388888888888</v>
      </c>
      <c r="S4" s="46">
        <f>R4+$S$62</f>
        <v/>
      </c>
      <c r="T4" s="261" t="n">
        <v>0.6215277777777778</v>
      </c>
      <c r="U4" s="80">
        <f>T4+$U$62</f>
        <v/>
      </c>
    </row>
    <row r="5" ht="20.25" customHeight="1" s="630">
      <c r="A5" s="649" t="inlineStr">
        <is>
          <t>4</t>
        </is>
      </c>
      <c r="B5" s="650" t="n"/>
      <c r="C5" s="172" t="inlineStr">
        <is>
          <t>CAUSILLAS AQUINO ROSSEL</t>
        </is>
      </c>
      <c r="D5" s="242" t="n">
        <v>8887468</v>
      </c>
      <c r="E5" s="226" t="inlineStr">
        <is>
          <t>MOTO REVA BIIC</t>
        </is>
      </c>
      <c r="F5" s="161" t="inlineStr">
        <is>
          <t>20 20 sr</t>
        </is>
      </c>
      <c r="G5" s="270" t="inlineStr">
        <is>
          <t>EF 80</t>
        </is>
      </c>
      <c r="H5" s="270" t="n"/>
      <c r="I5" s="270" t="inlineStr">
        <is>
          <t>LILIANA 3</t>
        </is>
      </c>
      <c r="J5" s="60" t="n">
        <v>0.5069444444444444</v>
      </c>
      <c r="K5" s="56">
        <f>J5+$K$62</f>
        <v/>
      </c>
      <c r="L5" s="60" t="n">
        <v>0.5111111111111111</v>
      </c>
      <c r="M5" s="46">
        <f>L5+$M$62</f>
        <v/>
      </c>
      <c r="N5" s="60" t="n">
        <v>0.5256944444444445</v>
      </c>
      <c r="O5" s="46">
        <f>N5+$O$62</f>
        <v/>
      </c>
      <c r="P5" s="60" t="n">
        <v>0.5875</v>
      </c>
      <c r="Q5" s="46">
        <f>P5+$Q$62</f>
        <v/>
      </c>
      <c r="R5" s="60" t="n">
        <v>0.6090277777777777</v>
      </c>
      <c r="S5" s="46">
        <f>R5+$S$62</f>
        <v/>
      </c>
      <c r="T5" s="261" t="n">
        <v>0.625</v>
      </c>
      <c r="U5" s="80">
        <f>T5+$U$62</f>
        <v/>
      </c>
    </row>
    <row r="6" ht="18.75" customFormat="1" customHeight="1" s="38">
      <c r="A6" s="649" t="inlineStr">
        <is>
          <t>5</t>
        </is>
      </c>
      <c r="B6" s="650" t="n"/>
      <c r="C6" s="172" t="inlineStr">
        <is>
          <t xml:space="preserve">URBINA RAMOS LESLIE </t>
        </is>
      </c>
      <c r="D6" s="242" t="n">
        <v>25784645</v>
      </c>
      <c r="E6" s="232" t="inlineStr">
        <is>
          <t>MOTO NUEVO BIIC</t>
        </is>
      </c>
      <c r="F6" s="161" t="inlineStr">
        <is>
          <t>20 20 sr</t>
        </is>
      </c>
      <c r="G6" s="120" t="inlineStr">
        <is>
          <t xml:space="preserve">PAGO 130 EFEC </t>
        </is>
      </c>
      <c r="H6" s="355" t="n"/>
      <c r="I6" s="55" t="inlineStr">
        <is>
          <t>AJEJANDRO PONCE</t>
        </is>
      </c>
      <c r="J6" s="60" t="n">
        <v>0.5458333333333333</v>
      </c>
      <c r="K6" s="56">
        <f>J6+$K$62</f>
        <v/>
      </c>
      <c r="L6" s="60" t="n">
        <v>0.5736111111111111</v>
      </c>
      <c r="M6" s="46">
        <f>L6+$M$62</f>
        <v/>
      </c>
      <c r="N6" s="60" t="n">
        <v>0.5833333333333334</v>
      </c>
      <c r="O6" s="46">
        <f>N6+$O$62</f>
        <v/>
      </c>
      <c r="P6" s="60" t="n">
        <v>0.6263888888888889</v>
      </c>
      <c r="Q6" s="46">
        <f>P6+$Q$62</f>
        <v/>
      </c>
      <c r="R6" s="60" t="n">
        <v>0.6458333333333334</v>
      </c>
      <c r="S6" s="46">
        <f>R6+$S$62</f>
        <v/>
      </c>
      <c r="T6" s="261" t="n">
        <v>0.6597222222222222</v>
      </c>
      <c r="U6" s="80">
        <f>T6+$U$62</f>
        <v/>
      </c>
    </row>
    <row r="7" ht="21.75" customHeight="1" s="630">
      <c r="A7" s="649" t="inlineStr">
        <is>
          <t>6</t>
        </is>
      </c>
      <c r="B7" s="650" t="n"/>
      <c r="C7" s="172" t="inlineStr">
        <is>
          <t xml:space="preserve">HUILLCAS RAMOS MARCELINO </t>
        </is>
      </c>
      <c r="D7" s="242" t="n">
        <v>25683699</v>
      </c>
      <c r="E7" s="226" t="inlineStr">
        <is>
          <t>MOTO REVA BIIC</t>
        </is>
      </c>
      <c r="F7" s="161" t="inlineStr">
        <is>
          <t>40/20 40/20 cl</t>
        </is>
      </c>
      <c r="G7" s="55" t="n"/>
      <c r="H7" s="207" t="n"/>
      <c r="I7" s="55" t="inlineStr">
        <is>
          <t>AJEJANDRO PONCE</t>
        </is>
      </c>
      <c r="J7" s="60" t="n">
        <v>0.5152777777777777</v>
      </c>
      <c r="K7" s="56">
        <f>J7+$K$62</f>
        <v/>
      </c>
      <c r="L7" s="60" t="n">
        <v>0.5465277777777777</v>
      </c>
      <c r="M7" s="46">
        <f>L7+$M$62</f>
        <v/>
      </c>
      <c r="N7" s="60" t="n">
        <v>0.5618055555555556</v>
      </c>
      <c r="O7" s="46">
        <f>N7+$O$62</f>
        <v/>
      </c>
      <c r="P7" s="60" t="n">
        <v>0.6055555555555555</v>
      </c>
      <c r="Q7" s="46">
        <f>P7+$Q$62</f>
        <v/>
      </c>
      <c r="R7" s="60" t="n">
        <v>0.6229166666666667</v>
      </c>
      <c r="S7" s="46">
        <f>R7+$S$62</f>
        <v/>
      </c>
      <c r="T7" s="261" t="n">
        <v>0.6347222222222222</v>
      </c>
      <c r="U7" s="80">
        <f>T7+$U$62</f>
        <v/>
      </c>
    </row>
    <row r="8" ht="19.5" customFormat="1" customHeight="1" s="8">
      <c r="A8" s="649" t="inlineStr">
        <is>
          <t>7</t>
        </is>
      </c>
      <c r="B8" s="650" t="n"/>
      <c r="C8" s="172" t="inlineStr">
        <is>
          <t xml:space="preserve">AGURTO DE LA CRUZ EDDINSON </t>
        </is>
      </c>
      <c r="D8" s="242" t="n">
        <v>70141273</v>
      </c>
      <c r="E8" s="26" t="inlineStr">
        <is>
          <t>RECA A2B</t>
        </is>
      </c>
      <c r="F8" s="161" t="inlineStr">
        <is>
          <t xml:space="preserve">20 20 sr </t>
        </is>
      </c>
      <c r="G8" s="435" t="inlineStr">
        <is>
          <t>PAGO 130 YAPE</t>
        </is>
      </c>
      <c r="H8" s="355" t="n"/>
      <c r="I8" s="355" t="inlineStr">
        <is>
          <t xml:space="preserve">OFICINA </t>
        </is>
      </c>
      <c r="J8" s="60" t="n">
        <v>0.5222222222222223</v>
      </c>
      <c r="K8" s="56">
        <f>J8+$K$62</f>
        <v/>
      </c>
      <c r="L8" s="60" t="n">
        <v>0.55625</v>
      </c>
      <c r="M8" s="46">
        <f>L8+$M$62</f>
        <v/>
      </c>
      <c r="N8" s="60" t="n">
        <v>0.5680555555555555</v>
      </c>
      <c r="O8" s="46">
        <f>N8+$O$62</f>
        <v/>
      </c>
      <c r="P8" s="60" t="n">
        <v>0.6083333333333333</v>
      </c>
      <c r="Q8" s="46">
        <f>P8+$Q$62</f>
        <v/>
      </c>
      <c r="R8" s="60" t="n">
        <v>0.6243055555555556</v>
      </c>
      <c r="S8" s="46">
        <f>R8+$S$62</f>
        <v/>
      </c>
      <c r="T8" s="261" t="n">
        <v>0.6368055555555555</v>
      </c>
      <c r="U8" s="80">
        <f>T8+$U$62</f>
        <v/>
      </c>
    </row>
    <row r="9" ht="21.75" customHeight="1" s="630">
      <c r="A9" s="649" t="inlineStr">
        <is>
          <t>8</t>
        </is>
      </c>
      <c r="B9" s="650" t="n"/>
      <c r="C9" s="172" t="inlineStr">
        <is>
          <t>HUAMAN TOCAS ARMILDO SILVIO</t>
        </is>
      </c>
      <c r="D9" s="242" t="n">
        <v>45937819</v>
      </c>
      <c r="E9" s="232" t="inlineStr">
        <is>
          <t>MOTO NUEVO BIIB</t>
        </is>
      </c>
      <c r="F9" s="161" t="inlineStr">
        <is>
          <t>30 30 SL</t>
        </is>
      </c>
      <c r="G9" s="120" t="inlineStr">
        <is>
          <t>PAGO 120 EFEC</t>
        </is>
      </c>
      <c r="H9" s="355" t="n"/>
      <c r="I9" s="355" t="inlineStr">
        <is>
          <t xml:space="preserve">OFICINA </t>
        </is>
      </c>
      <c r="J9" s="60" t="n">
        <v>0.5340277777777778</v>
      </c>
      <c r="K9" s="56">
        <f>J9+$K$62</f>
        <v/>
      </c>
      <c r="L9" s="60" t="n">
        <v>0.5631944444444444</v>
      </c>
      <c r="M9" s="46">
        <f>L9+$M$62</f>
        <v/>
      </c>
      <c r="N9" s="60" t="n">
        <v>0.5736111111111111</v>
      </c>
      <c r="O9" s="46">
        <f>N9+$O$62</f>
        <v/>
      </c>
      <c r="P9" s="60" t="n">
        <v>0.6131944444444445</v>
      </c>
      <c r="Q9" s="46">
        <f>P9+$Q$62</f>
        <v/>
      </c>
      <c r="R9" s="60" t="n">
        <v>0.6340277777777777</v>
      </c>
      <c r="S9" s="46">
        <f>R9+$S$62</f>
        <v/>
      </c>
      <c r="T9" s="261" t="n">
        <v>0.6479166666666667</v>
      </c>
      <c r="U9" s="80">
        <f>T9+$U$62</f>
        <v/>
      </c>
    </row>
    <row r="10" ht="20.25" customFormat="1" customHeight="1" s="664">
      <c r="A10" s="652" t="n"/>
      <c r="B10" s="650" t="n"/>
      <c r="C10" s="217" t="inlineStr">
        <is>
          <t>ENCALADA GAMARRA RAUL</t>
        </is>
      </c>
      <c r="D10" s="313" t="n">
        <v>4833766</v>
      </c>
      <c r="E10" s="654" t="inlineStr">
        <is>
          <t>NUEVO A1</t>
        </is>
      </c>
      <c r="F10" s="275" t="inlineStr">
        <is>
          <t>20 20 sr</t>
        </is>
      </c>
      <c r="G10" s="435" t="inlineStr">
        <is>
          <t>PAGO 120  YAPE</t>
        </is>
      </c>
      <c r="H10" s="358" t="n"/>
      <c r="I10" s="358" t="inlineStr">
        <is>
          <t>CRIS AMORETTI</t>
        </is>
      </c>
      <c r="J10" s="185" t="n"/>
      <c r="K10" s="63">
        <f>J10+$K$62</f>
        <v/>
      </c>
      <c r="L10" s="185" t="n"/>
      <c r="M10" s="20">
        <f>L10+$M$62</f>
        <v/>
      </c>
      <c r="N10" s="185" t="n"/>
      <c r="O10" s="20">
        <f>N10+$O$62</f>
        <v/>
      </c>
      <c r="P10" s="185" t="n"/>
      <c r="Q10" s="20">
        <f>P10+$Q$62</f>
        <v/>
      </c>
      <c r="R10" s="185" t="n"/>
      <c r="S10" s="20">
        <f>R10+$S$62</f>
        <v/>
      </c>
      <c r="T10" s="185" t="n"/>
      <c r="U10" s="20">
        <f>T10+$U$62</f>
        <v/>
      </c>
    </row>
    <row r="11" ht="21" customHeight="1" s="630">
      <c r="A11" s="649" t="inlineStr">
        <is>
          <t>9</t>
        </is>
      </c>
      <c r="B11" s="650" t="n"/>
      <c r="C11" s="172" t="inlineStr">
        <is>
          <t xml:space="preserve">MOLERO MONTES OSCAR </t>
        </is>
      </c>
      <c r="D11" s="242" t="n">
        <v>77224739</v>
      </c>
      <c r="E11" s="232" t="inlineStr">
        <is>
          <t>MOTO NUEVO BIIB</t>
        </is>
      </c>
      <c r="F11" s="161" t="inlineStr">
        <is>
          <t>40/20 40/20 cl</t>
        </is>
      </c>
      <c r="G11" s="211" t="inlineStr">
        <is>
          <t>PAGO 130 PLIN</t>
        </is>
      </c>
      <c r="H11" s="355" t="n"/>
      <c r="I11" s="355" t="inlineStr">
        <is>
          <t xml:space="preserve">OFICINA </t>
        </is>
      </c>
      <c r="J11" s="60" t="n">
        <v>0.5361111111111111</v>
      </c>
      <c r="K11" s="56">
        <f>J11+$K$62</f>
        <v/>
      </c>
      <c r="L11" s="60" t="n">
        <v>0.5680555555555555</v>
      </c>
      <c r="M11" s="46">
        <f>L11+$M$62</f>
        <v/>
      </c>
      <c r="N11" s="60" t="n">
        <v>0.5777777777777777</v>
      </c>
      <c r="O11" s="46">
        <f>N11+$O$62</f>
        <v/>
      </c>
      <c r="P11" s="60" t="n">
        <v>0.6208333333333333</v>
      </c>
      <c r="Q11" s="46">
        <f>P11+$Q$62</f>
        <v/>
      </c>
      <c r="R11" s="60" t="n">
        <v>0.6361111111111111</v>
      </c>
      <c r="S11" s="46">
        <f>R11+$S$62</f>
        <v/>
      </c>
      <c r="T11" s="261" t="n">
        <v>0.6486111111111111</v>
      </c>
      <c r="U11" s="80">
        <f>T11+$U$62</f>
        <v/>
      </c>
    </row>
    <row r="12" ht="21" customFormat="1" customHeight="1" s="633">
      <c r="A12" s="649" t="inlineStr">
        <is>
          <t>10</t>
        </is>
      </c>
      <c r="B12" s="650" t="n"/>
      <c r="C12" s="172" t="inlineStr">
        <is>
          <t xml:space="preserve">BADILLO CAMPOS LUIS MIGUEL </t>
        </is>
      </c>
      <c r="D12" s="242" t="n">
        <v>9171805</v>
      </c>
      <c r="E12" s="226" t="inlineStr">
        <is>
          <t>MOTO REVA BIIC</t>
        </is>
      </c>
      <c r="F12" s="161" t="inlineStr">
        <is>
          <t>40/20 40/20 cl</t>
        </is>
      </c>
      <c r="G12" s="108" t="inlineStr">
        <is>
          <t>efe 80</t>
        </is>
      </c>
      <c r="H12" s="320" t="n"/>
      <c r="I12" s="108" t="inlineStr">
        <is>
          <t>LILIANA 4</t>
        </is>
      </c>
      <c r="J12" s="60" t="n">
        <v>0.5534722222222223</v>
      </c>
      <c r="K12" s="56">
        <f>J12+$K$62</f>
        <v/>
      </c>
      <c r="L12" s="60" t="n">
        <v>0.5791666666666667</v>
      </c>
      <c r="M12" s="46">
        <f>L12+$M$62</f>
        <v/>
      </c>
      <c r="N12" s="60" t="n">
        <v>0.5895833333333333</v>
      </c>
      <c r="O12" s="46">
        <f>N12+$O$62</f>
        <v/>
      </c>
      <c r="P12" s="60" t="n">
        <v>0.6326388888888889</v>
      </c>
      <c r="Q12" s="46">
        <f>P12+$Q$62</f>
        <v/>
      </c>
      <c r="R12" s="60" t="n">
        <v>0.6479166666666667</v>
      </c>
      <c r="S12" s="46">
        <f>R12+$S$62</f>
        <v/>
      </c>
      <c r="T12" s="261" t="n">
        <v>0.6638888888888889</v>
      </c>
      <c r="U12" s="80">
        <f>T12+$U$62</f>
        <v/>
      </c>
    </row>
    <row r="13" ht="23.25" customFormat="1" customHeight="1" s="664">
      <c r="A13" s="652" t="n"/>
      <c r="B13" s="650" t="n"/>
      <c r="C13" s="217" t="inlineStr">
        <is>
          <t>SOTO LUNA HERMINIO</t>
        </is>
      </c>
      <c r="D13" s="313" t="n">
        <v>22742328</v>
      </c>
      <c r="E13" s="654" t="inlineStr">
        <is>
          <t>MOTO REVA BIIC</t>
        </is>
      </c>
      <c r="F13" s="275" t="inlineStr">
        <is>
          <t>audifonos</t>
        </is>
      </c>
      <c r="G13" s="654" t="n"/>
      <c r="H13" s="358" t="n"/>
      <c r="I13" s="654" t="inlineStr">
        <is>
          <t>LILIANA 2</t>
        </is>
      </c>
      <c r="J13" s="185" t="n"/>
      <c r="K13" s="63">
        <f>J13+$K$62</f>
        <v/>
      </c>
      <c r="L13" s="185" t="n"/>
      <c r="M13" s="20">
        <f>L13+$M$62</f>
        <v/>
      </c>
      <c r="N13" s="185" t="n"/>
      <c r="O13" s="20">
        <f>N13+$O$62</f>
        <v/>
      </c>
      <c r="P13" s="185" t="n"/>
      <c r="Q13" s="20">
        <f>P13+$Q$62</f>
        <v/>
      </c>
      <c r="R13" s="185" t="n"/>
      <c r="S13" s="20">
        <f>R13+$S$62</f>
        <v/>
      </c>
      <c r="T13" s="185" t="n"/>
      <c r="U13" s="20">
        <f>T13+$U$62</f>
        <v/>
      </c>
    </row>
    <row r="14" ht="21.75" customHeight="1" s="630">
      <c r="A14" s="649" t="inlineStr">
        <is>
          <t>11</t>
        </is>
      </c>
      <c r="B14" s="650" t="n"/>
      <c r="C14" s="172" t="inlineStr">
        <is>
          <t xml:space="preserve">CHAVEZ MORALES JORGE JUSTO </t>
        </is>
      </c>
      <c r="D14" s="242" t="n">
        <v>25624197</v>
      </c>
      <c r="E14" s="55" t="inlineStr">
        <is>
          <t>REVA A1</t>
        </is>
      </c>
      <c r="F14" s="161" t="inlineStr">
        <is>
          <t>40/20 40/20 cl</t>
        </is>
      </c>
      <c r="G14" s="120" t="inlineStr">
        <is>
          <t xml:space="preserve">PAGO 130 EFEC </t>
        </is>
      </c>
      <c r="H14" s="355" t="n"/>
      <c r="I14" s="355" t="inlineStr">
        <is>
          <t xml:space="preserve">OFICINA </t>
        </is>
      </c>
      <c r="J14" s="60" t="n">
        <v>0.5666666666666667</v>
      </c>
      <c r="K14" s="56">
        <f>J14+$K$62</f>
        <v/>
      </c>
      <c r="L14" s="60" t="n">
        <v>0.5847222222222223</v>
      </c>
      <c r="M14" s="46">
        <f>L14+$M$62</f>
        <v/>
      </c>
      <c r="N14" s="60" t="n">
        <v>0.5951388888888889</v>
      </c>
      <c r="O14" s="46">
        <f>N14+$O$62</f>
        <v/>
      </c>
      <c r="P14" s="60" t="n">
        <v>0.6402777777777777</v>
      </c>
      <c r="Q14" s="46">
        <f>P14+$Q$62</f>
        <v/>
      </c>
      <c r="R14" s="60" t="n">
        <v>0.6576388888888889</v>
      </c>
      <c r="S14" s="46">
        <f>R14+$S$62</f>
        <v/>
      </c>
      <c r="T14" s="261" t="n">
        <v>0.6715277777777777</v>
      </c>
      <c r="U14" s="80">
        <f>T14+$U$62</f>
        <v/>
      </c>
    </row>
    <row r="15" ht="24" customHeight="1" s="630">
      <c r="A15" s="649" t="inlineStr">
        <is>
          <t>12</t>
        </is>
      </c>
      <c r="B15" s="650" t="n"/>
      <c r="C15" s="172" t="inlineStr">
        <is>
          <t>YEPEZ QUISPE JUAN SIXTO</t>
        </is>
      </c>
      <c r="D15" s="242" t="n">
        <v>45607001</v>
      </c>
      <c r="E15" s="226" t="inlineStr">
        <is>
          <t>MOTO REVA BIIC</t>
        </is>
      </c>
      <c r="F15" s="161" t="inlineStr">
        <is>
          <t>20 20 sr</t>
        </is>
      </c>
      <c r="G15" s="435" t="inlineStr">
        <is>
          <t>PAGO 130 YAPE</t>
        </is>
      </c>
      <c r="H15" s="355" t="n"/>
      <c r="I15" s="355" t="inlineStr">
        <is>
          <t xml:space="preserve">OFICINA </t>
        </is>
      </c>
      <c r="J15" s="60" t="n">
        <v>0.5743055555555555</v>
      </c>
      <c r="K15" s="56">
        <f>J15+$K$62</f>
        <v/>
      </c>
      <c r="L15" s="60" t="n">
        <v>0.5902777777777778</v>
      </c>
      <c r="M15" s="46">
        <f>L15+$M$62</f>
        <v/>
      </c>
      <c r="N15" s="60" t="n">
        <v>0.6055555555555555</v>
      </c>
      <c r="O15" s="46">
        <f>N15+$O$62</f>
        <v/>
      </c>
      <c r="P15" s="60" t="n">
        <v>0.6472222222222223</v>
      </c>
      <c r="Q15" s="60">
        <f>P15+$Q$62</f>
        <v/>
      </c>
      <c r="R15" s="60" t="n">
        <v>0.6611111111111111</v>
      </c>
      <c r="S15" s="46">
        <f>R15+$S$62</f>
        <v/>
      </c>
      <c r="T15" s="261" t="n">
        <v>0.6784722222222223</v>
      </c>
      <c r="U15" s="80">
        <f>T15+$U$62</f>
        <v/>
      </c>
    </row>
    <row r="16" ht="21.75" customHeight="1" s="630">
      <c r="A16" s="649" t="inlineStr">
        <is>
          <t>13</t>
        </is>
      </c>
      <c r="B16" s="650" t="n"/>
      <c r="C16" s="172" t="inlineStr">
        <is>
          <t>MENDOZA ROMAN MIKE</t>
        </is>
      </c>
      <c r="D16" s="242" t="n">
        <v>70562477</v>
      </c>
      <c r="E16" s="226" t="inlineStr">
        <is>
          <t>MOTO REVA BIIC</t>
        </is>
      </c>
      <c r="F16" s="161" t="inlineStr">
        <is>
          <t>20 20 sr</t>
        </is>
      </c>
      <c r="G16" s="281" t="inlineStr">
        <is>
          <t>dep 80</t>
        </is>
      </c>
      <c r="H16" s="360" t="n"/>
      <c r="I16" s="281" t="inlineStr">
        <is>
          <t>ELIA</t>
        </is>
      </c>
      <c r="J16" s="60" t="n">
        <v>0.5756944444444444</v>
      </c>
      <c r="K16" s="56">
        <f>J16+$K$62</f>
        <v/>
      </c>
      <c r="L16" s="60" t="n">
        <v>0.5979166666666667</v>
      </c>
      <c r="M16" s="46">
        <f>L16+$M$62</f>
        <v/>
      </c>
      <c r="N16" s="60" t="n">
        <v>0.6083333333333333</v>
      </c>
      <c r="O16" s="46">
        <f>N16+$O$62</f>
        <v/>
      </c>
      <c r="P16" s="60" t="n">
        <v>0.6534722222222222</v>
      </c>
      <c r="Q16" s="46">
        <f>P16+$Q$62</f>
        <v/>
      </c>
      <c r="R16" s="60" t="n">
        <v>0.6715277777777777</v>
      </c>
      <c r="S16" s="46">
        <f>R16+$S$62</f>
        <v/>
      </c>
      <c r="T16" s="261" t="n">
        <v>0.6847222222222222</v>
      </c>
      <c r="U16" s="80">
        <f>T16+$U$62</f>
        <v/>
      </c>
    </row>
    <row r="17" ht="22.5" customHeight="1" s="630">
      <c r="A17" s="649" t="inlineStr">
        <is>
          <t>14</t>
        </is>
      </c>
      <c r="B17" s="650" t="n"/>
      <c r="C17" s="172" t="inlineStr">
        <is>
          <t>UZCATEGUI RUIZ JOSE</t>
        </is>
      </c>
      <c r="D17" s="437" t="inlineStr">
        <is>
          <t>006572808</t>
        </is>
      </c>
      <c r="E17" s="232" t="inlineStr">
        <is>
          <t>MOTO NUEVO BIIC</t>
        </is>
      </c>
      <c r="F17" s="161" t="inlineStr">
        <is>
          <t>20 20 sr</t>
        </is>
      </c>
      <c r="G17" s="270" t="inlineStr">
        <is>
          <t>efe 80</t>
        </is>
      </c>
      <c r="H17" s="26" t="inlineStr">
        <is>
          <t>CE</t>
        </is>
      </c>
      <c r="I17" s="270" t="inlineStr">
        <is>
          <t>LILIANA 5</t>
        </is>
      </c>
      <c r="J17" s="60" t="n">
        <v>0.58125</v>
      </c>
      <c r="K17" s="56">
        <f>J17+$K$62</f>
        <v/>
      </c>
      <c r="L17" s="60" t="n">
        <v>0.6027777777777777</v>
      </c>
      <c r="M17" s="46">
        <f>L17+$M$62</f>
        <v/>
      </c>
      <c r="N17" s="60" t="n">
        <v>0.6125</v>
      </c>
      <c r="O17" s="46">
        <f>N17+$O$62</f>
        <v/>
      </c>
      <c r="P17" s="60" t="n">
        <v>0.6743055555555556</v>
      </c>
      <c r="Q17" s="46">
        <f>P17+$Q$62</f>
        <v/>
      </c>
      <c r="R17" s="60" t="n">
        <v>0.6902777777777778</v>
      </c>
      <c r="S17" s="46">
        <f>R17+$S$62</f>
        <v/>
      </c>
      <c r="T17" s="261" t="n">
        <v>0.7020833333333333</v>
      </c>
      <c r="U17" s="80">
        <f>T17+$U$62</f>
        <v/>
      </c>
    </row>
    <row r="18" ht="20.25" customHeight="1" s="630">
      <c r="A18" s="649" t="inlineStr">
        <is>
          <t>15</t>
        </is>
      </c>
      <c r="B18" s="650" t="n"/>
      <c r="C18" s="172" t="inlineStr">
        <is>
          <t xml:space="preserve">CHAVEZ SANTA CRUZ CATALINA </t>
        </is>
      </c>
      <c r="D18" s="437" t="inlineStr">
        <is>
          <t>46904149</t>
        </is>
      </c>
      <c r="E18" s="226" t="inlineStr">
        <is>
          <t>MOTO REVA BIIC</t>
        </is>
      </c>
      <c r="F18" s="161" t="inlineStr">
        <is>
          <t xml:space="preserve">20 20 sr </t>
        </is>
      </c>
      <c r="G18" s="270" t="inlineStr">
        <is>
          <t>efe 80</t>
        </is>
      </c>
      <c r="H18" s="270" t="n"/>
      <c r="I18" s="270" t="inlineStr">
        <is>
          <t>LILIANA 6</t>
        </is>
      </c>
      <c r="J18" s="60" t="n">
        <v>0.6027777777777777</v>
      </c>
      <c r="K18" s="56">
        <f>J18+$K$62</f>
        <v/>
      </c>
      <c r="L18" s="60" t="n">
        <v>0.6090277777777777</v>
      </c>
      <c r="M18" s="46">
        <f>L18+$M$62</f>
        <v/>
      </c>
      <c r="N18" s="60" t="n">
        <v>0.6201388888888889</v>
      </c>
      <c r="O18" s="46">
        <f>N18+$O$62</f>
        <v/>
      </c>
      <c r="P18" s="60" t="n">
        <v>0.6666666666666666</v>
      </c>
      <c r="Q18" s="46">
        <f>P18+$Q$62</f>
        <v/>
      </c>
      <c r="R18" s="60" t="n">
        <v>0.6840277777777778</v>
      </c>
      <c r="S18" s="46">
        <f>R18+$S$62</f>
        <v/>
      </c>
      <c r="T18" s="261" t="n">
        <v>0.6965277777777777</v>
      </c>
      <c r="U18" s="80">
        <f>T18+$U$62</f>
        <v/>
      </c>
    </row>
    <row r="19" ht="24" customHeight="1" s="630">
      <c r="A19" s="649" t="inlineStr">
        <is>
          <t>16</t>
        </is>
      </c>
      <c r="B19" s="650" t="n"/>
      <c r="C19" s="172" t="inlineStr">
        <is>
          <t xml:space="preserve">SANTA CRUZ GARCIA MAURA </t>
        </is>
      </c>
      <c r="D19" s="437" t="inlineStr">
        <is>
          <t>08522138</t>
        </is>
      </c>
      <c r="E19" s="226" t="inlineStr">
        <is>
          <t>MOTO REVA BIIC</t>
        </is>
      </c>
      <c r="F19" s="161" t="inlineStr">
        <is>
          <t>40/20 40/20 cl</t>
        </is>
      </c>
      <c r="G19" s="270" t="inlineStr">
        <is>
          <t>efe 80</t>
        </is>
      </c>
      <c r="H19" s="270" t="n"/>
      <c r="I19" s="270" t="inlineStr">
        <is>
          <t>LILIANA 7</t>
        </is>
      </c>
      <c r="J19" s="60" t="n">
        <v>0.6569444444444444</v>
      </c>
      <c r="K19" s="56">
        <f>J19+$K$62</f>
        <v/>
      </c>
      <c r="L19" s="60" t="n">
        <v>0.6194444444444445</v>
      </c>
      <c r="M19" s="46">
        <f>L19+$M$62</f>
        <v/>
      </c>
      <c r="N19" s="60" t="n">
        <v>0.63125</v>
      </c>
      <c r="O19" s="46">
        <f>N19+$O$62</f>
        <v/>
      </c>
      <c r="P19" s="60" t="n">
        <v>0.6972222222222222</v>
      </c>
      <c r="Q19" s="46">
        <f>P19+$Q$62</f>
        <v/>
      </c>
      <c r="R19" s="60" t="n">
        <v>0.7104166666666667</v>
      </c>
      <c r="S19" s="46">
        <f>R19+$S$62</f>
        <v/>
      </c>
      <c r="T19" s="261" t="n">
        <v>0.7222222222222222</v>
      </c>
      <c r="U19" s="80">
        <f>T19+$U$62</f>
        <v/>
      </c>
    </row>
    <row r="20" ht="18" customHeight="1" s="630">
      <c r="A20" s="649" t="inlineStr">
        <is>
          <t>17</t>
        </is>
      </c>
      <c r="B20" s="650" t="n"/>
      <c r="C20" s="172" t="inlineStr">
        <is>
          <t>CONDOR PALOMAR HERMOGENES</t>
        </is>
      </c>
      <c r="D20" s="437" t="inlineStr">
        <is>
          <t>46971960</t>
        </is>
      </c>
      <c r="E20" s="55" t="inlineStr">
        <is>
          <t>NUEVO A1</t>
        </is>
      </c>
      <c r="F20" s="263" t="inlineStr">
        <is>
          <t>30 30 SR</t>
        </is>
      </c>
      <c r="G20" s="120" t="inlineStr">
        <is>
          <t xml:space="preserve">PAGO 130 EFEC </t>
        </is>
      </c>
      <c r="H20" s="211" t="n"/>
      <c r="I20" s="211" t="inlineStr">
        <is>
          <t xml:space="preserve">OFICINA </t>
        </is>
      </c>
      <c r="J20" s="60" t="n">
        <v>0.6166666666666667</v>
      </c>
      <c r="K20" s="56">
        <f>J20+$K$62</f>
        <v/>
      </c>
      <c r="L20" s="60" t="n">
        <v>0.625</v>
      </c>
      <c r="M20" s="46">
        <f>L20+$M$62</f>
        <v/>
      </c>
      <c r="N20" s="60" t="n">
        <v>0.6381944444444444</v>
      </c>
      <c r="O20" s="46">
        <f>N20+$O$62</f>
        <v/>
      </c>
      <c r="P20" s="60" t="n">
        <v>0.6854166666666667</v>
      </c>
      <c r="Q20" s="46">
        <f>P20+$Q$62</f>
        <v/>
      </c>
      <c r="R20" s="60" t="n">
        <v>0.6979166666666666</v>
      </c>
      <c r="S20" s="46">
        <f>R20+$S$62</f>
        <v/>
      </c>
      <c r="T20" s="261" t="n">
        <v>0.7104166666666667</v>
      </c>
      <c r="U20" s="80">
        <f>T20+$U$62</f>
        <v/>
      </c>
    </row>
    <row r="21" ht="20.25" customFormat="1" customHeight="1" s="645">
      <c r="A21" s="649" t="inlineStr">
        <is>
          <t>18</t>
        </is>
      </c>
      <c r="B21" s="650" t="n"/>
      <c r="C21" s="172" t="inlineStr">
        <is>
          <t>SUASNABAR HUARCAYA CESAR</t>
        </is>
      </c>
      <c r="D21" s="437" t="inlineStr">
        <is>
          <t>10627850</t>
        </is>
      </c>
      <c r="E21" s="232" t="inlineStr">
        <is>
          <t>MOTO NUEVA BIIB</t>
        </is>
      </c>
      <c r="F21" s="161" t="inlineStr">
        <is>
          <t>30 30 sr</t>
        </is>
      </c>
      <c r="G21" s="270" t="inlineStr">
        <is>
          <t>efe 80</t>
        </is>
      </c>
      <c r="H21" s="270" t="n"/>
      <c r="I21" s="270" t="inlineStr">
        <is>
          <t>LILIANA 8</t>
        </is>
      </c>
      <c r="J21" s="60" t="n">
        <v>0.6270833333333333</v>
      </c>
      <c r="K21" s="56">
        <f>J21+$K$62</f>
        <v/>
      </c>
      <c r="L21" s="60" t="n">
        <v>0.6305555555555555</v>
      </c>
      <c r="M21" s="46">
        <f>L21+$M$62</f>
        <v/>
      </c>
      <c r="N21" s="60" t="n">
        <v>0.6409722222222223</v>
      </c>
      <c r="O21" s="46" t="n"/>
      <c r="P21" s="60" t="n">
        <v>0.6875</v>
      </c>
      <c r="Q21" s="46">
        <f>P21+$Q$62</f>
        <v/>
      </c>
      <c r="R21" s="60" t="n">
        <v>0.7013888888888888</v>
      </c>
      <c r="S21" s="46">
        <f>R21+$S$62</f>
        <v/>
      </c>
      <c r="T21" s="261" t="n">
        <v>0.7138888888888889</v>
      </c>
      <c r="U21" s="80">
        <f>T21+$U$62</f>
        <v/>
      </c>
    </row>
    <row r="22" ht="23.25" customHeight="1" s="630">
      <c r="A22" s="652" t="n"/>
      <c r="B22" s="650" t="n"/>
      <c r="C22" s="119" t="inlineStr">
        <is>
          <t xml:space="preserve">VIERA BARRERA MANUEL </t>
        </is>
      </c>
      <c r="D22" s="444" t="inlineStr">
        <is>
          <t>25652713</t>
        </is>
      </c>
      <c r="E22" s="654" t="inlineStr">
        <is>
          <t>REVA A2A</t>
        </is>
      </c>
      <c r="F22" s="275" t="inlineStr">
        <is>
          <t>hablara</t>
        </is>
      </c>
      <c r="G22" s="358" t="n"/>
      <c r="H22" s="358" t="n"/>
      <c r="I22" s="654" t="inlineStr">
        <is>
          <t xml:space="preserve">ELIA </t>
        </is>
      </c>
      <c r="J22" s="185" t="n"/>
      <c r="K22" s="63">
        <f>J22+$K$62</f>
        <v/>
      </c>
      <c r="L22" s="185" t="n"/>
      <c r="M22" s="20">
        <f>L22+$M$62</f>
        <v/>
      </c>
      <c r="N22" s="185" t="n"/>
      <c r="O22" s="20">
        <f>N22+$O$62</f>
        <v/>
      </c>
      <c r="P22" s="185" t="n"/>
      <c r="Q22" s="20">
        <f>P22+$Q$62</f>
        <v/>
      </c>
      <c r="R22" s="185" t="n"/>
      <c r="S22" s="20">
        <f>R22+$S$62</f>
        <v/>
      </c>
      <c r="T22" s="185" t="n"/>
      <c r="U22" s="20">
        <f>T22+$U$62</f>
        <v/>
      </c>
    </row>
    <row r="23" ht="18" customHeight="1" s="630">
      <c r="A23" s="652" t="inlineStr">
        <is>
          <t>19</t>
        </is>
      </c>
      <c r="B23" s="650" t="n"/>
      <c r="C23" s="224" t="inlineStr">
        <is>
          <t xml:space="preserve">AMPUERO OSTO JORGE </t>
        </is>
      </c>
      <c r="D23" s="437" t="inlineStr">
        <is>
          <t>80532434</t>
        </is>
      </c>
      <c r="E23" s="226" t="inlineStr">
        <is>
          <t>MOTO REVA BIIC</t>
        </is>
      </c>
      <c r="F23" s="161" t="inlineStr">
        <is>
          <t xml:space="preserve">20 20 sr </t>
        </is>
      </c>
      <c r="G23" s="281" t="inlineStr">
        <is>
          <t>dep 80</t>
        </is>
      </c>
      <c r="H23" s="296" t="n"/>
      <c r="I23" s="296" t="inlineStr">
        <is>
          <t xml:space="preserve">ELIA </t>
        </is>
      </c>
      <c r="J23" s="60" t="n">
        <v>0.63125</v>
      </c>
      <c r="K23" s="56">
        <f>J23+$K$62</f>
        <v/>
      </c>
      <c r="L23" s="60" t="n">
        <v>0.6368055555555555</v>
      </c>
      <c r="M23" s="46">
        <f>L23+$M$62</f>
        <v/>
      </c>
      <c r="N23" s="60" t="n">
        <v>0.6479166666666667</v>
      </c>
      <c r="O23" s="46">
        <f>N23+$O$62</f>
        <v/>
      </c>
      <c r="P23" s="60" t="n">
        <v>0.7</v>
      </c>
      <c r="Q23" s="46">
        <f>P23+$Q$62</f>
        <v/>
      </c>
      <c r="R23" s="60" t="n">
        <v>0.7138888888888889</v>
      </c>
      <c r="S23" s="46">
        <f>R23+$S$62</f>
        <v/>
      </c>
      <c r="T23" s="261" t="n">
        <v>0.7263888888888889</v>
      </c>
      <c r="U23" s="80">
        <f>T23+$U$62</f>
        <v/>
      </c>
    </row>
    <row r="24" ht="21" customHeight="1" s="630">
      <c r="A24" s="644" t="inlineStr">
        <is>
          <t>20</t>
        </is>
      </c>
      <c r="B24" s="632" t="n"/>
      <c r="C24" s="112" t="inlineStr">
        <is>
          <t>AYALA HURTADO JEAN</t>
        </is>
      </c>
      <c r="D24" s="445" t="inlineStr">
        <is>
          <t>77477527</t>
        </is>
      </c>
      <c r="E24" s="132" t="inlineStr">
        <is>
          <t>RECAT A2B</t>
        </is>
      </c>
      <c r="F24" s="161" t="inlineStr">
        <is>
          <t>20 20sr</t>
        </is>
      </c>
      <c r="G24" s="460" t="n"/>
      <c r="H24" s="448" t="n"/>
      <c r="I24" s="252" t="inlineStr">
        <is>
          <t>CARS- JAIME VILLA</t>
        </is>
      </c>
      <c r="J24" s="69" t="n">
        <v>0.6388888888888888</v>
      </c>
      <c r="K24" s="56">
        <f>J24+$K$62</f>
        <v/>
      </c>
      <c r="L24" s="60" t="n">
        <v>0.6416666666666667</v>
      </c>
      <c r="M24" s="46">
        <f>L24+$M$62</f>
        <v/>
      </c>
      <c r="N24" s="60" t="n">
        <v>0.6569444444444444</v>
      </c>
      <c r="O24" s="46">
        <f>N24+$O$62</f>
        <v/>
      </c>
      <c r="P24" s="60" t="n">
        <v>0.7090277777777778</v>
      </c>
      <c r="Q24" s="46">
        <f>P24+$Q$62</f>
        <v/>
      </c>
      <c r="R24" s="60" t="n">
        <v>0.7222222222222222</v>
      </c>
      <c r="S24" s="46">
        <f>R24+$S$62</f>
        <v/>
      </c>
      <c r="T24" s="261" t="n">
        <v>0.7340277777777777</v>
      </c>
      <c r="U24" s="80">
        <f>T24+$U$62</f>
        <v/>
      </c>
    </row>
    <row r="25" ht="19.5" customHeight="1" s="630">
      <c r="A25" s="644" t="inlineStr">
        <is>
          <t>21</t>
        </is>
      </c>
      <c r="B25" s="632" t="n"/>
      <c r="C25" s="112" t="inlineStr">
        <is>
          <t xml:space="preserve">OCAÑA ROMERO PAULOALEXANDER </t>
        </is>
      </c>
      <c r="D25" s="158" t="n">
        <v>77326099</v>
      </c>
      <c r="E25" s="232" t="inlineStr">
        <is>
          <t>MOTO NUEVO BIIB</t>
        </is>
      </c>
      <c r="F25" s="306" t="inlineStr">
        <is>
          <t>40/20 40/20cl</t>
        </is>
      </c>
      <c r="G25" s="277" t="inlineStr">
        <is>
          <t>PAGO 150 EFEC</t>
        </is>
      </c>
      <c r="H25" s="34" t="n"/>
      <c r="I25" s="446" t="inlineStr">
        <is>
          <t xml:space="preserve">MAYRA </t>
        </is>
      </c>
      <c r="J25" s="69" t="n">
        <v>0.6798611111111111</v>
      </c>
      <c r="K25" s="56">
        <f>J25+$K$62</f>
        <v/>
      </c>
      <c r="L25" s="60" t="n">
        <v>0.68125</v>
      </c>
      <c r="M25" s="46">
        <f>L25+$M$62</f>
        <v/>
      </c>
      <c r="N25" s="60" t="n">
        <v>0.6944444444444444</v>
      </c>
      <c r="O25" s="46">
        <f>N25+$O$62</f>
        <v/>
      </c>
      <c r="P25" s="60" t="n">
        <v>0.7326388888888888</v>
      </c>
      <c r="Q25" s="46">
        <f>P25+$Q$62</f>
        <v/>
      </c>
      <c r="R25" s="60" t="n">
        <v>0.7444444444444445</v>
      </c>
      <c r="S25" s="46">
        <f>R25+$S$62</f>
        <v/>
      </c>
      <c r="T25" s="261" t="n">
        <v>0.75625</v>
      </c>
      <c r="U25" s="80">
        <f>T25+$U$62</f>
        <v/>
      </c>
    </row>
    <row r="26" ht="18" customHeight="1" s="630"/>
    <row r="27" ht="18" customFormat="1" customHeight="1" s="645"/>
    <row r="28" ht="19.5" customFormat="1" customHeight="1" s="633"/>
    <row r="29" ht="21" customHeight="1" s="630"/>
    <row r="30" ht="21.75" customHeight="1" s="630"/>
    <row r="31" ht="21" customHeight="1" s="630"/>
    <row r="32" ht="18" customFormat="1" customHeight="1" s="645"/>
    <row r="33" ht="21" customFormat="1" customHeight="1" s="633"/>
    <row r="34" ht="18" customHeight="1" s="630"/>
    <row r="35" ht="18.75" customHeight="1" s="630"/>
    <row r="36" ht="18.75" customHeight="1" s="630"/>
    <row r="37" ht="18.75" customHeight="1" s="630"/>
    <row r="38" ht="18" customHeight="1" s="630"/>
    <row r="39" ht="18" customHeight="1" s="630"/>
    <row r="40" ht="18" customFormat="1" customHeight="1" s="633"/>
    <row r="41" ht="18" customHeight="1" s="630"/>
    <row r="42" ht="18.75" customHeight="1" s="630"/>
    <row r="43" ht="18" customHeight="1" s="630"/>
    <row r="44" ht="18" customHeight="1" s="630"/>
    <row r="45" ht="21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5.75" customHeight="1" s="630"/>
    <row r="69" ht="15.75" customHeight="1" s="630"/>
    <row r="70" ht="15.75" customHeight="1" s="630"/>
    <row r="71" ht="15.75" customHeight="1" s="630"/>
    <row r="72" ht="15.75" customHeight="1" s="630"/>
    <row r="73" ht="15.75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portrait" paperSize="9" fitToHeight="0" fitToWidth="0"/>
  <tableParts count="3">
    <tablePart r:id="rId1"/>
    <tablePart r:id="rId2"/>
    <tablePart r:id="rId3"/>
  </tableParts>
</worksheet>
</file>

<file path=xl/worksheets/sheet22.xml><?xml version="1.0" encoding="utf-8"?>
<worksheet xmlns:r="http://schemas.openxmlformats.org/officeDocument/2006/relationships" xmlns="http://schemas.openxmlformats.org/spreadsheetml/2006/main">
  <sheetPr codeName="Hoja325">
    <outlinePr summaryBelow="1" summaryRight="1"/>
    <pageSetUpPr fitToPage="1"/>
  </sheetPr>
  <dimension ref="A1:U39"/>
  <sheetViews>
    <sheetView topLeftCell="A27" workbookViewId="0">
      <selection activeCell="J4" sqref="J4"/>
    </sheetView>
  </sheetViews>
  <sheetFormatPr baseColWidth="10" defaultColWidth="9.140625" defaultRowHeight="15"/>
  <cols>
    <col width="2.7109375" customWidth="1" style="630" min="1" max="2"/>
    <col width="41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9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n"/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JAUREGUI ZAENS JESUS</t>
        </is>
      </c>
      <c r="D2" s="242" t="n">
        <v>25625704</v>
      </c>
      <c r="E2" s="55" t="inlineStr">
        <is>
          <t>REVA A1</t>
        </is>
      </c>
      <c r="F2" s="161" t="inlineStr">
        <is>
          <t>40/20 40/20 cl</t>
        </is>
      </c>
      <c r="G2" s="55" t="inlineStr">
        <is>
          <t>PAGO 25/01 EFEC</t>
        </is>
      </c>
      <c r="H2" s="207" t="n"/>
      <c r="I2" s="55" t="inlineStr">
        <is>
          <t>KATTY AMORETTI</t>
        </is>
      </c>
      <c r="J2" s="60" t="n">
        <v>0.3479166666666667</v>
      </c>
      <c r="K2" s="56">
        <f>J2+$K$62</f>
        <v/>
      </c>
      <c r="L2" s="60" t="n">
        <v>0.3486111111111111</v>
      </c>
      <c r="M2" s="46">
        <f>L2+$M$62</f>
        <v/>
      </c>
      <c r="N2" s="60" t="n">
        <v>0.3597222222222222</v>
      </c>
      <c r="O2" s="46">
        <f>N2+$O$62</f>
        <v/>
      </c>
      <c r="P2" s="60" t="n">
        <v>0.4</v>
      </c>
      <c r="Q2" s="46">
        <f>P2+$Q$62</f>
        <v/>
      </c>
      <c r="R2" s="60" t="n">
        <v>0.4118055555555555</v>
      </c>
      <c r="S2" s="46">
        <f>R2+$S$62</f>
        <v/>
      </c>
      <c r="T2" s="261" t="n">
        <v>0.425</v>
      </c>
      <c r="U2" s="80">
        <f>T2+$U$62</f>
        <v/>
      </c>
    </row>
    <row r="3" ht="21" customHeight="1" s="630">
      <c r="A3" s="654" t="n"/>
      <c r="B3" s="650" t="n"/>
      <c r="C3" s="217" t="inlineStr">
        <is>
          <t>COBEÑAS HUAMAN DONOVA DAVID</t>
        </is>
      </c>
      <c r="D3" s="313" t="n">
        <v>48156016</v>
      </c>
      <c r="E3" s="654" t="inlineStr">
        <is>
          <t>MOTO REVA BIIC</t>
        </is>
      </c>
      <c r="F3" s="275" t="inlineStr">
        <is>
          <t>20 20 SR</t>
        </is>
      </c>
      <c r="G3" s="654" t="inlineStr">
        <is>
          <t>huella maltratada</t>
        </is>
      </c>
      <c r="H3" s="358" t="n"/>
      <c r="I3" s="654" t="inlineStr">
        <is>
          <t>LILIANA</t>
        </is>
      </c>
      <c r="J3" s="185" t="n"/>
      <c r="K3" s="63">
        <f>J3+$K$62</f>
        <v/>
      </c>
      <c r="L3" s="185" t="n"/>
      <c r="M3" s="20">
        <f>L3+$M$62</f>
        <v/>
      </c>
      <c r="N3" s="185" t="n"/>
      <c r="O3" s="20">
        <f>N3+$O$62</f>
        <v/>
      </c>
      <c r="P3" s="185" t="n"/>
      <c r="Q3" s="20">
        <f>P3+$Q$62</f>
        <v/>
      </c>
      <c r="R3" s="185" t="n"/>
      <c r="S3" s="20">
        <f>R3+$S$62</f>
        <v/>
      </c>
      <c r="T3" s="185" t="n"/>
      <c r="U3" s="20">
        <f>T3+$U$62</f>
        <v/>
      </c>
    </row>
    <row r="4" ht="20.25" customHeight="1" s="630">
      <c r="A4" s="631" t="inlineStr">
        <is>
          <t>2</t>
        </is>
      </c>
      <c r="B4" s="632" t="n"/>
      <c r="C4" s="172" t="inlineStr">
        <is>
          <t>CUBAS ATOCHE CHRISTIAN</t>
        </is>
      </c>
      <c r="D4" s="242" t="n">
        <v>71458331</v>
      </c>
      <c r="E4" s="226" t="inlineStr">
        <is>
          <t>MOTO REVA BIIC</t>
        </is>
      </c>
      <c r="F4" s="161" t="inlineStr">
        <is>
          <t>40/20 40/20 cl</t>
        </is>
      </c>
      <c r="G4" s="449" t="inlineStr">
        <is>
          <t xml:space="preserve">PAGO 120 YAPE </t>
        </is>
      </c>
      <c r="H4" s="355" t="n"/>
      <c r="I4" s="355" t="inlineStr">
        <is>
          <t>OFICINA</t>
        </is>
      </c>
      <c r="J4" s="60" t="n">
        <v>0.3784722222222222</v>
      </c>
      <c r="K4" s="56">
        <f>J4+$K$62</f>
        <v/>
      </c>
      <c r="L4" s="60" t="n">
        <v>0.3791666666666667</v>
      </c>
      <c r="M4" s="46">
        <f>L4+$M$62</f>
        <v/>
      </c>
      <c r="N4" s="60" t="n">
        <v>0.3888888888888889</v>
      </c>
      <c r="O4" s="46">
        <f>N4+$O$62</f>
        <v/>
      </c>
      <c r="P4" s="60" t="n">
        <v>0.4368055555555556</v>
      </c>
      <c r="Q4" s="46">
        <f>P4+$Q$62</f>
        <v/>
      </c>
      <c r="R4" s="60" t="n">
        <v>0.4493055555555556</v>
      </c>
      <c r="S4" s="46">
        <f>R4+$S$62</f>
        <v/>
      </c>
      <c r="T4" s="261" t="n">
        <v>0.4708333333333333</v>
      </c>
      <c r="U4" s="80">
        <f>T4+$U$62</f>
        <v/>
      </c>
    </row>
    <row r="5" ht="18.75" customHeight="1" s="630">
      <c r="A5" s="631" t="inlineStr">
        <is>
          <t>3</t>
        </is>
      </c>
      <c r="B5" s="632" t="n"/>
      <c r="C5" s="172" t="inlineStr">
        <is>
          <t xml:space="preserve">MARTINEZ LUCHO CARLOS </t>
        </is>
      </c>
      <c r="D5" s="437" t="inlineStr">
        <is>
          <t>002061168</t>
        </is>
      </c>
      <c r="E5" s="226" t="inlineStr">
        <is>
          <t>MOTO REVA BIIC</t>
        </is>
      </c>
      <c r="F5" s="161" t="inlineStr">
        <is>
          <t>40/20 40/20 cl</t>
        </is>
      </c>
      <c r="G5" s="435" t="inlineStr">
        <is>
          <t>YA P 70</t>
        </is>
      </c>
      <c r="H5" s="382" t="inlineStr">
        <is>
          <t>C.E</t>
        </is>
      </c>
      <c r="I5" s="55" t="inlineStr">
        <is>
          <t>ROSMERY</t>
        </is>
      </c>
      <c r="J5" s="60" t="n">
        <v>0.3847222222222222</v>
      </c>
      <c r="K5" s="56">
        <f>J5+$K$62</f>
        <v/>
      </c>
      <c r="L5" s="60" t="n">
        <v>0.3847222222222222</v>
      </c>
      <c r="M5" s="46">
        <f>L5+$M$62</f>
        <v/>
      </c>
      <c r="N5" s="60" t="n">
        <v>0.3944444444444444</v>
      </c>
      <c r="O5" s="46">
        <f>N5+$O$62</f>
        <v/>
      </c>
      <c r="P5" s="60" t="n">
        <v>0.4486111111111111</v>
      </c>
      <c r="Q5" s="46">
        <f>P5+$Q$62</f>
        <v/>
      </c>
      <c r="R5" s="60" t="n">
        <v>0.4597222222222222</v>
      </c>
      <c r="S5" s="46">
        <f>R5+$S$62</f>
        <v/>
      </c>
      <c r="T5" s="261" t="n">
        <v>0.4833333333333333</v>
      </c>
      <c r="U5" s="80">
        <f>T5+$U$62</f>
        <v/>
      </c>
    </row>
    <row r="6" ht="21.75" customHeight="1" s="630">
      <c r="A6" s="631" t="inlineStr">
        <is>
          <t>4</t>
        </is>
      </c>
      <c r="B6" s="632" t="n"/>
      <c r="C6" s="172" t="inlineStr">
        <is>
          <t>MAGUIÑA CABELLO FRANCO</t>
        </is>
      </c>
      <c r="D6" s="242" t="n">
        <v>25745751</v>
      </c>
      <c r="E6" s="55" t="inlineStr">
        <is>
          <t>REVA A1</t>
        </is>
      </c>
      <c r="F6" s="161" t="inlineStr">
        <is>
          <t>30 30 sr</t>
        </is>
      </c>
      <c r="G6" s="435" t="inlineStr">
        <is>
          <t xml:space="preserve">PAGO 120 YAPE </t>
        </is>
      </c>
      <c r="H6" s="355" t="n"/>
      <c r="I6" s="211" t="inlineStr">
        <is>
          <t>OFICINA</t>
        </is>
      </c>
      <c r="J6" s="60" t="n">
        <v>0.3902777777777778</v>
      </c>
      <c r="K6" s="56">
        <f>J6+$K$62</f>
        <v/>
      </c>
      <c r="L6" s="60" t="n">
        <v>0.3909722222222222</v>
      </c>
      <c r="M6" s="46">
        <f>L6+$M$62</f>
        <v/>
      </c>
      <c r="N6" s="60" t="n">
        <v>0.4020833333333333</v>
      </c>
      <c r="O6" s="46">
        <f>N6+$O$62</f>
        <v/>
      </c>
      <c r="P6" s="60" t="n">
        <v>0.44375</v>
      </c>
      <c r="Q6" s="46">
        <f>P6+$Q$62</f>
        <v/>
      </c>
      <c r="R6" s="60" t="n">
        <v>0.4611111111111111</v>
      </c>
      <c r="S6" s="46">
        <f>R6+$S$62</f>
        <v/>
      </c>
      <c r="T6" s="261" t="n">
        <v>0.4888888888888889</v>
      </c>
      <c r="U6" s="80">
        <f>T6+$U$62</f>
        <v/>
      </c>
    </row>
    <row r="7" ht="19.5" customHeight="1" s="630">
      <c r="A7" s="631" t="inlineStr">
        <is>
          <t>5</t>
        </is>
      </c>
      <c r="B7" s="632" t="n"/>
      <c r="C7" s="172" t="inlineStr">
        <is>
          <t xml:space="preserve">MAGUIÑA LA TORRE CARLOS </t>
        </is>
      </c>
      <c r="D7" s="242" t="n">
        <v>25757255</v>
      </c>
      <c r="E7" s="226" t="inlineStr">
        <is>
          <t>MOTO REVA BIIC</t>
        </is>
      </c>
      <c r="F7" s="161" t="inlineStr">
        <is>
          <t>20 20 sr</t>
        </is>
      </c>
      <c r="G7" s="196" t="n"/>
      <c r="H7" s="448" t="n"/>
      <c r="I7" s="196" t="inlineStr">
        <is>
          <t>CARS / JAIME VILLA 1</t>
        </is>
      </c>
      <c r="J7" s="60" t="n">
        <v>0.3965277777777778</v>
      </c>
      <c r="K7" s="56">
        <f>J7+$K$62</f>
        <v/>
      </c>
      <c r="L7" s="60" t="n">
        <v>0.3972222222222222</v>
      </c>
      <c r="M7" s="46">
        <f>L7+$M$62</f>
        <v/>
      </c>
      <c r="N7" s="60" t="n">
        <v>0.4069444444444444</v>
      </c>
      <c r="O7" s="46">
        <f>N7+$O$62</f>
        <v/>
      </c>
      <c r="P7" s="60" t="n">
        <v>0.4597222222222222</v>
      </c>
      <c r="Q7" s="46">
        <f>P7+$Q$62</f>
        <v/>
      </c>
      <c r="R7" s="60" t="n">
        <v>0.4743055555555555</v>
      </c>
      <c r="S7" s="46">
        <f>R7+$S$62</f>
        <v/>
      </c>
      <c r="T7" s="261" t="n">
        <v>0.4944444444444445</v>
      </c>
      <c r="U7" s="80">
        <f>T7+$U$62</f>
        <v/>
      </c>
    </row>
    <row r="8" ht="21.75" customHeight="1" s="630">
      <c r="A8" s="631" t="inlineStr">
        <is>
          <t>6</t>
        </is>
      </c>
      <c r="B8" s="632" t="n"/>
      <c r="C8" s="172" t="inlineStr">
        <is>
          <t>HUAMAN TUME OMAR</t>
        </is>
      </c>
      <c r="D8" s="437" t="inlineStr">
        <is>
          <t>08160967</t>
        </is>
      </c>
      <c r="E8" s="226" t="inlineStr">
        <is>
          <t>MOTO REVA BIIC</t>
        </is>
      </c>
      <c r="F8" s="161" t="inlineStr">
        <is>
          <t>20 20 sr</t>
        </is>
      </c>
      <c r="G8" s="176" t="n"/>
      <c r="H8" s="353" t="n"/>
      <c r="I8" s="176" t="inlineStr">
        <is>
          <t>LILIANA 1</t>
        </is>
      </c>
      <c r="J8" s="60" t="n">
        <v>0.4020833333333333</v>
      </c>
      <c r="K8" s="56">
        <f>J8+$K$62</f>
        <v/>
      </c>
      <c r="L8" s="60" t="n">
        <v>0.4027777777777778</v>
      </c>
      <c r="M8" s="46">
        <f>L8+$M$62</f>
        <v/>
      </c>
      <c r="N8" s="60" t="n">
        <v>0.4152777777777778</v>
      </c>
      <c r="O8" s="46">
        <f>N8+$O$62</f>
        <v/>
      </c>
      <c r="P8" s="60" t="n">
        <v>0.4611111111111111</v>
      </c>
      <c r="Q8" s="46">
        <f>P8+$Q$62</f>
        <v/>
      </c>
      <c r="R8" s="60" t="n">
        <v>0.4756944444444444</v>
      </c>
      <c r="S8" s="46">
        <f>R8+$S$62</f>
        <v/>
      </c>
      <c r="T8" s="261" t="n">
        <v>0.5034722222222222</v>
      </c>
      <c r="U8" s="80">
        <f>T8+$U$62</f>
        <v/>
      </c>
    </row>
    <row r="9" ht="20.25" customHeight="1" s="630">
      <c r="A9" s="631" t="inlineStr">
        <is>
          <t>7</t>
        </is>
      </c>
      <c r="B9" s="632" t="n"/>
      <c r="C9" s="172" t="inlineStr">
        <is>
          <t>ALVAREZ ESPINOZA CARLOS</t>
        </is>
      </c>
      <c r="D9" s="242" t="n">
        <v>71426055</v>
      </c>
      <c r="E9" s="55" t="inlineStr">
        <is>
          <t>NUEVO A1</t>
        </is>
      </c>
      <c r="F9" s="161" t="inlineStr">
        <is>
          <t>40/20 40/20 cl</t>
        </is>
      </c>
      <c r="G9" s="448" t="n"/>
      <c r="H9" s="448" t="n"/>
      <c r="I9" s="196" t="inlineStr">
        <is>
          <t>CARS / JAIME VILLA 2</t>
        </is>
      </c>
      <c r="J9" s="60" t="n">
        <v>0.4138888888888889</v>
      </c>
      <c r="K9" s="56">
        <f>J9+$K$62</f>
        <v/>
      </c>
      <c r="L9" s="60" t="n">
        <v>0.4138888888888889</v>
      </c>
      <c r="M9" s="46">
        <f>L9+$M$62</f>
        <v/>
      </c>
      <c r="N9" s="60" t="n">
        <v>0.4236111111111111</v>
      </c>
      <c r="O9" s="46">
        <f>N9+$O$62</f>
        <v/>
      </c>
      <c r="P9" s="60" t="n">
        <v>0.4729166666666667</v>
      </c>
      <c r="Q9" s="46">
        <f>P9+$Q$62</f>
        <v/>
      </c>
      <c r="R9" s="60" t="n">
        <v>0.4875</v>
      </c>
      <c r="S9" s="46">
        <f>R9+$S$62</f>
        <v/>
      </c>
      <c r="T9" s="261" t="n">
        <v>0.5076388888888889</v>
      </c>
      <c r="U9" s="80">
        <f>T9+$U$62</f>
        <v/>
      </c>
    </row>
    <row r="10" ht="21" customHeight="1" s="630">
      <c r="A10" s="631" t="inlineStr">
        <is>
          <t>8</t>
        </is>
      </c>
      <c r="B10" s="632" t="n"/>
      <c r="C10" s="172" t="inlineStr">
        <is>
          <t>REYES ALLENDE MILI</t>
        </is>
      </c>
      <c r="D10" s="242" t="n">
        <v>25785900</v>
      </c>
      <c r="E10" s="199" t="inlineStr">
        <is>
          <t>MOTO NUEVO BIIB</t>
        </is>
      </c>
      <c r="F10" s="161" t="inlineStr">
        <is>
          <t>40/20 40/20 cl</t>
        </is>
      </c>
      <c r="G10" s="110" t="inlineStr">
        <is>
          <t>PAGO 80 EFEC</t>
        </is>
      </c>
      <c r="H10" s="354" t="n"/>
      <c r="I10" s="110" t="inlineStr">
        <is>
          <t xml:space="preserve">MAYRA </t>
        </is>
      </c>
      <c r="J10" s="60" t="n">
        <v>0.4159722222222222</v>
      </c>
      <c r="K10" s="56">
        <f>J10+$K$62</f>
        <v/>
      </c>
      <c r="L10" s="60" t="n">
        <v>0.4180555555555556</v>
      </c>
      <c r="M10" s="46">
        <f>L10+$M$62</f>
        <v/>
      </c>
      <c r="N10" s="60" t="n">
        <v>0.4277777777777778</v>
      </c>
      <c r="O10" s="46">
        <f>N10+$O$62</f>
        <v/>
      </c>
      <c r="P10" s="60" t="n">
        <v>0.4826388888888889</v>
      </c>
      <c r="Q10" s="46">
        <f>P10+$Q$62</f>
        <v/>
      </c>
      <c r="R10" s="60" t="n">
        <v>0.5020833333333333</v>
      </c>
      <c r="S10" s="46">
        <f>R10+$S$62</f>
        <v/>
      </c>
      <c r="T10" s="261" t="n">
        <v>0.5229166666666667</v>
      </c>
      <c r="U10" s="80">
        <f>T10+$U$62</f>
        <v/>
      </c>
    </row>
    <row r="11" ht="21" customFormat="1" customHeight="1" s="633">
      <c r="A11" s="631" t="inlineStr">
        <is>
          <t>9</t>
        </is>
      </c>
      <c r="B11" s="632" t="n"/>
      <c r="C11" s="172" t="inlineStr">
        <is>
          <t>MELENDEZ NAVIDAD JUSAT</t>
        </is>
      </c>
      <c r="D11" s="242" t="n">
        <v>73258928</v>
      </c>
      <c r="E11" s="199" t="inlineStr">
        <is>
          <t>MOTO NUEVO BIIB</t>
        </is>
      </c>
      <c r="F11" s="161" t="inlineStr">
        <is>
          <t>20 20 sr</t>
        </is>
      </c>
      <c r="G11" s="176" t="n"/>
      <c r="H11" s="176" t="n"/>
      <c r="I11" s="176" t="inlineStr">
        <is>
          <t>LILIANA 2</t>
        </is>
      </c>
      <c r="J11" s="60" t="n">
        <v>0.4173611111111111</v>
      </c>
      <c r="K11" s="46">
        <f>J11+$K$62</f>
        <v/>
      </c>
      <c r="L11" s="60" t="n">
        <v>0.4229166666666667</v>
      </c>
      <c r="M11" s="46">
        <f>L11+$M$62</f>
        <v/>
      </c>
      <c r="N11" s="60" t="n">
        <v>0.4354166666666667</v>
      </c>
      <c r="O11" s="46">
        <f>N11+$O$62</f>
        <v/>
      </c>
      <c r="P11" s="60" t="n">
        <v>0.4847222222222222</v>
      </c>
      <c r="Q11" s="46">
        <f>P11+$Q$62</f>
        <v/>
      </c>
      <c r="R11" s="60" t="n">
        <v>0.5006944444444444</v>
      </c>
      <c r="S11" s="46">
        <f>R11+$S$62</f>
        <v/>
      </c>
      <c r="T11" s="261" t="n">
        <v>0.5236111111111111</v>
      </c>
      <c r="U11" s="80">
        <f>T11+$U$62</f>
        <v/>
      </c>
    </row>
    <row r="12" ht="23.25" customHeight="1" s="630">
      <c r="A12" s="631" t="inlineStr">
        <is>
          <t>10</t>
        </is>
      </c>
      <c r="B12" s="632" t="n"/>
      <c r="C12" s="172" t="inlineStr">
        <is>
          <t xml:space="preserve">RAMOS CHACALIAZA JESUS </t>
        </is>
      </c>
      <c r="D12" s="242" t="n">
        <v>6461283</v>
      </c>
      <c r="E12" s="55" t="inlineStr">
        <is>
          <t>CANJE A1</t>
        </is>
      </c>
      <c r="F12" s="161" t="inlineStr">
        <is>
          <t>40/20 40/20 cl</t>
        </is>
      </c>
      <c r="G12" s="449" t="inlineStr">
        <is>
          <t>PAGO YAPE 100</t>
        </is>
      </c>
      <c r="H12" s="126" t="n"/>
      <c r="I12" s="455" t="inlineStr">
        <is>
          <t xml:space="preserve">PUBLICIDAD </t>
        </is>
      </c>
      <c r="J12" s="60" t="n">
        <v>0.41875</v>
      </c>
      <c r="K12" s="56">
        <f>J12+$K$62</f>
        <v/>
      </c>
      <c r="L12" s="60" t="n">
        <v>0.4277777777777778</v>
      </c>
      <c r="M12" s="46">
        <f>L12+$M$62</f>
        <v/>
      </c>
      <c r="N12" s="60" t="n">
        <v>0.4388888888888889</v>
      </c>
      <c r="O12" s="46">
        <f>N12+$O$62</f>
        <v/>
      </c>
      <c r="P12" s="60" t="n">
        <v>0.4951388888888889</v>
      </c>
      <c r="Q12" s="46">
        <f>P12+$Q$62</f>
        <v/>
      </c>
      <c r="R12" s="60" t="n">
        <v>0.5138888888888888</v>
      </c>
      <c r="S12" s="46">
        <f>R12+$S$62</f>
        <v/>
      </c>
      <c r="T12" s="261" t="n">
        <v>0.5368055555555555</v>
      </c>
      <c r="U12" s="80">
        <f>T12+$U$62</f>
        <v/>
      </c>
    </row>
    <row r="13" ht="21.75" customHeight="1" s="630">
      <c r="A13" s="631" t="inlineStr">
        <is>
          <t>11</t>
        </is>
      </c>
      <c r="B13" s="632" t="n"/>
      <c r="C13" s="172" t="inlineStr">
        <is>
          <t>BALDEON AQUINO JOSE</t>
        </is>
      </c>
      <c r="D13" s="242" t="n">
        <v>71692663</v>
      </c>
      <c r="E13" s="226" t="inlineStr">
        <is>
          <t>MOTO REVA BIIC</t>
        </is>
      </c>
      <c r="F13" s="161" t="inlineStr">
        <is>
          <t>20 20 sr</t>
        </is>
      </c>
      <c r="G13" s="176" t="n"/>
      <c r="H13" s="176" t="n"/>
      <c r="I13" s="176" t="inlineStr">
        <is>
          <t>LILIANA 3</t>
        </is>
      </c>
      <c r="J13" s="60" t="n">
        <v>0.6277777777777778</v>
      </c>
      <c r="K13" s="56">
        <f>J13+$K$62</f>
        <v/>
      </c>
      <c r="L13" s="60" t="n">
        <v>0.6305555555555555</v>
      </c>
      <c r="M13" s="46">
        <f>L13+$M$62</f>
        <v/>
      </c>
      <c r="N13" s="60" t="n">
        <v>0.6423611111111112</v>
      </c>
      <c r="O13" s="46">
        <f>N13+$O$62</f>
        <v/>
      </c>
      <c r="P13" s="60" t="n">
        <v>0.6819444444444445</v>
      </c>
      <c r="Q13" s="46">
        <f>P13+$Q$62</f>
        <v/>
      </c>
      <c r="R13" s="60" t="n">
        <v>0.6958333333333333</v>
      </c>
      <c r="S13" s="46">
        <f>R13+$S$62</f>
        <v/>
      </c>
      <c r="T13" s="261" t="n">
        <v>0.7125</v>
      </c>
      <c r="U13" s="80">
        <f>T13+$U$62</f>
        <v/>
      </c>
    </row>
    <row r="14" ht="24" customHeight="1" s="630">
      <c r="A14" s="631" t="inlineStr">
        <is>
          <t>12</t>
        </is>
      </c>
      <c r="B14" s="632" t="n"/>
      <c r="C14" s="172" t="inlineStr">
        <is>
          <t>MENDEZ JAQUE NERIO</t>
        </is>
      </c>
      <c r="D14" s="242" t="n">
        <v>46635317</v>
      </c>
      <c r="E14" s="226" t="inlineStr">
        <is>
          <t>MOTO REVA BIIC</t>
        </is>
      </c>
      <c r="F14" s="161" t="inlineStr">
        <is>
          <t>20 20 sr</t>
        </is>
      </c>
      <c r="G14" s="120" t="inlineStr">
        <is>
          <t>PAGO 80 EFEC</t>
        </is>
      </c>
      <c r="H14" s="296" t="n"/>
      <c r="I14" s="281" t="inlineStr">
        <is>
          <t>ELIA/ANGELA</t>
        </is>
      </c>
      <c r="J14" s="60" t="n"/>
      <c r="K14" s="56">
        <f>J14+$K$62</f>
        <v/>
      </c>
      <c r="L14" s="60" t="n">
        <v>0.4381944444444444</v>
      </c>
      <c r="M14" s="46">
        <f>L14+$M$62</f>
        <v/>
      </c>
      <c r="N14" s="60" t="n"/>
      <c r="O14" s="46">
        <f>N14+$O$62</f>
        <v/>
      </c>
      <c r="P14" s="60" t="n">
        <v>0.5076388888888889</v>
      </c>
      <c r="Q14" s="46">
        <f>P14+$Q$62</f>
        <v/>
      </c>
      <c r="R14" s="60" t="n">
        <v>0.5263888888888889</v>
      </c>
      <c r="S14" s="46">
        <f>R14+$S$62</f>
        <v/>
      </c>
      <c r="T14" s="261" t="n">
        <v>0.5569444444444445</v>
      </c>
      <c r="U14" s="80">
        <f>T14+$U$62</f>
        <v/>
      </c>
    </row>
    <row r="15" ht="21.75" customHeight="1" s="630">
      <c r="A15" s="631" t="inlineStr">
        <is>
          <t>13</t>
        </is>
      </c>
      <c r="B15" s="632" t="n"/>
      <c r="C15" s="172" t="inlineStr">
        <is>
          <t>CUEVA GAMARRA FIDEL</t>
        </is>
      </c>
      <c r="D15" s="242" t="n">
        <v>10495526</v>
      </c>
      <c r="E15" s="226" t="inlineStr">
        <is>
          <t>MOTO REVA BIIC</t>
        </is>
      </c>
      <c r="F15" s="161" t="inlineStr">
        <is>
          <t>20 20 sr</t>
        </is>
      </c>
      <c r="G15" s="120" t="inlineStr">
        <is>
          <t>pago 80 efec 27/01</t>
        </is>
      </c>
      <c r="H15" s="450" t="n"/>
      <c r="I15" s="234" t="inlineStr">
        <is>
          <t>TERESA</t>
        </is>
      </c>
      <c r="J15" s="60" t="n">
        <v>0.4388888888888889</v>
      </c>
      <c r="K15" s="56">
        <f>J15+$K$62</f>
        <v/>
      </c>
      <c r="L15" s="60" t="n">
        <v>0.4444444444444444</v>
      </c>
      <c r="M15" s="46">
        <f>L15+$M$62</f>
        <v/>
      </c>
      <c r="N15" s="60" t="n">
        <v>0.4548611111111111</v>
      </c>
      <c r="O15" s="46">
        <f>N15+$O$62</f>
        <v/>
      </c>
      <c r="P15" s="60" t="n">
        <v>0.5111111111111111</v>
      </c>
      <c r="Q15" s="46">
        <f>P15+$Q$62</f>
        <v/>
      </c>
      <c r="R15" s="60" t="n">
        <v>0.5263888888888889</v>
      </c>
      <c r="S15" s="46">
        <f>R15+$S$62</f>
        <v/>
      </c>
      <c r="T15" s="261" t="n">
        <v>0.5583333333333333</v>
      </c>
      <c r="U15" s="80">
        <f>T15+$U$62</f>
        <v/>
      </c>
    </row>
    <row r="16" ht="19.5" customHeight="1" s="630">
      <c r="A16" s="631" t="inlineStr">
        <is>
          <t>14</t>
        </is>
      </c>
      <c r="B16" s="632" t="n"/>
      <c r="C16" s="172" t="inlineStr">
        <is>
          <t>GAMARRA HUANGALSIXTO</t>
        </is>
      </c>
      <c r="D16" s="242" t="n">
        <v>42594479</v>
      </c>
      <c r="E16" s="226" t="inlineStr">
        <is>
          <t xml:space="preserve">MOTO REVA BIIC </t>
        </is>
      </c>
      <c r="F16" s="161" t="inlineStr">
        <is>
          <t>20 20 sr</t>
        </is>
      </c>
      <c r="G16" s="120" t="inlineStr">
        <is>
          <t>pago 80 efec 27/01</t>
        </is>
      </c>
      <c r="H16" s="450" t="n"/>
      <c r="I16" s="234" t="inlineStr">
        <is>
          <t>TERESA</t>
        </is>
      </c>
      <c r="J16" s="60" t="n">
        <v>0.4402777777777778</v>
      </c>
      <c r="K16" s="56">
        <f>J16+$K$62</f>
        <v/>
      </c>
      <c r="L16" s="60" t="n">
        <v>0.4506944444444445</v>
      </c>
      <c r="M16" s="46">
        <f>L16+$M$62</f>
        <v/>
      </c>
      <c r="N16" s="60" t="n">
        <v>0.4659722222222222</v>
      </c>
      <c r="O16" s="46">
        <f>N16+$O$62</f>
        <v/>
      </c>
      <c r="P16" s="60" t="n">
        <v>0.5222222222222223</v>
      </c>
      <c r="Q16" s="60">
        <f>P16+$Q$62</f>
        <v/>
      </c>
      <c r="R16" s="60" t="n">
        <v>0.5388888888888889</v>
      </c>
      <c r="S16" s="46">
        <f>R16+$S$62</f>
        <v/>
      </c>
      <c r="T16" s="261" t="n">
        <v>0.5701388888888889</v>
      </c>
      <c r="U16" s="80">
        <f>T16+$U$62</f>
        <v/>
      </c>
    </row>
    <row r="17" ht="20.25" customHeight="1" s="630">
      <c r="A17" s="631" t="inlineStr">
        <is>
          <t>15</t>
        </is>
      </c>
      <c r="B17" s="632" t="n"/>
      <c r="C17" s="172" t="inlineStr">
        <is>
          <t>CORDOVA ORELLANA ROBIN</t>
        </is>
      </c>
      <c r="D17" s="242" t="n">
        <v>40648545</v>
      </c>
      <c r="E17" s="226" t="inlineStr">
        <is>
          <t xml:space="preserve">MOTO REVA BIIC </t>
        </is>
      </c>
      <c r="F17" s="161" t="inlineStr">
        <is>
          <t>40/20 40/20 cl</t>
        </is>
      </c>
      <c r="G17" s="281" t="n"/>
      <c r="H17" s="360" t="n"/>
      <c r="I17" s="281" t="inlineStr">
        <is>
          <t>ELIA/ANGELA</t>
        </is>
      </c>
      <c r="J17" s="60" t="n">
        <v>0.4423611111111111</v>
      </c>
      <c r="K17" s="56">
        <f>J17+$K$62</f>
        <v/>
      </c>
      <c r="L17" s="60" t="n">
        <v>0.4548611111111111</v>
      </c>
      <c r="M17" s="46">
        <f>L17+$M$62</f>
        <v/>
      </c>
      <c r="N17" s="60" t="n">
        <v>0.4659722222222222</v>
      </c>
      <c r="O17" s="46">
        <f>N17+$O$62</f>
        <v/>
      </c>
      <c r="P17" s="60" t="n">
        <v>0.5194444444444445</v>
      </c>
      <c r="Q17" s="46">
        <f>P17+$Q$62</f>
        <v/>
      </c>
      <c r="R17" s="60" t="n">
        <v>0.5375</v>
      </c>
      <c r="S17" s="46">
        <f>R17+$S$62</f>
        <v/>
      </c>
      <c r="T17" s="261" t="n">
        <v>0.5708333333333333</v>
      </c>
      <c r="U17" s="80">
        <f>T17+$U$62</f>
        <v/>
      </c>
    </row>
    <row r="18" ht="24" customHeight="1" s="630">
      <c r="A18" s="631" t="inlineStr">
        <is>
          <t>16</t>
        </is>
      </c>
      <c r="B18" s="632" t="n"/>
      <c r="C18" s="172" t="inlineStr">
        <is>
          <t>DELGADO SILVA OSCAR</t>
        </is>
      </c>
      <c r="D18" s="242" t="n">
        <v>27258876</v>
      </c>
      <c r="E18" s="226" t="inlineStr">
        <is>
          <t xml:space="preserve">MOTO REVA BIIC </t>
        </is>
      </c>
      <c r="F18" s="161" t="inlineStr">
        <is>
          <t>40/20 40/20 cl</t>
        </is>
      </c>
      <c r="G18" s="281" t="n"/>
      <c r="H18" s="360" t="n"/>
      <c r="I18" s="281" t="inlineStr">
        <is>
          <t>ELIA/ANGELA</t>
        </is>
      </c>
      <c r="J18" s="60" t="n">
        <v>0.4486111111111111</v>
      </c>
      <c r="K18" s="56">
        <f>J18+$K$62</f>
        <v/>
      </c>
      <c r="L18" s="60" t="n">
        <v>0.4597222222222222</v>
      </c>
      <c r="M18" s="46">
        <f>L18+$M$62</f>
        <v/>
      </c>
      <c r="N18" s="60" t="n">
        <v>0.4715277777777778</v>
      </c>
      <c r="O18" s="46">
        <f>N18+$O$62</f>
        <v/>
      </c>
      <c r="P18" s="60" t="n">
        <v>0.5305555555555556</v>
      </c>
      <c r="Q18" s="60">
        <f>P18+$Q$62</f>
        <v/>
      </c>
      <c r="R18" s="60" t="n">
        <v>0.5569444444444445</v>
      </c>
      <c r="S18" s="46">
        <f>R18+$S$62</f>
        <v/>
      </c>
      <c r="T18" s="261" t="n">
        <v>0.5826388888888889</v>
      </c>
      <c r="U18" s="80">
        <f>T18+$U$62</f>
        <v/>
      </c>
    </row>
    <row r="19" ht="18" customHeight="1" s="630">
      <c r="A19" s="631" t="inlineStr">
        <is>
          <t>17</t>
        </is>
      </c>
      <c r="B19" s="632" t="n"/>
      <c r="C19" s="172" t="inlineStr">
        <is>
          <t xml:space="preserve">VILCHEZ VILCHEZ ELVIS </t>
        </is>
      </c>
      <c r="D19" s="242" t="n">
        <v>75143508</v>
      </c>
      <c r="E19" s="55" t="inlineStr">
        <is>
          <t>REVA A1</t>
        </is>
      </c>
      <c r="F19" s="161" t="inlineStr">
        <is>
          <t>20 20 sr</t>
        </is>
      </c>
      <c r="G19" s="435" t="inlineStr">
        <is>
          <t xml:space="preserve">PAGO 100 YAPE </t>
        </is>
      </c>
      <c r="H19" s="126" t="n"/>
      <c r="I19" s="455" t="inlineStr">
        <is>
          <t xml:space="preserve">PUBLICIDAD </t>
        </is>
      </c>
      <c r="J19" s="60" t="n">
        <v>0.4534722222222222</v>
      </c>
      <c r="K19" s="56">
        <f>J19+$K$62</f>
        <v/>
      </c>
      <c r="L19" s="60" t="n">
        <v>0.4645833333333333</v>
      </c>
      <c r="M19" s="46">
        <f>L19+$M$62</f>
        <v/>
      </c>
      <c r="N19" s="60" t="n">
        <v>0.48125</v>
      </c>
      <c r="O19" s="46">
        <f>N19+$O$62</f>
        <v/>
      </c>
      <c r="P19" s="60" t="n">
        <v>0.5340277777777778</v>
      </c>
      <c r="Q19" s="46">
        <f>P19+$Q$62</f>
        <v/>
      </c>
      <c r="R19" s="60" t="n">
        <v>0.5680555555555555</v>
      </c>
      <c r="S19" s="46">
        <f>R19+$S$62</f>
        <v/>
      </c>
      <c r="T19" s="261" t="n">
        <v>0.5861111111111111</v>
      </c>
      <c r="U19" s="80">
        <f>T19+$U$62</f>
        <v/>
      </c>
    </row>
    <row r="20" ht="20.25" customFormat="1" customHeight="1" s="645">
      <c r="A20" s="631" t="inlineStr">
        <is>
          <t>18</t>
        </is>
      </c>
      <c r="B20" s="632" t="n"/>
      <c r="C20" s="172" t="inlineStr">
        <is>
          <t>VILLEGAS QUISPE UDO</t>
        </is>
      </c>
      <c r="D20" s="242" t="n">
        <v>21880617</v>
      </c>
      <c r="E20" s="226" t="inlineStr">
        <is>
          <t xml:space="preserve">MOTO REVA BIIC </t>
        </is>
      </c>
      <c r="F20" s="161" t="inlineStr">
        <is>
          <t>40/20 40/20 cl</t>
        </is>
      </c>
      <c r="G20" s="176" t="n"/>
      <c r="H20" s="176" t="n"/>
      <c r="I20" s="176" t="inlineStr">
        <is>
          <t>LILIANA  4</t>
        </is>
      </c>
      <c r="J20" s="60" t="n">
        <v>0.4680555555555556</v>
      </c>
      <c r="K20" s="56">
        <f>J20+$K$62</f>
        <v/>
      </c>
      <c r="L20" s="60" t="n">
        <v>0.4694444444444444</v>
      </c>
      <c r="M20" s="46">
        <f>L20+$M$62</f>
        <v/>
      </c>
      <c r="N20" s="60" t="n">
        <v>0.4854166666666667</v>
      </c>
      <c r="O20" s="46">
        <f>N20+$O$62</f>
        <v/>
      </c>
      <c r="P20" s="60" t="n">
        <v>0.5583333333333333</v>
      </c>
      <c r="Q20" s="46">
        <f>P20+$Q$62</f>
        <v/>
      </c>
      <c r="R20" s="60" t="n">
        <v>0.5798611111111112</v>
      </c>
      <c r="S20" s="46">
        <f>R20+$S$62</f>
        <v/>
      </c>
      <c r="T20" s="261" t="n">
        <v>0.5944444444444444</v>
      </c>
      <c r="U20" s="80">
        <f>T20+$U$62</f>
        <v/>
      </c>
    </row>
    <row r="21" ht="23.25" customHeight="1" s="630">
      <c r="A21" s="631" t="inlineStr">
        <is>
          <t>19</t>
        </is>
      </c>
      <c r="B21" s="632" t="n"/>
      <c r="C21" s="172" t="inlineStr">
        <is>
          <t>LUMBA MARRUFO GENEX</t>
        </is>
      </c>
      <c r="D21" s="242" t="n">
        <v>4329302</v>
      </c>
      <c r="E21" s="226" t="inlineStr">
        <is>
          <t xml:space="preserve">MOTO REVA BIIC </t>
        </is>
      </c>
      <c r="F21" s="161" t="inlineStr">
        <is>
          <t>20 20 sr</t>
        </is>
      </c>
      <c r="G21" s="55" t="inlineStr">
        <is>
          <t>np</t>
        </is>
      </c>
      <c r="H21" s="207" t="n"/>
      <c r="I21" s="55" t="inlineStr">
        <is>
          <t>ALEJANDRO PONCE</t>
        </is>
      </c>
      <c r="J21" s="60" t="n">
        <v>0.4708333333333333</v>
      </c>
      <c r="K21" s="56">
        <f>J21+$K$62</f>
        <v/>
      </c>
      <c r="L21" s="60" t="n">
        <v>0.475</v>
      </c>
      <c r="M21" s="46">
        <f>L21+$M$62</f>
        <v/>
      </c>
      <c r="N21" s="60" t="n">
        <v>0.4875</v>
      </c>
      <c r="O21" s="46">
        <f>N21+$O$62</f>
        <v/>
      </c>
      <c r="P21" s="60" t="n">
        <v>0.5423611111111111</v>
      </c>
      <c r="Q21" s="46">
        <f>P21+$Q$62</f>
        <v/>
      </c>
      <c r="R21" s="60" t="n">
        <v>0.5506944444444445</v>
      </c>
      <c r="S21" s="46">
        <f>R21+$S$62</f>
        <v/>
      </c>
      <c r="T21" s="261" t="n">
        <v>0.6090277777777777</v>
      </c>
      <c r="U21" s="80">
        <f>T21+$U$62</f>
        <v/>
      </c>
    </row>
    <row r="22" ht="18" customFormat="1" customHeight="1" s="633">
      <c r="A22" s="646" t="n"/>
      <c r="B22" s="632" t="n"/>
      <c r="C22" s="217" t="inlineStr">
        <is>
          <t>CUSTODIO RUIZ HEBER</t>
        </is>
      </c>
      <c r="D22" s="313" t="n">
        <v>42262487</v>
      </c>
      <c r="E22" s="654" t="inlineStr">
        <is>
          <t xml:space="preserve">MOTO REVA BIIC </t>
        </is>
      </c>
      <c r="F22" s="275" t="inlineStr">
        <is>
          <t>20 20 sr</t>
        </is>
      </c>
      <c r="G22" s="358" t="inlineStr">
        <is>
          <t>H HUMEDA</t>
        </is>
      </c>
      <c r="H22" s="358" t="n"/>
      <c r="I22" s="654" t="inlineStr">
        <is>
          <t>ALEJANDRO PONCE</t>
        </is>
      </c>
      <c r="J22" s="185" t="n"/>
      <c r="K22" s="63">
        <f>J22+$K$62</f>
        <v/>
      </c>
      <c r="L22" s="185" t="n"/>
      <c r="M22" s="20">
        <f>L22+$M$62</f>
        <v/>
      </c>
      <c r="N22" s="185" t="n"/>
      <c r="O22" s="20">
        <f>N22+$O$62</f>
        <v/>
      </c>
      <c r="P22" s="185" t="n"/>
      <c r="Q22" s="20">
        <f>P22+$Q$62</f>
        <v/>
      </c>
      <c r="R22" s="185" t="n"/>
      <c r="S22" s="20">
        <f>R22+$S$62</f>
        <v/>
      </c>
      <c r="T22" s="185" t="n"/>
      <c r="U22" s="20">
        <f>T22+$U$62</f>
        <v/>
      </c>
    </row>
    <row r="23" ht="21" customHeight="1" s="630">
      <c r="A23" s="631" t="inlineStr">
        <is>
          <t>20</t>
        </is>
      </c>
      <c r="B23" s="632" t="n"/>
      <c r="C23" s="172" t="inlineStr">
        <is>
          <t>MONTES ROMERO FIDEL FROILAN</t>
        </is>
      </c>
      <c r="D23" s="242" t="n">
        <v>7709689</v>
      </c>
      <c r="E23" s="226" t="inlineStr">
        <is>
          <t xml:space="preserve">MOTO REVA BIIC </t>
        </is>
      </c>
      <c r="F23" s="161" t="inlineStr">
        <is>
          <t>40/20 40/20 cl</t>
        </is>
      </c>
      <c r="G23" s="120" t="inlineStr">
        <is>
          <t xml:space="preserve">PAGO 100 EFEC </t>
        </is>
      </c>
      <c r="H23" s="126" t="n"/>
      <c r="I23" s="455" t="inlineStr">
        <is>
          <t xml:space="preserve">PUBLICIDAD </t>
        </is>
      </c>
      <c r="J23" s="60" t="n">
        <v>0.4763888888888889</v>
      </c>
      <c r="K23" s="56">
        <f>J23+$K$62</f>
        <v/>
      </c>
      <c r="L23" s="60" t="n">
        <v>0.4798611111111111</v>
      </c>
      <c r="M23" s="46">
        <f>L23+$M$62</f>
        <v/>
      </c>
      <c r="N23" s="60" t="n">
        <v>0.4930555555555556</v>
      </c>
      <c r="O23" s="46">
        <f>N23+$O$62</f>
        <v/>
      </c>
      <c r="P23" s="60" t="n">
        <v>0.5458333333333333</v>
      </c>
      <c r="Q23" s="46">
        <f>P23+$Q$62</f>
        <v/>
      </c>
      <c r="R23" s="60" t="n">
        <v>0.5951388888888889</v>
      </c>
      <c r="S23" s="46">
        <f>R23+$S$62</f>
        <v/>
      </c>
      <c r="T23" s="261" t="n">
        <v>0.6083333333333333</v>
      </c>
      <c r="U23" s="80">
        <f>T23+$U$62</f>
        <v/>
      </c>
    </row>
    <row r="24" ht="19.5" customHeight="1" s="630">
      <c r="A24" s="631" t="inlineStr">
        <is>
          <t>21</t>
        </is>
      </c>
      <c r="B24" s="632" t="n"/>
      <c r="C24" s="172" t="inlineStr">
        <is>
          <t xml:space="preserve">ESCARCENA CCOPA GUIDO </t>
        </is>
      </c>
      <c r="D24" s="437" t="inlineStr">
        <is>
          <t>01288597</t>
        </is>
      </c>
      <c r="E24" s="226" t="inlineStr">
        <is>
          <t xml:space="preserve">MOTO REVA BIIC </t>
        </is>
      </c>
      <c r="F24" s="161" t="inlineStr">
        <is>
          <t>40/20 40/20 cl</t>
        </is>
      </c>
      <c r="G24" s="120" t="inlineStr">
        <is>
          <t xml:space="preserve">PAGO 100 EFEC </t>
        </is>
      </c>
      <c r="H24" s="126" t="n"/>
      <c r="I24" s="455" t="inlineStr">
        <is>
          <t xml:space="preserve">PUBLICIDAD </t>
        </is>
      </c>
      <c r="J24" s="60" t="n">
        <v>0.4868055555555555</v>
      </c>
      <c r="K24" s="56">
        <f>J24+$K$62</f>
        <v/>
      </c>
      <c r="L24" s="60" t="n">
        <v>0.4881944444444444</v>
      </c>
      <c r="M24" s="46">
        <f>L24+$M$62</f>
        <v/>
      </c>
      <c r="N24" s="60" t="n">
        <v>0.5090277777777777</v>
      </c>
      <c r="O24" s="46">
        <f>N24+$O$62</f>
        <v/>
      </c>
      <c r="P24" s="60" t="n">
        <v>0.5826388888888889</v>
      </c>
      <c r="Q24" s="46">
        <f>P24+$Q$62</f>
        <v/>
      </c>
      <c r="R24" s="60" t="n">
        <v>0.6055555555555555</v>
      </c>
      <c r="S24" s="46">
        <f>R24+$S$62</f>
        <v/>
      </c>
      <c r="T24" s="261" t="n">
        <v>0.6208333333333333</v>
      </c>
      <c r="U24" s="80">
        <f>T24+$U$62</f>
        <v/>
      </c>
    </row>
    <row r="25" ht="18" customHeight="1" s="630">
      <c r="A25" s="631" t="inlineStr">
        <is>
          <t>22</t>
        </is>
      </c>
      <c r="B25" s="632" t="n"/>
      <c r="C25" s="172" t="inlineStr">
        <is>
          <t xml:space="preserve">GALAN PAZO </t>
        </is>
      </c>
      <c r="D25" s="242" t="n">
        <v>40514762</v>
      </c>
      <c r="E25" s="55" t="inlineStr">
        <is>
          <t xml:space="preserve">REVA A1 </t>
        </is>
      </c>
      <c r="F25" s="161" t="inlineStr">
        <is>
          <t>30 30 sr</t>
        </is>
      </c>
      <c r="G25" s="355" t="inlineStr">
        <is>
          <t>REPRO  24/01 EFE</t>
        </is>
      </c>
      <c r="H25" s="355" t="n"/>
      <c r="I25" s="355" t="inlineStr">
        <is>
          <t>OFICINA</t>
        </is>
      </c>
      <c r="J25" s="60" t="n">
        <v>0.4875</v>
      </c>
      <c r="K25" s="56">
        <f>J25+$K$62</f>
        <v/>
      </c>
      <c r="L25" s="60" t="n">
        <v>0.4930555555555556</v>
      </c>
      <c r="M25" s="46">
        <f>L25+$M$62</f>
        <v/>
      </c>
      <c r="N25" s="60" t="n">
        <v>0.5083333333333333</v>
      </c>
      <c r="O25" s="46">
        <f>N25+$O$62</f>
        <v/>
      </c>
      <c r="P25" s="60" t="n">
        <v>0.5701388888888889</v>
      </c>
      <c r="Q25" s="46">
        <f>P25+$Q$62</f>
        <v/>
      </c>
      <c r="R25" s="60" t="n">
        <v>0.5826388888888889</v>
      </c>
      <c r="S25" s="46">
        <f>R25+$S$62</f>
        <v/>
      </c>
      <c r="T25" s="261" t="n">
        <v>0.6</v>
      </c>
      <c r="U25" s="80">
        <f>T25+$U$62</f>
        <v/>
      </c>
    </row>
    <row r="26" ht="18" customFormat="1" customHeight="1" s="645">
      <c r="A26" s="631" t="inlineStr">
        <is>
          <t>23</t>
        </is>
      </c>
      <c r="B26" s="632" t="n"/>
      <c r="C26" s="172" t="inlineStr">
        <is>
          <t xml:space="preserve">ROMAN RIOS WALTER </t>
        </is>
      </c>
      <c r="D26" s="242" t="n">
        <v>8451722</v>
      </c>
      <c r="E26" s="226" t="inlineStr">
        <is>
          <t xml:space="preserve">MOTO REVA BIIC </t>
        </is>
      </c>
      <c r="F26" s="161" t="inlineStr">
        <is>
          <t>40/20 40/20 cl</t>
        </is>
      </c>
      <c r="G26" s="281" t="n"/>
      <c r="H26" s="296" t="n"/>
      <c r="I26" s="281" t="inlineStr">
        <is>
          <t>ELIA/ANGELA</t>
        </is>
      </c>
      <c r="J26" s="60" t="n">
        <v>0.4993055555555556</v>
      </c>
      <c r="K26" s="56">
        <f>J26+$K$62</f>
        <v/>
      </c>
      <c r="L26" s="60" t="n">
        <v>0.5069444444444444</v>
      </c>
      <c r="M26" s="46">
        <f>L26+$M$62</f>
        <v/>
      </c>
      <c r="N26" s="60" t="n">
        <v>0.5270833333333333</v>
      </c>
      <c r="O26" s="46">
        <f>N26+$O$62</f>
        <v/>
      </c>
      <c r="P26" s="60" t="n">
        <v>0.5833333333333334</v>
      </c>
      <c r="Q26" s="46">
        <f>P26+$Q$62</f>
        <v/>
      </c>
      <c r="R26" s="60" t="n">
        <v>0.6069444444444444</v>
      </c>
      <c r="S26" s="46">
        <f>R26+$S$62</f>
        <v/>
      </c>
      <c r="T26" s="261" t="n">
        <v>0.6236111111111111</v>
      </c>
      <c r="U26" s="80">
        <f>T26+$U$62</f>
        <v/>
      </c>
    </row>
    <row r="27" ht="19.5" customFormat="1" customHeight="1" s="633">
      <c r="A27" s="631" t="inlineStr">
        <is>
          <t>24</t>
        </is>
      </c>
      <c r="B27" s="632" t="n"/>
      <c r="C27" s="172" t="inlineStr">
        <is>
          <t>CASTRO ESPINNOZA GUILIAN</t>
        </is>
      </c>
      <c r="D27" s="242" t="n">
        <v>47211017</v>
      </c>
      <c r="E27" s="226" t="inlineStr">
        <is>
          <t xml:space="preserve">MOTO REVA BIIC </t>
        </is>
      </c>
      <c r="F27" s="161" t="inlineStr">
        <is>
          <t>20 20 sr</t>
        </is>
      </c>
      <c r="G27" s="120" t="inlineStr">
        <is>
          <t xml:space="preserve">PAGO 100 EFEC </t>
        </is>
      </c>
      <c r="H27" s="176" t="n"/>
      <c r="I27" s="176" t="inlineStr">
        <is>
          <t>LILIANA 5</t>
        </is>
      </c>
      <c r="J27" s="60" t="n">
        <v>0.5090277777777777</v>
      </c>
      <c r="K27" s="56">
        <f>J27+$K$62</f>
        <v/>
      </c>
      <c r="L27" s="60" t="n">
        <v>0.4708333333333333</v>
      </c>
      <c r="M27" s="46">
        <f>L27+$M$62</f>
        <v/>
      </c>
      <c r="N27" s="60" t="n">
        <v>0.5333333333333333</v>
      </c>
      <c r="O27" s="46">
        <f>N27+$O$62</f>
        <v/>
      </c>
      <c r="P27" s="60" t="n">
        <v>0.5958333333333333</v>
      </c>
      <c r="Q27" s="46">
        <f>P27+$Q$62</f>
        <v/>
      </c>
      <c r="R27" s="60" t="n">
        <v>0.6208333333333333</v>
      </c>
      <c r="S27" s="46">
        <f>R27+$S$62</f>
        <v/>
      </c>
      <c r="T27" s="261" t="n">
        <v>0.6354166666666666</v>
      </c>
      <c r="U27" s="80">
        <f>T27+$U$62</f>
        <v/>
      </c>
    </row>
    <row r="28" ht="21" customHeight="1" s="630">
      <c r="A28" s="631" t="inlineStr">
        <is>
          <t>25</t>
        </is>
      </c>
      <c r="B28" s="632" t="n"/>
      <c r="C28" s="172" t="inlineStr">
        <is>
          <t xml:space="preserve">FUENTES SALINAS MIGUEL </t>
        </is>
      </c>
      <c r="D28" s="242" t="n">
        <v>45778497</v>
      </c>
      <c r="E28" s="226" t="inlineStr">
        <is>
          <t xml:space="preserve">MOTO REVA BIIC </t>
        </is>
      </c>
      <c r="F28" s="161" t="inlineStr">
        <is>
          <t>40/20 40/20 cl</t>
        </is>
      </c>
      <c r="G28" s="120" t="inlineStr">
        <is>
          <t>PAGO 120 EFEC</t>
        </is>
      </c>
      <c r="H28" s="355" t="n"/>
      <c r="I28" s="211" t="inlineStr">
        <is>
          <t>OFICINA</t>
        </is>
      </c>
      <c r="J28" s="60" t="n">
        <v>0.5173611111111112</v>
      </c>
      <c r="K28" s="56">
        <f>J28+$K$62</f>
        <v/>
      </c>
      <c r="L28" s="60" t="n">
        <v>0.5180555555555556</v>
      </c>
      <c r="M28" s="46">
        <f>L28+$M$62</f>
        <v/>
      </c>
      <c r="N28" s="60" t="n">
        <v>0.5326388888888889</v>
      </c>
      <c r="O28" s="46">
        <f>N28+$O$62</f>
        <v/>
      </c>
      <c r="P28" s="60" t="n">
        <v>0.5965277777777778</v>
      </c>
      <c r="Q28" s="46">
        <f>P28+$Q$62</f>
        <v/>
      </c>
      <c r="R28" s="60" t="n">
        <v>0.6208333333333333</v>
      </c>
      <c r="S28" s="46">
        <f>R28+$S$62</f>
        <v/>
      </c>
      <c r="T28" s="261" t="n">
        <v>0.6326388888888889</v>
      </c>
      <c r="U28" s="80">
        <f>T28+$U$62</f>
        <v/>
      </c>
    </row>
    <row r="29" ht="21.75" customHeight="1" s="630">
      <c r="A29" s="631" t="inlineStr">
        <is>
          <t>26</t>
        </is>
      </c>
      <c r="B29" s="632" t="n"/>
      <c r="C29" s="172" t="inlineStr">
        <is>
          <t xml:space="preserve">LIMACHE CHALE FLOR </t>
        </is>
      </c>
      <c r="D29" s="242" t="n">
        <v>20734386</v>
      </c>
      <c r="E29" s="55" t="inlineStr">
        <is>
          <t xml:space="preserve">NUEVO A1 </t>
        </is>
      </c>
      <c r="F29" s="161" t="inlineStr">
        <is>
          <t>40/20 40/20 cl</t>
        </is>
      </c>
      <c r="G29" s="435" t="inlineStr">
        <is>
          <t xml:space="preserve">PAGO 100 YAPE </t>
        </is>
      </c>
      <c r="H29" s="126" t="n"/>
      <c r="I29" s="455" t="inlineStr">
        <is>
          <t xml:space="preserve">PUBLICIDAD </t>
        </is>
      </c>
      <c r="J29" s="60" t="n">
        <v>0.5180555555555556</v>
      </c>
      <c r="K29" s="56">
        <f>J29+$K$62</f>
        <v/>
      </c>
      <c r="L29" s="60" t="n">
        <v>0.5229166666666667</v>
      </c>
      <c r="M29" s="46">
        <f>L29+$M$62</f>
        <v/>
      </c>
      <c r="N29" s="60" t="n">
        <v>0.5381944444444444</v>
      </c>
      <c r="O29" s="46">
        <f>N29+$O$62</f>
        <v/>
      </c>
      <c r="P29" s="60" t="n">
        <v>0.6076388888888888</v>
      </c>
      <c r="Q29" s="46">
        <f>P29+$Q$62</f>
        <v/>
      </c>
      <c r="R29" s="60" t="n">
        <v>0.6222222222222222</v>
      </c>
      <c r="S29" s="46">
        <f>R29+$S$62</f>
        <v/>
      </c>
      <c r="T29" s="261" t="n">
        <v>0.6388888888888888</v>
      </c>
      <c r="U29" s="80">
        <f>T29+$U$62</f>
        <v/>
      </c>
    </row>
    <row r="30" ht="21" customFormat="1" customHeight="1" s="633">
      <c r="A30" s="646" t="n"/>
      <c r="B30" s="632" t="n"/>
      <c r="C30" s="217" t="inlineStr">
        <is>
          <t>MEZA MALPARTIDA ANTONY</t>
        </is>
      </c>
      <c r="D30" s="313" t="n">
        <v>47368358</v>
      </c>
      <c r="E30" s="654" t="inlineStr">
        <is>
          <t xml:space="preserve">MOTO REVA BIIC </t>
        </is>
      </c>
      <c r="F30" s="275" t="inlineStr">
        <is>
          <t>20 20 sr</t>
        </is>
      </c>
      <c r="G30" s="654" t="inlineStr">
        <is>
          <t>sancion</t>
        </is>
      </c>
      <c r="H30" s="156" t="n"/>
      <c r="I30" s="654" t="inlineStr">
        <is>
          <t>ELIA/ANGELA</t>
        </is>
      </c>
      <c r="J30" s="185" t="n"/>
      <c r="K30" s="63">
        <f>J30+$K$62</f>
        <v/>
      </c>
      <c r="L30" s="185" t="n"/>
      <c r="M30" s="20">
        <f>L30+$M$62</f>
        <v/>
      </c>
      <c r="N30" s="185" t="n"/>
      <c r="O30" s="20">
        <f>N30+$O$62</f>
        <v/>
      </c>
      <c r="P30" s="185" t="n"/>
      <c r="Q30" s="20">
        <f>P30+$Q$62</f>
        <v/>
      </c>
      <c r="R30" s="185" t="n"/>
      <c r="S30" s="20">
        <f>R30+$S$62</f>
        <v/>
      </c>
      <c r="T30" s="185" t="n"/>
      <c r="U30" s="20">
        <f>T30+$U$62</f>
        <v/>
      </c>
    </row>
    <row r="31" ht="18" customFormat="1" customHeight="1" s="645">
      <c r="A31" s="631" t="inlineStr">
        <is>
          <t>27</t>
        </is>
      </c>
      <c r="B31" s="632" t="n"/>
      <c r="C31" s="172" t="inlineStr">
        <is>
          <t>MODESTO MASIAS JULIO</t>
        </is>
      </c>
      <c r="D31" s="242" t="n">
        <v>40657174</v>
      </c>
      <c r="E31" s="226" t="inlineStr">
        <is>
          <t xml:space="preserve">MOTO REVA BIIC </t>
        </is>
      </c>
      <c r="F31" s="161" t="inlineStr">
        <is>
          <t>70/20 50/20 cl</t>
        </is>
      </c>
      <c r="G31" s="281" t="n"/>
      <c r="H31" s="360" t="n"/>
      <c r="I31" s="281" t="inlineStr">
        <is>
          <t>ELIA/ANGELA</t>
        </is>
      </c>
      <c r="J31" s="60" t="n">
        <v>0.5590277777777778</v>
      </c>
      <c r="K31" s="56">
        <f>J31+$K$62</f>
        <v/>
      </c>
      <c r="L31" s="60" t="n">
        <v>0.5590277777777778</v>
      </c>
      <c r="M31" s="46">
        <f>L31+$M$62</f>
        <v/>
      </c>
      <c r="N31" s="60" t="n">
        <v>0.5701388888888889</v>
      </c>
      <c r="O31" s="46">
        <f>N31+$O$62</f>
        <v/>
      </c>
      <c r="P31" s="60" t="n">
        <v>0.6243055555555556</v>
      </c>
      <c r="Q31" s="46">
        <f>P31+$Q$62</f>
        <v/>
      </c>
      <c r="R31" s="60" t="n">
        <v>0.6375</v>
      </c>
      <c r="S31" s="46">
        <f>R31+$S$62</f>
        <v/>
      </c>
      <c r="T31" s="261" t="n">
        <v>0.6534722222222222</v>
      </c>
      <c r="U31" s="80">
        <f>T31+$U$62</f>
        <v/>
      </c>
    </row>
    <row r="32" ht="21" customFormat="1" customHeight="1" s="633">
      <c r="A32" s="631" t="inlineStr">
        <is>
          <t>28</t>
        </is>
      </c>
      <c r="B32" s="632" t="n"/>
      <c r="C32" s="172" t="inlineStr">
        <is>
          <t xml:space="preserve">PACHECO ALVA JOSE BRUNO </t>
        </is>
      </c>
      <c r="D32" s="242" t="n">
        <v>75128930</v>
      </c>
      <c r="E32" s="55" t="inlineStr">
        <is>
          <t xml:space="preserve">NUEVO A1 </t>
        </is>
      </c>
      <c r="F32" s="161" t="inlineStr">
        <is>
          <t>30 30 sr</t>
        </is>
      </c>
      <c r="G32" s="211" t="inlineStr">
        <is>
          <t>PAGO 130 PLIN</t>
        </is>
      </c>
      <c r="H32" s="207" t="n"/>
      <c r="I32" s="55" t="inlineStr">
        <is>
          <t>KATTY AMORETTI</t>
        </is>
      </c>
      <c r="J32" s="60" t="n">
        <v>0.5618055555555556</v>
      </c>
      <c r="K32" s="56">
        <f>J32+$K$62</f>
        <v/>
      </c>
      <c r="L32" s="60" t="n">
        <v>0.5680555555555555</v>
      </c>
      <c r="M32" s="46">
        <f>L32+$M$62</f>
        <v/>
      </c>
      <c r="N32" s="60" t="n">
        <v>0.5895833333333333</v>
      </c>
      <c r="O32" s="46">
        <f>N32+$O$62</f>
        <v/>
      </c>
      <c r="P32" s="60" t="n">
        <v>0.6375</v>
      </c>
      <c r="Q32" s="46">
        <f>P32+$Q$62</f>
        <v/>
      </c>
      <c r="R32" s="60" t="n">
        <v>0.65</v>
      </c>
      <c r="S32" s="46">
        <f>R32+$S$62</f>
        <v/>
      </c>
      <c r="T32" s="261" t="n">
        <v>0.6645833333333333</v>
      </c>
      <c r="U32" s="80">
        <f>T32+$U$62</f>
        <v/>
      </c>
    </row>
    <row r="33" ht="18" customHeight="1" s="630">
      <c r="A33" s="631" t="inlineStr">
        <is>
          <t>29</t>
        </is>
      </c>
      <c r="B33" s="632" t="n"/>
      <c r="C33" s="172" t="inlineStr">
        <is>
          <t>LAYA SILVA LUIS MIGUEL</t>
        </is>
      </c>
      <c r="D33" s="437" t="inlineStr">
        <is>
          <t>004094794</t>
        </is>
      </c>
      <c r="E33" s="199" t="inlineStr">
        <is>
          <t>MOTO NUEVO BIIB</t>
        </is>
      </c>
      <c r="F33" s="161" t="inlineStr">
        <is>
          <t>20 20 sr</t>
        </is>
      </c>
      <c r="G33" s="435" t="inlineStr">
        <is>
          <t xml:space="preserve">PAGO 70 YAPE </t>
        </is>
      </c>
      <c r="H33" s="382" t="inlineStr">
        <is>
          <t>C.E</t>
        </is>
      </c>
      <c r="I33" s="309" t="inlineStr">
        <is>
          <t xml:space="preserve">TERESA </t>
        </is>
      </c>
      <c r="J33" s="60" t="n">
        <v>0.5784722222222223</v>
      </c>
      <c r="K33" s="56">
        <f>J33+$K$62</f>
        <v/>
      </c>
      <c r="L33" s="60" t="n">
        <v>0.5784722222222223</v>
      </c>
      <c r="M33" s="46">
        <f>L33+$M$62</f>
        <v/>
      </c>
      <c r="N33" s="60" t="n">
        <v>0.5895833333333333</v>
      </c>
      <c r="O33" s="46">
        <f>N33+$O$62</f>
        <v/>
      </c>
      <c r="P33" s="60" t="n">
        <v>0.6444444444444445</v>
      </c>
      <c r="Q33" s="46">
        <f>P33+$Q$62</f>
        <v/>
      </c>
      <c r="R33" s="60" t="n">
        <v>0.6555555555555556</v>
      </c>
      <c r="S33" s="46">
        <f>R33+$S$62</f>
        <v/>
      </c>
      <c r="T33" s="261" t="n">
        <v>0.6756944444444445</v>
      </c>
      <c r="U33" s="80">
        <f>T33+$U$62</f>
        <v/>
      </c>
    </row>
    <row r="34" ht="18.75" customHeight="1" s="630">
      <c r="A34" s="631" t="inlineStr">
        <is>
          <t>30</t>
        </is>
      </c>
      <c r="B34" s="632" t="n"/>
      <c r="C34" s="172" t="inlineStr">
        <is>
          <t>OLAVIDE CAHUAS JHONNAYKER</t>
        </is>
      </c>
      <c r="D34" s="242" t="n">
        <v>76455896</v>
      </c>
      <c r="E34" s="199" t="inlineStr">
        <is>
          <t>MOTO NUEVO BIIB</t>
        </is>
      </c>
      <c r="F34" s="161" t="inlineStr">
        <is>
          <t>40/20 40/20 cl</t>
        </is>
      </c>
      <c r="G34" s="55" t="inlineStr">
        <is>
          <t>PAGO CON COMI</t>
        </is>
      </c>
      <c r="H34" s="207" t="n"/>
      <c r="I34" s="55" t="inlineStr">
        <is>
          <t>ALEJANDRO PONCE</t>
        </is>
      </c>
      <c r="J34" s="60" t="n">
        <v>0.6131944444444445</v>
      </c>
      <c r="K34" s="56">
        <f>J34+$K$62</f>
        <v/>
      </c>
      <c r="L34" s="60" t="n">
        <v>0.6131944444444445</v>
      </c>
      <c r="M34" s="46">
        <f>L34+$M$62</f>
        <v/>
      </c>
      <c r="N34" s="60" t="n">
        <v>0.6243055555555556</v>
      </c>
      <c r="O34" s="46">
        <f>N34+$O$62</f>
        <v/>
      </c>
      <c r="P34" s="60" t="n">
        <v>0.6638888888888889</v>
      </c>
      <c r="Q34" s="46">
        <f>P34+$Q$62</f>
        <v/>
      </c>
      <c r="R34" s="60" t="n">
        <v>0.6763888888888889</v>
      </c>
      <c r="S34" s="46">
        <f>R34+$S$62</f>
        <v/>
      </c>
      <c r="T34" s="261" t="n">
        <v>0.6888888888888889</v>
      </c>
      <c r="U34" s="80">
        <f>T34+$U$62</f>
        <v/>
      </c>
    </row>
    <row r="35" ht="18.75" customHeight="1" s="630">
      <c r="A35" s="631" t="inlineStr">
        <is>
          <t>31</t>
        </is>
      </c>
      <c r="B35" s="632" t="n"/>
      <c r="C35" s="172" t="inlineStr">
        <is>
          <t xml:space="preserve">ARTEAGA NAPAN JUAN </t>
        </is>
      </c>
      <c r="D35" s="242" t="n">
        <v>40542216</v>
      </c>
      <c r="E35" s="226" t="inlineStr">
        <is>
          <t xml:space="preserve">MOTO REVA BIIC </t>
        </is>
      </c>
      <c r="F35" s="161" t="inlineStr">
        <is>
          <t>20 20 sr</t>
        </is>
      </c>
      <c r="G35" s="281" t="n"/>
      <c r="H35" s="360" t="n"/>
      <c r="I35" s="281" t="inlineStr">
        <is>
          <t>ELIA/ANGELA</t>
        </is>
      </c>
      <c r="J35" s="60" t="n">
        <v>0.6145833333333334</v>
      </c>
      <c r="K35" s="56">
        <f>J35+$K$62</f>
        <v/>
      </c>
      <c r="L35" s="60" t="n">
        <v>0.61875</v>
      </c>
      <c r="M35" s="46">
        <f>L35+$M$62</f>
        <v/>
      </c>
      <c r="N35" s="60" t="n">
        <v>0.6291666666666667</v>
      </c>
      <c r="O35" s="46">
        <f>N35+$O$62</f>
        <v/>
      </c>
      <c r="P35" s="60" t="n">
        <v>0.6680555555555555</v>
      </c>
      <c r="Q35" s="46">
        <f>P35+$Q$62</f>
        <v/>
      </c>
      <c r="R35" s="60" t="n">
        <v>0.6847222222222222</v>
      </c>
      <c r="S35" s="46">
        <f>R35+$S$62</f>
        <v/>
      </c>
      <c r="T35" s="261" t="n">
        <v>0.7013888888888888</v>
      </c>
      <c r="U35" s="80">
        <f>T35+$U$62</f>
        <v/>
      </c>
    </row>
    <row r="36" ht="18.75" customHeight="1" s="630">
      <c r="A36" s="631" t="inlineStr">
        <is>
          <t>32</t>
        </is>
      </c>
      <c r="B36" s="632" t="n"/>
      <c r="C36" s="172" t="inlineStr">
        <is>
          <t xml:space="preserve">CISNERO MURCIAS MANUEL </t>
        </is>
      </c>
      <c r="D36" s="242" t="n">
        <v>44433562</v>
      </c>
      <c r="E36" s="226" t="inlineStr">
        <is>
          <t xml:space="preserve">MOTO REVA BIIC </t>
        </is>
      </c>
      <c r="F36" s="161" t="inlineStr">
        <is>
          <t>20 20 sr</t>
        </is>
      </c>
      <c r="G36" s="435" t="inlineStr">
        <is>
          <t xml:space="preserve">PAGO 100 YAPE </t>
        </is>
      </c>
      <c r="H36" s="375" t="n"/>
      <c r="I36" s="455" t="inlineStr">
        <is>
          <t xml:space="preserve">PUBLICIDAD </t>
        </is>
      </c>
      <c r="J36" s="60" t="n">
        <v>0.6243055555555556</v>
      </c>
      <c r="K36" s="56">
        <f>J36+$K$62</f>
        <v/>
      </c>
      <c r="L36" s="60" t="n">
        <v>0.625</v>
      </c>
      <c r="M36" s="46">
        <f>L36+$M$62</f>
        <v/>
      </c>
      <c r="N36" s="60" t="n">
        <v>0.6388888888888888</v>
      </c>
      <c r="O36" s="46">
        <f>N36+$O$62</f>
        <v/>
      </c>
      <c r="P36" s="60" t="n">
        <v>0.6784722222222223</v>
      </c>
      <c r="Q36" s="46">
        <f>P36+$Q$62</f>
        <v/>
      </c>
      <c r="R36" s="60" t="n">
        <v>0.6895833333333333</v>
      </c>
      <c r="S36" s="46">
        <f>R36+$S$62</f>
        <v/>
      </c>
      <c r="T36" s="261" t="n">
        <v>0.7006944444444444</v>
      </c>
      <c r="U36" s="80">
        <f>T36+$U$62</f>
        <v/>
      </c>
    </row>
    <row r="37" ht="18" customHeight="1" s="630">
      <c r="A37" s="631" t="inlineStr">
        <is>
          <t>33</t>
        </is>
      </c>
      <c r="B37" s="632" t="n"/>
      <c r="C37" s="172" t="inlineStr">
        <is>
          <t>ROJAS RUFINO PERCY ROBERT</t>
        </is>
      </c>
      <c r="D37" s="242" t="n">
        <v>44029495</v>
      </c>
      <c r="E37" s="199" t="inlineStr">
        <is>
          <t>MOTO NUEVO BIIB</t>
        </is>
      </c>
      <c r="F37" s="161" t="inlineStr">
        <is>
          <t>20 20 sr</t>
        </is>
      </c>
      <c r="G37" s="274" t="n"/>
      <c r="H37" s="451" t="n"/>
      <c r="I37" s="274" t="inlineStr">
        <is>
          <t>SR JULIA</t>
        </is>
      </c>
      <c r="J37" s="60" t="n">
        <v>0.6479166666666667</v>
      </c>
      <c r="K37" s="56">
        <f>J37+$K$62</f>
        <v/>
      </c>
      <c r="L37" s="60" t="n">
        <v>0.6486111111111111</v>
      </c>
      <c r="M37" s="46">
        <f>L37+$M$62</f>
        <v/>
      </c>
      <c r="N37" s="60" t="n">
        <v>0.6604166666666667</v>
      </c>
      <c r="O37" s="46">
        <f>N37+$O$62</f>
        <v/>
      </c>
      <c r="P37" s="60" t="n">
        <v>0.7027777777777777</v>
      </c>
      <c r="Q37" s="46">
        <f>P37+$Q$62</f>
        <v/>
      </c>
      <c r="R37" s="60" t="n">
        <v>0.7152777777777778</v>
      </c>
      <c r="S37" s="46">
        <f>R37+$S$62</f>
        <v/>
      </c>
      <c r="T37" s="261" t="n">
        <v>0.7277777777777777</v>
      </c>
      <c r="U37" s="80">
        <f>T37+$U$62</f>
        <v/>
      </c>
    </row>
    <row r="38" ht="18" customHeight="1" s="630">
      <c r="A38" s="644" t="inlineStr">
        <is>
          <t>34</t>
        </is>
      </c>
      <c r="B38" s="632" t="n"/>
      <c r="C38" s="172" t="inlineStr">
        <is>
          <t>LOPEZ JARA ANDERSSON</t>
        </is>
      </c>
      <c r="D38" s="242" t="n">
        <v>77156416</v>
      </c>
      <c r="E38" s="55" t="inlineStr">
        <is>
          <t xml:space="preserve">NUEVO A1 </t>
        </is>
      </c>
      <c r="F38" s="161" t="inlineStr">
        <is>
          <t>30 30 sr</t>
        </is>
      </c>
      <c r="G38" s="435" t="inlineStr">
        <is>
          <t>PAGO YAPE  90</t>
        </is>
      </c>
      <c r="H38" s="355" t="n"/>
      <c r="I38" s="211" t="inlineStr">
        <is>
          <t>OFICINA</t>
        </is>
      </c>
      <c r="J38" s="60" t="n">
        <v>0.6680555555555555</v>
      </c>
      <c r="K38" s="56">
        <f>J38+$K$62</f>
        <v/>
      </c>
      <c r="L38" s="60" t="n">
        <v>0.6777777777777778</v>
      </c>
      <c r="M38" s="46">
        <f>L38+$M$62</f>
        <v/>
      </c>
      <c r="N38" s="60" t="n">
        <v>0.6875</v>
      </c>
      <c r="O38" s="46">
        <f>N38+$O$62</f>
        <v/>
      </c>
      <c r="P38" s="60" t="n">
        <v>0.7263888888888889</v>
      </c>
      <c r="Q38" s="46">
        <f>P38+$Q$62</f>
        <v/>
      </c>
      <c r="R38" s="60" t="n">
        <v>0.7402777777777778</v>
      </c>
      <c r="S38" s="46">
        <f>R38+$S$62</f>
        <v/>
      </c>
      <c r="T38" s="261" t="n">
        <v>0.7513888888888889</v>
      </c>
      <c r="U38" s="80">
        <f>T38+$U$62</f>
        <v/>
      </c>
    </row>
    <row r="39" ht="18.75" customHeight="1" s="630">
      <c r="A39" s="644" t="inlineStr">
        <is>
          <t>35</t>
        </is>
      </c>
      <c r="B39" s="632" t="n"/>
      <c r="C39" s="452" t="inlineStr">
        <is>
          <t xml:space="preserve">MAVILA PRATO CARLOS ALBERTO </t>
        </is>
      </c>
      <c r="D39" s="453" t="n">
        <v>9647106</v>
      </c>
      <c r="E39" s="55" t="inlineStr">
        <is>
          <t>REVA A1</t>
        </is>
      </c>
      <c r="F39" s="161" t="inlineStr">
        <is>
          <t>20 20 sr</t>
        </is>
      </c>
      <c r="G39" s="100" t="inlineStr">
        <is>
          <t>EFECTIVO 130 23/01</t>
        </is>
      </c>
      <c r="H39" s="207" t="n"/>
      <c r="I39" s="55" t="inlineStr">
        <is>
          <t>MERY</t>
        </is>
      </c>
      <c r="J39" s="60" t="n">
        <v>0.6659722222222222</v>
      </c>
      <c r="K39" s="56">
        <f>J39+$K$62</f>
        <v/>
      </c>
      <c r="L39" s="60" t="n">
        <v>0.6715277777777777</v>
      </c>
      <c r="M39" s="46">
        <f>L39+$M$62</f>
        <v/>
      </c>
      <c r="N39" s="60" t="n">
        <v>0.6819444444444445</v>
      </c>
      <c r="O39" s="46">
        <f>N39+$O$62</f>
        <v/>
      </c>
      <c r="P39" s="60" t="n">
        <v>0.7215277777777778</v>
      </c>
      <c r="Q39" s="46">
        <f>P39+$Q$62</f>
        <v/>
      </c>
      <c r="R39" s="60" t="n">
        <v>0.7333333333333333</v>
      </c>
      <c r="S39" s="46">
        <f>R39+$S$62</f>
        <v/>
      </c>
      <c r="T39" s="261" t="n">
        <v>0.7465277777777778</v>
      </c>
      <c r="U39" s="80">
        <f>T39+$U$62</f>
        <v/>
      </c>
    </row>
    <row r="40" ht="18" customFormat="1" customHeight="1" s="633"/>
    <row r="41" ht="18" customHeight="1" s="630"/>
    <row r="42" ht="18.75" customHeight="1" s="630"/>
    <row r="43" ht="18" customHeight="1" s="630"/>
    <row r="44" ht="18" customHeight="1" s="630"/>
    <row r="45" ht="21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8" customHeight="1" s="630"/>
    <row r="69" ht="18" customHeight="1" s="630"/>
    <row r="70" ht="15.75" customHeight="1" s="630"/>
    <row r="71" ht="15.75" customHeight="1" s="630"/>
    <row r="72" ht="15.75" customHeight="1" s="630"/>
    <row r="73" ht="15.75" customHeight="1" s="630"/>
    <row r="74" ht="15.75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portrait" paperSize="9"/>
  <tableParts count="3">
    <tablePart r:id="rId1"/>
    <tablePart r:id="rId2"/>
    <tablePart r:id="rId3"/>
  </tableParts>
</worksheet>
</file>

<file path=xl/worksheets/sheet23.xml><?xml version="1.0" encoding="utf-8"?>
<worksheet xmlns:r="http://schemas.openxmlformats.org/officeDocument/2006/relationships" xmlns="http://schemas.openxmlformats.org/spreadsheetml/2006/main">
  <sheetPr codeName="Hoja326">
    <outlinePr summaryBelow="1" summaryRight="1"/>
    <pageSetUpPr fitToPage="1"/>
  </sheetPr>
  <dimension ref="A1:U24"/>
  <sheetViews>
    <sheetView workbookViewId="0">
      <selection activeCell="C19" sqref="C19:I19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55" t="inlineStr">
        <is>
          <t>1</t>
        </is>
      </c>
      <c r="B2" s="632" t="n"/>
      <c r="C2" s="172" t="inlineStr">
        <is>
          <t xml:space="preserve">VILLACORTA CORZO </t>
        </is>
      </c>
      <c r="D2" s="242" t="n">
        <v>46236121</v>
      </c>
      <c r="E2" s="55" t="inlineStr">
        <is>
          <t>NUEVO A1</t>
        </is>
      </c>
      <c r="F2" s="161" t="inlineStr">
        <is>
          <t>40/20 40/20 cl</t>
        </is>
      </c>
      <c r="G2" s="435" t="inlineStr">
        <is>
          <t xml:space="preserve">PAGO 130 YAPE </t>
        </is>
      </c>
      <c r="H2" s="207" t="n"/>
      <c r="I2" s="55" t="inlineStr">
        <is>
          <t xml:space="preserve">KATTY </t>
        </is>
      </c>
      <c r="J2" s="60" t="n">
        <v>0.3493055555555555</v>
      </c>
      <c r="K2" s="56">
        <f>J2+$K$61</f>
        <v/>
      </c>
      <c r="L2" s="60" t="n">
        <v>0.35</v>
      </c>
      <c r="M2" s="46">
        <f>L2+$M$61</f>
        <v/>
      </c>
      <c r="N2" s="60" t="n">
        <v>0.3597222222222222</v>
      </c>
      <c r="O2" s="46">
        <f>N2+$O$61</f>
        <v/>
      </c>
      <c r="P2" s="60" t="n">
        <v>0.4</v>
      </c>
      <c r="Q2" s="46">
        <f>P2+$Q$61</f>
        <v/>
      </c>
      <c r="R2" s="60" t="n">
        <v>0.4118055555555555</v>
      </c>
      <c r="S2" s="46">
        <f>R2+$S$61</f>
        <v/>
      </c>
      <c r="T2" s="261" t="n">
        <v>0.4347222222222222</v>
      </c>
      <c r="U2" s="80">
        <f>T2+$U$61</f>
        <v/>
      </c>
    </row>
    <row r="3" ht="21" customHeight="1" s="630">
      <c r="A3" s="655" t="inlineStr">
        <is>
          <t>2</t>
        </is>
      </c>
      <c r="B3" s="632" t="n"/>
      <c r="C3" s="172" t="inlineStr">
        <is>
          <t xml:space="preserve">LANFRANCO LOPEZ SARA </t>
        </is>
      </c>
      <c r="D3" s="242" t="n">
        <v>47325528</v>
      </c>
      <c r="E3" s="55" t="inlineStr">
        <is>
          <t>NUEVO A1</t>
        </is>
      </c>
      <c r="F3" s="161" t="inlineStr">
        <is>
          <t>20 20 sr</t>
        </is>
      </c>
      <c r="G3" s="449" t="inlineStr">
        <is>
          <t>PAGO 140 YAPE</t>
        </is>
      </c>
      <c r="H3" s="207" t="n"/>
      <c r="I3" s="55" t="inlineStr">
        <is>
          <t>CRIS AMORETTI</t>
        </is>
      </c>
      <c r="J3" s="60" t="n">
        <v>0.3513888888888889</v>
      </c>
      <c r="K3" s="56">
        <f>J3+$K$61</f>
        <v/>
      </c>
      <c r="L3" s="60" t="n">
        <v>0.3541666666666667</v>
      </c>
      <c r="M3" s="46">
        <f>L3+$M$61</f>
        <v/>
      </c>
      <c r="N3" s="60" t="n">
        <v>0.3638888888888889</v>
      </c>
      <c r="O3" s="46">
        <f>N3+$O$61</f>
        <v/>
      </c>
      <c r="P3" s="60" t="n">
        <v>0.4118055555555555</v>
      </c>
      <c r="Q3" s="46">
        <f>P3+$Q$61</f>
        <v/>
      </c>
      <c r="R3" s="60" t="n">
        <v>0.4236111111111111</v>
      </c>
      <c r="S3" s="46">
        <f>R3+$S$61</f>
        <v/>
      </c>
      <c r="T3" s="261" t="n">
        <v>0.4472222222222222</v>
      </c>
      <c r="U3" s="80">
        <f>T3+$U$61</f>
        <v/>
      </c>
    </row>
    <row r="4" ht="20.25" customHeight="1" s="630">
      <c r="A4" s="655" t="inlineStr">
        <is>
          <t>3</t>
        </is>
      </c>
      <c r="B4" s="632" t="n"/>
      <c r="C4" s="172" t="inlineStr">
        <is>
          <t>VALVERDE ROJAS JEAN</t>
        </is>
      </c>
      <c r="D4" s="242" t="n">
        <v>73967447</v>
      </c>
      <c r="E4" s="55" t="inlineStr">
        <is>
          <t>NUEVO A1</t>
        </is>
      </c>
      <c r="F4" s="161" t="inlineStr">
        <is>
          <t>40/20 40/20 cl</t>
        </is>
      </c>
      <c r="G4" s="435" t="inlineStr">
        <is>
          <t xml:space="preserve">PAGO 130 YAPE </t>
        </is>
      </c>
      <c r="H4" s="355" t="n"/>
      <c r="I4" s="211" t="inlineStr">
        <is>
          <t xml:space="preserve">OFICINA </t>
        </is>
      </c>
      <c r="J4" s="60" t="n">
        <v>0.3520833333333334</v>
      </c>
      <c r="K4" s="56">
        <f>J4+$K$61</f>
        <v/>
      </c>
      <c r="L4" s="60" t="n">
        <v>0.3590277777777778</v>
      </c>
      <c r="M4" s="46">
        <f>L4+$M$61</f>
        <v/>
      </c>
      <c r="N4" s="60" t="n">
        <v>0.3680555555555556</v>
      </c>
      <c r="O4" s="46">
        <f>N4+$O$61</f>
        <v/>
      </c>
      <c r="P4" s="60" t="n">
        <v>0.4236111111111111</v>
      </c>
      <c r="Q4" s="46">
        <f>P4+$Q$61</f>
        <v/>
      </c>
      <c r="R4" s="60" t="n">
        <v>0.4354166666666667</v>
      </c>
      <c r="S4" s="46">
        <f>R4+$S$61</f>
        <v/>
      </c>
      <c r="T4" s="261" t="n">
        <v>0.4583333333333333</v>
      </c>
      <c r="U4" s="80">
        <f>T4+$U$61</f>
        <v/>
      </c>
    </row>
    <row r="5" ht="18.75" customHeight="1" s="630">
      <c r="A5" s="655" t="inlineStr">
        <is>
          <t>4</t>
        </is>
      </c>
      <c r="B5" s="632" t="n"/>
      <c r="C5" s="172" t="inlineStr">
        <is>
          <t xml:space="preserve">CORTEZ GUARNIERA </t>
        </is>
      </c>
      <c r="D5" s="242" t="n">
        <v>49003640</v>
      </c>
      <c r="E5" s="55" t="inlineStr">
        <is>
          <t>NUEVO A1</t>
        </is>
      </c>
      <c r="F5" s="161" t="inlineStr">
        <is>
          <t>20 20 sr</t>
        </is>
      </c>
      <c r="G5" s="435" t="inlineStr">
        <is>
          <t xml:space="preserve">PAGO 80 YAPE </t>
        </is>
      </c>
      <c r="H5" s="207" t="n"/>
      <c r="I5" s="55" t="inlineStr">
        <is>
          <t>DINA</t>
        </is>
      </c>
      <c r="J5" s="60" t="n">
        <v>0.3576388888888889</v>
      </c>
      <c r="K5" s="56">
        <f>J5+$K$61</f>
        <v/>
      </c>
      <c r="L5" s="60" t="n">
        <v>0.3631944444444444</v>
      </c>
      <c r="M5" s="46">
        <f>L5+$M$61</f>
        <v/>
      </c>
      <c r="N5" s="60" t="n">
        <v>0.3729166666666667</v>
      </c>
      <c r="O5" s="46">
        <f>N5+$O$61</f>
        <v/>
      </c>
      <c r="P5" s="60" t="n">
        <v>0.4361111111111111</v>
      </c>
      <c r="Q5" s="46">
        <f>P5+$Q$61</f>
        <v/>
      </c>
      <c r="R5" s="60" t="n">
        <v>0.4513888888888889</v>
      </c>
      <c r="S5" s="46">
        <f>R5+$S$61</f>
        <v/>
      </c>
      <c r="T5" s="261" t="n">
        <v>0.4715277777777778</v>
      </c>
      <c r="U5" s="80">
        <f>T5+$U$61</f>
        <v/>
      </c>
    </row>
    <row r="6" ht="21.75" customHeight="1" s="630">
      <c r="A6" s="631" t="inlineStr">
        <is>
          <t>5</t>
        </is>
      </c>
      <c r="B6" s="632" t="n"/>
      <c r="C6" s="172" t="inlineStr">
        <is>
          <t>ALEGRIA SALINAS JIMMY</t>
        </is>
      </c>
      <c r="D6" s="242" t="n">
        <v>45110869</v>
      </c>
      <c r="E6" s="226" t="inlineStr">
        <is>
          <t>MOTO REVA BIIC</t>
        </is>
      </c>
      <c r="F6" s="161" t="inlineStr">
        <is>
          <t>20 20 sr</t>
        </is>
      </c>
      <c r="G6" s="120" t="inlineStr">
        <is>
          <t>PAGO 150 EFEC</t>
        </is>
      </c>
      <c r="H6" s="353" t="n"/>
      <c r="I6" s="176" t="inlineStr">
        <is>
          <t>LILIANA 1</t>
        </is>
      </c>
      <c r="J6" s="60" t="n">
        <v>0.3597222222222222</v>
      </c>
      <c r="K6" s="56">
        <f>J6+$K$61</f>
        <v/>
      </c>
      <c r="L6" s="60" t="n">
        <v>0.3673611111111111</v>
      </c>
      <c r="M6" s="46">
        <f>L6+$M$61</f>
        <v/>
      </c>
      <c r="N6" s="60" t="n">
        <v>0.3770833333333333</v>
      </c>
      <c r="O6" s="46">
        <f>N6+$O$61</f>
        <v/>
      </c>
      <c r="P6" s="60" t="n">
        <v>0.4361111111111111</v>
      </c>
      <c r="Q6" s="46">
        <f>P6+$Q$61</f>
        <v/>
      </c>
      <c r="R6" s="60" t="n">
        <v>0.4520833333333333</v>
      </c>
      <c r="S6" s="46">
        <f>R6+$S$61</f>
        <v/>
      </c>
      <c r="T6" s="261" t="n">
        <v>0.4791666666666667</v>
      </c>
      <c r="U6" s="80">
        <f>T6+$U$61</f>
        <v/>
      </c>
    </row>
    <row r="7" ht="19.5" customHeight="1" s="630">
      <c r="A7" s="655" t="inlineStr">
        <is>
          <t>6</t>
        </is>
      </c>
      <c r="B7" s="632" t="n"/>
      <c r="C7" s="172" t="inlineStr">
        <is>
          <t>YUCRA CASTILLO ROCIO</t>
        </is>
      </c>
      <c r="D7" s="242" t="n">
        <v>43156793</v>
      </c>
      <c r="E7" s="55" t="inlineStr">
        <is>
          <t>NUEVO A1</t>
        </is>
      </c>
      <c r="F7" s="161" t="inlineStr">
        <is>
          <t>20 20 sr</t>
        </is>
      </c>
      <c r="G7" s="435" t="inlineStr">
        <is>
          <t xml:space="preserve">PAGO 100 YAPE </t>
        </is>
      </c>
      <c r="H7" s="454" t="n"/>
      <c r="I7" s="152" t="inlineStr">
        <is>
          <t>PUBLICIDAD</t>
        </is>
      </c>
      <c r="J7" s="60" t="n">
        <v>0.3625</v>
      </c>
      <c r="K7" s="56">
        <f>J7+$K$61</f>
        <v/>
      </c>
      <c r="L7" s="60" t="n">
        <v>0.3722222222222222</v>
      </c>
      <c r="M7" s="46">
        <f>L7+$M$61</f>
        <v/>
      </c>
      <c r="N7" s="60" t="n">
        <v>0.3826388888888889</v>
      </c>
      <c r="O7" s="46">
        <f>N7+$O$61</f>
        <v/>
      </c>
      <c r="P7" s="60" t="n">
        <v>0.4576388888888889</v>
      </c>
      <c r="Q7" s="46">
        <f>P7+$Q$61</f>
        <v/>
      </c>
      <c r="R7" s="60" t="n">
        <v>0.4694444444444444</v>
      </c>
      <c r="S7" s="46">
        <f>R7+$S$61</f>
        <v/>
      </c>
      <c r="T7" s="261" t="n">
        <v>0.4833333333333333</v>
      </c>
      <c r="U7" s="80">
        <f>T7+$U$61</f>
        <v/>
      </c>
    </row>
    <row r="8" ht="21.75" customHeight="1" s="630">
      <c r="A8" s="655" t="inlineStr">
        <is>
          <t>7</t>
        </is>
      </c>
      <c r="B8" s="632" t="n"/>
      <c r="C8" s="172" t="inlineStr">
        <is>
          <t>GUTIERREZ ROJAS EVELYN</t>
        </is>
      </c>
      <c r="D8" s="242" t="n">
        <v>46800014</v>
      </c>
      <c r="E8" s="55" t="inlineStr">
        <is>
          <t>NUEVO A1</t>
        </is>
      </c>
      <c r="F8" s="161" t="inlineStr">
        <is>
          <t>40/20 40/20 cl</t>
        </is>
      </c>
      <c r="G8" s="435" t="inlineStr">
        <is>
          <t>PAGO 140 YAPE</t>
        </is>
      </c>
      <c r="H8" s="207" t="n"/>
      <c r="I8" s="55" t="inlineStr">
        <is>
          <t>CRIS AMORETTI</t>
        </is>
      </c>
      <c r="J8" s="60" t="n">
        <v>0.3729166666666667</v>
      </c>
      <c r="K8" s="56">
        <f>J8+$K$61</f>
        <v/>
      </c>
      <c r="L8" s="60" t="n">
        <v>0.3763888888888889</v>
      </c>
      <c r="M8" s="46">
        <f>L8+$M$61</f>
        <v/>
      </c>
      <c r="N8" s="60" t="n">
        <v>0.3875</v>
      </c>
      <c r="O8" s="46">
        <f>N8+$O$61</f>
        <v/>
      </c>
      <c r="P8" s="60" t="n">
        <v>0.4583333333333333</v>
      </c>
      <c r="Q8" s="46">
        <f>P8+$Q$61</f>
        <v/>
      </c>
      <c r="R8" s="60" t="n">
        <v>0.4701388888888889</v>
      </c>
      <c r="S8" s="46">
        <f>R8+$S$61</f>
        <v/>
      </c>
      <c r="T8" s="261" t="n">
        <v>0.4944444444444445</v>
      </c>
      <c r="U8" s="80">
        <f>T8+$U$61</f>
        <v/>
      </c>
    </row>
    <row r="9" ht="20.25" customHeight="1" s="630">
      <c r="A9" s="655" t="inlineStr">
        <is>
          <t>8</t>
        </is>
      </c>
      <c r="B9" s="632" t="n"/>
      <c r="C9" s="172" t="inlineStr">
        <is>
          <t>ASCENCIO LAURENT BRYAN</t>
        </is>
      </c>
      <c r="D9" s="242" t="n">
        <v>72050447</v>
      </c>
      <c r="E9" s="55" t="inlineStr">
        <is>
          <t>NUEVO A1</t>
        </is>
      </c>
      <c r="F9" s="161" t="inlineStr">
        <is>
          <t>30 30 sr</t>
        </is>
      </c>
      <c r="G9" s="205" t="inlineStr">
        <is>
          <t>PAGO 100 EFEC</t>
        </is>
      </c>
      <c r="H9" s="454" t="n"/>
      <c r="I9" s="338" t="inlineStr">
        <is>
          <t xml:space="preserve">PUBLICIDAD </t>
        </is>
      </c>
      <c r="J9" s="60" t="n">
        <v>0.3819444444444444</v>
      </c>
      <c r="K9" s="56">
        <f>J9+$K$61</f>
        <v/>
      </c>
      <c r="L9" s="60" t="n">
        <v>0.3819444444444444</v>
      </c>
      <c r="M9" s="46">
        <f>L9+$M$61</f>
        <v/>
      </c>
      <c r="N9" s="60" t="n">
        <v>0.3916666666666667</v>
      </c>
      <c r="O9" s="46">
        <f>N9+$O$61</f>
        <v/>
      </c>
      <c r="P9" s="60" t="n">
        <v>0.46875</v>
      </c>
      <c r="Q9" s="46">
        <f>P9+$Q$61</f>
        <v/>
      </c>
      <c r="R9" s="60" t="n">
        <v>0.4805555555555556</v>
      </c>
      <c r="S9" s="46">
        <f>R9+$S$61</f>
        <v/>
      </c>
      <c r="T9" s="261" t="n">
        <v>0.4951388888888889</v>
      </c>
      <c r="U9" s="80">
        <f>T9+$U$61</f>
        <v/>
      </c>
    </row>
    <row r="10" ht="21" customHeight="1" s="630">
      <c r="A10" s="655" t="inlineStr">
        <is>
          <t>9</t>
        </is>
      </c>
      <c r="B10" s="632" t="n"/>
      <c r="C10" s="172" t="inlineStr">
        <is>
          <t>PILLACA PALOMINO NILTHON</t>
        </is>
      </c>
      <c r="D10" s="242" t="n">
        <v>75346108</v>
      </c>
      <c r="E10" s="55" t="inlineStr">
        <is>
          <t>NUEVO A1</t>
        </is>
      </c>
      <c r="F10" s="161" t="inlineStr">
        <is>
          <t>40/20 40/20 cl</t>
        </is>
      </c>
      <c r="G10" s="435" t="inlineStr">
        <is>
          <t>PAGO 80 YAPE</t>
        </is>
      </c>
      <c r="H10" s="207" t="n"/>
      <c r="I10" s="55" t="inlineStr">
        <is>
          <t>PAJUELO</t>
        </is>
      </c>
      <c r="J10" s="60" t="n">
        <v>0.3875</v>
      </c>
      <c r="K10" s="56">
        <f>J10+$K$61</f>
        <v/>
      </c>
      <c r="L10" s="60" t="n">
        <v>0.3881944444444445</v>
      </c>
      <c r="M10" s="46">
        <f>L10+$M$61</f>
        <v/>
      </c>
      <c r="N10" s="60" t="n">
        <v>0.3986111111111111</v>
      </c>
      <c r="O10" s="46">
        <f>N10+$O$61</f>
        <v/>
      </c>
      <c r="P10" s="60" t="n">
        <v>0.4701388888888889</v>
      </c>
      <c r="Q10" s="60">
        <f>P10+$Q$61</f>
        <v/>
      </c>
      <c r="R10" s="60" t="n">
        <v>4.773611111111111</v>
      </c>
      <c r="S10" s="46">
        <f>R10+$S$61</f>
        <v/>
      </c>
      <c r="T10" s="261" t="n">
        <v>0.5069444444444444</v>
      </c>
      <c r="U10" s="80">
        <f>T10+$U$61</f>
        <v/>
      </c>
    </row>
    <row r="11" ht="21" customFormat="1" customHeight="1" s="633">
      <c r="A11" s="631" t="inlineStr">
        <is>
          <t>10</t>
        </is>
      </c>
      <c r="B11" s="632" t="n"/>
      <c r="C11" s="172" t="inlineStr">
        <is>
          <t xml:space="preserve">SALAS GATICA YHAN </t>
        </is>
      </c>
      <c r="D11" s="437" t="inlineStr">
        <is>
          <t>006483586</t>
        </is>
      </c>
      <c r="E11" s="26" t="inlineStr">
        <is>
          <t>REVA A3C</t>
        </is>
      </c>
      <c r="F11" s="161" t="inlineStr">
        <is>
          <t>40/20 40/20 cl</t>
        </is>
      </c>
      <c r="G11" s="101" t="n"/>
      <c r="H11" s="382" t="inlineStr">
        <is>
          <t>C.E</t>
        </is>
      </c>
      <c r="I11" s="101" t="inlineStr">
        <is>
          <t xml:space="preserve">VARGAS </t>
        </is>
      </c>
      <c r="J11" s="60" t="n">
        <v>0.3902777777777778</v>
      </c>
      <c r="K11" s="56">
        <f>J11+$K$61</f>
        <v/>
      </c>
      <c r="L11" s="60" t="n">
        <v>0.3923611111111111</v>
      </c>
      <c r="M11" s="46">
        <f>L11+$M$61</f>
        <v/>
      </c>
      <c r="N11" s="60" t="n">
        <v>0.4041666666666667</v>
      </c>
      <c r="O11" s="46">
        <f>N11+$O$61</f>
        <v/>
      </c>
      <c r="P11" s="60" t="n">
        <v>0.4798611111111111</v>
      </c>
      <c r="Q11" s="46">
        <f>P11+$Q$61</f>
        <v/>
      </c>
      <c r="R11" s="60" t="n">
        <v>0.4916666666666666</v>
      </c>
      <c r="S11" s="46">
        <f>R11+$S$61</f>
        <v/>
      </c>
      <c r="T11" s="261" t="n">
        <v>0.5055555555555555</v>
      </c>
      <c r="U11" s="80">
        <f>T11+$U$61</f>
        <v/>
      </c>
    </row>
    <row r="12" ht="23.25" customHeight="1" s="630">
      <c r="A12" s="655" t="inlineStr">
        <is>
          <t>11</t>
        </is>
      </c>
      <c r="B12" s="632" t="n"/>
      <c r="C12" s="172" t="inlineStr">
        <is>
          <t>PILLACA MEDRANO ROBINSON</t>
        </is>
      </c>
      <c r="D12" s="242" t="n">
        <v>46951192</v>
      </c>
      <c r="E12" s="55" t="inlineStr">
        <is>
          <t>REVA A1</t>
        </is>
      </c>
      <c r="F12" s="161" t="inlineStr">
        <is>
          <t>20 20 sr</t>
        </is>
      </c>
      <c r="G12" s="233" t="inlineStr">
        <is>
          <t>DEPO 150 BCP</t>
        </is>
      </c>
      <c r="H12" s="207" t="n"/>
      <c r="I12" s="55" t="inlineStr">
        <is>
          <t>LEIVA / CAR</t>
        </is>
      </c>
      <c r="J12" s="60" t="n">
        <v>0.3972222222222222</v>
      </c>
      <c r="K12" s="56">
        <f>J12+$K$61</f>
        <v/>
      </c>
      <c r="L12" s="60" t="n">
        <v>0.3979166666666666</v>
      </c>
      <c r="M12" s="46">
        <f>L12+$M$61</f>
        <v/>
      </c>
      <c r="N12" s="60" t="n">
        <v>0.4111111111111111</v>
      </c>
      <c r="O12" s="46">
        <f>N12+$O$61</f>
        <v/>
      </c>
      <c r="P12" s="60" t="n">
        <v>0.48125</v>
      </c>
      <c r="Q12" s="46">
        <f>P12+$Q$61</f>
        <v/>
      </c>
      <c r="R12" s="60" t="n">
        <v>0.4930555555555556</v>
      </c>
      <c r="S12" s="46">
        <f>R12+$S$61</f>
        <v/>
      </c>
      <c r="T12" s="261" t="n">
        <v>0.5166666666666667</v>
      </c>
      <c r="U12" s="80">
        <f>T12+$U$61</f>
        <v/>
      </c>
    </row>
    <row r="13" ht="21.75" customHeight="1" s="630">
      <c r="A13" s="655" t="inlineStr">
        <is>
          <t>12</t>
        </is>
      </c>
      <c r="B13" s="632" t="n"/>
      <c r="C13" s="172" t="inlineStr">
        <is>
          <t>NECIOSUP YSIQUE WALTHER</t>
        </is>
      </c>
      <c r="D13" s="242" t="n">
        <v>72384107</v>
      </c>
      <c r="E13" s="55" t="inlineStr">
        <is>
          <t>NUEVO A1</t>
        </is>
      </c>
      <c r="F13" s="161" t="inlineStr">
        <is>
          <t>20 20 sr</t>
        </is>
      </c>
      <c r="G13" s="435" t="inlineStr">
        <is>
          <t>PAGO 80 YAPE</t>
        </is>
      </c>
      <c r="H13" s="207" t="n"/>
      <c r="I13" s="55" t="inlineStr">
        <is>
          <t>PAJUELO</t>
        </is>
      </c>
      <c r="J13" s="60" t="n">
        <v>0.3986111111111111</v>
      </c>
      <c r="K13" s="56">
        <f>J13+$K$61</f>
        <v/>
      </c>
      <c r="L13" s="60" t="n">
        <v>0.4020833333333333</v>
      </c>
      <c r="M13" s="46">
        <f>L13+$M$61</f>
        <v/>
      </c>
      <c r="N13" s="60" t="n">
        <v>0.4131944444444444</v>
      </c>
      <c r="O13" s="46">
        <f>N13+$O$61</f>
        <v/>
      </c>
      <c r="P13" s="60" t="n">
        <v>0.4909722222222222</v>
      </c>
      <c r="Q13" s="60">
        <f>P13+$Q$61</f>
        <v/>
      </c>
      <c r="R13" s="60" t="n">
        <v>0.5027777777777778</v>
      </c>
      <c r="S13" s="46">
        <f>R13+$S$61</f>
        <v/>
      </c>
      <c r="T13" s="261" t="n">
        <v>0.5194444444444445</v>
      </c>
      <c r="U13" s="80">
        <f>T13+$U$61</f>
        <v/>
      </c>
    </row>
    <row r="14" ht="24" customHeight="1" s="630">
      <c r="A14" s="655" t="inlineStr">
        <is>
          <t>13</t>
        </is>
      </c>
      <c r="B14" s="632" t="n"/>
      <c r="C14" s="172" t="inlineStr">
        <is>
          <t>OBREGON BONIFACIO ROSARIO</t>
        </is>
      </c>
      <c r="D14" s="242" t="n">
        <v>74477105</v>
      </c>
      <c r="E14" s="199" t="inlineStr">
        <is>
          <t>MOTO NUEVA BIIB</t>
        </is>
      </c>
      <c r="F14" s="161" t="inlineStr">
        <is>
          <t>30 30 sr</t>
        </is>
      </c>
      <c r="G14" s="435" t="inlineStr">
        <is>
          <t>PAGO 80 YAPE</t>
        </is>
      </c>
      <c r="H14" s="207" t="n"/>
      <c r="I14" s="55" t="inlineStr">
        <is>
          <t>CESAR QUIROZ</t>
        </is>
      </c>
      <c r="J14" s="60" t="n">
        <v>0.4006944444444445</v>
      </c>
      <c r="K14" s="56">
        <f>J14+$K$61</f>
        <v/>
      </c>
      <c r="L14" s="60" t="n">
        <v>0.4069444444444444</v>
      </c>
      <c r="M14" s="46">
        <f>L14+$M$61</f>
        <v/>
      </c>
      <c r="N14" s="60" t="n">
        <v>0.4166666666666667</v>
      </c>
      <c r="O14" s="46">
        <f>N14+$O$61</f>
        <v/>
      </c>
      <c r="P14" s="60" t="n">
        <v>0.4930555555555556</v>
      </c>
      <c r="Q14" s="46">
        <f>P14+$Q$61</f>
        <v/>
      </c>
      <c r="R14" s="60" t="n">
        <v>0.5048611111111111</v>
      </c>
      <c r="S14" s="46">
        <f>R14+$S$61</f>
        <v/>
      </c>
      <c r="T14" s="261" t="n">
        <v>0.5291666666666667</v>
      </c>
      <c r="U14" s="80">
        <f>T14+$U$61</f>
        <v/>
      </c>
    </row>
    <row r="15" ht="21.75" customHeight="1" s="630">
      <c r="A15" s="655" t="inlineStr">
        <is>
          <t>14</t>
        </is>
      </c>
      <c r="B15" s="632" t="n"/>
      <c r="C15" s="172" t="inlineStr">
        <is>
          <t>BUENO CHUNGA GIOVANNI</t>
        </is>
      </c>
      <c r="D15" s="242" t="n">
        <v>75081306</v>
      </c>
      <c r="E15" s="199" t="inlineStr">
        <is>
          <t>MOTO NUEVA BIIB</t>
        </is>
      </c>
      <c r="F15" s="161" t="inlineStr">
        <is>
          <t>20 20 sr</t>
        </is>
      </c>
      <c r="G15" s="435" t="inlineStr">
        <is>
          <t>PAGO 80 YAPE</t>
        </is>
      </c>
      <c r="H15" s="207" t="n"/>
      <c r="I15" s="55" t="inlineStr">
        <is>
          <t>CESAR QUIROZ</t>
        </is>
      </c>
      <c r="J15" s="60" t="n">
        <v>0.4027777777777778</v>
      </c>
      <c r="K15" s="56">
        <f>J15+$K$61</f>
        <v/>
      </c>
      <c r="L15" s="60" t="n">
        <v>0.4111111111111111</v>
      </c>
      <c r="M15" s="46">
        <f>L15+$M$61</f>
        <v/>
      </c>
      <c r="N15" s="60" t="n">
        <v>0.4208333333333333</v>
      </c>
      <c r="O15" s="46">
        <f>N15+$O$61</f>
        <v/>
      </c>
      <c r="P15" s="60" t="n">
        <v>0.5027777777777778</v>
      </c>
      <c r="Q15" s="46">
        <f>P15+$Q$61</f>
        <v/>
      </c>
      <c r="R15" s="60" t="n">
        <v>0.5138888888888888</v>
      </c>
      <c r="S15" s="46">
        <f>R15+$S$61</f>
        <v/>
      </c>
      <c r="T15" s="261" t="n">
        <v>0.5256944444444445</v>
      </c>
      <c r="U15" s="261">
        <f>T15+$U$61</f>
        <v/>
      </c>
    </row>
    <row r="16" ht="19.5" customHeight="1" s="630">
      <c r="A16" s="655" t="inlineStr">
        <is>
          <t>15</t>
        </is>
      </c>
      <c r="B16" s="632" t="n"/>
      <c r="C16" s="172" t="inlineStr">
        <is>
          <t>CALDERON VARGAS MARCOANTONIO</t>
        </is>
      </c>
      <c r="D16" s="242" t="n">
        <v>46174332</v>
      </c>
      <c r="E16" s="226" t="inlineStr">
        <is>
          <t>MOTO REVA BIIC</t>
        </is>
      </c>
      <c r="F16" s="161" t="inlineStr">
        <is>
          <t>20 20 sr</t>
        </is>
      </c>
      <c r="G16" s="120" t="inlineStr">
        <is>
          <t>PAGO 100 EFEC</t>
        </is>
      </c>
      <c r="H16" s="454" t="n"/>
      <c r="I16" s="152" t="inlineStr">
        <is>
          <t xml:space="preserve">PUBLICIDAD </t>
        </is>
      </c>
      <c r="J16" s="60" t="n">
        <v>0.4215277777777778</v>
      </c>
      <c r="K16" s="56">
        <f>J16+$K$61</f>
        <v/>
      </c>
      <c r="L16" s="60" t="n">
        <v>0.4215277777777778</v>
      </c>
      <c r="M16" s="46">
        <f>L16+$M$61</f>
        <v/>
      </c>
      <c r="N16" s="60" t="n">
        <v>0.4340277777777778</v>
      </c>
      <c r="O16" s="46">
        <f>N16+$O$61</f>
        <v/>
      </c>
      <c r="P16" s="60" t="n">
        <v>0.5048611111111111</v>
      </c>
      <c r="Q16" s="46">
        <f>P16+$Q$61</f>
        <v/>
      </c>
      <c r="R16" s="60" t="n">
        <v>0.5166666666666667</v>
      </c>
      <c r="S16" s="46">
        <f>R16+$S$61</f>
        <v/>
      </c>
      <c r="T16" s="261" t="n">
        <v>0.5305555555555556</v>
      </c>
      <c r="U16" s="80">
        <f>T16+$U$61</f>
        <v/>
      </c>
    </row>
    <row r="17" ht="20.25" customHeight="1" s="630">
      <c r="A17" s="655" t="inlineStr">
        <is>
          <t>16</t>
        </is>
      </c>
      <c r="B17" s="632" t="n"/>
      <c r="C17" s="172" t="inlineStr">
        <is>
          <t>FRETEL RIOS ESTEVAN</t>
        </is>
      </c>
      <c r="D17" s="242" t="n">
        <v>43404981</v>
      </c>
      <c r="E17" s="55" t="inlineStr">
        <is>
          <t>NUEVO A1</t>
        </is>
      </c>
      <c r="F17" s="161" t="inlineStr">
        <is>
          <t>20 20 sr</t>
        </is>
      </c>
      <c r="G17" s="120" t="inlineStr">
        <is>
          <t xml:space="preserve">PAGO 100 EFEC </t>
        </is>
      </c>
      <c r="H17" s="207" t="n"/>
      <c r="I17" s="55" t="inlineStr">
        <is>
          <t>RIKI</t>
        </is>
      </c>
      <c r="J17" s="60" t="n">
        <v>0.4270833333333333</v>
      </c>
      <c r="K17" s="56">
        <f>J17+$K$61</f>
        <v/>
      </c>
      <c r="L17" s="60" t="n">
        <v>0.4277777777777778</v>
      </c>
      <c r="M17" s="46">
        <f>L17+$M$61</f>
        <v/>
      </c>
      <c r="N17" s="60" t="n">
        <v>0.4381944444444444</v>
      </c>
      <c r="O17" s="46">
        <f>N17+$O$61</f>
        <v/>
      </c>
      <c r="P17" s="60" t="n">
        <v>0.5138888888888888</v>
      </c>
      <c r="Q17" s="46">
        <f>P17+$Q$61</f>
        <v/>
      </c>
      <c r="R17" s="60" t="n">
        <v>0.5256944444444445</v>
      </c>
      <c r="S17" s="46">
        <f>R17+$S$61</f>
        <v/>
      </c>
      <c r="T17" s="261" t="n">
        <v>0.5416666666666666</v>
      </c>
      <c r="U17" s="80">
        <f>T17+$U$61</f>
        <v/>
      </c>
    </row>
    <row r="18" ht="24" customHeight="1" s="630">
      <c r="A18" s="631" t="inlineStr">
        <is>
          <t>17</t>
        </is>
      </c>
      <c r="B18" s="632" t="n"/>
      <c r="C18" s="172" t="inlineStr">
        <is>
          <t xml:space="preserve">GUTIERREZ MARTINEZ JUAN </t>
        </is>
      </c>
      <c r="D18" s="242" t="n">
        <v>40634777</v>
      </c>
      <c r="E18" s="226" t="inlineStr">
        <is>
          <t>MOTO REVA BIIC</t>
        </is>
      </c>
      <c r="F18" s="161" t="inlineStr">
        <is>
          <t>20 20 sr</t>
        </is>
      </c>
      <c r="G18" s="281" t="n"/>
      <c r="H18" s="360" t="n"/>
      <c r="I18" s="281" t="inlineStr">
        <is>
          <t>ELIA/ANGELA</t>
        </is>
      </c>
      <c r="J18" s="60" t="n">
        <v>0.4333333333333333</v>
      </c>
      <c r="K18" s="56">
        <f>J18+$K$61</f>
        <v/>
      </c>
      <c r="L18" s="60" t="n">
        <v>0.4340277777777778</v>
      </c>
      <c r="M18" s="46">
        <f>L18+$M$61</f>
        <v/>
      </c>
      <c r="N18" s="60" t="n">
        <v>0.4493055555555556</v>
      </c>
      <c r="O18" s="46">
        <f>N18+$O$61</f>
        <v/>
      </c>
      <c r="P18" s="60" t="n">
        <v>0.5166666666666667</v>
      </c>
      <c r="Q18" s="46">
        <f>P18+$Q$61</f>
        <v/>
      </c>
      <c r="R18" s="60" t="n">
        <v>0.5291666666666667</v>
      </c>
      <c r="S18" s="46">
        <f>R18+$S$61</f>
        <v/>
      </c>
      <c r="T18" s="261" t="n">
        <v>0.5423611111111111</v>
      </c>
      <c r="U18" s="80">
        <f>T18+$U$61</f>
        <v/>
      </c>
    </row>
    <row r="19" ht="18" customHeight="1" s="630">
      <c r="A19" s="644" t="n"/>
      <c r="B19" s="632" t="n"/>
      <c r="C19" s="217" t="inlineStr">
        <is>
          <t xml:space="preserve">POCCO SOTO JOAQUIN </t>
        </is>
      </c>
      <c r="D19" s="313" t="n">
        <v>9387266</v>
      </c>
      <c r="E19" s="654" t="inlineStr">
        <is>
          <t>MOTO REVA BIIC</t>
        </is>
      </c>
      <c r="F19" s="275" t="inlineStr">
        <is>
          <t>SANCION</t>
        </is>
      </c>
      <c r="G19" s="120" t="inlineStr">
        <is>
          <t xml:space="preserve">PAGO EFEC 30 </t>
        </is>
      </c>
      <c r="H19" s="358" t="n"/>
      <c r="I19" s="654" t="inlineStr">
        <is>
          <t>LILIANA 2</t>
        </is>
      </c>
      <c r="J19" s="185" t="n"/>
      <c r="K19" s="63">
        <f>J19+$K$61</f>
        <v/>
      </c>
      <c r="L19" s="185" t="n"/>
      <c r="M19" s="20">
        <f>L19+$M$61</f>
        <v/>
      </c>
      <c r="N19" s="185" t="n"/>
      <c r="O19" s="20">
        <f>N19+$O$61</f>
        <v/>
      </c>
      <c r="P19" s="185" t="n"/>
      <c r="Q19" s="20">
        <f>P19+$Q$61</f>
        <v/>
      </c>
      <c r="R19" s="185" t="n"/>
      <c r="S19" s="20">
        <f>R19+$S$61</f>
        <v/>
      </c>
      <c r="T19" s="185" t="n"/>
      <c r="U19" s="20">
        <f>T19+$U$61</f>
        <v/>
      </c>
    </row>
    <row r="20" ht="20.25" customFormat="1" customHeight="1" s="645">
      <c r="A20" s="631" t="inlineStr">
        <is>
          <t>18</t>
        </is>
      </c>
      <c r="B20" s="632" t="n"/>
      <c r="C20" s="172" t="inlineStr">
        <is>
          <t>POCCO SOTO ADDIE</t>
        </is>
      </c>
      <c r="D20" s="242" t="n">
        <v>8790559</v>
      </c>
      <c r="E20" s="226" t="inlineStr">
        <is>
          <t>MOTO REVA BIIC</t>
        </is>
      </c>
      <c r="F20" s="161" t="inlineStr">
        <is>
          <t>20 20 SR</t>
        </is>
      </c>
      <c r="G20" s="120" t="inlineStr">
        <is>
          <t xml:space="preserve">PAGO EFEC 30 </t>
        </is>
      </c>
      <c r="H20" s="176" t="n"/>
      <c r="I20" s="176" t="inlineStr">
        <is>
          <t>LILIANA 3</t>
        </is>
      </c>
      <c r="J20" s="60" t="n">
        <v>0.475</v>
      </c>
      <c r="K20" s="56">
        <f>J20+$K$61</f>
        <v/>
      </c>
      <c r="L20" s="60" t="n">
        <v>0.4756944444444444</v>
      </c>
      <c r="M20" s="46">
        <f>L20+$M$61</f>
        <v/>
      </c>
      <c r="N20" s="60" t="n">
        <v>0.4861111111111111</v>
      </c>
      <c r="O20" s="46">
        <f>N20+$O$61</f>
        <v/>
      </c>
      <c r="P20" s="60" t="n">
        <v>0.5291666666666667</v>
      </c>
      <c r="Q20" s="46">
        <f>P20+$Q$61</f>
        <v/>
      </c>
      <c r="R20" s="60" t="n">
        <v>0.5416666666666666</v>
      </c>
      <c r="S20" s="46">
        <f>R20+$S$61</f>
        <v/>
      </c>
      <c r="T20" s="261" t="n">
        <v>0.5583333333333333</v>
      </c>
      <c r="U20" s="80">
        <f>T20+$U$61</f>
        <v/>
      </c>
    </row>
    <row r="21" ht="23.25" customHeight="1" s="630">
      <c r="A21" s="631" t="inlineStr">
        <is>
          <t>19</t>
        </is>
      </c>
      <c r="B21" s="632" t="n"/>
      <c r="C21" s="224" t="inlineStr">
        <is>
          <t xml:space="preserve">ESCURRA TORRES EDUADO </t>
        </is>
      </c>
      <c r="D21" s="240" t="n">
        <v>71948118</v>
      </c>
      <c r="E21" s="55" t="inlineStr">
        <is>
          <t>NUEVO A1</t>
        </is>
      </c>
      <c r="F21" s="161" t="inlineStr">
        <is>
          <t>40/20 40/20 cl</t>
        </is>
      </c>
      <c r="G21" s="120" t="inlineStr">
        <is>
          <t xml:space="preserve">PAGO 100 EFEC </t>
        </is>
      </c>
      <c r="H21" s="454" t="n"/>
      <c r="I21" s="152" t="inlineStr">
        <is>
          <t>PUBLCIDAD</t>
        </is>
      </c>
      <c r="J21" s="60" t="n">
        <v>0.4784722222222222</v>
      </c>
      <c r="K21" s="56">
        <f>J21+$K$61</f>
        <v/>
      </c>
      <c r="L21" s="60" t="n">
        <v>0.4833333333333333</v>
      </c>
      <c r="M21" s="46">
        <f>L21+$M$61</f>
        <v/>
      </c>
      <c r="N21" s="60" t="n">
        <v>0.4944444444444445</v>
      </c>
      <c r="O21" s="46">
        <f>N21+$O$61</f>
        <v/>
      </c>
      <c r="P21" s="60" t="n">
        <v>0.5375</v>
      </c>
      <c r="Q21" s="46">
        <f>P21+$Q$61</f>
        <v/>
      </c>
      <c r="R21" s="60" t="n">
        <v>0.5583333333333333</v>
      </c>
      <c r="S21" s="46">
        <f>R21+$S$61</f>
        <v/>
      </c>
      <c r="T21" s="261" t="n">
        <v>0.5694444444444444</v>
      </c>
      <c r="U21" s="80">
        <f>T21+$U$61</f>
        <v/>
      </c>
    </row>
    <row r="22" ht="18" customHeight="1" s="630">
      <c r="A22" s="631" t="inlineStr">
        <is>
          <t>20</t>
        </is>
      </c>
      <c r="B22" s="632" t="n"/>
      <c r="C22" s="112" t="inlineStr">
        <is>
          <t xml:space="preserve">PALMA AGUILAR CECILIA </t>
        </is>
      </c>
      <c r="D22" s="55" t="n">
        <v>25836537</v>
      </c>
      <c r="E22" s="220" t="inlineStr">
        <is>
          <t>REVA A1</t>
        </is>
      </c>
      <c r="F22" s="285" t="inlineStr">
        <is>
          <t>30 30 sr</t>
        </is>
      </c>
      <c r="G22" s="216" t="inlineStr">
        <is>
          <t xml:space="preserve">PAGO 100 EFEC </t>
        </is>
      </c>
      <c r="H22" s="456" t="n"/>
      <c r="I22" s="457" t="inlineStr">
        <is>
          <t>PUBLCIDAD</t>
        </is>
      </c>
      <c r="J22" s="60" t="n">
        <v>0.4902777777777778</v>
      </c>
      <c r="K22" s="60">
        <f>J22+$K$61</f>
        <v/>
      </c>
      <c r="L22" s="60" t="n">
        <v>0.4909722222222222</v>
      </c>
      <c r="M22" s="60">
        <f>L22+$M$61</f>
        <v/>
      </c>
      <c r="N22" s="60" t="n">
        <v>0.5020833333333333</v>
      </c>
      <c r="O22" s="60">
        <f>N22+$O$61</f>
        <v/>
      </c>
      <c r="P22" s="60" t="n">
        <v>0.5409722222222222</v>
      </c>
      <c r="Q22" s="60">
        <f>P22+$Q$61</f>
        <v/>
      </c>
      <c r="R22" s="60" t="n">
        <v>0.5583333333333333</v>
      </c>
      <c r="S22" s="60">
        <f>R22+$S$61</f>
        <v/>
      </c>
      <c r="T22" s="261" t="n">
        <v>0.5729166666666666</v>
      </c>
      <c r="U22" s="261">
        <f>T22+$U$61</f>
        <v/>
      </c>
    </row>
    <row r="23" ht="21" customHeight="1" s="630">
      <c r="A23" s="631" t="inlineStr">
        <is>
          <t>21</t>
        </is>
      </c>
      <c r="B23" s="632" t="n"/>
      <c r="C23" s="112" t="inlineStr">
        <is>
          <t xml:space="preserve">ZUMAETA JAIME MAURA </t>
        </is>
      </c>
      <c r="D23" s="158" t="n">
        <v>74038072</v>
      </c>
      <c r="E23" s="147" t="inlineStr">
        <is>
          <t xml:space="preserve">NUEVO A1 </t>
        </is>
      </c>
      <c r="F23" s="161" t="inlineStr">
        <is>
          <t>20 20 sr</t>
        </is>
      </c>
      <c r="G23" s="101" t="n"/>
      <c r="H23" s="352" t="n"/>
      <c r="I23" s="101" t="inlineStr">
        <is>
          <t xml:space="preserve">VARGAS </t>
        </is>
      </c>
      <c r="J23" s="60" t="n">
        <v>0.54375</v>
      </c>
      <c r="K23" s="56">
        <f>J23+$K$61</f>
        <v/>
      </c>
      <c r="L23" s="46" t="n">
        <v>0.5444444444444444</v>
      </c>
      <c r="M23" s="52">
        <f>L23+$M$61</f>
        <v/>
      </c>
      <c r="N23" s="60" t="n">
        <v>0.05625</v>
      </c>
      <c r="O23" s="46">
        <f>N23+$O$61</f>
        <v/>
      </c>
      <c r="P23" s="60" t="n">
        <v>0.5951388888888889</v>
      </c>
      <c r="Q23" s="46">
        <f>P23+$Q$61</f>
        <v/>
      </c>
      <c r="R23" s="60" t="n">
        <v>0.6069444444444444</v>
      </c>
      <c r="S23" s="46">
        <f>R23+$S$61</f>
        <v/>
      </c>
      <c r="T23" s="261" t="n">
        <v>0.61875</v>
      </c>
      <c r="U23" s="80">
        <f>T23+$U$61</f>
        <v/>
      </c>
    </row>
    <row r="24" ht="19.5" customHeight="1" s="630">
      <c r="A24" s="631" t="inlineStr">
        <is>
          <t>22</t>
        </is>
      </c>
      <c r="B24" s="632" t="n"/>
      <c r="C24" s="172" t="inlineStr">
        <is>
          <t>ORCUHUARANGA JOSE</t>
        </is>
      </c>
      <c r="D24" s="173" t="n">
        <v>74205196</v>
      </c>
      <c r="E24" s="226" t="inlineStr">
        <is>
          <t>MOTO REVA BIIC</t>
        </is>
      </c>
      <c r="F24" s="92" t="inlineStr">
        <is>
          <t>40/20 40/20 cl</t>
        </is>
      </c>
      <c r="G24" s="435" t="inlineStr">
        <is>
          <t>PAGO 150 YAPE</t>
        </is>
      </c>
      <c r="H24" s="207" t="n"/>
      <c r="I24" s="55" t="inlineStr">
        <is>
          <t>SRA JULIA</t>
        </is>
      </c>
      <c r="J24" s="46" t="n">
        <v>0.5520833333333334</v>
      </c>
      <c r="K24" s="56">
        <f>J24+$K$61</f>
        <v/>
      </c>
      <c r="L24" s="46" t="n">
        <v>0.5555555555555556</v>
      </c>
      <c r="M24" s="52">
        <f>L24+$M$61</f>
        <v/>
      </c>
      <c r="N24" s="60" t="n">
        <v>0.06527777777777778</v>
      </c>
      <c r="O24" s="46">
        <f>N24+$O$61</f>
        <v/>
      </c>
      <c r="P24" s="60" t="n">
        <v>0.6041666666666666</v>
      </c>
      <c r="Q24" s="46">
        <f>P24+$Q$61</f>
        <v/>
      </c>
      <c r="R24" s="60" t="n">
        <v>0.6159722222222223</v>
      </c>
      <c r="S24" s="46">
        <f>R24+$S$61</f>
        <v/>
      </c>
      <c r="T24" s="261" t="n">
        <v>0.6277777777777778</v>
      </c>
      <c r="U24" s="80">
        <f>T24+$U$61</f>
        <v/>
      </c>
    </row>
    <row r="25" ht="18" customHeight="1" s="630"/>
    <row r="26" ht="18" customFormat="1" customHeight="1" s="645"/>
    <row r="27" ht="19.5" customFormat="1" customHeight="1" s="633"/>
    <row r="28" ht="21" customHeight="1" s="630"/>
    <row r="29" ht="21.75" customHeight="1" s="630"/>
    <row r="30" ht="21" customHeight="1" s="630"/>
    <row r="31" ht="18" customFormat="1" customHeight="1" s="645"/>
    <row r="32" ht="21" customFormat="1" customHeight="1" s="633"/>
    <row r="33" ht="18" customHeight="1" s="630"/>
    <row r="34" ht="18.75" customHeight="1" s="630"/>
    <row r="35" ht="18.75" customHeight="1" s="630"/>
    <row r="36" ht="18.75" customHeight="1" s="630"/>
    <row r="37" ht="18" customHeight="1" s="630"/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5.75" customHeight="1" s="630"/>
    <row r="71" ht="15.75" customHeight="1" s="630"/>
    <row r="72" ht="15.75" customHeight="1" s="630"/>
    <row r="73" ht="15.75" customHeight="1" s="630"/>
    <row r="74" ht="15.75" customHeight="1" s="630"/>
    <row r="75" ht="15.75" customHeight="1" s="630"/>
    <row r="76" ht="15.75" customHeight="1" s="630"/>
    <row r="77" ht="15.75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5.75" customHeight="1" s="630"/>
    <row r="89" ht="15.75" customHeight="1" s="630"/>
    <row r="90" ht="15.75" customHeight="1" s="630"/>
    <row r="91" ht="15.75" customHeight="1" s="630"/>
    <row r="92" ht="15.75" customHeight="1" s="630"/>
    <row r="93" ht="21" customHeight="1" s="630"/>
    <row r="94" ht="21" customHeight="1" s="630"/>
    <row r="95" ht="15.75" customHeight="1" s="630"/>
    <row r="96" ht="15.75" customHeight="1" s="630"/>
    <row r="97" ht="18.75" customHeight="1" s="630"/>
    <row r="98" ht="15.75" customHeight="1" s="630"/>
    <row r="99" ht="18.75" customHeight="1" s="630"/>
    <row r="100" ht="18.75" customHeight="1" s="630"/>
    <row r="101" ht="18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5.75" customHeight="1" s="630"/>
    <row r="112" ht="18.75" customHeight="1" s="630"/>
    <row r="113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53:B53"/>
    <mergeCell ref="A35:B35"/>
    <mergeCell ref="A4:B4"/>
    <mergeCell ref="A62:B62"/>
    <mergeCell ref="A20:B20"/>
    <mergeCell ref="A38:B38"/>
    <mergeCell ref="A29:B29"/>
    <mergeCell ref="A52:B52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portrait" paperSize="9" fitToHeight="0"/>
  <tableParts count="3">
    <tablePart r:id="rId1"/>
    <tablePart r:id="rId2"/>
    <tablePart r:id="rId3"/>
  </tableParts>
</worksheet>
</file>

<file path=xl/worksheets/sheet24.xml><?xml version="1.0" encoding="utf-8"?>
<worksheet xmlns:r="http://schemas.openxmlformats.org/officeDocument/2006/relationships" xmlns="http://schemas.openxmlformats.org/spreadsheetml/2006/main">
  <sheetPr codeName="Hoja327">
    <outlinePr summaryBelow="1" summaryRight="1"/>
    <pageSetUpPr fitToPage="1"/>
  </sheetPr>
  <dimension ref="A1:V41"/>
  <sheetViews>
    <sheetView topLeftCell="C4" workbookViewId="0">
      <selection activeCell="D4" sqref="D4"/>
    </sheetView>
  </sheetViews>
  <sheetFormatPr baseColWidth="10" defaultColWidth="9.140625" defaultRowHeight="15"/>
  <cols>
    <col width="2.7109375" customWidth="1" style="630" min="1" max="2"/>
    <col width="40.57031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PEREZ PALACION JUAN CAMILO</t>
        </is>
      </c>
      <c r="D2" s="437" t="inlineStr">
        <is>
          <t>001867488</t>
        </is>
      </c>
      <c r="E2" s="226" t="inlineStr">
        <is>
          <t>MOTO REVA BIIC</t>
        </is>
      </c>
      <c r="F2" s="161" t="inlineStr">
        <is>
          <t>20 20 sr</t>
        </is>
      </c>
      <c r="G2" s="353" t="n"/>
      <c r="H2" s="382" t="inlineStr">
        <is>
          <t>C.E</t>
        </is>
      </c>
      <c r="I2" s="176" t="inlineStr">
        <is>
          <t>LILIANA 1</t>
        </is>
      </c>
      <c r="J2" s="60" t="n">
        <v>0.3451388888888889</v>
      </c>
      <c r="K2" s="56">
        <f>J2+$K$62</f>
        <v/>
      </c>
      <c r="L2" s="60" t="n">
        <v>0.3451388888888889</v>
      </c>
      <c r="M2" s="46">
        <f>L2+$M$62</f>
        <v/>
      </c>
      <c r="N2" s="60" t="n">
        <v>0.3555555555555556</v>
      </c>
      <c r="O2" s="46">
        <f>N2+$O$62</f>
        <v/>
      </c>
      <c r="P2" s="60" t="n">
        <v>0.4020833333333333</v>
      </c>
      <c r="Q2" s="46">
        <f>P2+$Q$62</f>
        <v/>
      </c>
      <c r="R2" s="60" t="n">
        <v>0.4131944444444444</v>
      </c>
      <c r="S2" s="46">
        <f>R2+$S$62</f>
        <v/>
      </c>
      <c r="T2" s="261" t="n">
        <v>0.4243055555555555</v>
      </c>
      <c r="U2" s="80" t="n">
        <v>0.4347222222222222</v>
      </c>
      <c r="V2" s="88" t="n"/>
    </row>
    <row r="3" ht="21" customHeight="1" s="630">
      <c r="A3" s="631" t="inlineStr">
        <is>
          <t>2</t>
        </is>
      </c>
      <c r="B3" s="632" t="n"/>
      <c r="C3" s="172" t="inlineStr">
        <is>
          <t>SALAZAR RELAYZE JONATHAN</t>
        </is>
      </c>
      <c r="D3" s="242" t="n">
        <v>75869859</v>
      </c>
      <c r="E3" s="226" t="inlineStr">
        <is>
          <t>MOTO REVA BIIC</t>
        </is>
      </c>
      <c r="F3" s="161" t="inlineStr">
        <is>
          <t>20 20 sr</t>
        </is>
      </c>
      <c r="G3" s="205" t="inlineStr">
        <is>
          <t>PAGO 130 EFEC</t>
        </is>
      </c>
      <c r="H3" s="207" t="n"/>
      <c r="I3" s="55" t="inlineStr">
        <is>
          <t>FREDDY</t>
        </is>
      </c>
      <c r="J3" s="60" t="n">
        <v>0.3479166666666667</v>
      </c>
      <c r="K3" s="56">
        <f>J3+$K$62</f>
        <v/>
      </c>
      <c r="L3" s="60" t="n">
        <v>0.3506944444444444</v>
      </c>
      <c r="M3" s="46">
        <f>L3+$M$62</f>
        <v/>
      </c>
      <c r="N3" s="60" t="n">
        <v>0.3625</v>
      </c>
      <c r="O3" s="46">
        <f>N3+$O$62</f>
        <v/>
      </c>
      <c r="P3" s="60" t="n">
        <v>0.4131944444444444</v>
      </c>
      <c r="Q3" s="46">
        <f>P3+$Q$62</f>
        <v/>
      </c>
      <c r="R3" s="60" t="n">
        <v>0.4243055555555555</v>
      </c>
      <c r="S3" s="46">
        <f>R3+$S$62</f>
        <v/>
      </c>
      <c r="T3" s="261" t="n">
        <v>0.4472222222222222</v>
      </c>
      <c r="U3" s="261">
        <f>T3+$U$62</f>
        <v/>
      </c>
      <c r="V3" s="166" t="n"/>
    </row>
    <row r="4" ht="20.25" customHeight="1" s="630">
      <c r="A4" s="644" t="n"/>
      <c r="B4" s="632" t="n"/>
      <c r="C4" s="217" t="inlineStr">
        <is>
          <t>ACEVEDO BARRERA JEREMY</t>
        </is>
      </c>
      <c r="D4" s="313" t="n">
        <v>74118306</v>
      </c>
      <c r="E4" s="654" t="inlineStr">
        <is>
          <t>NUEVO A1</t>
        </is>
      </c>
      <c r="F4" s="275" t="inlineStr">
        <is>
          <t>40/20 40/20 cl</t>
        </is>
      </c>
      <c r="G4" s="120" t="inlineStr">
        <is>
          <t>PAGO 100 EFEC</t>
        </is>
      </c>
      <c r="H4" s="358" t="n"/>
      <c r="I4" s="322" t="inlineStr">
        <is>
          <t xml:space="preserve">PUBLICIDAD </t>
        </is>
      </c>
      <c r="J4" s="185" t="n">
        <v>0.3701388888888889</v>
      </c>
      <c r="K4" s="63">
        <f>J4+$K$62</f>
        <v/>
      </c>
      <c r="L4" s="185" t="n">
        <v>0.3708333333333333</v>
      </c>
      <c r="M4" s="20">
        <f>L4+$M$62</f>
        <v/>
      </c>
      <c r="N4" s="185" t="n"/>
      <c r="O4" s="20">
        <f>N4+$O$62</f>
        <v/>
      </c>
      <c r="P4" s="185" t="n"/>
      <c r="Q4" s="20">
        <f>P4+$Q$62</f>
        <v/>
      </c>
      <c r="R4" s="185" t="n"/>
      <c r="S4" s="20">
        <f>R4+$S$62</f>
        <v/>
      </c>
      <c r="T4" s="185" t="n"/>
      <c r="U4" s="20" t="n"/>
      <c r="V4" s="136" t="n"/>
    </row>
    <row r="5" ht="18.75" customHeight="1" s="630">
      <c r="A5" s="631" t="inlineStr">
        <is>
          <t>3</t>
        </is>
      </c>
      <c r="B5" s="632" t="n"/>
      <c r="C5" s="172" t="inlineStr">
        <is>
          <t>MASGO RIVERA YULBE JEREMIAS</t>
        </is>
      </c>
      <c r="D5" s="242" t="n">
        <v>76751079</v>
      </c>
      <c r="E5" s="226" t="inlineStr">
        <is>
          <t>MOTO REVA BIIC</t>
        </is>
      </c>
      <c r="F5" s="161" t="inlineStr">
        <is>
          <t>20 20 sr</t>
        </is>
      </c>
      <c r="G5" s="435" t="inlineStr">
        <is>
          <t xml:space="preserve">PAGO 50 YAPE </t>
        </is>
      </c>
      <c r="H5" s="360" t="n"/>
      <c r="I5" s="281" t="inlineStr">
        <is>
          <t xml:space="preserve">ELIA </t>
        </is>
      </c>
      <c r="J5" s="60" t="n">
        <v>0.3763888888888889</v>
      </c>
      <c r="K5" s="56">
        <f>J5+$K$62</f>
        <v/>
      </c>
      <c r="L5" s="60" t="n">
        <v>0.3770833333333333</v>
      </c>
      <c r="M5" s="46">
        <f>L5+$M$62</f>
        <v/>
      </c>
      <c r="N5" s="60" t="n">
        <v>0.3895833333333333</v>
      </c>
      <c r="O5" s="46">
        <f>N5+$O$62</f>
        <v/>
      </c>
      <c r="P5" s="60" t="n">
        <v>0.4354166666666667</v>
      </c>
      <c r="Q5" s="46">
        <f>P5+$Q$62</f>
        <v/>
      </c>
      <c r="R5" s="60" t="n">
        <v>0.4486111111111111</v>
      </c>
      <c r="S5" s="46">
        <f>R5+$S$62</f>
        <v/>
      </c>
      <c r="T5" s="261" t="n">
        <v>0.4743055555555555</v>
      </c>
      <c r="U5" s="80">
        <f>T5+$U$62</f>
        <v/>
      </c>
      <c r="V5" s="137" t="n"/>
    </row>
    <row r="6" ht="21.75" customHeight="1" s="630">
      <c r="A6" s="631" t="inlineStr">
        <is>
          <t>4</t>
        </is>
      </c>
      <c r="B6" s="632" t="n"/>
      <c r="C6" s="172" t="inlineStr">
        <is>
          <t>ARBILDO FLORES GUILLERMO</t>
        </is>
      </c>
      <c r="D6" s="242" t="n">
        <v>5631825</v>
      </c>
      <c r="E6" s="226" t="inlineStr">
        <is>
          <t>MOTO REVA BIIC</t>
        </is>
      </c>
      <c r="F6" s="161" t="inlineStr">
        <is>
          <t>20 20 sr</t>
        </is>
      </c>
      <c r="G6" s="120" t="inlineStr">
        <is>
          <t>PAGO 130 EFEC</t>
        </is>
      </c>
      <c r="H6" s="176" t="n"/>
      <c r="I6" s="176" t="inlineStr">
        <is>
          <t>LILIANA 2</t>
        </is>
      </c>
      <c r="J6" s="60" t="n">
        <v>0.3930555555555555</v>
      </c>
      <c r="K6" s="56">
        <f>J6+$K$62</f>
        <v/>
      </c>
      <c r="L6" s="60" t="n">
        <v>0.3944444444444444</v>
      </c>
      <c r="M6" s="46">
        <f>L6+$M$62</f>
        <v/>
      </c>
      <c r="N6" s="60" t="n">
        <v>0.4048611111111111</v>
      </c>
      <c r="O6" s="46">
        <f>N6+$O$62</f>
        <v/>
      </c>
      <c r="P6" s="60" t="n">
        <v>0.4611111111111111</v>
      </c>
      <c r="Q6" s="46">
        <f>P6+$Q$62</f>
        <v/>
      </c>
      <c r="R6" s="60" t="n">
        <v>0.4743055555555555</v>
      </c>
      <c r="S6" s="46">
        <f>R6+$S$62</f>
        <v/>
      </c>
      <c r="T6" s="261" t="n">
        <v>0.4888888888888889</v>
      </c>
      <c r="U6" s="80">
        <f>T6+$U$62</f>
        <v/>
      </c>
      <c r="V6" s="136" t="n"/>
    </row>
    <row r="7" ht="19.5" customHeight="1" s="630">
      <c r="A7" s="631" t="inlineStr">
        <is>
          <t>5</t>
        </is>
      </c>
      <c r="B7" s="632" t="n"/>
      <c r="C7" s="172" t="inlineStr">
        <is>
          <t>ZAVALA TORRES HUGO</t>
        </is>
      </c>
      <c r="D7" s="242" t="n">
        <v>40796223</v>
      </c>
      <c r="E7" s="226" t="inlineStr">
        <is>
          <t>MOTO REVA BIIC</t>
        </is>
      </c>
      <c r="F7" s="161" t="inlineStr">
        <is>
          <t>20 20 sr</t>
        </is>
      </c>
      <c r="G7" s="120" t="inlineStr">
        <is>
          <t>PAGO 13O EFEC</t>
        </is>
      </c>
      <c r="H7" s="207" t="n"/>
      <c r="I7" s="55" t="inlineStr">
        <is>
          <t>MARITZA</t>
        </is>
      </c>
      <c r="J7" s="60" t="n">
        <v>0.4083333333333333</v>
      </c>
      <c r="K7" s="56">
        <f>J7+$K$62</f>
        <v/>
      </c>
      <c r="L7" s="60" t="n">
        <v>0.4090277777777778</v>
      </c>
      <c r="M7" s="46">
        <f>L7+$M$62</f>
        <v/>
      </c>
      <c r="N7" s="60" t="n">
        <v>0.4215277777777778</v>
      </c>
      <c r="O7" s="46">
        <f>N7+$O$62</f>
        <v/>
      </c>
      <c r="P7" s="60" t="n">
        <v>0.4694444444444444</v>
      </c>
      <c r="Q7" s="46">
        <f>P7+$Q$62</f>
        <v/>
      </c>
      <c r="R7" s="60" t="n">
        <v>0.4861111111111111</v>
      </c>
      <c r="S7" s="60">
        <f>R7+$S$62</f>
        <v/>
      </c>
      <c r="T7" s="261" t="n">
        <v>0.5013888888888889</v>
      </c>
      <c r="U7" s="80">
        <f>T7+$U$62</f>
        <v/>
      </c>
      <c r="V7" s="136" t="inlineStr">
        <is>
          <t>mata</t>
        </is>
      </c>
    </row>
    <row r="8" ht="21.75" customHeight="1" s="630">
      <c r="A8" s="631" t="inlineStr">
        <is>
          <t>6</t>
        </is>
      </c>
      <c r="B8" s="632" t="n"/>
      <c r="C8" s="172" t="inlineStr">
        <is>
          <t>CHAVEZ GREGORIO LIVIO</t>
        </is>
      </c>
      <c r="D8" s="242" t="n">
        <v>42156701</v>
      </c>
      <c r="E8" s="55" t="inlineStr">
        <is>
          <t>NUEVO A1</t>
        </is>
      </c>
      <c r="F8" s="161" t="inlineStr">
        <is>
          <t>20 20 sr</t>
        </is>
      </c>
      <c r="G8" s="120" t="inlineStr">
        <is>
          <t>PAGO 100 YAPE / 20 EFEC</t>
        </is>
      </c>
      <c r="H8" s="211" t="n"/>
      <c r="I8" s="211" t="inlineStr">
        <is>
          <t xml:space="preserve">OFICINA </t>
        </is>
      </c>
      <c r="J8" s="60" t="n">
        <v>0.4173611111111111</v>
      </c>
      <c r="K8" s="56">
        <f>J8+$K$62</f>
        <v/>
      </c>
      <c r="L8" s="60" t="n">
        <v>0.4180555555555556</v>
      </c>
      <c r="M8" s="46">
        <f>L8+$M$62</f>
        <v/>
      </c>
      <c r="N8" s="60" t="n">
        <v>0.4291666666666666</v>
      </c>
      <c r="O8" s="46">
        <f>N8+$O$62</f>
        <v/>
      </c>
      <c r="P8" s="60" t="n">
        <v>0.4805555555555556</v>
      </c>
      <c r="Q8" s="46">
        <f>P8+$Q$62</f>
        <v/>
      </c>
      <c r="R8" s="60" t="n">
        <v>0.4986111111111111</v>
      </c>
      <c r="S8" s="60">
        <f>R8+$S$62</f>
        <v/>
      </c>
      <c r="T8" s="261" t="n">
        <v>0.5125</v>
      </c>
      <c r="U8" s="80">
        <f>T8+$U$62</f>
        <v/>
      </c>
      <c r="V8" s="136" t="inlineStr">
        <is>
          <t>mata</t>
        </is>
      </c>
    </row>
    <row r="9" ht="20.25" customHeight="1" s="630">
      <c r="A9" s="644" t="n"/>
      <c r="B9" s="632" t="n"/>
      <c r="C9" s="217" t="inlineStr">
        <is>
          <t>CABALLERO Y ALVARADO WILSON</t>
        </is>
      </c>
      <c r="D9" s="313" t="n">
        <v>22868952</v>
      </c>
      <c r="E9" s="654" t="inlineStr">
        <is>
          <t>MOTO REVA BIIC</t>
        </is>
      </c>
      <c r="F9" s="275" t="inlineStr">
        <is>
          <t>lentes</t>
        </is>
      </c>
      <c r="G9" s="458" t="inlineStr">
        <is>
          <t>no quiere restricciones</t>
        </is>
      </c>
      <c r="H9" s="358" t="n"/>
      <c r="I9" s="654" t="inlineStr">
        <is>
          <t xml:space="preserve">OFICINA </t>
        </is>
      </c>
      <c r="J9" s="185" t="n"/>
      <c r="K9" s="63">
        <f>J9+$K$62</f>
        <v/>
      </c>
      <c r="L9" s="185" t="n"/>
      <c r="M9" s="20">
        <f>L9+$M$62</f>
        <v/>
      </c>
      <c r="N9" s="185" t="n"/>
      <c r="O9" s="20">
        <f>N9+$O$62</f>
        <v/>
      </c>
      <c r="P9" s="185" t="n"/>
      <c r="Q9" s="20">
        <f>P9+$Q$62</f>
        <v/>
      </c>
      <c r="R9" s="185" t="n"/>
      <c r="S9" s="20">
        <f>R9+$S$62</f>
        <v/>
      </c>
      <c r="T9" s="185" t="n"/>
      <c r="U9" s="20" t="n"/>
      <c r="V9" s="136" t="n"/>
    </row>
    <row r="10" ht="21" customHeight="1" s="630">
      <c r="A10" s="631" t="inlineStr">
        <is>
          <t>7</t>
        </is>
      </c>
      <c r="B10" s="632" t="n"/>
      <c r="C10" s="172" t="inlineStr">
        <is>
          <t>CARDENAS FLORES EDWIN</t>
        </is>
      </c>
      <c r="D10" s="242" t="n">
        <v>9770644</v>
      </c>
      <c r="E10" s="26" t="inlineStr">
        <is>
          <t>REVA A3C</t>
        </is>
      </c>
      <c r="F10" s="161" t="inlineStr">
        <is>
          <t>40/20 40/20 cl</t>
        </is>
      </c>
      <c r="G10" s="55" t="inlineStr">
        <is>
          <t>paga jorge</t>
        </is>
      </c>
      <c r="H10" s="207" t="n"/>
      <c r="I10" s="55" t="inlineStr">
        <is>
          <t>JORGE AMORETTI</t>
        </is>
      </c>
      <c r="J10" s="60" t="n">
        <v>0.4270833333333333</v>
      </c>
      <c r="K10" s="56">
        <f>J10+$K$62</f>
        <v/>
      </c>
      <c r="L10" s="60" t="n">
        <v>0.4277777777777778</v>
      </c>
      <c r="M10" s="46">
        <f>L10+$M$62</f>
        <v/>
      </c>
      <c r="N10" s="60" t="n">
        <v>0.4402777777777778</v>
      </c>
      <c r="O10" s="46">
        <f>N10+$O$62</f>
        <v/>
      </c>
      <c r="P10" s="60" t="n">
        <v>0.5041666666666667</v>
      </c>
      <c r="Q10" s="60">
        <f>P10+$Q$62</f>
        <v/>
      </c>
      <c r="R10" s="60" t="n">
        <v>0.5222222222222223</v>
      </c>
      <c r="S10" s="46">
        <f>R10+$S$62</f>
        <v/>
      </c>
      <c r="T10" s="261" t="n">
        <v>0.5347222222222222</v>
      </c>
      <c r="U10" s="80">
        <f>T10+$U$62</f>
        <v/>
      </c>
      <c r="V10" s="136" t="n"/>
    </row>
    <row r="11" ht="21" customFormat="1" customHeight="1" s="633">
      <c r="A11" s="631" t="inlineStr">
        <is>
          <t>8</t>
        </is>
      </c>
      <c r="B11" s="632" t="n"/>
      <c r="C11" s="172" t="inlineStr">
        <is>
          <t>TOVAR INGA JHANCARLOS</t>
        </is>
      </c>
      <c r="D11" s="242" t="n">
        <v>45601229</v>
      </c>
      <c r="E11" s="55" t="inlineStr">
        <is>
          <t xml:space="preserve">REVA A1 </t>
        </is>
      </c>
      <c r="F11" s="161" t="inlineStr">
        <is>
          <t>40/20 40/20 cl</t>
        </is>
      </c>
      <c r="G11" s="354" t="n"/>
      <c r="H11" s="354" t="n"/>
      <c r="I11" s="110" t="inlineStr">
        <is>
          <t>MAYRA 1</t>
        </is>
      </c>
      <c r="J11" s="60" t="n">
        <v>0.4284722222222222</v>
      </c>
      <c r="K11" s="56">
        <f>J11+$K$62</f>
        <v/>
      </c>
      <c r="L11" s="60" t="n">
        <v>0.3923611111111111</v>
      </c>
      <c r="M11" s="46">
        <f>L11+$M$62</f>
        <v/>
      </c>
      <c r="N11" s="60" t="n">
        <v>0.44375</v>
      </c>
      <c r="O11" s="46">
        <f>N11+$O$62</f>
        <v/>
      </c>
      <c r="P11" s="60" t="n">
        <v>0.4930555555555556</v>
      </c>
      <c r="Q11" s="46">
        <f>P11+$Q$62</f>
        <v/>
      </c>
      <c r="R11" s="60" t="n">
        <v>0.5104166666666666</v>
      </c>
      <c r="S11" s="46">
        <f>R11+$S$62</f>
        <v/>
      </c>
      <c r="T11" s="261" t="n">
        <v>0.5236111111111111</v>
      </c>
      <c r="U11" s="80">
        <f>T11+$U$62</f>
        <v/>
      </c>
      <c r="V11" s="136" t="n"/>
    </row>
    <row r="12" ht="23.25" customHeight="1" s="630">
      <c r="A12" s="631" t="inlineStr">
        <is>
          <t>9</t>
        </is>
      </c>
      <c r="B12" s="632" t="n"/>
      <c r="C12" s="172" t="inlineStr">
        <is>
          <t>SILVA MARCELO JIMI</t>
        </is>
      </c>
      <c r="D12" s="173" t="inlineStr">
        <is>
          <t>46712424</t>
        </is>
      </c>
      <c r="E12" s="226" t="inlineStr">
        <is>
          <t>MOTO REVA BIIC</t>
        </is>
      </c>
      <c r="F12" s="161" t="inlineStr">
        <is>
          <t>20 20 sr</t>
        </is>
      </c>
      <c r="G12" s="176" t="n"/>
      <c r="H12" s="176" t="n"/>
      <c r="I12" s="176" t="inlineStr">
        <is>
          <t>LILIANA 3</t>
        </is>
      </c>
      <c r="J12" s="60" t="n">
        <v>0.4305555555555556</v>
      </c>
      <c r="K12" s="56">
        <f>J12+$K$62</f>
        <v/>
      </c>
      <c r="L12" s="60" t="n">
        <v>0.4388888888888889</v>
      </c>
      <c r="M12" s="46">
        <f>L12+$M$62</f>
        <v/>
      </c>
      <c r="N12" s="60" t="n">
        <v>0.4729166666666667</v>
      </c>
      <c r="O12" s="46">
        <f>N12+$O$62</f>
        <v/>
      </c>
      <c r="P12" s="60" t="n">
        <v>0.5173611111111112</v>
      </c>
      <c r="Q12" s="46">
        <f>P12+$Q$62</f>
        <v/>
      </c>
      <c r="R12" s="60" t="n">
        <v>0.5340277777777778</v>
      </c>
      <c r="S12" s="46">
        <f>R12+$S$62</f>
        <v/>
      </c>
      <c r="T12" s="261" t="n">
        <v>0.5465277777777777</v>
      </c>
      <c r="U12" s="80">
        <f>T12+$U$62</f>
        <v/>
      </c>
      <c r="V12" s="136" t="inlineStr">
        <is>
          <t>DENIS</t>
        </is>
      </c>
    </row>
    <row r="13" ht="21.75" customHeight="1" s="630">
      <c r="A13" s="631" t="inlineStr">
        <is>
          <t>10</t>
        </is>
      </c>
      <c r="B13" s="632" t="n"/>
      <c r="C13" s="172" t="inlineStr">
        <is>
          <t>HERRERA TOCTO MARTIN</t>
        </is>
      </c>
      <c r="D13" s="173" t="n">
        <v>2871153</v>
      </c>
      <c r="E13" s="226" t="inlineStr">
        <is>
          <t>MOTO NUEVO BIIC</t>
        </is>
      </c>
      <c r="F13" s="161" t="inlineStr">
        <is>
          <t>40/20 40/20 cl</t>
        </is>
      </c>
      <c r="G13" s="176" t="inlineStr">
        <is>
          <t>REPRO</t>
        </is>
      </c>
      <c r="H13" s="176" t="n"/>
      <c r="I13" s="176" t="inlineStr">
        <is>
          <t>LILIANA 5</t>
        </is>
      </c>
      <c r="J13" s="60" t="n">
        <v>0.4451388888888889</v>
      </c>
      <c r="K13" s="56">
        <f>J13+$K$62</f>
        <v/>
      </c>
      <c r="L13" s="60" t="n">
        <v>0.4472222222222222</v>
      </c>
      <c r="M13" s="46">
        <f>L13+$M$62</f>
        <v/>
      </c>
      <c r="N13" s="60" t="n">
        <v>0.4736111111111111</v>
      </c>
      <c r="O13" s="46">
        <f>N13+$O$62</f>
        <v/>
      </c>
      <c r="P13" s="60" t="n">
        <v>0.54375</v>
      </c>
      <c r="Q13" s="60">
        <f>P13+$Q$62</f>
        <v/>
      </c>
      <c r="R13" s="60" t="n">
        <v>0.5958333333333333</v>
      </c>
      <c r="S13" s="46">
        <f>R13+$S$62</f>
        <v/>
      </c>
      <c r="T13" s="261" t="n">
        <v>0.6076388888888888</v>
      </c>
      <c r="U13" s="80">
        <f>T13+$U$62</f>
        <v/>
      </c>
      <c r="V13" s="138" t="n"/>
    </row>
    <row r="14" ht="24" customHeight="1" s="630">
      <c r="A14" s="631" t="inlineStr">
        <is>
          <t>11</t>
        </is>
      </c>
      <c r="B14" s="632" t="n"/>
      <c r="C14" s="172" t="inlineStr">
        <is>
          <t xml:space="preserve">CORDOVA FARFAN JAIR </t>
        </is>
      </c>
      <c r="D14" s="173" t="n">
        <v>70442116</v>
      </c>
      <c r="E14" s="55" t="inlineStr">
        <is>
          <t xml:space="preserve">REVA A1 </t>
        </is>
      </c>
      <c r="F14" s="161" t="inlineStr">
        <is>
          <t>20 20 sr</t>
        </is>
      </c>
      <c r="G14" s="435" t="inlineStr">
        <is>
          <t>PAGO 140 YAPE</t>
        </is>
      </c>
      <c r="H14" s="354" t="n"/>
      <c r="I14" s="110" t="inlineStr">
        <is>
          <t>MAYRA 2</t>
        </is>
      </c>
      <c r="J14" s="60" t="n">
        <v>0.4659722222222222</v>
      </c>
      <c r="K14" s="56">
        <f>J14+$K$62</f>
        <v/>
      </c>
      <c r="L14" s="60" t="n">
        <v>0.4694444444444444</v>
      </c>
      <c r="M14" s="46">
        <f>L14+$M$62</f>
        <v/>
      </c>
      <c r="N14" s="60" t="n">
        <v>0.4805555555555556</v>
      </c>
      <c r="O14" s="46">
        <f>N14+$O$62</f>
        <v/>
      </c>
      <c r="P14" s="60" t="n">
        <v>0.5291666666666667</v>
      </c>
      <c r="Q14" s="46">
        <f>P14+$Q$62</f>
        <v/>
      </c>
      <c r="R14" s="60" t="n">
        <v>0.5451388888888888</v>
      </c>
      <c r="S14" s="46">
        <f>R14+$S$62</f>
        <v/>
      </c>
      <c r="T14" s="261" t="n">
        <v>0.5895833333333333</v>
      </c>
      <c r="U14" s="80">
        <f>T14+$U$62</f>
        <v/>
      </c>
      <c r="V14" s="136" t="n"/>
    </row>
    <row r="15" ht="21.75" customHeight="1" s="630">
      <c r="A15" s="631" t="inlineStr">
        <is>
          <t>12</t>
        </is>
      </c>
      <c r="B15" s="632" t="n"/>
      <c r="C15" s="172" t="inlineStr">
        <is>
          <t>PEÑA RUIZ GUILLERMO</t>
        </is>
      </c>
      <c r="D15" s="173" t="n">
        <v>40377488</v>
      </c>
      <c r="E15" s="226" t="inlineStr">
        <is>
          <t>MOTO REVA BIIC</t>
        </is>
      </c>
      <c r="F15" s="161" t="inlineStr">
        <is>
          <t>40/20 40/20 cl</t>
        </is>
      </c>
      <c r="G15" s="195" t="n"/>
      <c r="H15" s="459" t="n"/>
      <c r="I15" s="196" t="inlineStr">
        <is>
          <t>CARS / JAIME VILLA 1</t>
        </is>
      </c>
      <c r="J15" s="69" t="n">
        <v>0.4694444444444444</v>
      </c>
      <c r="K15" s="56">
        <f>J15+$K$62</f>
        <v/>
      </c>
      <c r="L15" s="60" t="n">
        <v>0.4756944444444444</v>
      </c>
      <c r="M15" s="46">
        <f>L15+$M$62</f>
        <v/>
      </c>
      <c r="N15" s="60" t="n">
        <v>0.4895833333333333</v>
      </c>
      <c r="O15" s="46">
        <f>N15+$O$62</f>
        <v/>
      </c>
      <c r="P15" s="60" t="n">
        <v>0.6090277777777777</v>
      </c>
      <c r="Q15" s="46">
        <f>P15+$Q$62</f>
        <v/>
      </c>
      <c r="R15" s="60" t="n">
        <v>0.6236111111111111</v>
      </c>
      <c r="S15" s="46">
        <f>R15+$S$62</f>
        <v/>
      </c>
      <c r="T15" s="261" t="n">
        <v>0.6361111111111111</v>
      </c>
      <c r="U15" s="80">
        <f>T15+$U$62</f>
        <v/>
      </c>
      <c r="V15" s="136" t="n"/>
    </row>
    <row r="16" ht="19.5" customHeight="1" s="630">
      <c r="A16" s="631" t="inlineStr">
        <is>
          <t>13</t>
        </is>
      </c>
      <c r="B16" s="632" t="n"/>
      <c r="C16" s="172" t="inlineStr">
        <is>
          <t xml:space="preserve">SARMIENTO SILVA ANIBAL </t>
        </is>
      </c>
      <c r="D16" s="173" t="n">
        <v>17558786</v>
      </c>
      <c r="E16" s="55" t="inlineStr">
        <is>
          <t xml:space="preserve">NUEVO A1 </t>
        </is>
      </c>
      <c r="F16" s="161" t="inlineStr">
        <is>
          <t>40/20 40/20 cl</t>
        </is>
      </c>
      <c r="G16" s="196" t="n"/>
      <c r="H16" s="448" t="n"/>
      <c r="I16" s="196" t="inlineStr">
        <is>
          <t>CARS / JAIME VILLA 2</t>
        </is>
      </c>
      <c r="J16" s="69" t="n">
        <v>0.4708333333333333</v>
      </c>
      <c r="K16" s="56">
        <f>J16+$K$62</f>
        <v/>
      </c>
      <c r="L16" s="60" t="n">
        <v>0.4847222222222222</v>
      </c>
      <c r="M16" s="46">
        <f>L16+$M$62</f>
        <v/>
      </c>
      <c r="N16" s="60" t="n">
        <v>0.4958333333333333</v>
      </c>
      <c r="O16" s="46">
        <f>N16+$O$62</f>
        <v/>
      </c>
      <c r="P16" s="60" t="n">
        <v>0.5965277777777778</v>
      </c>
      <c r="Q16" s="46">
        <f>P16+$Q$62</f>
        <v/>
      </c>
      <c r="R16" s="60" t="n">
        <v>0.6145833333333334</v>
      </c>
      <c r="S16" s="46">
        <f>R16+$S$62</f>
        <v/>
      </c>
      <c r="T16" s="261" t="n">
        <v>0.6284722222222222</v>
      </c>
      <c r="U16" s="80">
        <f>T16+$U$62</f>
        <v/>
      </c>
      <c r="V16" s="136" t="n"/>
    </row>
    <row r="17" ht="20.25" customHeight="1" s="630">
      <c r="A17" s="631" t="inlineStr">
        <is>
          <t>14</t>
        </is>
      </c>
      <c r="B17" s="632" t="n"/>
      <c r="C17" s="172" t="inlineStr">
        <is>
          <t>FIGUEROA CASTRO GINA</t>
        </is>
      </c>
      <c r="D17" s="173" t="n">
        <v>46914033</v>
      </c>
      <c r="E17" s="55" t="inlineStr">
        <is>
          <t xml:space="preserve">NUEVO A1 </t>
        </is>
      </c>
      <c r="F17" s="161" t="inlineStr">
        <is>
          <t>20 20 sr</t>
        </is>
      </c>
      <c r="G17" s="211" t="inlineStr">
        <is>
          <t>PAGO 100 PLIN</t>
        </is>
      </c>
      <c r="H17" s="375" t="n"/>
      <c r="I17" s="126" t="inlineStr">
        <is>
          <t xml:space="preserve">PUBLICIDAD </t>
        </is>
      </c>
      <c r="J17" s="69" t="n">
        <v>0.4722222222222222</v>
      </c>
      <c r="K17" s="56">
        <f>J17+$K$62</f>
        <v/>
      </c>
      <c r="L17" s="60" t="n">
        <v>0.4909722222222222</v>
      </c>
      <c r="M17" s="46">
        <f>L17+$M$62</f>
        <v/>
      </c>
      <c r="N17" s="60" t="n">
        <v>0.5034722222222222</v>
      </c>
      <c r="O17" s="46">
        <f>N17+$O$62</f>
        <v/>
      </c>
      <c r="P17" s="60" t="n">
        <v>0.5972222222222222</v>
      </c>
      <c r="Q17" s="46">
        <f>P17+$Q$62</f>
        <v/>
      </c>
      <c r="R17" s="60" t="n">
        <v>0.6090277777777777</v>
      </c>
      <c r="S17" s="46">
        <f>R17+$S$62</f>
        <v/>
      </c>
      <c r="T17" s="261" t="n">
        <v>0.6236111111111111</v>
      </c>
      <c r="U17" s="80">
        <f>T17+$U$62</f>
        <v/>
      </c>
      <c r="V17" s="138" t="n"/>
    </row>
    <row r="18" ht="24" customHeight="1" s="630">
      <c r="A18" s="631" t="inlineStr">
        <is>
          <t>15</t>
        </is>
      </c>
      <c r="B18" s="632" t="n"/>
      <c r="C18" s="172" t="inlineStr">
        <is>
          <t xml:space="preserve">MURO CAMACHO MARCO </t>
        </is>
      </c>
      <c r="D18" s="173" t="n">
        <v>10804580</v>
      </c>
      <c r="E18" s="226" t="inlineStr">
        <is>
          <t>MOTO REVA BIIC</t>
        </is>
      </c>
      <c r="F18" s="161" t="inlineStr">
        <is>
          <t>20 20 sr</t>
        </is>
      </c>
      <c r="G18" s="176" t="n"/>
      <c r="H18" s="176" t="n"/>
      <c r="I18" s="176" t="inlineStr">
        <is>
          <t>LILIANA 4</t>
        </is>
      </c>
      <c r="J18" s="69" t="n">
        <v>0.4819444444444445</v>
      </c>
      <c r="K18" s="56">
        <f>J18+$K$62</f>
        <v/>
      </c>
      <c r="L18" s="60" t="n">
        <v>0.4979166666666667</v>
      </c>
      <c r="M18" s="46">
        <f>L18+$M$62</f>
        <v/>
      </c>
      <c r="N18" s="60" t="n">
        <v>0.5090277777777777</v>
      </c>
      <c r="O18" s="46">
        <f>N18+$O$62</f>
        <v/>
      </c>
      <c r="P18" s="60" t="n">
        <v>0.6076388888888888</v>
      </c>
      <c r="Q18" s="46">
        <f>P18+$Q$62</f>
        <v/>
      </c>
      <c r="R18" s="60" t="n">
        <v>0.6277777777777778</v>
      </c>
      <c r="S18" s="46">
        <f>R18+$S$62</f>
        <v/>
      </c>
      <c r="T18" s="261" t="n">
        <v>0.6416666666666667</v>
      </c>
      <c r="U18" s="80">
        <f>T18+$U$62</f>
        <v/>
      </c>
      <c r="V18" s="135" t="n"/>
    </row>
    <row r="19" ht="21" customHeight="1" s="630">
      <c r="A19" s="631" t="inlineStr">
        <is>
          <t>16</t>
        </is>
      </c>
      <c r="B19" s="632" t="n"/>
      <c r="C19" s="172" t="inlineStr">
        <is>
          <t>DAVILA IBAÑEZ ERICKSON</t>
        </is>
      </c>
      <c r="D19" s="173" t="n">
        <v>76466719</v>
      </c>
      <c r="E19" s="226" t="inlineStr">
        <is>
          <t>MOTO REVA BIIC</t>
        </is>
      </c>
      <c r="F19" s="92" t="inlineStr">
        <is>
          <t>20 20 sr</t>
        </is>
      </c>
      <c r="G19" s="176" t="n"/>
      <c r="H19" s="176" t="n"/>
      <c r="I19" s="176" t="inlineStr">
        <is>
          <t>LILIANA 5</t>
        </is>
      </c>
      <c r="J19" s="69" t="n">
        <v>0.4833333333333333</v>
      </c>
      <c r="K19" s="56">
        <f>J19+$K$62</f>
        <v/>
      </c>
      <c r="L19" s="60" t="n">
        <v>0.5034722222222222</v>
      </c>
      <c r="M19" s="46">
        <f>L19+$M$62</f>
        <v/>
      </c>
      <c r="N19" s="60" t="n">
        <v>0.5152777777777777</v>
      </c>
      <c r="O19" s="46">
        <f>N19+$O$62</f>
        <v/>
      </c>
      <c r="P19" s="60" t="n">
        <v>0.6201388888888889</v>
      </c>
      <c r="Q19" s="60">
        <f>P19+$Q$62</f>
        <v/>
      </c>
      <c r="R19" s="60" t="n">
        <v>0.6354166666666666</v>
      </c>
      <c r="S19" s="46">
        <f>R19+$S$62</f>
        <v/>
      </c>
      <c r="T19" s="261" t="n">
        <v>0.6472222222222223</v>
      </c>
      <c r="U19" s="80">
        <f>T19+$U$62</f>
        <v/>
      </c>
      <c r="V19" s="48" t="n"/>
    </row>
    <row r="20" ht="20.25" customFormat="1" customHeight="1" s="645">
      <c r="A20" s="631" t="inlineStr">
        <is>
          <t>17</t>
        </is>
      </c>
      <c r="B20" s="632" t="n"/>
      <c r="C20" s="172" t="inlineStr">
        <is>
          <t>HERNANDEZ ALEJO ABRAHAN</t>
        </is>
      </c>
      <c r="D20" s="437" t="inlineStr">
        <is>
          <t>006352746</t>
        </is>
      </c>
      <c r="E20" s="26" t="inlineStr">
        <is>
          <t>CANJE A3C</t>
        </is>
      </c>
      <c r="F20" s="92" t="inlineStr">
        <is>
          <t>20 20 sr</t>
        </is>
      </c>
      <c r="G20" s="196" t="n"/>
      <c r="H20" s="382" t="inlineStr">
        <is>
          <t>C.E</t>
        </is>
      </c>
      <c r="I20" s="196" t="inlineStr">
        <is>
          <t>CARS / JAIME VILLA 3</t>
        </is>
      </c>
      <c r="J20" s="69" t="n">
        <v>0.4916666666666666</v>
      </c>
      <c r="K20" s="56">
        <f>J20+$K$62</f>
        <v/>
      </c>
      <c r="L20" s="60" t="n">
        <v>0.5097222222222222</v>
      </c>
      <c r="M20" s="46">
        <f>L20+$M$62</f>
        <v/>
      </c>
      <c r="N20" s="60" t="n">
        <v>0.5215277777777778</v>
      </c>
      <c r="O20" s="46">
        <f>N20+$O$62</f>
        <v/>
      </c>
      <c r="P20" s="60" t="n">
        <v>0.6208333333333333</v>
      </c>
      <c r="Q20" s="60">
        <f>P20+$Q$62</f>
        <v/>
      </c>
      <c r="R20" s="60" t="n">
        <v>0.6416666666666667</v>
      </c>
      <c r="S20" s="46">
        <f>R20+$S$62</f>
        <v/>
      </c>
      <c r="T20" s="261" t="n">
        <v>0.6555555555555556</v>
      </c>
      <c r="U20" s="80">
        <f>T20+$U$62</f>
        <v/>
      </c>
      <c r="V20" s="135" t="n"/>
    </row>
    <row r="21" ht="23.25" customHeight="1" s="630">
      <c r="A21" s="631" t="inlineStr">
        <is>
          <t>18</t>
        </is>
      </c>
      <c r="B21" s="632" t="n"/>
      <c r="C21" s="172" t="inlineStr">
        <is>
          <t xml:space="preserve">CAMPAÑA DIFRANCO NESTOR </t>
        </is>
      </c>
      <c r="D21" s="173" t="n">
        <v>75556430</v>
      </c>
      <c r="E21" s="55" t="inlineStr">
        <is>
          <t xml:space="preserve">NUEVO A1 </t>
        </is>
      </c>
      <c r="F21" s="92" t="inlineStr">
        <is>
          <t>20 20 sr</t>
        </is>
      </c>
      <c r="G21" s="435" t="inlineStr">
        <is>
          <t>YA PE 80</t>
        </is>
      </c>
      <c r="H21" s="207" t="n"/>
      <c r="I21" s="55" t="inlineStr">
        <is>
          <t xml:space="preserve">CESAR QUIROZ </t>
        </is>
      </c>
      <c r="J21" s="60" t="n">
        <v>0.5034722222222222</v>
      </c>
      <c r="K21" s="56">
        <f>J21+$K$62</f>
        <v/>
      </c>
      <c r="L21" s="60" t="n">
        <v>0.5180555555555556</v>
      </c>
      <c r="M21" s="46">
        <f>L21+$M$62</f>
        <v/>
      </c>
      <c r="N21" s="60" t="n">
        <v>0.5284722222222222</v>
      </c>
      <c r="O21" s="46">
        <f>N21+$O$62</f>
        <v/>
      </c>
      <c r="P21" s="60" t="n">
        <v>0.63125</v>
      </c>
      <c r="Q21" s="60">
        <f>P21+$Q$62</f>
        <v/>
      </c>
      <c r="R21" s="60" t="n">
        <v>0.6465277777777778</v>
      </c>
      <c r="S21" s="46">
        <f>R21+$S$62</f>
        <v/>
      </c>
      <c r="T21" s="261" t="n">
        <v>0.6590277777777778</v>
      </c>
      <c r="U21" s="80">
        <f>T21+$U$62</f>
        <v/>
      </c>
      <c r="V21" s="633" t="n"/>
    </row>
    <row r="22" ht="21" customHeight="1" s="630">
      <c r="A22" s="644" t="n"/>
      <c r="B22" s="632" t="n"/>
      <c r="C22" s="217" t="inlineStr">
        <is>
          <t xml:space="preserve">VELASQUEZ USME CHRISTIAN </t>
        </is>
      </c>
      <c r="D22" s="217" t="n"/>
      <c r="E22" s="217" t="inlineStr">
        <is>
          <t>MOTO REVA BIIC</t>
        </is>
      </c>
      <c r="F22" s="217" t="n"/>
      <c r="G22" s="654" t="inlineStr">
        <is>
          <t>cojea y colores</t>
        </is>
      </c>
      <c r="H22" s="358" t="inlineStr">
        <is>
          <t>C.E</t>
        </is>
      </c>
      <c r="I22" s="654" t="inlineStr">
        <is>
          <t>LILIANA 6</t>
        </is>
      </c>
      <c r="J22" s="185" t="n"/>
      <c r="K22" s="63">
        <f>J22+$K$62</f>
        <v/>
      </c>
      <c r="L22" s="185" t="n"/>
      <c r="M22" s="20">
        <f>L22+$M$62</f>
        <v/>
      </c>
      <c r="N22" s="185" t="n"/>
      <c r="O22" s="20">
        <f>N22+$O$62</f>
        <v/>
      </c>
      <c r="P22" s="185" t="n"/>
      <c r="Q22" s="20">
        <f>P22+$Q$62</f>
        <v/>
      </c>
      <c r="R22" s="185" t="n"/>
      <c r="S22" s="20">
        <f>R22+$S$62</f>
        <v/>
      </c>
      <c r="T22" s="185" t="n"/>
      <c r="U22" s="20">
        <f>T22+$U$62</f>
        <v/>
      </c>
      <c r="V22" s="48" t="n"/>
    </row>
    <row r="23" ht="21" customHeight="1" s="630">
      <c r="A23" s="631" t="inlineStr">
        <is>
          <t>19</t>
        </is>
      </c>
      <c r="B23" s="632" t="n"/>
      <c r="C23" s="172" t="inlineStr">
        <is>
          <t>PEÑA SILVA MADELINE TIFFANY</t>
        </is>
      </c>
      <c r="D23" s="242" t="n">
        <v>46458862</v>
      </c>
      <c r="E23" s="55" t="inlineStr">
        <is>
          <t>NUEVO A1</t>
        </is>
      </c>
      <c r="F23" s="161" t="inlineStr">
        <is>
          <t>20 20 sr</t>
        </is>
      </c>
      <c r="G23" s="120" t="inlineStr">
        <is>
          <t>PAGO 120 EFEC</t>
        </is>
      </c>
      <c r="H23" s="207" t="n"/>
      <c r="I23" s="55" t="inlineStr">
        <is>
          <t>CRIS AMORETTI</t>
        </is>
      </c>
      <c r="J23" s="60" t="n">
        <v>0.5041666666666667</v>
      </c>
      <c r="K23" s="56">
        <f>J23+$K$62</f>
        <v/>
      </c>
      <c r="L23" s="46" t="n">
        <v>0.5236111111111111</v>
      </c>
      <c r="M23" s="52">
        <f>L23+$M$62</f>
        <v/>
      </c>
      <c r="N23" s="60" t="n">
        <v>0.5451388888888888</v>
      </c>
      <c r="O23" s="46">
        <f>N23+$O$62</f>
        <v/>
      </c>
      <c r="P23" s="60" t="n">
        <v>0.6319444444444444</v>
      </c>
      <c r="Q23" s="46">
        <f>P23+$Q$62</f>
        <v/>
      </c>
      <c r="R23" s="60" t="n">
        <v>0.6569444444444444</v>
      </c>
      <c r="S23" s="46">
        <f>R23+$S$62</f>
        <v/>
      </c>
      <c r="T23" s="261" t="n">
        <v>0.6694444444444444</v>
      </c>
      <c r="U23" s="80">
        <f>T23+$U$62</f>
        <v/>
      </c>
      <c r="V23" s="48" t="n"/>
    </row>
    <row r="24" ht="19.5" customHeight="1" s="630">
      <c r="A24" s="631" t="inlineStr">
        <is>
          <t>20</t>
        </is>
      </c>
      <c r="B24" s="632" t="n"/>
      <c r="C24" s="172" t="inlineStr">
        <is>
          <t xml:space="preserve">DE LA CRUZ VILLANUVA LICNIO </t>
        </is>
      </c>
      <c r="D24" s="173" t="n">
        <v>70912153</v>
      </c>
      <c r="E24" s="232" t="inlineStr">
        <is>
          <t>MOTO NUEVO BIIB</t>
        </is>
      </c>
      <c r="F24" s="92" t="inlineStr">
        <is>
          <t>20 20 sr</t>
        </is>
      </c>
      <c r="G24" s="176" t="n"/>
      <c r="H24" s="176" t="n"/>
      <c r="I24" s="176" t="inlineStr">
        <is>
          <t>LILIANA 6</t>
        </is>
      </c>
      <c r="J24" s="46" t="n">
        <v>0.5069444444444444</v>
      </c>
      <c r="K24" s="56">
        <f>J24+$K$62</f>
        <v/>
      </c>
      <c r="L24" s="46" t="n">
        <v>0.5354166666666667</v>
      </c>
      <c r="M24" s="52">
        <f>L24+$M$62</f>
        <v/>
      </c>
      <c r="N24" s="60" t="n">
        <v>0.5493055555555556</v>
      </c>
      <c r="O24" s="46">
        <f>N24+$O$62</f>
        <v/>
      </c>
      <c r="P24" s="60" t="n">
        <v>0.6444444444444445</v>
      </c>
      <c r="Q24" s="46">
        <f>P24+$Q$62</f>
        <v/>
      </c>
      <c r="R24" s="60" t="n">
        <v>0.6576388888888889</v>
      </c>
      <c r="S24" s="46">
        <f>R24+$S$62</f>
        <v/>
      </c>
      <c r="T24" s="261" t="n">
        <v>0.68125</v>
      </c>
      <c r="U24" s="80">
        <f>T24+$U$62</f>
        <v/>
      </c>
      <c r="V24" s="48" t="n"/>
    </row>
    <row r="25" ht="21" customHeight="1" s="630">
      <c r="A25" s="644" t="inlineStr">
        <is>
          <t>21</t>
        </is>
      </c>
      <c r="B25" s="632" t="n"/>
      <c r="C25" s="172" t="inlineStr">
        <is>
          <t>CASTILLO MARTINEZ JUNIOR</t>
        </is>
      </c>
      <c r="D25" s="437" t="inlineStr">
        <is>
          <t>004784062</t>
        </is>
      </c>
      <c r="E25" s="232" t="inlineStr">
        <is>
          <t>MOTO NUEVO BIIB</t>
        </is>
      </c>
      <c r="F25" s="297" t="inlineStr">
        <is>
          <t>20 20 sr</t>
        </is>
      </c>
      <c r="G25" s="360" t="n"/>
      <c r="H25" s="382" t="inlineStr">
        <is>
          <t>C.E</t>
        </is>
      </c>
      <c r="I25" s="281" t="inlineStr">
        <is>
          <t>ELIA / ANGELA</t>
        </is>
      </c>
      <c r="J25" s="68" t="n">
        <v>0.5270833333333333</v>
      </c>
      <c r="K25" s="134">
        <f>J25+$K$62</f>
        <v/>
      </c>
      <c r="L25" s="68" t="n">
        <v>0.5416666666666666</v>
      </c>
      <c r="M25" s="46">
        <f>L25+$M$62</f>
        <v/>
      </c>
      <c r="N25" s="60" t="n">
        <v>0.5965277777777778</v>
      </c>
      <c r="O25" s="46">
        <f>N25+$O$62</f>
        <v/>
      </c>
      <c r="P25" s="60" t="n">
        <v>0.6444444444444445</v>
      </c>
      <c r="Q25" s="46">
        <f>P25+$Q$62</f>
        <v/>
      </c>
      <c r="R25" s="60" t="n">
        <v>0.6722222222222223</v>
      </c>
      <c r="S25" s="46">
        <f>R25+$S$62</f>
        <v/>
      </c>
      <c r="T25" s="261" t="n">
        <v>0.6826388888888889</v>
      </c>
      <c r="U25" s="80">
        <f>T25+$U$62</f>
        <v/>
      </c>
      <c r="V25" s="48" t="n"/>
    </row>
    <row r="26" ht="18.75" customFormat="1" customHeight="1" s="645">
      <c r="A26" s="631" t="inlineStr">
        <is>
          <t>22</t>
        </is>
      </c>
      <c r="B26" s="632" t="n"/>
      <c r="C26" s="172" t="inlineStr">
        <is>
          <t xml:space="preserve">CANDIOTTE VARA JOHANA </t>
        </is>
      </c>
      <c r="D26" s="242" t="n">
        <v>45458574</v>
      </c>
      <c r="E26" s="226" t="inlineStr">
        <is>
          <t>MOTO REVA BIIC</t>
        </is>
      </c>
      <c r="F26" s="161" t="inlineStr">
        <is>
          <t>20 20 sr</t>
        </is>
      </c>
      <c r="G26" s="176" t="n"/>
      <c r="H26" s="176" t="n"/>
      <c r="I26" s="176" t="inlineStr">
        <is>
          <t>LILIANA 7</t>
        </is>
      </c>
      <c r="J26" s="60" t="n">
        <v>0.5284722222222222</v>
      </c>
      <c r="K26" s="56">
        <f>J26+$K$62</f>
        <v/>
      </c>
      <c r="L26" s="60" t="n">
        <v>0.5888888888888889</v>
      </c>
      <c r="M26" s="46">
        <f>L26+$M$62</f>
        <v/>
      </c>
      <c r="N26" s="60" t="n">
        <v>0.6055555555555555</v>
      </c>
      <c r="O26" s="46">
        <f>N26+$O$62</f>
        <v/>
      </c>
      <c r="P26" s="60" t="n">
        <v>0.65625</v>
      </c>
      <c r="Q26" s="46">
        <f>P26+$Q$62</f>
        <v/>
      </c>
      <c r="R26" s="60" t="n">
        <v>0.6708333333333333</v>
      </c>
      <c r="S26" s="46">
        <f>R26+$S$62</f>
        <v/>
      </c>
      <c r="T26" s="261" t="n">
        <v>0.6986111111111111</v>
      </c>
      <c r="U26" s="80">
        <f>T26+$U$62</f>
        <v/>
      </c>
      <c r="V26" s="154" t="n"/>
    </row>
    <row r="27" ht="19.5" customFormat="1" customHeight="1" s="633">
      <c r="A27" s="644" t="n"/>
      <c r="B27" s="632" t="n"/>
      <c r="C27" s="217" t="inlineStr">
        <is>
          <t>SOLANO GUERRERO PERCY</t>
        </is>
      </c>
      <c r="D27" s="313" t="n">
        <v>6804601</v>
      </c>
      <c r="E27" s="654" t="inlineStr">
        <is>
          <t>MOTO NUEVO BIIB</t>
        </is>
      </c>
      <c r="F27" s="654" t="inlineStr">
        <is>
          <t>lentes y espejos</t>
        </is>
      </c>
      <c r="G27" s="654" t="inlineStr">
        <is>
          <t>SE FUE</t>
        </is>
      </c>
      <c r="H27" s="358" t="n"/>
      <c r="I27" s="654" t="inlineStr">
        <is>
          <t>MAYRA 3</t>
        </is>
      </c>
      <c r="J27" s="185" t="n"/>
      <c r="K27" s="63">
        <f>J27+$K$62</f>
        <v/>
      </c>
      <c r="L27" s="185" t="n"/>
      <c r="M27" s="20">
        <f>L27+$M$62</f>
        <v/>
      </c>
      <c r="N27" s="185" t="n"/>
      <c r="O27" s="20">
        <f>N27+$O$62</f>
        <v/>
      </c>
      <c r="P27" s="185" t="n"/>
      <c r="Q27" s="20">
        <f>P27+$Q$62</f>
        <v/>
      </c>
      <c r="R27" s="185" t="n"/>
      <c r="S27" s="20">
        <f>R27+$S$62</f>
        <v/>
      </c>
      <c r="T27" s="185" t="n"/>
      <c r="U27" s="20">
        <f>T27+$U$62</f>
        <v/>
      </c>
      <c r="V27" s="48" t="n"/>
    </row>
    <row r="28" ht="21" customHeight="1" s="630">
      <c r="A28" s="631" t="inlineStr">
        <is>
          <t>23</t>
        </is>
      </c>
      <c r="B28" s="632" t="n"/>
      <c r="C28" s="172" t="inlineStr">
        <is>
          <t xml:space="preserve">CORNEJO CERPA WALTER </t>
        </is>
      </c>
      <c r="D28" s="242" t="n">
        <v>43804154</v>
      </c>
      <c r="E28" s="226" t="inlineStr">
        <is>
          <t>MOTO REVA BIIC</t>
        </is>
      </c>
      <c r="F28" s="161" t="inlineStr">
        <is>
          <t>20 20 sr</t>
        </is>
      </c>
      <c r="G28" s="435" t="inlineStr">
        <is>
          <t xml:space="preserve">PAGO 120 YAPE </t>
        </is>
      </c>
      <c r="H28" s="207" t="n"/>
      <c r="I28" s="55" t="inlineStr">
        <is>
          <t xml:space="preserve">MESCUA </t>
        </is>
      </c>
      <c r="J28" s="60" t="n">
        <v>0.5402777777777777</v>
      </c>
      <c r="K28" s="56">
        <f>J28+$K$62</f>
        <v/>
      </c>
      <c r="L28" s="60" t="n">
        <v>0.5986111111111111</v>
      </c>
      <c r="M28" s="46">
        <f>L28+$M$62</f>
        <v/>
      </c>
      <c r="N28" s="60" t="n">
        <v>0.6090277777777777</v>
      </c>
      <c r="O28" s="46">
        <f>N28+$O$62</f>
        <v/>
      </c>
      <c r="P28" s="60" t="n">
        <v>0.6576388888888889</v>
      </c>
      <c r="Q28" s="46">
        <f>P28+$Q$62</f>
        <v/>
      </c>
      <c r="R28" s="60" t="n">
        <v>0.6701388888888888</v>
      </c>
      <c r="S28" s="46">
        <f>R28+$S$62</f>
        <v/>
      </c>
      <c r="T28" s="261" t="n">
        <v>0.7118055555555556</v>
      </c>
      <c r="U28" s="80">
        <f>T28+$U$62</f>
        <v/>
      </c>
      <c r="V28" s="122" t="n"/>
    </row>
    <row r="29" ht="21.75" customHeight="1" s="630">
      <c r="A29" s="631" t="inlineStr">
        <is>
          <t>24</t>
        </is>
      </c>
      <c r="B29" s="632" t="n"/>
      <c r="C29" s="255" t="inlineStr">
        <is>
          <t>VASQUEZ JULCA RUBEN 40</t>
        </is>
      </c>
      <c r="D29" s="242" t="n">
        <v>46805283</v>
      </c>
      <c r="E29" s="226" t="inlineStr">
        <is>
          <t>MOTO REVA BIIC</t>
        </is>
      </c>
      <c r="F29" s="161" t="inlineStr">
        <is>
          <t>20 20 sr</t>
        </is>
      </c>
      <c r="G29" s="176" t="n"/>
      <c r="H29" s="176" t="n"/>
      <c r="I29" s="176" t="inlineStr">
        <is>
          <t>LILIANA 8</t>
        </is>
      </c>
      <c r="J29" s="60" t="n">
        <v>0.59375</v>
      </c>
      <c r="K29" s="56">
        <f>J29+$K$62</f>
        <v/>
      </c>
      <c r="L29" s="60" t="n">
        <v>0.6041666666666666</v>
      </c>
      <c r="M29" s="46">
        <f>L29+$M$62</f>
        <v/>
      </c>
      <c r="N29" s="60" t="n">
        <v>0.6208333333333333</v>
      </c>
      <c r="O29" s="46">
        <f>N29+$O$62</f>
        <v/>
      </c>
      <c r="P29" s="60" t="n">
        <v>0.6673611111111111</v>
      </c>
      <c r="Q29" s="46">
        <f>P29+$Q$62</f>
        <v/>
      </c>
      <c r="R29" s="60" t="n">
        <v>0.6819444444444445</v>
      </c>
      <c r="S29" s="46">
        <f>R29+$S$62</f>
        <v/>
      </c>
      <c r="T29" s="261" t="n">
        <v>0.7125</v>
      </c>
      <c r="U29" s="80">
        <f>T29+$U$62</f>
        <v/>
      </c>
      <c r="V29" s="633" t="n"/>
    </row>
    <row r="30" ht="21" customHeight="1" s="630">
      <c r="A30" s="631" t="inlineStr">
        <is>
          <t>25</t>
        </is>
      </c>
      <c r="B30" s="632" t="n"/>
      <c r="C30" s="172" t="inlineStr">
        <is>
          <t xml:space="preserve">CASTILLO CONISLLA  JUAN </t>
        </is>
      </c>
      <c r="D30" s="242" t="n">
        <v>25777398</v>
      </c>
      <c r="E30" s="55" t="inlineStr">
        <is>
          <t xml:space="preserve">REVA A1 </t>
        </is>
      </c>
      <c r="F30" s="161" t="inlineStr">
        <is>
          <t>40/20 40/20 cl</t>
        </is>
      </c>
      <c r="G30" s="55" t="n"/>
      <c r="H30" s="448" t="n"/>
      <c r="I30" s="196" t="inlineStr">
        <is>
          <t>CARS / JAIME VILLA 4</t>
        </is>
      </c>
      <c r="J30" s="60" t="n">
        <v>0.6027777777777777</v>
      </c>
      <c r="K30" s="56">
        <f>J30+$K$62</f>
        <v/>
      </c>
      <c r="L30" s="60" t="n">
        <v>0.6104166666666667</v>
      </c>
      <c r="M30" s="46">
        <f>L30+$M$62</f>
        <v/>
      </c>
      <c r="N30" s="60" t="n">
        <v>0.6243055555555556</v>
      </c>
      <c r="O30" s="46">
        <f>N30+$O$62</f>
        <v/>
      </c>
      <c r="P30" s="60" t="n">
        <v>0.6701388888888888</v>
      </c>
      <c r="Q30" s="46">
        <f>P30+$Q$62</f>
        <v/>
      </c>
      <c r="R30" s="60" t="n">
        <v>0.6868055555555556</v>
      </c>
      <c r="S30" s="46">
        <f>R30+$S$62</f>
        <v/>
      </c>
      <c r="T30" s="261" t="n">
        <v>0.725</v>
      </c>
      <c r="U30" s="80">
        <f>T30+$U$62</f>
        <v/>
      </c>
      <c r="V30" s="633" t="n"/>
    </row>
    <row r="31" ht="19.5" customFormat="1" customHeight="1" s="645">
      <c r="A31" s="631" t="inlineStr">
        <is>
          <t>26</t>
        </is>
      </c>
      <c r="B31" s="632" t="n"/>
      <c r="C31" s="172" t="inlineStr">
        <is>
          <t xml:space="preserve">TORRES HUACCHILLO ROBERTO </t>
        </is>
      </c>
      <c r="D31" s="242" t="n">
        <v>42819250</v>
      </c>
      <c r="E31" s="226" t="inlineStr">
        <is>
          <t>MOTO REVA BIIC</t>
        </is>
      </c>
      <c r="F31" s="161" t="inlineStr">
        <is>
          <t>20 20 sr</t>
        </is>
      </c>
      <c r="G31" s="176" t="n"/>
      <c r="H31" s="176" t="n"/>
      <c r="I31" s="176" t="inlineStr">
        <is>
          <t>LILIANA 9</t>
        </is>
      </c>
      <c r="J31" s="60" t="n">
        <v>0.6041666666666666</v>
      </c>
      <c r="K31" s="56">
        <f>J31+$K$62</f>
        <v/>
      </c>
      <c r="L31" s="60" t="n">
        <v>0.6208333333333333</v>
      </c>
      <c r="M31" s="46">
        <f>L31+$M$62</f>
        <v/>
      </c>
      <c r="N31" s="60" t="n">
        <v>0.6319444444444444</v>
      </c>
      <c r="O31" s="46">
        <f>N31+$O$62</f>
        <v/>
      </c>
      <c r="P31" s="60" t="n">
        <v>0.6791666666666667</v>
      </c>
      <c r="Q31" s="46">
        <f>P31+$Q$62</f>
        <v/>
      </c>
      <c r="R31" s="60" t="n">
        <v>0.7020833333333333</v>
      </c>
      <c r="S31" s="46">
        <f>R31+$S$62</f>
        <v/>
      </c>
      <c r="T31" s="261" t="n">
        <v>0.7368055555555556</v>
      </c>
      <c r="U31" s="80">
        <f>T31+$U$62</f>
        <v/>
      </c>
      <c r="V31" s="633" t="n"/>
    </row>
    <row r="32" ht="21" customFormat="1" customHeight="1" s="633">
      <c r="A32" s="631" t="inlineStr">
        <is>
          <t>27</t>
        </is>
      </c>
      <c r="B32" s="632" t="n"/>
      <c r="C32" s="255" t="inlineStr">
        <is>
          <t>ASTUDILLO GARCIA JOHN 30</t>
        </is>
      </c>
      <c r="D32" s="242" t="n">
        <v>9730335</v>
      </c>
      <c r="E32" s="226" t="inlineStr">
        <is>
          <t xml:space="preserve">MOTO REVA BIIC </t>
        </is>
      </c>
      <c r="F32" s="161" t="inlineStr">
        <is>
          <t>20 20 sr</t>
        </is>
      </c>
      <c r="G32" s="443" t="inlineStr">
        <is>
          <t>YA P 70</t>
        </is>
      </c>
      <c r="H32" s="465" t="n"/>
      <c r="I32" s="443" t="inlineStr">
        <is>
          <t>SR JULIA</t>
        </is>
      </c>
      <c r="J32" s="60" t="n">
        <v>0.6118055555555556</v>
      </c>
      <c r="K32" s="56">
        <f>J32+$K$62</f>
        <v/>
      </c>
      <c r="L32" s="60" t="n">
        <v>0.6256944444444444</v>
      </c>
      <c r="M32" s="46">
        <f>L32+$M$62</f>
        <v/>
      </c>
      <c r="N32" s="60" t="n">
        <v>0.6368055555555555</v>
      </c>
      <c r="O32" s="46">
        <f>N32+$O$62</f>
        <v/>
      </c>
      <c r="P32" s="60" t="n">
        <v>0.68125</v>
      </c>
      <c r="Q32" s="46">
        <f>P32+$Q$62</f>
        <v/>
      </c>
      <c r="R32" s="60" t="n">
        <v>0.7041666666666667</v>
      </c>
      <c r="S32" s="46">
        <f>R32+$S$62</f>
        <v/>
      </c>
      <c r="T32" s="261" t="n">
        <v>0.7493055555555556</v>
      </c>
      <c r="U32" s="80">
        <f>T32+$U$62</f>
        <v/>
      </c>
    </row>
    <row r="33" ht="18" customHeight="1" s="630">
      <c r="A33" s="631" t="inlineStr">
        <is>
          <t>28</t>
        </is>
      </c>
      <c r="B33" s="632" t="n"/>
      <c r="C33" s="255" t="inlineStr">
        <is>
          <t>ZEGARRA HUAMAN JACK 30</t>
        </is>
      </c>
      <c r="D33" s="242" t="n">
        <v>9610848</v>
      </c>
      <c r="E33" s="55" t="inlineStr">
        <is>
          <t xml:space="preserve">REVA A1 </t>
        </is>
      </c>
      <c r="F33" s="161" t="inlineStr">
        <is>
          <t xml:space="preserve">20 20 SR </t>
        </is>
      </c>
      <c r="G33" s="55" t="n"/>
      <c r="H33" s="448" t="n"/>
      <c r="I33" s="196" t="inlineStr">
        <is>
          <t>CARS / JAIME VILLA 5</t>
        </is>
      </c>
      <c r="J33" s="60" t="n">
        <v>0.6138888888888889</v>
      </c>
      <c r="K33" s="56" t="n"/>
      <c r="L33" s="60" t="n">
        <v>0.63125</v>
      </c>
      <c r="M33" s="46">
        <f>L33+$M$62</f>
        <v/>
      </c>
      <c r="N33" s="60" t="n">
        <v>0.6652777777777777</v>
      </c>
      <c r="O33" s="46">
        <f>N33+$O$62</f>
        <v/>
      </c>
      <c r="P33" s="60" t="n">
        <v>0.725</v>
      </c>
      <c r="Q33" s="46">
        <f>P33+$Q$62</f>
        <v/>
      </c>
      <c r="R33" s="60" t="n">
        <v>0.7395833333333334</v>
      </c>
      <c r="S33" s="46">
        <f>R33+$S$62</f>
        <v/>
      </c>
      <c r="T33" s="261" t="n">
        <v>0.7611111111111111</v>
      </c>
      <c r="U33" s="80">
        <f>T33+$U$62</f>
        <v/>
      </c>
      <c r="V33" s="633" t="n"/>
    </row>
    <row r="34" ht="18.75" customHeight="1" s="630">
      <c r="A34" s="631" t="inlineStr">
        <is>
          <t>29</t>
        </is>
      </c>
      <c r="B34" s="632" t="n"/>
      <c r="C34" s="172" t="inlineStr">
        <is>
          <t xml:space="preserve">CORTEZ RIS ABEL </t>
        </is>
      </c>
      <c r="D34" s="242" t="n">
        <v>46386457</v>
      </c>
      <c r="E34" s="55" t="inlineStr">
        <is>
          <t xml:space="preserve">NUEVO A1 </t>
        </is>
      </c>
      <c r="F34" s="161" t="inlineStr">
        <is>
          <t>40/20 40/20 cl</t>
        </is>
      </c>
      <c r="G34" s="55" t="n"/>
      <c r="H34" s="448" t="n"/>
      <c r="I34" s="196" t="inlineStr">
        <is>
          <t>CARS / JAIME VILLA 6</t>
        </is>
      </c>
      <c r="J34" s="60" t="n">
        <v>0.6201388888888889</v>
      </c>
      <c r="K34" s="60">
        <f>J34+$K$62</f>
        <v/>
      </c>
      <c r="L34" s="60" t="n">
        <v>0.6409722222222223</v>
      </c>
      <c r="M34" s="60">
        <f>L34+$M$62</f>
        <v/>
      </c>
      <c r="N34" s="60" t="n">
        <v>0.6513888888888889</v>
      </c>
      <c r="O34" s="60">
        <f>N34+$O$62</f>
        <v/>
      </c>
      <c r="P34" s="60" t="n">
        <v>0.7111111111111111</v>
      </c>
      <c r="Q34" s="60">
        <f>P34+$Q$62</f>
        <v/>
      </c>
      <c r="R34" s="60" t="n">
        <v>0.725</v>
      </c>
      <c r="S34" s="60">
        <f>R34+$S$62</f>
        <v/>
      </c>
      <c r="T34" s="261" t="n">
        <v>0.7736111111111111</v>
      </c>
      <c r="U34" s="261">
        <f>T34+$U$62</f>
        <v/>
      </c>
      <c r="V34" s="633" t="n"/>
    </row>
    <row r="35" ht="18.75" customHeight="1" s="630">
      <c r="A35" s="631" t="inlineStr">
        <is>
          <t>30</t>
        </is>
      </c>
      <c r="B35" s="632" t="n"/>
      <c r="C35" s="172" t="inlineStr">
        <is>
          <t>FERNANDEZ COLLENS JOEL</t>
        </is>
      </c>
      <c r="D35" s="242" t="n">
        <v>42540237</v>
      </c>
      <c r="E35" s="226" t="inlineStr">
        <is>
          <t xml:space="preserve">MOTO REVA BIIC </t>
        </is>
      </c>
      <c r="F35" s="161" t="inlineStr">
        <is>
          <t>40/20 40/20 cl</t>
        </is>
      </c>
      <c r="G35" s="55" t="n"/>
      <c r="H35" s="448" t="n"/>
      <c r="I35" s="196" t="inlineStr">
        <is>
          <t>CARS / JAIME VILLA 7</t>
        </is>
      </c>
      <c r="J35" s="60" t="n">
        <v>0.6263888888888889</v>
      </c>
      <c r="K35" s="56">
        <f>J35+$K$62</f>
        <v/>
      </c>
      <c r="L35" s="60" t="n">
        <v>0.6465277777777778</v>
      </c>
      <c r="M35" s="46">
        <f>L35+$M$62</f>
        <v/>
      </c>
      <c r="N35" s="60" t="n">
        <v>0.6583333333333333</v>
      </c>
      <c r="O35" s="46">
        <f>N35+$O$62</f>
        <v/>
      </c>
      <c r="P35" s="60" t="n">
        <v>0.7263888888888889</v>
      </c>
      <c r="Q35" s="46">
        <f>P35+$Q$62</f>
        <v/>
      </c>
      <c r="R35" s="60" t="n">
        <v>0.7513888888888889</v>
      </c>
      <c r="S35" s="46">
        <f>R35+$S$62</f>
        <v/>
      </c>
      <c r="T35" s="261" t="n">
        <v>0.7791666666666667</v>
      </c>
      <c r="U35" s="80">
        <f>T35+$U$62</f>
        <v/>
      </c>
      <c r="V35" s="633" t="n"/>
    </row>
    <row r="36" ht="18.75" customHeight="1" s="630">
      <c r="A36" s="631" t="inlineStr">
        <is>
          <t>31</t>
        </is>
      </c>
      <c r="B36" s="632" t="n"/>
      <c r="C36" s="255" t="inlineStr">
        <is>
          <t>SOLIS ASIS JESUS 40</t>
        </is>
      </c>
      <c r="D36" s="242" t="n">
        <v>10410641</v>
      </c>
      <c r="E36" s="226" t="inlineStr">
        <is>
          <t>MOTO NUEVO BIIC</t>
        </is>
      </c>
      <c r="F36" s="161" t="inlineStr">
        <is>
          <t>40/20 40/20 cl</t>
        </is>
      </c>
      <c r="G36" s="120" t="inlineStr">
        <is>
          <t>PAGO 150 EFEC</t>
        </is>
      </c>
      <c r="H36" s="176" t="n"/>
      <c r="I36" s="176" t="inlineStr">
        <is>
          <t>LILIANA 10</t>
        </is>
      </c>
      <c r="J36" s="60" t="n">
        <v>0.6409722222222223</v>
      </c>
      <c r="K36" s="56">
        <f>J36+$K$62</f>
        <v/>
      </c>
      <c r="L36" s="60" t="n">
        <v>0.65625</v>
      </c>
      <c r="M36" s="46">
        <f>L36+$M$62</f>
        <v/>
      </c>
      <c r="N36" s="60" t="n">
        <v>0.6680555555555555</v>
      </c>
      <c r="O36" s="46">
        <f>N36+$O$62</f>
        <v/>
      </c>
      <c r="P36" s="60" t="n">
        <v>0.7395833333333334</v>
      </c>
      <c r="Q36" s="60">
        <f>P36+$Q$62</f>
        <v/>
      </c>
      <c r="R36" s="60" t="n">
        <v>0.7638888888888888</v>
      </c>
      <c r="S36" s="46">
        <f>R36+$S$62</f>
        <v/>
      </c>
      <c r="T36" s="261" t="n">
        <v>0.7819444444444444</v>
      </c>
      <c r="U36" s="80">
        <f>T36+$U$62</f>
        <v/>
      </c>
      <c r="V36" s="633" t="n"/>
    </row>
    <row r="37" ht="18" customHeight="1" s="630">
      <c r="A37" s="631" t="inlineStr">
        <is>
          <t>32</t>
        </is>
      </c>
      <c r="B37" s="632" t="n"/>
      <c r="C37" s="172" t="inlineStr">
        <is>
          <t>DURAND ARANGO ENRIQUE</t>
        </is>
      </c>
      <c r="D37" s="242" t="n">
        <v>77663108</v>
      </c>
      <c r="E37" s="232" t="inlineStr">
        <is>
          <t>MOTO NUEVO BIIB</t>
        </is>
      </c>
      <c r="F37" s="161" t="inlineStr">
        <is>
          <t>30 30 sr</t>
        </is>
      </c>
      <c r="G37" s="120" t="inlineStr">
        <is>
          <t>PAGO 100 EFEC</t>
        </is>
      </c>
      <c r="H37" s="375" t="n"/>
      <c r="I37" s="126" t="inlineStr">
        <is>
          <t xml:space="preserve">PUBLICIDAD </t>
        </is>
      </c>
      <c r="J37" s="60" t="n">
        <v>0.6430555555555556</v>
      </c>
      <c r="K37" s="60">
        <f>J37+$K$62</f>
        <v/>
      </c>
      <c r="L37" s="60" t="n">
        <v>0.6611111111111111</v>
      </c>
      <c r="M37" s="60">
        <f>L37+$M$62</f>
        <v/>
      </c>
      <c r="N37" s="60" t="n">
        <v>0.6763888888888889</v>
      </c>
      <c r="O37" s="60">
        <f>N37+$O$62</f>
        <v/>
      </c>
      <c r="P37" s="60" t="n">
        <v>0.7416666666666667</v>
      </c>
      <c r="Q37" s="60">
        <f>P37+$Q$62</f>
        <v/>
      </c>
      <c r="R37" s="60" t="n">
        <v>0.7819444444444444</v>
      </c>
      <c r="S37" s="60">
        <f>R37+$S$62</f>
        <v/>
      </c>
      <c r="T37" s="261" t="n">
        <v>0.7972222222222223</v>
      </c>
      <c r="U37" s="261">
        <f>T37+$U$62</f>
        <v/>
      </c>
      <c r="V37" s="633" t="inlineStr">
        <is>
          <t>mata</t>
        </is>
      </c>
    </row>
    <row r="38" ht="18" customHeight="1" s="630">
      <c r="A38" s="631" t="inlineStr">
        <is>
          <t>33</t>
        </is>
      </c>
      <c r="B38" s="632" t="n"/>
      <c r="C38" s="172" t="inlineStr">
        <is>
          <t>ALEGRIA OROSCO JAQUELINE</t>
        </is>
      </c>
      <c r="D38" s="242" t="n">
        <v>71373737</v>
      </c>
      <c r="E38" s="232" t="inlineStr">
        <is>
          <t>MOTO NUEVO BIIB</t>
        </is>
      </c>
      <c r="F38" s="161" t="inlineStr">
        <is>
          <t>30 30 sr</t>
        </is>
      </c>
      <c r="G38" s="55" t="n"/>
      <c r="H38" s="176" t="n"/>
      <c r="I38" s="176" t="inlineStr">
        <is>
          <t xml:space="preserve">LILIANA 11 </t>
        </is>
      </c>
      <c r="J38" s="60" t="n">
        <v>0.6527777777777778</v>
      </c>
      <c r="K38" s="56">
        <f>J38+$K$62</f>
        <v/>
      </c>
      <c r="L38" s="60" t="n">
        <v>0.6694444444444444</v>
      </c>
      <c r="M38" s="46">
        <f>L38+$M$62</f>
        <v/>
      </c>
      <c r="N38" s="60" t="n">
        <v>0.6826388888888889</v>
      </c>
      <c r="O38" s="46">
        <f>N38+$O$62</f>
        <v/>
      </c>
      <c r="P38" s="60" t="n">
        <v>0.7527777777777778</v>
      </c>
      <c r="Q38" s="60">
        <f>P38+$Q$62</f>
        <v/>
      </c>
      <c r="R38" s="60" t="n">
        <v>0.7861111111111111</v>
      </c>
      <c r="S38" s="60">
        <f>R38+$S$62</f>
        <v/>
      </c>
      <c r="T38" s="261" t="n">
        <v>0.7979166666666667</v>
      </c>
      <c r="U38" s="80">
        <f>T38+$U$62</f>
        <v/>
      </c>
      <c r="V38" s="633" t="inlineStr">
        <is>
          <t>chung</t>
        </is>
      </c>
    </row>
    <row r="39" ht="18" customFormat="1" customHeight="1" s="633">
      <c r="A39" s="644" t="inlineStr">
        <is>
          <t>34</t>
        </is>
      </c>
      <c r="B39" s="632" t="n"/>
      <c r="C39" s="172" t="inlineStr">
        <is>
          <t>CASTAÑEDA SALDARRIAGA DIEGO</t>
        </is>
      </c>
      <c r="D39" s="242" t="n">
        <v>72880728</v>
      </c>
      <c r="E39" s="55" t="inlineStr">
        <is>
          <t xml:space="preserve">NUEVO A1 </t>
        </is>
      </c>
      <c r="F39" s="161" t="inlineStr">
        <is>
          <t>40/20 40/20 cl</t>
        </is>
      </c>
      <c r="G39" s="435" t="inlineStr">
        <is>
          <t xml:space="preserve">PAGO 80 YAPE </t>
        </is>
      </c>
      <c r="H39" s="207" t="n"/>
      <c r="I39" s="55" t="inlineStr">
        <is>
          <t>CRIS AMORETTI</t>
        </is>
      </c>
      <c r="J39" s="60" t="n">
        <v>0.6680555555555555</v>
      </c>
      <c r="K39" s="56">
        <f>J39+$K$62</f>
        <v/>
      </c>
      <c r="L39" s="60" t="n">
        <v>0.6756944444444445</v>
      </c>
      <c r="M39" s="46">
        <f>L39+$M$62</f>
        <v/>
      </c>
      <c r="N39" s="60" t="n">
        <v>0.6881944444444444</v>
      </c>
      <c r="O39" s="46">
        <f>N39+$O$62</f>
        <v/>
      </c>
      <c r="P39" s="60" t="n">
        <v>0.7541666666666667</v>
      </c>
      <c r="Q39" s="46">
        <f>P39+$Q$62</f>
        <v/>
      </c>
      <c r="R39" s="60" t="n">
        <v>0.7958333333333333</v>
      </c>
      <c r="S39" s="46">
        <f>R39+$S$62</f>
        <v/>
      </c>
      <c r="T39" s="261" t="n">
        <v>0.8090277777777778</v>
      </c>
      <c r="U39" s="80">
        <f>T39+$U$62</f>
        <v/>
      </c>
      <c r="V39" s="633" t="inlineStr">
        <is>
          <t>mata</t>
        </is>
      </c>
    </row>
    <row r="40" ht="18" customFormat="1" customHeight="1" s="633">
      <c r="A40" s="644" t="inlineStr">
        <is>
          <t>35</t>
        </is>
      </c>
      <c r="B40" s="632" t="n"/>
      <c r="C40" s="172" t="inlineStr">
        <is>
          <t>CASTAÑEDA SALDARRIAGA LUIS</t>
        </is>
      </c>
      <c r="D40" s="242" t="n">
        <v>72880726</v>
      </c>
      <c r="E40" s="55" t="inlineStr">
        <is>
          <t xml:space="preserve">NUEVO A1 </t>
        </is>
      </c>
      <c r="F40" s="161" t="inlineStr">
        <is>
          <t>40/20 40/20 cl</t>
        </is>
      </c>
      <c r="G40" s="435" t="inlineStr">
        <is>
          <t xml:space="preserve">PAGO 80 YAPE </t>
        </is>
      </c>
      <c r="H40" s="207" t="n"/>
      <c r="I40" s="55" t="inlineStr">
        <is>
          <t>CRIS AMORETTI</t>
        </is>
      </c>
      <c r="J40" s="60" t="n">
        <v>0.6784722222222223</v>
      </c>
      <c r="K40" s="56">
        <f>J40+$K$62</f>
        <v/>
      </c>
      <c r="L40" s="60" t="n">
        <v>0.68125</v>
      </c>
      <c r="M40" s="46">
        <f>L40+$M$62</f>
        <v/>
      </c>
      <c r="N40" s="60" t="n">
        <v>0.6944444444444444</v>
      </c>
      <c r="O40" s="46">
        <f>N40+$O$62</f>
        <v/>
      </c>
      <c r="P40" s="60" t="n">
        <v>0.7652777777777777</v>
      </c>
      <c r="Q40" s="46">
        <f>P40+$Q$62</f>
        <v/>
      </c>
      <c r="R40" s="60" t="n">
        <v>0.79375</v>
      </c>
      <c r="S40" s="46">
        <f>R40+$S$62</f>
        <v/>
      </c>
      <c r="T40" s="261" t="n">
        <v>0.8111111111111111</v>
      </c>
      <c r="U40" s="80">
        <f>T40+$U$62</f>
        <v/>
      </c>
      <c r="V40" s="633" t="inlineStr">
        <is>
          <t>chung</t>
        </is>
      </c>
    </row>
    <row r="41" ht="18" customHeight="1" s="630">
      <c r="A41" s="644" t="inlineStr">
        <is>
          <t>36</t>
        </is>
      </c>
      <c r="B41" s="632" t="n"/>
      <c r="C41" s="172" t="inlineStr">
        <is>
          <t>SANCHEZ PAUCCAR HENDRIK</t>
        </is>
      </c>
      <c r="D41" s="242" t="n">
        <v>77422529</v>
      </c>
      <c r="E41" s="55" t="inlineStr">
        <is>
          <t xml:space="preserve">NUEVO A1 </t>
        </is>
      </c>
      <c r="F41" s="161" t="inlineStr">
        <is>
          <t>30 30 sr</t>
        </is>
      </c>
      <c r="G41" s="110" t="n"/>
      <c r="H41" s="110" t="n"/>
      <c r="I41" s="110" t="inlineStr">
        <is>
          <t>MAYRA 3</t>
        </is>
      </c>
      <c r="J41" s="60" t="n">
        <v>0.6798611111111111</v>
      </c>
      <c r="K41" s="56">
        <f>J41+$K$62</f>
        <v/>
      </c>
      <c r="L41" s="60" t="n">
        <v>0.6895833333333333</v>
      </c>
      <c r="M41" s="46">
        <f>L41+$M$62</f>
        <v/>
      </c>
      <c r="N41" s="60" t="n">
        <v>0.7020833333333333</v>
      </c>
      <c r="O41" s="46">
        <f>N41+$O$62</f>
        <v/>
      </c>
      <c r="P41" s="60" t="n">
        <v>0.7673611111111112</v>
      </c>
      <c r="Q41" s="46">
        <f>P41+$Q$62</f>
        <v/>
      </c>
      <c r="R41" s="60" t="n">
        <v>0.80625</v>
      </c>
      <c r="S41" s="46">
        <f>R41+$S$62</f>
        <v/>
      </c>
      <c r="T41" s="261" t="n">
        <v>0.8194444444444444</v>
      </c>
      <c r="U41" s="80">
        <f>T41+$U$62</f>
        <v/>
      </c>
      <c r="V41" s="633" t="inlineStr">
        <is>
          <t>mata</t>
        </is>
      </c>
    </row>
    <row r="42" ht="18.75" customHeight="1" s="630"/>
    <row r="43" ht="18" customHeight="1" s="630"/>
    <row r="44" ht="18" customHeight="1" s="630"/>
    <row r="45" ht="21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8" customHeight="1" s="630"/>
    <row r="69" ht="15.75" customHeight="1" s="630"/>
    <row r="70" ht="15.75" customHeight="1" s="630"/>
    <row r="71" ht="15.75" customHeight="1" s="630"/>
    <row r="72" ht="15.75" customHeight="1" s="630"/>
    <row r="73" ht="15.75" customHeight="1" s="630"/>
    <row r="74" ht="15.75" customHeight="1" s="630"/>
    <row r="75" ht="15.75" customHeight="1" s="630"/>
    <row r="76" ht="15.75" customHeight="1" s="630"/>
    <row r="77" ht="15.75" customHeight="1" s="630"/>
    <row r="78" ht="15.75" customHeight="1" s="630"/>
    <row r="79" ht="15.75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5.75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5.75" customHeight="1" s="630"/>
    <row r="97" ht="15.75" customHeight="1" s="630"/>
    <row r="98" ht="15.75" customHeight="1" s="630"/>
    <row r="99" ht="18.75" customHeight="1" s="630"/>
    <row r="100" ht="15.75" customHeight="1" s="630"/>
    <row r="101" ht="15.75" customHeight="1" s="630"/>
    <row r="102" ht="18.75" customHeight="1" s="630"/>
    <row r="103" ht="18.75" customHeight="1" s="630"/>
    <row r="107" ht="15.75" customHeight="1" s="630"/>
    <row r="108" ht="15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8.75" customHeight="1" s="630"/>
    <row r="115" ht="15.75" customHeight="1" s="630"/>
  </sheetData>
  <mergeCells count="70">
    <mergeCell ref="A48:B48"/>
    <mergeCell ref="A30:B30"/>
    <mergeCell ref="A24:B24"/>
    <mergeCell ref="A15:B15"/>
    <mergeCell ref="A59:B59"/>
    <mergeCell ref="A64:B64"/>
    <mergeCell ref="A60:B60"/>
    <mergeCell ref="A51:B51"/>
    <mergeCell ref="A49:B49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portrait" paperSize="9"/>
  <tableParts count="3">
    <tablePart r:id="rId1"/>
    <tablePart r:id="rId2"/>
    <tablePart r:id="rId3"/>
  </tableParts>
</worksheet>
</file>

<file path=xl/worksheets/sheet25.xml><?xml version="1.0" encoding="utf-8"?>
<worksheet xmlns:r="http://schemas.openxmlformats.org/officeDocument/2006/relationships" xmlns="http://schemas.openxmlformats.org/spreadsheetml/2006/main">
  <sheetPr codeName="Hoja328">
    <outlinePr summaryBelow="1" summaryRight="1"/>
    <pageSetUpPr fitToPage="1"/>
  </sheetPr>
  <dimension ref="A1:U29"/>
  <sheetViews>
    <sheetView workbookViewId="0">
      <selection activeCell="C18" sqref="C18"/>
    </sheetView>
  </sheetViews>
  <sheetFormatPr baseColWidth="10" defaultColWidth="9.140625" defaultRowHeight="15"/>
  <cols>
    <col width="2.7109375" customWidth="1" style="630" min="1" max="2"/>
    <col width="46.7109375" customWidth="1" style="630" min="3" max="3"/>
    <col width="13.1406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CARDENAS FLORES EDWIN</t>
        </is>
      </c>
      <c r="D2" s="437" t="inlineStr">
        <is>
          <t>09770644</t>
        </is>
      </c>
      <c r="E2" s="55" t="inlineStr">
        <is>
          <t>BAJA A1</t>
        </is>
      </c>
      <c r="F2" s="161" t="inlineStr">
        <is>
          <t>40/20 40/20 cl</t>
        </is>
      </c>
      <c r="G2" s="120" t="inlineStr">
        <is>
          <t xml:space="preserve">REPRO </t>
        </is>
      </c>
      <c r="H2" s="205" t="n"/>
      <c r="I2" s="120" t="inlineStr">
        <is>
          <t>JORGE AMORETTI</t>
        </is>
      </c>
      <c r="J2" s="60" t="n">
        <v>0.3409722222222222</v>
      </c>
      <c r="K2" s="56">
        <f>J2+$K$61</f>
        <v/>
      </c>
      <c r="L2" s="60" t="n">
        <v>0.3416666666666667</v>
      </c>
      <c r="M2" s="46">
        <f>L2+$M$61</f>
        <v/>
      </c>
      <c r="N2" s="60" t="n">
        <v>0.3520833333333334</v>
      </c>
      <c r="O2" s="46">
        <f>N2+$O$61</f>
        <v/>
      </c>
      <c r="P2" s="60" t="n">
        <v>0.3909722222222222</v>
      </c>
      <c r="Q2" s="46">
        <f>P2+$Q$61</f>
        <v/>
      </c>
      <c r="R2" s="60" t="n">
        <v>0.4069444444444444</v>
      </c>
      <c r="S2" s="46">
        <f>R2+$S$61</f>
        <v/>
      </c>
      <c r="T2" s="261" t="n">
        <v>0.4284722222222222</v>
      </c>
      <c r="U2" s="80">
        <f>T2+$U$61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 xml:space="preserve">ROCCA GONZALES ANGEL </t>
        </is>
      </c>
      <c r="D3" s="242" t="n">
        <v>72541346</v>
      </c>
      <c r="E3" s="232" t="inlineStr">
        <is>
          <t>MOTO NUEVO BIIB</t>
        </is>
      </c>
      <c r="F3" s="161" t="inlineStr">
        <is>
          <t>40/20 40/20 cl</t>
        </is>
      </c>
      <c r="G3" s="449" t="inlineStr">
        <is>
          <t xml:space="preserve">PAGO 150 YAPE </t>
        </is>
      </c>
      <c r="H3" s="207" t="n"/>
      <c r="I3" s="55" t="inlineStr">
        <is>
          <t>KATTY</t>
        </is>
      </c>
      <c r="J3" s="60" t="n">
        <v>0.3486111111111111</v>
      </c>
      <c r="K3" s="56">
        <f>J3+$K$61</f>
        <v/>
      </c>
      <c r="L3" s="60" t="n">
        <v>0.3486111111111111</v>
      </c>
      <c r="M3" s="46">
        <f>L3+$M$61</f>
        <v/>
      </c>
      <c r="N3" s="60" t="n">
        <v>0.3583333333333333</v>
      </c>
      <c r="O3" s="46">
        <f>N3+$O$61</f>
        <v/>
      </c>
      <c r="P3" s="60" t="n">
        <v>0.40625</v>
      </c>
      <c r="Q3" s="46">
        <f>P3+$Q$61</f>
        <v/>
      </c>
      <c r="R3" s="60" t="n">
        <v>0.41875</v>
      </c>
      <c r="S3" s="46">
        <f>R3+$S$61</f>
        <v/>
      </c>
      <c r="T3" s="261" t="n">
        <v>0.4513888888888889</v>
      </c>
      <c r="U3" s="80">
        <f>T3+$U$61</f>
        <v/>
      </c>
    </row>
    <row r="4" ht="20.25" customHeight="1" s="630">
      <c r="A4" s="631" t="inlineStr">
        <is>
          <t>3</t>
        </is>
      </c>
      <c r="B4" s="632" t="n"/>
      <c r="C4" s="172" t="inlineStr">
        <is>
          <t>GARCIA LLAMOCA EFRAIN</t>
        </is>
      </c>
      <c r="D4" s="437" t="inlineStr">
        <is>
          <t>44512594</t>
        </is>
      </c>
      <c r="E4" s="55" t="inlineStr">
        <is>
          <t>NUEVO A1</t>
        </is>
      </c>
      <c r="F4" s="297" t="inlineStr">
        <is>
          <t>70/20 50/20 cl</t>
        </is>
      </c>
      <c r="G4" s="207" t="inlineStr">
        <is>
          <t xml:space="preserve">REPRO </t>
        </is>
      </c>
      <c r="H4" s="382" t="inlineStr">
        <is>
          <t>H.L</t>
        </is>
      </c>
      <c r="I4" s="110" t="inlineStr">
        <is>
          <t xml:space="preserve">MAYRA </t>
        </is>
      </c>
      <c r="J4" s="60" t="n">
        <v>0.3513888888888889</v>
      </c>
      <c r="K4" s="56">
        <f>J4+$K$61</f>
        <v/>
      </c>
      <c r="L4" s="60" t="n">
        <v>0.3527777777777778</v>
      </c>
      <c r="M4" s="46">
        <f>L4+$M$61</f>
        <v/>
      </c>
      <c r="N4" s="60" t="n">
        <v>0.3618055555555555</v>
      </c>
      <c r="O4" s="46">
        <f>N4+$O$61</f>
        <v/>
      </c>
      <c r="P4" s="60" t="n">
        <v>0.4173611111111111</v>
      </c>
      <c r="Q4" s="46">
        <f>P4+$Q$61</f>
        <v/>
      </c>
      <c r="R4" s="60" t="n">
        <v>0.4319444444444445</v>
      </c>
      <c r="S4" s="46">
        <f>R4+$S$61</f>
        <v/>
      </c>
      <c r="T4" s="261" t="n">
        <v>0.4916666666666666</v>
      </c>
      <c r="U4" s="80">
        <f>T4+$U$61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>RIVERA TINEO FIORELLA</t>
        </is>
      </c>
      <c r="D5" s="242" t="n">
        <v>45347875</v>
      </c>
      <c r="E5" s="55" t="inlineStr">
        <is>
          <t>NUEVO A1</t>
        </is>
      </c>
      <c r="F5" s="161" t="inlineStr">
        <is>
          <t>30 30 sr</t>
        </is>
      </c>
      <c r="G5" s="55" t="inlineStr">
        <is>
          <t>PAGO 960 BCP</t>
        </is>
      </c>
      <c r="H5" s="207" t="n"/>
      <c r="I5" s="196" t="inlineStr">
        <is>
          <t>CARS / JAIME VILLA 1</t>
        </is>
      </c>
      <c r="J5" s="60" t="n">
        <v>0.3791666666666667</v>
      </c>
      <c r="K5" s="56">
        <f>J5+$K$61</f>
        <v/>
      </c>
      <c r="L5" s="60" t="n">
        <v>0.3805555555555555</v>
      </c>
      <c r="M5" s="46">
        <f>L5+$M$61</f>
        <v/>
      </c>
      <c r="N5" s="60" t="n">
        <v>0.3902777777777778</v>
      </c>
      <c r="O5" s="46">
        <f>N5+$O$61</f>
        <v/>
      </c>
      <c r="P5" s="60" t="n">
        <v>0.4402777777777778</v>
      </c>
      <c r="Q5" s="46">
        <f>P5+$Q$61</f>
        <v/>
      </c>
      <c r="R5" s="60" t="n">
        <v>0.4527777777777778</v>
      </c>
      <c r="S5" s="46">
        <f>R5+$S$61</f>
        <v/>
      </c>
      <c r="T5" s="261" t="n">
        <v>0.5027777777777778</v>
      </c>
      <c r="U5" s="80">
        <f>T5+$U$61</f>
        <v/>
      </c>
    </row>
    <row r="6" ht="21.75" customHeight="1" s="630">
      <c r="A6" s="631" t="inlineStr">
        <is>
          <t>5</t>
        </is>
      </c>
      <c r="B6" s="632" t="n"/>
      <c r="C6" s="323" t="inlineStr">
        <is>
          <t>CARRANZA VELA JOSE 40</t>
        </is>
      </c>
      <c r="D6" s="242" t="n">
        <v>42214906</v>
      </c>
      <c r="E6" s="226" t="inlineStr">
        <is>
          <t>MOTO REVA BIIC</t>
        </is>
      </c>
      <c r="F6" s="161" t="inlineStr">
        <is>
          <t>20 20 sr</t>
        </is>
      </c>
      <c r="G6" s="176" t="n"/>
      <c r="H6" s="353" t="n"/>
      <c r="I6" s="176" t="inlineStr">
        <is>
          <t>LILIANA 1</t>
        </is>
      </c>
      <c r="J6" s="60" t="n">
        <v>0.3916666666666667</v>
      </c>
      <c r="K6" s="56">
        <f>J6+$K$61</f>
        <v/>
      </c>
      <c r="L6" s="60" t="n">
        <v>0.3923611111111111</v>
      </c>
      <c r="M6" s="46">
        <f>L6+$M$61</f>
        <v/>
      </c>
      <c r="N6" s="60" t="n">
        <v>0.40625</v>
      </c>
      <c r="O6" s="46">
        <f>N6+$O$61</f>
        <v/>
      </c>
      <c r="P6" s="60" t="n">
        <v>0.4638888888888889</v>
      </c>
      <c r="Q6" s="46">
        <f>P6+$Q$61</f>
        <v/>
      </c>
      <c r="R6" s="60" t="n">
        <v>0.4923611111111111</v>
      </c>
      <c r="S6" s="46">
        <f>R6+$S$61</f>
        <v/>
      </c>
      <c r="T6" s="261" t="n">
        <v>0.5145833333333333</v>
      </c>
      <c r="U6" s="80">
        <f>T6+$U$61</f>
        <v/>
      </c>
    </row>
    <row r="7" ht="19.5" customHeight="1" s="630">
      <c r="A7" s="631" t="inlineStr">
        <is>
          <t>6</t>
        </is>
      </c>
      <c r="B7" s="632" t="n"/>
      <c r="C7" s="172" t="inlineStr">
        <is>
          <t xml:space="preserve">RAMIREZ ARIAS ALEXANDER </t>
        </is>
      </c>
      <c r="D7" s="242" t="n">
        <v>72725862</v>
      </c>
      <c r="E7" s="55" t="inlineStr">
        <is>
          <t>NUEVO A1</t>
        </is>
      </c>
      <c r="F7" s="161" t="inlineStr">
        <is>
          <t>40/20 40/20 cl</t>
        </is>
      </c>
      <c r="G7" s="120" t="inlineStr">
        <is>
          <t>PAGO 130 EFEC</t>
        </is>
      </c>
      <c r="H7" s="207" t="n"/>
      <c r="I7" s="55" t="inlineStr">
        <is>
          <t>MARIESE</t>
        </is>
      </c>
      <c r="J7" s="60" t="n">
        <v>0.39375</v>
      </c>
      <c r="K7" s="56">
        <f>J7+$K$61</f>
        <v/>
      </c>
      <c r="L7" s="60" t="n">
        <v>0.3986111111111111</v>
      </c>
      <c r="M7" s="46">
        <f>L7+$M$61</f>
        <v/>
      </c>
      <c r="N7" s="60" t="n">
        <v>0.4104166666666667</v>
      </c>
      <c r="O7" s="46">
        <f>N7+$O$61</f>
        <v/>
      </c>
      <c r="P7" s="60" t="n">
        <v>0.4951388888888889</v>
      </c>
      <c r="Q7" s="46">
        <f>P7+$Q$61</f>
        <v/>
      </c>
      <c r="R7" s="60" t="n">
        <v>0.5083333333333333</v>
      </c>
      <c r="S7" s="46">
        <f>R7+$S$61</f>
        <v/>
      </c>
      <c r="T7" s="261" t="n">
        <v>0.5263888888888889</v>
      </c>
      <c r="U7" s="80">
        <f>T7+$U$61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>DIAZ ESTELA ENRIQUE</t>
        </is>
      </c>
      <c r="D8" s="242" t="n">
        <v>45728123</v>
      </c>
      <c r="E8" s="226" t="inlineStr">
        <is>
          <t>MOTO REVA BIIC</t>
        </is>
      </c>
      <c r="F8" s="161" t="inlineStr">
        <is>
          <t>20 20 sr</t>
        </is>
      </c>
      <c r="G8" s="176" t="n"/>
      <c r="H8" s="353" t="n"/>
      <c r="I8" s="176" t="inlineStr">
        <is>
          <t>LILIANA 2</t>
        </is>
      </c>
      <c r="J8" s="60" t="n">
        <v>0.4055555555555556</v>
      </c>
      <c r="K8" s="56">
        <f>J8+$K$61</f>
        <v/>
      </c>
      <c r="L8" s="60" t="n">
        <v>0.40625</v>
      </c>
      <c r="M8" s="46">
        <f>L8+$M$61</f>
        <v/>
      </c>
      <c r="N8" s="60" t="n">
        <v>0.4166666666666667</v>
      </c>
      <c r="O8" s="46">
        <f>N8+$O$61</f>
        <v/>
      </c>
      <c r="P8" s="60" t="n">
        <v>0.5020833333333333</v>
      </c>
      <c r="Q8" s="46">
        <f>P8+$Q$61</f>
        <v/>
      </c>
      <c r="R8" s="60" t="n">
        <v>0.5222222222222223</v>
      </c>
      <c r="S8" s="46">
        <f>R8+$S$61</f>
        <v/>
      </c>
      <c r="T8" s="261" t="n">
        <v>0.5381944444444444</v>
      </c>
      <c r="U8" s="80">
        <f>T8+$U$61</f>
        <v/>
      </c>
    </row>
    <row r="9" ht="20.25" customHeight="1" s="630">
      <c r="A9" s="631" t="inlineStr">
        <is>
          <t>8</t>
        </is>
      </c>
      <c r="B9" s="632" t="n"/>
      <c r="C9" s="172" t="inlineStr">
        <is>
          <t xml:space="preserve">LUJAN NUÑEZ ADOLFO </t>
        </is>
      </c>
      <c r="D9" s="242" t="n">
        <v>73087641</v>
      </c>
      <c r="E9" s="55" t="inlineStr">
        <is>
          <t>REVA A1</t>
        </is>
      </c>
      <c r="F9" s="161" t="inlineStr">
        <is>
          <t>20 20 sr</t>
        </is>
      </c>
      <c r="G9" s="352" t="n"/>
      <c r="H9" s="352" t="n"/>
      <c r="I9" s="101" t="inlineStr">
        <is>
          <t xml:space="preserve">VARGAS </t>
        </is>
      </c>
      <c r="J9" s="60" t="n">
        <v>0.4111111111111111</v>
      </c>
      <c r="K9" s="56">
        <f>J9+$K$61</f>
        <v/>
      </c>
      <c r="L9" s="60" t="n">
        <v>0.4118055555555555</v>
      </c>
      <c r="M9" s="46">
        <f>L9+$M$61</f>
        <v/>
      </c>
      <c r="N9" s="60" t="n">
        <v>0.4222222222222222</v>
      </c>
      <c r="O9" s="46">
        <f>N9+$O$61</f>
        <v/>
      </c>
      <c r="P9" s="60" t="n">
        <v>0.5076388888888889</v>
      </c>
      <c r="Q9" s="46">
        <f>P9+$Q$61</f>
        <v/>
      </c>
      <c r="R9" s="60" t="n">
        <v>0.5347222222222222</v>
      </c>
      <c r="S9" s="46">
        <f>R9+$S$61</f>
        <v/>
      </c>
      <c r="T9" s="261" t="n">
        <v>0.5465277777777777</v>
      </c>
      <c r="U9" s="80">
        <f>T9+$U$61</f>
        <v/>
      </c>
    </row>
    <row r="10" ht="21" customHeight="1" s="630">
      <c r="A10" s="631" t="inlineStr">
        <is>
          <t>9</t>
        </is>
      </c>
      <c r="B10" s="632" t="n"/>
      <c r="C10" s="172" t="inlineStr">
        <is>
          <t xml:space="preserve">MANTILLA AZAÑERO IVAN </t>
        </is>
      </c>
      <c r="D10" s="242" t="n">
        <v>74996891</v>
      </c>
      <c r="E10" s="226" t="inlineStr">
        <is>
          <t>MOTO REVA BIIC</t>
        </is>
      </c>
      <c r="F10" s="161" t="inlineStr">
        <is>
          <t>20 20 sr</t>
        </is>
      </c>
      <c r="G10" s="176" t="n"/>
      <c r="H10" s="353" t="n"/>
      <c r="I10" s="176" t="inlineStr">
        <is>
          <t>LILIANA 3</t>
        </is>
      </c>
      <c r="J10" s="60" t="n">
        <v>0.4173611111111111</v>
      </c>
      <c r="K10" s="56">
        <f>J10+$K$61</f>
        <v/>
      </c>
      <c r="L10" s="60" t="n">
        <v>0.4180555555555556</v>
      </c>
      <c r="M10" s="46">
        <f>L10+$M$61</f>
        <v/>
      </c>
      <c r="N10" s="60" t="n">
        <v>0.43125</v>
      </c>
      <c r="O10" s="46">
        <f>N10+$O$61</f>
        <v/>
      </c>
      <c r="P10" s="60" t="n">
        <v>0.5138888888888888</v>
      </c>
      <c r="Q10" s="60">
        <f>P10+$Q$61</f>
        <v/>
      </c>
      <c r="R10" s="60" t="n">
        <v>0.5368055555555555</v>
      </c>
      <c r="S10" s="46">
        <f>R10+$S$61</f>
        <v/>
      </c>
      <c r="T10" s="261" t="n">
        <v>0.5479166666666667</v>
      </c>
      <c r="U10" s="80">
        <f>T10+$U$61</f>
        <v/>
      </c>
    </row>
    <row r="11" ht="21" customFormat="1" customHeight="1" s="633">
      <c r="A11" s="631" t="inlineStr">
        <is>
          <t>10</t>
        </is>
      </c>
      <c r="B11" s="632" t="n"/>
      <c r="C11" s="172" t="inlineStr">
        <is>
          <t>BRICEÑO ALVARADOPEDRO</t>
        </is>
      </c>
      <c r="D11" s="437" t="inlineStr">
        <is>
          <t>73861185</t>
        </is>
      </c>
      <c r="E11" s="55" t="inlineStr">
        <is>
          <t xml:space="preserve">REVA A1 </t>
        </is>
      </c>
      <c r="F11" s="161" t="inlineStr">
        <is>
          <t>20 20 sr</t>
        </is>
      </c>
      <c r="G11" s="55" t="n"/>
      <c r="H11" s="207" t="n"/>
      <c r="I11" s="196" t="inlineStr">
        <is>
          <t>CARS / JAIME VILLA 2</t>
        </is>
      </c>
      <c r="J11" s="60" t="n">
        <v>0.4243055555555555</v>
      </c>
      <c r="K11" s="56">
        <f>J11+$K$61</f>
        <v/>
      </c>
      <c r="L11" s="60" t="n">
        <v>0.4243055555555555</v>
      </c>
      <c r="M11" s="46">
        <f>L11+$M$61</f>
        <v/>
      </c>
      <c r="N11" s="60" t="n">
        <v>0.4354166666666667</v>
      </c>
      <c r="O11" s="46">
        <f>N11+$O$61</f>
        <v/>
      </c>
      <c r="P11" s="60" t="n">
        <v>0.51875</v>
      </c>
      <c r="Q11" s="46">
        <f>P11+$Q$61</f>
        <v/>
      </c>
      <c r="R11" s="60" t="n">
        <v>0.5430555555555555</v>
      </c>
      <c r="S11" s="46">
        <f>R11+$S$61</f>
        <v/>
      </c>
      <c r="T11" s="261" t="n">
        <v>0.5548611111111111</v>
      </c>
      <c r="U11" s="80">
        <f>T11+$U$61</f>
        <v/>
      </c>
    </row>
    <row r="12" ht="23.25" customHeight="1" s="630">
      <c r="A12" s="631" t="inlineStr">
        <is>
          <t>11</t>
        </is>
      </c>
      <c r="B12" s="632" t="n"/>
      <c r="C12" s="172" t="inlineStr">
        <is>
          <t>SAAVEDRA LOPEZ PEDRO</t>
        </is>
      </c>
      <c r="D12" s="242" t="n">
        <v>46029930</v>
      </c>
      <c r="E12" s="55" t="inlineStr">
        <is>
          <t xml:space="preserve">REVA A1 </t>
        </is>
      </c>
      <c r="F12" s="161" t="inlineStr">
        <is>
          <t>40/20 40/20 cl</t>
        </is>
      </c>
      <c r="G12" s="55" t="n"/>
      <c r="H12" s="207" t="n"/>
      <c r="I12" s="196" t="inlineStr">
        <is>
          <t>CARS / JAIME VILLA 3</t>
        </is>
      </c>
      <c r="J12" s="60" t="n">
        <v>0.4298611111111111</v>
      </c>
      <c r="K12" s="56">
        <f>J12+$K$61</f>
        <v/>
      </c>
      <c r="L12" s="60" t="n">
        <v>0.4305555555555556</v>
      </c>
      <c r="M12" s="46">
        <f>L12+$M$61</f>
        <v/>
      </c>
      <c r="N12" s="60" t="n">
        <v>0.4402777777777778</v>
      </c>
      <c r="O12" s="46">
        <f>N12+$O$61</f>
        <v/>
      </c>
      <c r="P12" s="60" t="n">
        <v>0.5256944444444445</v>
      </c>
      <c r="Q12" s="46">
        <f>P12+$Q$61</f>
        <v/>
      </c>
      <c r="R12" s="60" t="n">
        <v>0.5375</v>
      </c>
      <c r="S12" s="46">
        <f>R12+$S$61</f>
        <v/>
      </c>
      <c r="T12" s="261" t="n">
        <v>0.5590277777777778</v>
      </c>
      <c r="U12" s="80">
        <f>T12+$U$61</f>
        <v/>
      </c>
    </row>
    <row r="13" ht="21.75" customHeight="1" s="630">
      <c r="A13" s="631" t="inlineStr">
        <is>
          <t>12</t>
        </is>
      </c>
      <c r="B13" s="632" t="n"/>
      <c r="C13" s="172" t="inlineStr">
        <is>
          <t>MIXAN MACHACA JHON</t>
        </is>
      </c>
      <c r="D13" s="242" t="n">
        <v>70386600</v>
      </c>
      <c r="E13" s="226" t="inlineStr">
        <is>
          <t>MOTO REVA BIIC</t>
        </is>
      </c>
      <c r="F13" s="285" t="inlineStr">
        <is>
          <t>40/20  40/20 CL</t>
        </is>
      </c>
      <c r="G13" s="443" t="inlineStr">
        <is>
          <t>YA P 70</t>
        </is>
      </c>
      <c r="H13" s="465" t="n"/>
      <c r="I13" s="443" t="inlineStr">
        <is>
          <t>JULIA</t>
        </is>
      </c>
      <c r="J13" s="60" t="n">
        <v>0.4458333333333334</v>
      </c>
      <c r="K13" s="56">
        <f>J13+$K$61</f>
        <v/>
      </c>
      <c r="L13" s="60" t="n">
        <v>0.4465277777777778</v>
      </c>
      <c r="M13" s="46">
        <f>L13+$M$61</f>
        <v/>
      </c>
      <c r="N13" s="60" t="n">
        <v>0.4583333333333333</v>
      </c>
      <c r="O13" s="46">
        <f>N13+$O$61</f>
        <v/>
      </c>
      <c r="P13" s="60" t="n">
        <v>0.53125</v>
      </c>
      <c r="Q13" s="60">
        <f>P13+$Q$61</f>
        <v/>
      </c>
      <c r="R13" s="60" t="n">
        <v>0.5458333333333333</v>
      </c>
      <c r="S13" s="60">
        <f>R13+$S$61</f>
        <v/>
      </c>
      <c r="T13" s="261" t="n">
        <v>0.5708333333333333</v>
      </c>
      <c r="U13" s="261">
        <f>T13+$U$61</f>
        <v/>
      </c>
    </row>
    <row r="14" ht="24" customHeight="1" s="630">
      <c r="A14" s="644" t="n"/>
      <c r="B14" s="632" t="n"/>
      <c r="C14" s="217" t="inlineStr">
        <is>
          <t>FAJARDO  LESCANO JUAN JOSE 30</t>
        </is>
      </c>
      <c r="D14" s="313" t="n">
        <v>80112143</v>
      </c>
      <c r="E14" s="654" t="inlineStr">
        <is>
          <t>MOTO REVA BIIC</t>
        </is>
      </c>
      <c r="F14" s="93" t="inlineStr">
        <is>
          <t>20 20 SR</t>
        </is>
      </c>
      <c r="G14" s="165" t="inlineStr">
        <is>
          <t>SANCION</t>
        </is>
      </c>
      <c r="H14" s="358" t="n"/>
      <c r="I14" s="654" t="inlineStr">
        <is>
          <t>LILIANA 4</t>
        </is>
      </c>
      <c r="J14" s="185" t="n"/>
      <c r="K14" s="63">
        <f>J14+$K$61</f>
        <v/>
      </c>
      <c r="L14" s="185" t="n"/>
      <c r="M14" s="20">
        <f>L14+$M$61</f>
        <v/>
      </c>
      <c r="N14" s="185" t="n"/>
      <c r="O14" s="20">
        <f>N14+$O$61</f>
        <v/>
      </c>
      <c r="P14" s="185" t="n"/>
      <c r="Q14" s="20">
        <f>P14+$Q$61</f>
        <v/>
      </c>
      <c r="R14" s="185" t="n"/>
      <c r="S14" s="20">
        <f>R14+$S$61</f>
        <v/>
      </c>
      <c r="T14" s="185" t="n"/>
      <c r="U14" s="20">
        <f>T14+$U$61</f>
        <v/>
      </c>
    </row>
    <row r="15" ht="21.75" customHeight="1" s="630">
      <c r="A15" s="631" t="inlineStr">
        <is>
          <t>13</t>
        </is>
      </c>
      <c r="B15" s="632" t="n"/>
      <c r="C15" s="323" t="inlineStr">
        <is>
          <t>QUINCHO TORRES ADRIAN  30</t>
        </is>
      </c>
      <c r="D15" s="242" t="n">
        <v>80521464</v>
      </c>
      <c r="E15" s="231" t="inlineStr">
        <is>
          <t>MOTO REVA BIIC</t>
        </is>
      </c>
      <c r="F15" s="92" t="inlineStr">
        <is>
          <t>20 20 sr</t>
        </is>
      </c>
      <c r="G15" s="147" t="n"/>
      <c r="H15" s="207" t="n"/>
      <c r="I15" s="281" t="inlineStr">
        <is>
          <t>ELIA / ANGELA</t>
        </is>
      </c>
      <c r="J15" s="60" t="n">
        <v>0.4958333333333333</v>
      </c>
      <c r="K15" s="56">
        <f>J15+$K$61</f>
        <v/>
      </c>
      <c r="L15" s="60" t="n">
        <v>0.4986111111111111</v>
      </c>
      <c r="M15" s="46">
        <f>L15+$M$61</f>
        <v/>
      </c>
      <c r="N15" s="60" t="n">
        <v>0.5083333333333333</v>
      </c>
      <c r="O15" s="46">
        <f>N15+$O$61</f>
        <v/>
      </c>
      <c r="P15" s="60" t="n">
        <v>0.5597222222222222</v>
      </c>
      <c r="Q15" s="46">
        <f>P15+$Q$61</f>
        <v/>
      </c>
      <c r="R15" s="60" t="n">
        <v>0.5729166666666666</v>
      </c>
      <c r="S15" s="46">
        <f>R15+$S$61</f>
        <v/>
      </c>
      <c r="T15" s="261" t="n">
        <v>0.5847222222222223</v>
      </c>
      <c r="U15" s="80">
        <f>T15+$U$61</f>
        <v/>
      </c>
    </row>
    <row r="16" ht="22.5" customHeight="1" s="630">
      <c r="A16" s="631" t="inlineStr">
        <is>
          <t>14</t>
        </is>
      </c>
      <c r="B16" s="632" t="n"/>
      <c r="C16" s="172" t="inlineStr">
        <is>
          <t>ZELAYARAN SINCHI ANTHONY</t>
        </is>
      </c>
      <c r="D16" s="242" t="n">
        <v>41592182</v>
      </c>
      <c r="E16" s="55" t="inlineStr">
        <is>
          <t xml:space="preserve">BAJA A1 </t>
        </is>
      </c>
      <c r="F16" s="297" t="inlineStr">
        <is>
          <t>30 30 sr</t>
        </is>
      </c>
      <c r="G16" s="120" t="inlineStr">
        <is>
          <t>PAGO 120 EFEC</t>
        </is>
      </c>
      <c r="H16" s="211" t="n"/>
      <c r="I16" s="211" t="inlineStr">
        <is>
          <t xml:space="preserve">OFICINA </t>
        </is>
      </c>
      <c r="J16" s="60" t="n">
        <v>0.5013888888888889</v>
      </c>
      <c r="K16" s="56">
        <f>J16+$K$61</f>
        <v/>
      </c>
      <c r="L16" s="60" t="n">
        <v>0.5027777777777778</v>
      </c>
      <c r="M16" s="46">
        <f>L16+$M$61</f>
        <v/>
      </c>
      <c r="N16" s="60" t="n">
        <v>0.5138888888888888</v>
      </c>
      <c r="O16" s="46">
        <f>N16+$O$61</f>
        <v/>
      </c>
      <c r="P16" s="60" t="n">
        <v>0.5666666666666667</v>
      </c>
      <c r="Q16" s="46">
        <f>P16+$Q$61</f>
        <v/>
      </c>
      <c r="R16" s="60" t="n">
        <v>0.5784722222222223</v>
      </c>
      <c r="S16" s="46">
        <f>R16+$S$61</f>
        <v/>
      </c>
      <c r="T16" s="261" t="n">
        <v>0.5902777777777778</v>
      </c>
      <c r="U16" s="80">
        <f>T16+$U$61</f>
        <v/>
      </c>
    </row>
    <row r="17" ht="20.25" customHeight="1" s="630">
      <c r="A17" s="631" t="inlineStr">
        <is>
          <t>15</t>
        </is>
      </c>
      <c r="B17" s="632" t="n"/>
      <c r="C17" s="172" t="inlineStr">
        <is>
          <t xml:space="preserve">TACAS AUCASI GUILLERMO </t>
        </is>
      </c>
      <c r="D17" s="242" t="n">
        <v>71543971</v>
      </c>
      <c r="E17" s="55" t="inlineStr">
        <is>
          <t xml:space="preserve">NUEVO A1 </t>
        </is>
      </c>
      <c r="F17" s="161" t="inlineStr">
        <is>
          <t>20 20 sr</t>
        </is>
      </c>
      <c r="G17" s="435" t="inlineStr">
        <is>
          <t xml:space="preserve">PAGO 80YAPE </t>
        </is>
      </c>
      <c r="H17" s="207" t="n"/>
      <c r="I17" s="55" t="inlineStr">
        <is>
          <t xml:space="preserve">ENRIQUE </t>
        </is>
      </c>
      <c r="J17" s="60" t="n">
        <v>0.5111111111111111</v>
      </c>
      <c r="K17" s="56">
        <f>J17+$K$61</f>
        <v/>
      </c>
      <c r="L17" s="60" t="n">
        <v>0.5118055555555555</v>
      </c>
      <c r="M17" s="46">
        <f>L17+$M$61</f>
        <v/>
      </c>
      <c r="N17" s="60" t="n">
        <v>0.5236111111111111</v>
      </c>
      <c r="O17" s="46">
        <f>N17+$O$61</f>
        <v/>
      </c>
      <c r="P17" s="60" t="n">
        <v>0.5715277777777777</v>
      </c>
      <c r="Q17" s="46">
        <f>P17+$Q$61</f>
        <v/>
      </c>
      <c r="R17" s="60" t="n">
        <v>0.5840277777777778</v>
      </c>
      <c r="S17" s="46">
        <f>R17+$S$61</f>
        <v/>
      </c>
      <c r="T17" s="261" t="n">
        <v>0.5979166666666667</v>
      </c>
      <c r="U17" s="80">
        <f>T17+$U$61</f>
        <v/>
      </c>
    </row>
    <row r="18" ht="24" customHeight="1" s="630">
      <c r="A18" s="631" t="inlineStr">
        <is>
          <t>16</t>
        </is>
      </c>
      <c r="B18" s="632" t="n"/>
      <c r="C18" s="172" t="inlineStr">
        <is>
          <t>BEDOYA AGUDELO EDIN</t>
        </is>
      </c>
      <c r="D18" s="437" t="inlineStr">
        <is>
          <t>001846467</t>
        </is>
      </c>
      <c r="E18" s="226" t="inlineStr">
        <is>
          <t>MOTO REVA BIIC</t>
        </is>
      </c>
      <c r="F18" s="161" t="inlineStr">
        <is>
          <t>20 20 sr</t>
        </is>
      </c>
      <c r="G18" s="176" t="n"/>
      <c r="H18" s="382" t="inlineStr">
        <is>
          <t>C.E</t>
        </is>
      </c>
      <c r="I18" s="176" t="inlineStr">
        <is>
          <t>LILIANA 4</t>
        </is>
      </c>
      <c r="J18" s="60" t="n">
        <v>0.5208333333333334</v>
      </c>
      <c r="K18" s="56">
        <f>J18+$K$61</f>
        <v/>
      </c>
      <c r="L18" s="60" t="n">
        <v>0.5215277777777778</v>
      </c>
      <c r="M18" s="46">
        <f>L18+$M$61</f>
        <v/>
      </c>
      <c r="N18" s="60" t="n">
        <v>0.5326388888888889</v>
      </c>
      <c r="O18" s="46">
        <f>N18+$O$61</f>
        <v/>
      </c>
      <c r="P18" s="60" t="n">
        <v>0.5805555555555556</v>
      </c>
      <c r="Q18" s="46">
        <f>P18+$Q$61</f>
        <v/>
      </c>
      <c r="R18" s="60" t="n">
        <v>0.5916666666666667</v>
      </c>
      <c r="S18" s="46">
        <f>R18+$S$61</f>
        <v/>
      </c>
      <c r="T18" s="261" t="n">
        <v>0.60625</v>
      </c>
      <c r="U18" s="80">
        <f>T18+$U$61</f>
        <v/>
      </c>
    </row>
    <row r="19" ht="18" customHeight="1" s="630">
      <c r="A19" s="631" t="inlineStr">
        <is>
          <t>17</t>
        </is>
      </c>
      <c r="B19" s="632" t="n"/>
      <c r="C19" s="172" t="inlineStr">
        <is>
          <t>JAUREGUI ARANGO JOSE LUIS</t>
        </is>
      </c>
      <c r="D19" s="437" t="inlineStr">
        <is>
          <t>48383993</t>
        </is>
      </c>
      <c r="E19" s="226" t="inlineStr">
        <is>
          <t>MOTO NUEVO BIIC</t>
        </is>
      </c>
      <c r="F19" s="161" t="inlineStr">
        <is>
          <t>20 20 sr</t>
        </is>
      </c>
      <c r="G19" s="120" t="inlineStr">
        <is>
          <t>PAGO 100 FEC</t>
        </is>
      </c>
      <c r="H19" s="375" t="n"/>
      <c r="I19" s="126" t="inlineStr">
        <is>
          <t xml:space="preserve">PUBLICIDAD </t>
        </is>
      </c>
      <c r="J19" s="60" t="n">
        <v>0.5590277777777778</v>
      </c>
      <c r="K19" s="56">
        <f>J19+$K$61</f>
        <v/>
      </c>
      <c r="L19" s="60" t="n">
        <v>0.5597222222222222</v>
      </c>
      <c r="M19" s="46">
        <f>L19+$M$61</f>
        <v/>
      </c>
      <c r="N19" s="60" t="n">
        <v>0.5715277777777777</v>
      </c>
      <c r="O19" s="46">
        <f>N19+$O$61</f>
        <v/>
      </c>
      <c r="P19" s="60" t="n">
        <v>0.6173611111111111</v>
      </c>
      <c r="Q19" s="46">
        <f>P19+$Q$61</f>
        <v/>
      </c>
      <c r="R19" s="60" t="n">
        <v>0.6305555555555555</v>
      </c>
      <c r="S19" s="46">
        <f>R19+$S$61</f>
        <v/>
      </c>
      <c r="T19" s="261" t="n">
        <v>0.6416666666666667</v>
      </c>
      <c r="U19" s="80">
        <f>T19+$U$61</f>
        <v/>
      </c>
    </row>
    <row r="20" ht="20.25" customFormat="1" customHeight="1" s="645">
      <c r="A20" s="631" t="inlineStr">
        <is>
          <t>18</t>
        </is>
      </c>
      <c r="B20" s="632" t="n"/>
      <c r="C20" s="172" t="inlineStr">
        <is>
          <t>CASTILLO MARTINEZ JUNIOR</t>
        </is>
      </c>
      <c r="D20" s="437" t="inlineStr">
        <is>
          <t>004784062</t>
        </is>
      </c>
      <c r="E20" s="232" t="inlineStr">
        <is>
          <t>MOTO NUEVO BIIB</t>
        </is>
      </c>
      <c r="F20" s="297" t="inlineStr">
        <is>
          <t>20 20 sr</t>
        </is>
      </c>
      <c r="G20" s="360" t="n"/>
      <c r="H20" s="382" t="inlineStr">
        <is>
          <t>C.E</t>
        </is>
      </c>
      <c r="I20" s="281" t="inlineStr">
        <is>
          <t>ELIA / ANGELA</t>
        </is>
      </c>
      <c r="J20" s="60" t="n">
        <v>0.5770833333333333</v>
      </c>
      <c r="K20" s="56">
        <f>J20+$K$61</f>
        <v/>
      </c>
      <c r="L20" s="60" t="n">
        <v>0.5770833333333333</v>
      </c>
      <c r="M20" s="46">
        <f>L20+$M$61</f>
        <v/>
      </c>
      <c r="N20" s="60" t="n">
        <v>0.5861111111111111</v>
      </c>
      <c r="O20" s="46">
        <f>N20+$O$61</f>
        <v/>
      </c>
      <c r="P20" s="60" t="n">
        <v>0.625</v>
      </c>
      <c r="Q20" s="46">
        <f>P20+$Q$61</f>
        <v/>
      </c>
      <c r="R20" s="60" t="n">
        <v>0.6368055555555555</v>
      </c>
      <c r="S20" s="46">
        <f>R20+$S$61</f>
        <v/>
      </c>
      <c r="T20" s="261" t="n">
        <v>0.6479166666666667</v>
      </c>
      <c r="U20" s="80">
        <f>T20+$U$61</f>
        <v/>
      </c>
    </row>
    <row r="21" ht="23.25" customHeight="1" s="630">
      <c r="A21" s="631" t="inlineStr">
        <is>
          <t>19</t>
        </is>
      </c>
      <c r="B21" s="632" t="n"/>
      <c r="C21" s="172" t="inlineStr">
        <is>
          <t xml:space="preserve">SILVA CANALES KEVIN </t>
        </is>
      </c>
      <c r="D21" s="437" t="inlineStr">
        <is>
          <t>72965793</t>
        </is>
      </c>
      <c r="E21" s="55" t="inlineStr">
        <is>
          <t xml:space="preserve">NUEVO A1 </t>
        </is>
      </c>
      <c r="F21" s="161" t="inlineStr">
        <is>
          <t>40/20 40/20 cl</t>
        </is>
      </c>
      <c r="G21" s="55" t="inlineStr">
        <is>
          <t>PAGO 960 BCP</t>
        </is>
      </c>
      <c r="H21" s="55" t="n"/>
      <c r="I21" s="196" t="inlineStr">
        <is>
          <t>CARS / JAIME VILLA 4</t>
        </is>
      </c>
      <c r="J21" s="60" t="n">
        <v>0.6020833333333333</v>
      </c>
      <c r="K21" s="60">
        <f>J21+$K$61</f>
        <v/>
      </c>
      <c r="L21" s="60" t="n">
        <v>0.6027777777777777</v>
      </c>
      <c r="M21" s="60">
        <f>L21+$M$61</f>
        <v/>
      </c>
      <c r="N21" s="60" t="n">
        <v>0.6131944444444445</v>
      </c>
      <c r="O21" s="60">
        <f>N21+$O$61</f>
        <v/>
      </c>
      <c r="P21" s="60" t="n">
        <v>0.6548611111111111</v>
      </c>
      <c r="Q21" s="60">
        <f>P21+$Q$61</f>
        <v/>
      </c>
      <c r="R21" s="60" t="n">
        <v>0.6680555555555555</v>
      </c>
      <c r="S21" s="60">
        <f>R21+$S$61</f>
        <v/>
      </c>
      <c r="T21" s="261" t="n">
        <v>0.6798611111111111</v>
      </c>
      <c r="U21" s="261">
        <f>T21+$U$61</f>
        <v/>
      </c>
    </row>
    <row r="22" ht="18" customHeight="1" s="630">
      <c r="A22" s="631" t="inlineStr">
        <is>
          <t>20</t>
        </is>
      </c>
      <c r="B22" s="632" t="n"/>
      <c r="C22" s="112" t="inlineStr">
        <is>
          <t>RODRIGUEZ TORERO RICHARD</t>
        </is>
      </c>
      <c r="D22" s="158" t="inlineStr">
        <is>
          <t>73424526</t>
        </is>
      </c>
      <c r="E22" s="220" t="inlineStr">
        <is>
          <t xml:space="preserve">REVA A1 </t>
        </is>
      </c>
      <c r="F22" s="285" t="inlineStr">
        <is>
          <t>20 20 sr</t>
        </is>
      </c>
      <c r="G22" s="130" t="inlineStr">
        <is>
          <t>PAGO 960 BCP</t>
        </is>
      </c>
      <c r="H22" s="403" t="n"/>
      <c r="I22" s="196" t="inlineStr">
        <is>
          <t>CARS / JAIME VILLA 5</t>
        </is>
      </c>
      <c r="J22" s="60" t="n">
        <v>0.6069444444444444</v>
      </c>
      <c r="K22" s="60">
        <f>J22+$K$61</f>
        <v/>
      </c>
      <c r="L22" s="60" t="n">
        <v>0.6076388888888888</v>
      </c>
      <c r="M22" s="60">
        <f>L22+$M$61</f>
        <v/>
      </c>
      <c r="N22" s="60" t="n">
        <v>0.61875</v>
      </c>
      <c r="O22" s="60">
        <f>N22+$O$61</f>
        <v/>
      </c>
      <c r="P22" s="60" t="n">
        <v>0.6583333333333333</v>
      </c>
      <c r="Q22" s="60">
        <f>P22+$Q$61</f>
        <v/>
      </c>
      <c r="R22" s="60" t="n">
        <v>0.6722222222222223</v>
      </c>
      <c r="S22" s="60">
        <f>R22+$S$61</f>
        <v/>
      </c>
      <c r="T22" s="261" t="n">
        <v>0.6840277777777778</v>
      </c>
      <c r="U22" s="80">
        <f>T22+$U$61</f>
        <v/>
      </c>
    </row>
    <row r="23" ht="21" customHeight="1" s="630">
      <c r="A23" s="631" t="inlineStr">
        <is>
          <t>21</t>
        </is>
      </c>
      <c r="B23" s="632" t="n"/>
      <c r="C23" s="112" t="inlineStr">
        <is>
          <t xml:space="preserve">CHUMAN CORNETERO WILMER </t>
        </is>
      </c>
      <c r="D23" s="158" t="inlineStr">
        <is>
          <t>46160940</t>
        </is>
      </c>
      <c r="E23" s="147" t="inlineStr">
        <is>
          <t xml:space="preserve">REVA A1 </t>
        </is>
      </c>
      <c r="F23" s="161" t="inlineStr">
        <is>
          <t>20 20 sr</t>
        </is>
      </c>
      <c r="G23" s="55" t="inlineStr">
        <is>
          <t>PAGO 960 BCP</t>
        </is>
      </c>
      <c r="H23" s="207" t="n"/>
      <c r="I23" s="196" t="inlineStr">
        <is>
          <t>CARS / JAIME VILLA 6</t>
        </is>
      </c>
      <c r="J23" s="60" t="n">
        <v>0.6090277777777777</v>
      </c>
      <c r="K23" s="56">
        <f>J23+$K$61</f>
        <v/>
      </c>
      <c r="L23" s="46" t="n">
        <v>0.6138888888888889</v>
      </c>
      <c r="M23" s="52">
        <f>L23+$M$61</f>
        <v/>
      </c>
      <c r="N23" s="60" t="n">
        <v>0.6243055555555556</v>
      </c>
      <c r="O23" s="46">
        <f>N23+$O$61</f>
        <v/>
      </c>
      <c r="P23" s="60" t="n">
        <v>0.6666666666666666</v>
      </c>
      <c r="Q23" s="46">
        <f>P23+$Q$61</f>
        <v/>
      </c>
      <c r="R23" s="60" t="n">
        <v>0.6777777777777778</v>
      </c>
      <c r="S23" s="46">
        <f>R23+$S$61</f>
        <v/>
      </c>
      <c r="T23" s="261" t="n">
        <v>0.6888888888888889</v>
      </c>
      <c r="U23" s="80">
        <f>T23+$U$61</f>
        <v/>
      </c>
    </row>
    <row r="24" ht="19.5" customHeight="1" s="630">
      <c r="A24" s="644" t="n"/>
      <c r="B24" s="632" t="n"/>
      <c r="C24" s="217" t="inlineStr">
        <is>
          <t xml:space="preserve">LORA GONZALES LUIS </t>
        </is>
      </c>
      <c r="D24" s="463" t="inlineStr">
        <is>
          <t>40854230</t>
        </is>
      </c>
      <c r="E24" s="654" t="inlineStr">
        <is>
          <t xml:space="preserve">REVA A1 </t>
        </is>
      </c>
      <c r="F24" s="93" t="inlineStr">
        <is>
          <t>hablara</t>
        </is>
      </c>
      <c r="G24" s="654" t="n"/>
      <c r="H24" s="358" t="n"/>
      <c r="I24" s="654" t="inlineStr">
        <is>
          <t>CARS / JAIME VILLA 7</t>
        </is>
      </c>
      <c r="J24" s="20" t="n"/>
      <c r="K24" s="63">
        <f>J24+$K$61</f>
        <v/>
      </c>
      <c r="L24" s="20" t="n"/>
      <c r="M24" s="19">
        <f>L24+$M$61</f>
        <v/>
      </c>
      <c r="N24" s="185" t="n"/>
      <c r="O24" s="20">
        <f>N24+$O$61</f>
        <v/>
      </c>
      <c r="P24" s="185" t="n"/>
      <c r="Q24" s="20">
        <f>P24+$Q$61</f>
        <v/>
      </c>
      <c r="R24" s="185" t="n"/>
      <c r="S24" s="20">
        <f>R24+$S$61</f>
        <v/>
      </c>
      <c r="T24" s="185" t="n"/>
      <c r="U24" s="20">
        <f>T24+$U$61</f>
        <v/>
      </c>
    </row>
    <row r="25" ht="18" customHeight="1" s="630">
      <c r="A25" s="644" t="n"/>
      <c r="B25" s="632" t="n"/>
      <c r="C25" s="217" t="inlineStr">
        <is>
          <t>PAUCAR QUISPE FIDEL LORENZO</t>
        </is>
      </c>
      <c r="D25" s="313" t="n">
        <v>8662962</v>
      </c>
      <c r="E25" s="654" t="inlineStr">
        <is>
          <t>MOTO REVA BIIC</t>
        </is>
      </c>
      <c r="F25" s="275" t="inlineStr">
        <is>
          <t>40/20 40/20 cl</t>
        </is>
      </c>
      <c r="G25" s="120" t="inlineStr">
        <is>
          <t>PAGO 120 EFEC</t>
        </is>
      </c>
      <c r="H25" s="358" t="inlineStr">
        <is>
          <t>sancion</t>
        </is>
      </c>
      <c r="I25" s="654" t="inlineStr">
        <is>
          <t>CRIS AMORETTI</t>
        </is>
      </c>
      <c r="J25" s="70" t="n"/>
      <c r="K25" s="222">
        <f>J25+$K$61</f>
        <v/>
      </c>
      <c r="L25" s="70" t="n"/>
      <c r="M25" s="20">
        <f>L25+$M$61</f>
        <v/>
      </c>
      <c r="N25" s="185" t="n"/>
      <c r="O25" s="20">
        <f>N25+$O$61</f>
        <v/>
      </c>
      <c r="P25" s="185" t="n"/>
      <c r="Q25" s="20">
        <f>P25+$Q$61</f>
        <v/>
      </c>
      <c r="R25" s="185" t="n"/>
      <c r="S25" s="20">
        <f>R25+$S$61</f>
        <v/>
      </c>
      <c r="T25" s="185" t="n"/>
      <c r="U25" s="20">
        <f>T25+$U$61</f>
        <v/>
      </c>
    </row>
    <row r="26" ht="18.75" customFormat="1" customHeight="1" s="645">
      <c r="A26" s="631" t="inlineStr">
        <is>
          <t>22</t>
        </is>
      </c>
      <c r="B26" s="632" t="n"/>
      <c r="C26" s="172" t="inlineStr">
        <is>
          <t>JAUREGUI TIPACTI LUIS</t>
        </is>
      </c>
      <c r="D26" s="242" t="n">
        <v>25752150</v>
      </c>
      <c r="E26" s="232" t="inlineStr">
        <is>
          <t xml:space="preserve">MOTO NUEVA BIIB </t>
        </is>
      </c>
      <c r="F26" s="120" t="inlineStr">
        <is>
          <t xml:space="preserve">espejos y lentes </t>
        </is>
      </c>
      <c r="G26" s="654" t="inlineStr">
        <is>
          <t>llamar a prom</t>
        </is>
      </c>
      <c r="H26" s="207" t="n"/>
      <c r="I26" s="173" t="inlineStr">
        <is>
          <t xml:space="preserve">DAVID AGUAYO </t>
        </is>
      </c>
      <c r="J26" s="60" t="n">
        <v>0.6569444444444444</v>
      </c>
      <c r="K26" s="56">
        <f>J26+$K$61</f>
        <v/>
      </c>
      <c r="L26" s="60" t="n">
        <v>0.6576388888888889</v>
      </c>
      <c r="M26" s="46">
        <f>L26+$M$61</f>
        <v/>
      </c>
      <c r="N26" s="60" t="n">
        <v>0.6701388888888888</v>
      </c>
      <c r="O26" s="46">
        <f>N26+$O$61</f>
        <v/>
      </c>
      <c r="P26" s="60" t="n">
        <v>0.7118055555555556</v>
      </c>
      <c r="Q26" s="46">
        <f>P26+$Q$61</f>
        <v/>
      </c>
      <c r="R26" s="60" t="n">
        <v>0.7243055555555555</v>
      </c>
      <c r="S26" s="46">
        <f>R26+$S$61</f>
        <v/>
      </c>
      <c r="T26" s="261" t="n">
        <v>0.7368055555555556</v>
      </c>
      <c r="U26" s="80">
        <f>T26+$U$61</f>
        <v/>
      </c>
    </row>
    <row r="27" ht="19.5" customFormat="1" customHeight="1" s="633">
      <c r="A27" s="631" t="inlineStr">
        <is>
          <t>23</t>
        </is>
      </c>
      <c r="B27" s="632" t="n"/>
      <c r="C27" s="172" t="inlineStr">
        <is>
          <t xml:space="preserve">KATAYAMA CASTILLO PETER </t>
        </is>
      </c>
      <c r="D27" s="242" t="n">
        <v>43235410</v>
      </c>
      <c r="E27" s="226" t="inlineStr">
        <is>
          <t>MOTO REVA BIIC</t>
        </is>
      </c>
      <c r="F27" s="161" t="inlineStr">
        <is>
          <t>20 20 sr</t>
        </is>
      </c>
      <c r="G27" s="443" t="inlineStr">
        <is>
          <t>YA P 70</t>
        </is>
      </c>
      <c r="H27" s="465" t="n"/>
      <c r="I27" s="466" t="inlineStr">
        <is>
          <t>JULIA</t>
        </is>
      </c>
      <c r="J27" s="60" t="n">
        <v>0.6680555555555555</v>
      </c>
      <c r="K27" s="56">
        <f>J27+$K$61</f>
        <v/>
      </c>
      <c r="L27" s="60" t="n">
        <v>0.66875</v>
      </c>
      <c r="M27" s="46">
        <f>L27+$M$61</f>
        <v/>
      </c>
      <c r="N27" s="60" t="n">
        <v>0.6784722222222223</v>
      </c>
      <c r="O27" s="46">
        <f>N27+$O$61</f>
        <v/>
      </c>
      <c r="P27" s="60" t="n">
        <v>0.7180555555555556</v>
      </c>
      <c r="Q27" s="46">
        <f>P27+$Q$61</f>
        <v/>
      </c>
      <c r="R27" s="60" t="n">
        <v>0.7298611111111111</v>
      </c>
      <c r="S27" s="46">
        <f>R27+$S$61</f>
        <v/>
      </c>
      <c r="T27" s="261" t="n">
        <v>0.7416666666666667</v>
      </c>
      <c r="U27" s="80">
        <f>T27+$U$61</f>
        <v/>
      </c>
    </row>
    <row r="28" ht="21" customHeight="1" s="630">
      <c r="A28" s="631" t="inlineStr">
        <is>
          <t>24</t>
        </is>
      </c>
      <c r="B28" s="632" t="n"/>
      <c r="C28" s="172" t="inlineStr">
        <is>
          <t>ALIANA LAUREANO JON</t>
        </is>
      </c>
      <c r="D28" s="242" t="n">
        <v>41257164</v>
      </c>
      <c r="E28" s="26" t="inlineStr">
        <is>
          <t>REVA A3C</t>
        </is>
      </c>
      <c r="F28" s="161" t="inlineStr">
        <is>
          <t>20 20 SR</t>
        </is>
      </c>
      <c r="G28" s="55" t="n"/>
      <c r="H28" s="207" t="n"/>
      <c r="I28" s="173" t="inlineStr">
        <is>
          <t>KATY/fan</t>
        </is>
      </c>
      <c r="J28" s="60" t="n">
        <v>0.6708333333333333</v>
      </c>
      <c r="K28" s="60">
        <f>J28+$K$61</f>
        <v/>
      </c>
      <c r="L28" s="60" t="n">
        <v>0.675</v>
      </c>
      <c r="M28" s="60">
        <f>L28+$M$61</f>
        <v/>
      </c>
      <c r="N28" s="60" t="n">
        <v>0.6854166666666667</v>
      </c>
      <c r="O28" s="60">
        <f>N28+$O$61</f>
        <v/>
      </c>
      <c r="P28" s="60" t="n">
        <v>0.7243055555555555</v>
      </c>
      <c r="Q28" s="60">
        <f>P28+$Q$61</f>
        <v/>
      </c>
      <c r="R28" s="60" t="n">
        <v>0.7368055555555556</v>
      </c>
      <c r="S28" s="60">
        <f>R28+$S$61</f>
        <v/>
      </c>
      <c r="T28" s="261" t="n">
        <v>0.7493055555555556</v>
      </c>
      <c r="U28" s="261">
        <f>T28+$U$61</f>
        <v/>
      </c>
    </row>
    <row r="29" ht="21.75" customHeight="1" s="630">
      <c r="A29" s="631" t="inlineStr">
        <is>
          <t>25</t>
        </is>
      </c>
      <c r="B29" s="632" t="n"/>
      <c r="C29" s="172" t="inlineStr">
        <is>
          <t>MEDINA SULCA MICHAEL</t>
        </is>
      </c>
      <c r="D29" s="242" t="n">
        <v>76427678</v>
      </c>
      <c r="E29" s="55" t="inlineStr">
        <is>
          <t xml:space="preserve">NUEVO A1 </t>
        </is>
      </c>
      <c r="F29" s="161" t="inlineStr">
        <is>
          <t>20 20 sr</t>
        </is>
      </c>
      <c r="G29" s="120" t="inlineStr">
        <is>
          <t>PAGO 100 EFEC</t>
        </is>
      </c>
      <c r="H29" s="375" t="n"/>
      <c r="I29" s="464" t="inlineStr">
        <is>
          <t xml:space="preserve">PUBLICIDAD </t>
        </is>
      </c>
      <c r="J29" s="60" t="n">
        <v>0.6777777777777778</v>
      </c>
      <c r="K29" s="60">
        <f>J29+$K$61</f>
        <v/>
      </c>
      <c r="L29" s="60" t="n">
        <v>0.68125</v>
      </c>
      <c r="M29" s="60">
        <f>L29+$M$61</f>
        <v/>
      </c>
      <c r="N29" s="60" t="n">
        <v>0.6902777777777778</v>
      </c>
      <c r="O29" s="60">
        <f>N29+$O$61</f>
        <v/>
      </c>
      <c r="P29" s="60" t="n">
        <v>0.73125</v>
      </c>
      <c r="Q29" s="60">
        <f>P29+$Q$61</f>
        <v/>
      </c>
      <c r="R29" s="60" t="n">
        <v>0.7430555555555556</v>
      </c>
      <c r="S29" s="60">
        <f>R29+$S$61</f>
        <v/>
      </c>
      <c r="T29" s="261" t="n">
        <v>0.7548611111111111</v>
      </c>
      <c r="U29" s="80">
        <f>T29+$U$61</f>
        <v/>
      </c>
    </row>
    <row r="30" ht="21" customHeight="1" s="630"/>
    <row r="31" ht="18" customFormat="1" customHeight="1" s="645"/>
    <row r="32" ht="21" customFormat="1" customHeight="1" s="633"/>
    <row r="33" ht="18" customHeight="1" s="630"/>
    <row r="34" ht="18.75" customHeight="1" s="630"/>
    <row r="35" ht="18.75" customHeight="1" s="630"/>
    <row r="36" ht="18.75" customHeight="1" s="630"/>
    <row r="37" ht="18" customHeight="1" s="630"/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5.75" customHeight="1" s="630"/>
    <row r="70" ht="15.75" customHeight="1" s="630"/>
    <row r="71" ht="15.75" customHeight="1" s="630"/>
    <row r="72" ht="15.75" customHeight="1" s="630"/>
    <row r="73" ht="15.75" customHeight="1" s="630"/>
    <row r="74" ht="15.75" customHeight="1" s="630"/>
    <row r="75" ht="15.75" customHeight="1" s="630"/>
    <row r="76" ht="15.75" customHeight="1" s="630"/>
    <row r="77" ht="15.75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5.75" customHeight="1" s="630"/>
    <row r="89" ht="15.75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" customHeight="1" s="630"/>
    <row r="96" ht="15.75" customHeight="1" s="630"/>
    <row r="97" ht="18.75" customHeight="1" s="630"/>
    <row r="98" ht="15.75" customHeight="1" s="630"/>
    <row r="99" ht="15.75" customHeight="1" s="630"/>
    <row r="100" ht="18.75" customHeight="1" s="630"/>
    <row r="101" ht="18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5.75" customHeight="1" s="630"/>
    <row r="112" ht="18.75" customHeight="1" s="630"/>
    <row r="113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portrait" paperSize="9"/>
  <tableParts count="3">
    <tablePart r:id="rId1"/>
    <tablePart r:id="rId2"/>
    <tablePart r:id="rId3"/>
  </tableParts>
</worksheet>
</file>

<file path=xl/worksheets/sheet26.xml><?xml version="1.0" encoding="utf-8"?>
<worksheet xmlns:r="http://schemas.openxmlformats.org/officeDocument/2006/relationships" xmlns="http://schemas.openxmlformats.org/spreadsheetml/2006/main">
  <sheetPr codeName="Hoja329">
    <outlinePr summaryBelow="1" summaryRight="1"/>
    <pageSetUpPr fitToPage="1"/>
  </sheetPr>
  <dimension ref="A1:W32"/>
  <sheetViews>
    <sheetView workbookViewId="0">
      <selection activeCell="D18" sqref="D18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HOYOS CAYHUARI SARA </t>
        </is>
      </c>
      <c r="D2" s="242" t="n">
        <v>8670794</v>
      </c>
      <c r="E2" s="55" t="inlineStr">
        <is>
          <t>REVA A1</t>
        </is>
      </c>
      <c r="F2" s="161" t="inlineStr">
        <is>
          <t>40/ 20  40/20 cl</t>
        </is>
      </c>
      <c r="G2" s="120" t="inlineStr">
        <is>
          <t>PAGO 40 EFEC</t>
        </is>
      </c>
      <c r="H2" s="355" t="n"/>
      <c r="I2" s="211" t="inlineStr">
        <is>
          <t xml:space="preserve">OFICINA </t>
        </is>
      </c>
      <c r="J2" s="60" t="n">
        <v>0.3451388888888889</v>
      </c>
      <c r="K2" s="56">
        <f>J2+$K$60</f>
        <v/>
      </c>
      <c r="L2" s="60" t="n">
        <v>0.3451388888888889</v>
      </c>
      <c r="M2" s="46">
        <f>L2+$M$60</f>
        <v/>
      </c>
      <c r="N2" s="60" t="n">
        <v>0.3569444444444445</v>
      </c>
      <c r="O2" s="46">
        <f>N2+$O$60</f>
        <v/>
      </c>
      <c r="P2" s="60" t="n">
        <v>0.3993055555555556</v>
      </c>
      <c r="Q2" s="46">
        <f>P2+$Q$60</f>
        <v/>
      </c>
      <c r="R2" s="60" t="n">
        <v>0.4111111111111111</v>
      </c>
      <c r="S2" s="46">
        <f>R2+$S$60</f>
        <v/>
      </c>
      <c r="T2" s="261" t="n">
        <v>0.4229166666666667</v>
      </c>
      <c r="U2" s="80">
        <f>T2+$U$60</f>
        <v/>
      </c>
      <c r="V2" s="88" t="n"/>
      <c r="W2" s="89" t="n"/>
    </row>
    <row r="3" ht="21" customHeight="1" s="630">
      <c r="A3" s="631" t="inlineStr">
        <is>
          <t>2</t>
        </is>
      </c>
      <c r="B3" s="632" t="n"/>
      <c r="C3" s="172" t="inlineStr">
        <is>
          <t>MENDOZA MANRIQUE ANDY</t>
        </is>
      </c>
      <c r="D3" s="242" t="n">
        <v>46469282</v>
      </c>
      <c r="E3" s="226" t="inlineStr">
        <is>
          <t>MOTO REVA BIIC</t>
        </is>
      </c>
      <c r="F3" s="161" t="inlineStr">
        <is>
          <t>20 20 SR</t>
        </is>
      </c>
      <c r="G3" s="281" t="inlineStr">
        <is>
          <t>POLICIA</t>
        </is>
      </c>
      <c r="H3" s="360" t="n"/>
      <c r="I3" s="281" t="inlineStr">
        <is>
          <t>ELIAS / ANGELA</t>
        </is>
      </c>
      <c r="J3" s="60" t="n">
        <v>0.3479166666666667</v>
      </c>
      <c r="K3" s="56">
        <f>J3+$K$60</f>
        <v/>
      </c>
      <c r="L3" s="60" t="n">
        <v>0.3506944444444444</v>
      </c>
      <c r="M3" s="46">
        <f>L3+$M$60</f>
        <v/>
      </c>
      <c r="N3" s="60" t="n">
        <v>0.3611111111111111</v>
      </c>
      <c r="O3" s="46">
        <f>N3+$O$60</f>
        <v/>
      </c>
      <c r="P3" s="60" t="n">
        <v>0.4111111111111111</v>
      </c>
      <c r="Q3" s="46">
        <f>P3+$Q$60</f>
        <v/>
      </c>
      <c r="R3" s="60" t="n">
        <v>0.4229166666666667</v>
      </c>
      <c r="S3" s="46">
        <f>R3+$S$60</f>
        <v/>
      </c>
      <c r="T3" s="261" t="n">
        <v>0.4479166666666667</v>
      </c>
      <c r="U3" s="80">
        <f>T3+$U$60</f>
        <v/>
      </c>
      <c r="V3" s="166" t="n"/>
      <c r="W3" s="633" t="n"/>
    </row>
    <row r="4" ht="20.25" customHeight="1" s="630">
      <c r="A4" s="631" t="inlineStr">
        <is>
          <t>3</t>
        </is>
      </c>
      <c r="B4" s="632" t="n"/>
      <c r="C4" s="172" t="inlineStr">
        <is>
          <t>MASHAPANA PEREIRA LUIS</t>
        </is>
      </c>
      <c r="D4" s="242" t="n">
        <v>76401216</v>
      </c>
      <c r="E4" s="232" t="inlineStr">
        <is>
          <t>MOTO NUEVO BIIB</t>
        </is>
      </c>
      <c r="F4" s="161" t="inlineStr">
        <is>
          <t>30 30 sr</t>
        </is>
      </c>
      <c r="G4" s="108" t="n"/>
      <c r="H4" s="320" t="n"/>
      <c r="I4" s="108" t="inlineStr">
        <is>
          <t xml:space="preserve">LILIANA 1 </t>
        </is>
      </c>
      <c r="J4" s="60" t="n">
        <v>0.375</v>
      </c>
      <c r="K4" s="56">
        <f>J4+$K$60</f>
        <v/>
      </c>
      <c r="L4" s="60" t="n">
        <v>0.3756944444444444</v>
      </c>
      <c r="M4" s="46">
        <f>L4+$M$60</f>
        <v/>
      </c>
      <c r="N4" s="60" t="n">
        <v>0.3847222222222222</v>
      </c>
      <c r="O4" s="46">
        <f>N4+$O$60</f>
        <v/>
      </c>
      <c r="P4" s="60" t="n">
        <v>0.4347222222222222</v>
      </c>
      <c r="Q4" s="46">
        <f>P4+$Q$60</f>
        <v/>
      </c>
      <c r="R4" s="60" t="n">
        <v>0.4486111111111111</v>
      </c>
      <c r="S4" s="46">
        <f>R4+$S$60</f>
        <v/>
      </c>
      <c r="T4" s="261" t="n">
        <v>0.4715277777777778</v>
      </c>
      <c r="U4" s="80">
        <f>T4+$U$60</f>
        <v/>
      </c>
      <c r="V4" s="136" t="n"/>
      <c r="W4" s="633" t="n"/>
    </row>
    <row r="5" ht="18.75" customHeight="1" s="630">
      <c r="A5" s="631" t="inlineStr">
        <is>
          <t>4</t>
        </is>
      </c>
      <c r="B5" s="632" t="n"/>
      <c r="C5" s="467" t="inlineStr">
        <is>
          <t>CUMPA HUAMAN ANTONY 30</t>
        </is>
      </c>
      <c r="D5" s="106" t="n">
        <v>73246722</v>
      </c>
      <c r="E5" s="226" t="inlineStr">
        <is>
          <t>MOTO REVA BIIC</t>
        </is>
      </c>
      <c r="F5" s="303" t="inlineStr">
        <is>
          <t>20 20 SR</t>
        </is>
      </c>
      <c r="G5" s="113" t="n"/>
      <c r="H5" s="311" t="n"/>
      <c r="I5" s="113" t="inlineStr">
        <is>
          <t>LILIANA 2</t>
        </is>
      </c>
      <c r="J5" s="60" t="n">
        <v>0.4479166666666667</v>
      </c>
      <c r="K5" s="46">
        <f>J5+$K$60</f>
        <v/>
      </c>
      <c r="L5" s="60" t="n">
        <v>0.4506944444444445</v>
      </c>
      <c r="M5" s="46">
        <f>L5+$M$60</f>
        <v/>
      </c>
      <c r="N5" s="60" t="n">
        <v>0.4611111111111111</v>
      </c>
      <c r="O5" s="46">
        <f>N5+$O$60</f>
        <v/>
      </c>
      <c r="P5" s="60" t="n">
        <v>0.5451388888888888</v>
      </c>
      <c r="Q5" s="46">
        <f>P5+$Q$60</f>
        <v/>
      </c>
      <c r="R5" s="60" t="n">
        <v>0.5645833333333333</v>
      </c>
      <c r="S5" s="46">
        <f>R5+$S$60</f>
        <v/>
      </c>
      <c r="T5" s="261" t="n">
        <v>0.5944444444444444</v>
      </c>
      <c r="U5" s="80">
        <f>T5+$U$60</f>
        <v/>
      </c>
      <c r="V5" s="137" t="n"/>
      <c r="W5" s="633" t="n"/>
    </row>
    <row r="6" ht="21.75" customHeight="1" s="630">
      <c r="A6" s="631" t="inlineStr">
        <is>
          <t>5</t>
        </is>
      </c>
      <c r="B6" s="632" t="n"/>
      <c r="C6" s="172" t="inlineStr">
        <is>
          <t>LEON CASIMIRO DANY</t>
        </is>
      </c>
      <c r="D6" s="242" t="n">
        <v>74036300</v>
      </c>
      <c r="E6" s="55" t="inlineStr">
        <is>
          <t>NUEVO A1</t>
        </is>
      </c>
      <c r="F6" s="161" t="inlineStr">
        <is>
          <t>20 20 sr</t>
        </is>
      </c>
      <c r="G6" s="449" t="inlineStr">
        <is>
          <t xml:space="preserve">PAGO 130 YAPE </t>
        </is>
      </c>
      <c r="H6" s="355" t="n"/>
      <c r="I6" s="211" t="inlineStr">
        <is>
          <t xml:space="preserve">OFICINA </t>
        </is>
      </c>
      <c r="J6" s="60" t="n">
        <v>0.3902777777777778</v>
      </c>
      <c r="K6" s="56">
        <f>J6+$K$60</f>
        <v/>
      </c>
      <c r="L6" s="60" t="n">
        <v>0.3909722222222222</v>
      </c>
      <c r="M6" s="46">
        <f>L6+$M$60</f>
        <v/>
      </c>
      <c r="N6" s="60" t="n">
        <v>0.4020833333333333</v>
      </c>
      <c r="O6" s="46">
        <f>N6+$O$60</f>
        <v/>
      </c>
      <c r="P6" s="60" t="n">
        <v>0.4597222222222222</v>
      </c>
      <c r="Q6" s="46">
        <f>P6+$Q$60</f>
        <v/>
      </c>
      <c r="R6" s="60" t="n">
        <v>0.4715277777777778</v>
      </c>
      <c r="S6" s="46">
        <f>R6+$S$60</f>
        <v/>
      </c>
      <c r="T6" s="261" t="n">
        <v>0.4847222222222222</v>
      </c>
      <c r="U6" s="80">
        <f>T6+$U$60</f>
        <v/>
      </c>
      <c r="V6" s="136" t="n"/>
      <c r="W6" s="633" t="n"/>
    </row>
    <row r="7" ht="19.5" customHeight="1" s="630">
      <c r="A7" s="631" t="inlineStr">
        <is>
          <t>6</t>
        </is>
      </c>
      <c r="B7" s="632" t="n"/>
      <c r="C7" s="172" t="inlineStr">
        <is>
          <t xml:space="preserve">VIELMA ARGUELLO ALFREDO </t>
        </is>
      </c>
      <c r="D7" s="437" t="inlineStr">
        <is>
          <t>006327191</t>
        </is>
      </c>
      <c r="E7" s="26" t="inlineStr">
        <is>
          <t>REVA A3C</t>
        </is>
      </c>
      <c r="F7" s="161" t="inlineStr">
        <is>
          <t>20 20 sr</t>
        </is>
      </c>
      <c r="G7" s="110" t="n"/>
      <c r="H7" s="382" t="inlineStr">
        <is>
          <t>C.E</t>
        </is>
      </c>
      <c r="I7" s="110" t="inlineStr">
        <is>
          <t>MAYRA 1</t>
        </is>
      </c>
      <c r="J7" s="60" t="n">
        <v>0.4013888888888889</v>
      </c>
      <c r="K7" s="56">
        <f>J7+$K$60</f>
        <v/>
      </c>
      <c r="L7" s="60" t="n">
        <v>0.4013888888888889</v>
      </c>
      <c r="M7" s="46">
        <f>L7+$M$60</f>
        <v/>
      </c>
      <c r="N7" s="60" t="n">
        <v>0.4111111111111111</v>
      </c>
      <c r="O7" s="46">
        <f>N7+$O$60</f>
        <v/>
      </c>
      <c r="P7" s="60" t="n">
        <v>0.4770833333333334</v>
      </c>
      <c r="Q7" s="46">
        <f>P7+$Q$60</f>
        <v/>
      </c>
      <c r="R7" s="60" t="n">
        <v>0.4888888888888889</v>
      </c>
      <c r="S7" s="46">
        <f>R7+$S$60</f>
        <v/>
      </c>
      <c r="T7" s="261" t="n">
        <v>0.5</v>
      </c>
      <c r="U7" s="80">
        <f>T7+$U$60</f>
        <v/>
      </c>
      <c r="V7" s="136" t="n"/>
      <c r="W7" s="633" t="n"/>
    </row>
    <row r="8" ht="21.75" customHeight="1" s="630">
      <c r="A8" s="631" t="inlineStr">
        <is>
          <t>7</t>
        </is>
      </c>
      <c r="B8" s="632" t="n"/>
      <c r="C8" s="172" t="inlineStr">
        <is>
          <t>PASCUAL CONTRERAS CARLOS</t>
        </is>
      </c>
      <c r="D8" s="242" t="n">
        <v>48505835</v>
      </c>
      <c r="E8" s="55" t="inlineStr">
        <is>
          <t>NUEVO A1</t>
        </is>
      </c>
      <c r="F8" s="161" t="inlineStr">
        <is>
          <t>40/20  40/20 cl</t>
        </is>
      </c>
      <c r="G8" s="120" t="inlineStr">
        <is>
          <t>PAGO 130 EFEC</t>
        </is>
      </c>
      <c r="H8" s="355" t="n"/>
      <c r="I8" s="211" t="inlineStr">
        <is>
          <t xml:space="preserve">OFICINA </t>
        </is>
      </c>
      <c r="J8" s="60" t="n">
        <v>0.4131944444444444</v>
      </c>
      <c r="K8" s="56">
        <f>J8+$K$60</f>
        <v/>
      </c>
      <c r="L8" s="60" t="n">
        <v>0.4145833333333334</v>
      </c>
      <c r="M8" s="46">
        <f>L8+$M$60</f>
        <v/>
      </c>
      <c r="N8" s="60" t="n">
        <v>0.425</v>
      </c>
      <c r="O8" s="46">
        <f>N8+$O$60</f>
        <v/>
      </c>
      <c r="P8" s="60" t="n">
        <v>0.4895833333333333</v>
      </c>
      <c r="Q8" s="46">
        <f>P8+$Q$60</f>
        <v/>
      </c>
      <c r="R8" s="60" t="n">
        <v>0.5027777777777778</v>
      </c>
      <c r="S8" s="46">
        <f>R8+$S$60</f>
        <v/>
      </c>
      <c r="T8" s="261" t="n">
        <v>0.5145833333333333</v>
      </c>
      <c r="U8" s="80">
        <f>T8+$U$60</f>
        <v/>
      </c>
      <c r="V8" s="136" t="n"/>
      <c r="W8" s="633" t="n"/>
    </row>
    <row r="9" ht="20.25" customHeight="1" s="630">
      <c r="A9" s="631" t="inlineStr">
        <is>
          <t>8</t>
        </is>
      </c>
      <c r="B9" s="632" t="n"/>
      <c r="C9" s="172" t="inlineStr">
        <is>
          <t>ROJAS CONTRERAS EDSON</t>
        </is>
      </c>
      <c r="D9" s="242" t="n">
        <v>74071766</v>
      </c>
      <c r="E9" s="55" t="inlineStr">
        <is>
          <t>NUEVO A1</t>
        </is>
      </c>
      <c r="F9" s="161" t="inlineStr">
        <is>
          <t>20 20 SR</t>
        </is>
      </c>
      <c r="G9" s="205" t="inlineStr">
        <is>
          <t>PAGO 130 EFEC</t>
        </is>
      </c>
      <c r="H9" s="355" t="n"/>
      <c r="I9" s="211" t="inlineStr">
        <is>
          <t xml:space="preserve">OFICINA </t>
        </is>
      </c>
      <c r="J9" s="60" t="n">
        <v>0.4152777777777778</v>
      </c>
      <c r="K9" s="56">
        <f>J9+$K$60</f>
        <v/>
      </c>
      <c r="L9" s="60" t="n">
        <v>0.4194444444444445</v>
      </c>
      <c r="M9" s="46">
        <f>L9+$M$60</f>
        <v/>
      </c>
      <c r="N9" s="60" t="n">
        <v>0.4291666666666666</v>
      </c>
      <c r="O9" s="46">
        <f>N9+$O$60</f>
        <v/>
      </c>
      <c r="P9" s="60" t="n">
        <v>0.5027777777777778</v>
      </c>
      <c r="Q9" s="46">
        <f>P9+$Q$60</f>
        <v/>
      </c>
      <c r="R9" s="60" t="n">
        <v>0.5145833333333333</v>
      </c>
      <c r="S9" s="46">
        <f>R9+$S$60</f>
        <v/>
      </c>
      <c r="T9" s="261" t="n">
        <v>0.5270833333333333</v>
      </c>
      <c r="U9" s="80">
        <f>T9+$U$60</f>
        <v/>
      </c>
      <c r="V9" s="136" t="n"/>
      <c r="W9" s="633" t="n"/>
    </row>
    <row r="10" ht="21" customHeight="1" s="630">
      <c r="A10" s="631" t="inlineStr">
        <is>
          <t>9</t>
        </is>
      </c>
      <c r="B10" s="632" t="n"/>
      <c r="C10" s="172" t="inlineStr">
        <is>
          <t>GOMEZ LINARES ALESSANDRO</t>
        </is>
      </c>
      <c r="D10" s="242" t="n">
        <v>71151505</v>
      </c>
      <c r="E10" s="55" t="inlineStr">
        <is>
          <t>NUEVO A1</t>
        </is>
      </c>
      <c r="F10" s="161" t="inlineStr">
        <is>
          <t>20 20 SR</t>
        </is>
      </c>
      <c r="G10" s="435" t="inlineStr">
        <is>
          <t xml:space="preserve">PAGO 80 YAPE </t>
        </is>
      </c>
      <c r="H10" s="207" t="n"/>
      <c r="I10" s="55" t="inlineStr">
        <is>
          <t>MERY</t>
        </is>
      </c>
      <c r="J10" s="60" t="n">
        <v>0.4180555555555556</v>
      </c>
      <c r="K10" s="56">
        <f>J10+$K$60</f>
        <v/>
      </c>
      <c r="L10" s="60" t="n">
        <v>0.4243055555555555</v>
      </c>
      <c r="M10" s="46">
        <f>L10+$M$60</f>
        <v/>
      </c>
      <c r="N10" s="60" t="n">
        <v>0.4354166666666667</v>
      </c>
      <c r="O10" s="46">
        <f>N10+$O$60</f>
        <v/>
      </c>
      <c r="P10" s="60" t="n">
        <v>0.5076388888888889</v>
      </c>
      <c r="Q10" s="60">
        <f>P10+$Q$60</f>
        <v/>
      </c>
      <c r="R10" s="60" t="n">
        <v>0.5284722222222222</v>
      </c>
      <c r="S10" s="46">
        <f>R10+$S$60</f>
        <v/>
      </c>
      <c r="T10" s="261" t="n">
        <v>0.5423611111111111</v>
      </c>
      <c r="U10" s="80">
        <f>T10+$U$60</f>
        <v/>
      </c>
      <c r="V10" s="136" t="n"/>
      <c r="W10" s="633" t="n"/>
    </row>
    <row r="11" ht="21" customFormat="1" customHeight="1" s="633">
      <c r="A11" s="631" t="inlineStr">
        <is>
          <t>10</t>
        </is>
      </c>
      <c r="B11" s="632" t="n"/>
      <c r="C11" s="172" t="inlineStr">
        <is>
          <t>CHALCO CHALCO ALISSON</t>
        </is>
      </c>
      <c r="D11" s="437" t="inlineStr">
        <is>
          <t>75069615</t>
        </is>
      </c>
      <c r="E11" s="55" t="inlineStr">
        <is>
          <t>NUEVO A1</t>
        </is>
      </c>
      <c r="F11" s="161" t="inlineStr">
        <is>
          <t>20 20 SR</t>
        </is>
      </c>
      <c r="G11" s="435" t="inlineStr">
        <is>
          <t xml:space="preserve">PAGO 100 YAPE </t>
        </is>
      </c>
      <c r="H11" s="454" t="n"/>
      <c r="I11" s="322" t="inlineStr">
        <is>
          <t>PUBLICIDAD</t>
        </is>
      </c>
      <c r="J11" s="60" t="n">
        <v>0.4215277777777778</v>
      </c>
      <c r="K11" s="56">
        <f>J11+$K$60</f>
        <v/>
      </c>
      <c r="L11" s="60" t="n">
        <v>0.4298611111111111</v>
      </c>
      <c r="M11" s="46">
        <f>L11+$M$60</f>
        <v/>
      </c>
      <c r="N11" s="60" t="n">
        <v>0.4395833333333333</v>
      </c>
      <c r="O11" s="46">
        <f>N11+$O$60</f>
        <v/>
      </c>
      <c r="P11" s="60" t="n">
        <v>0.5138888888888888</v>
      </c>
      <c r="Q11" s="46">
        <f>P11+$Q$60</f>
        <v/>
      </c>
      <c r="R11" s="60" t="n">
        <v>0.5347222222222222</v>
      </c>
      <c r="S11" s="46">
        <f>R11+$S$60</f>
        <v/>
      </c>
      <c r="T11" s="261" t="n">
        <v>0.5534722222222223</v>
      </c>
      <c r="U11" s="80">
        <f>T11+$U$60</f>
        <v/>
      </c>
      <c r="V11" s="136" t="n"/>
    </row>
    <row r="12" ht="23.25" customHeight="1" s="630">
      <c r="A12" s="631" t="inlineStr">
        <is>
          <t>11</t>
        </is>
      </c>
      <c r="B12" s="632" t="n"/>
      <c r="C12" s="255" t="inlineStr">
        <is>
          <t>MEDRANO MEDRANO WALTER 50</t>
        </is>
      </c>
      <c r="D12" s="242" t="n">
        <v>40225830</v>
      </c>
      <c r="E12" s="226" t="inlineStr">
        <is>
          <t>MOTO REVA BIIC</t>
        </is>
      </c>
      <c r="F12" s="161" t="inlineStr">
        <is>
          <t>20 20 SR</t>
        </is>
      </c>
      <c r="G12" s="120" t="inlineStr">
        <is>
          <t>PAGO 130 EFEC</t>
        </is>
      </c>
      <c r="H12" s="207" t="n"/>
      <c r="I12" s="55" t="inlineStr">
        <is>
          <t xml:space="preserve">CARMEN </t>
        </is>
      </c>
      <c r="J12" s="60" t="n">
        <v>0.4284722222222222</v>
      </c>
      <c r="K12" s="56">
        <f>J12+$K$60</f>
        <v/>
      </c>
      <c r="L12" s="60" t="n">
        <v>0.4368055555555556</v>
      </c>
      <c r="M12" s="46">
        <f>L12+$M$60</f>
        <v/>
      </c>
      <c r="N12" s="60" t="n">
        <v>0.4465277777777778</v>
      </c>
      <c r="O12" s="46">
        <f>N12+$O$60</f>
        <v/>
      </c>
      <c r="P12" s="60" t="n">
        <v>0.5229166666666667</v>
      </c>
      <c r="Q12" s="46">
        <f>P12+$Q$60</f>
        <v/>
      </c>
      <c r="R12" s="60" t="n">
        <v>0.5430555555555555</v>
      </c>
      <c r="S12" s="46">
        <f>R12+$S$60</f>
        <v/>
      </c>
      <c r="T12" s="261" t="n">
        <v>0.5659722222222222</v>
      </c>
      <c r="U12" s="80">
        <f>T12+$U$60</f>
        <v/>
      </c>
      <c r="V12" s="136" t="n"/>
      <c r="W12" s="633" t="n"/>
    </row>
    <row r="13" ht="24" customHeight="1" s="630">
      <c r="A13" s="631" t="inlineStr">
        <is>
          <t>12</t>
        </is>
      </c>
      <c r="B13" s="632" t="n"/>
      <c r="C13" s="172" t="inlineStr">
        <is>
          <t>RIVEROS SERNA ANTHONY</t>
        </is>
      </c>
      <c r="D13" s="242" t="n">
        <v>46301299</v>
      </c>
      <c r="E13" s="226" t="inlineStr">
        <is>
          <t>MOTO REVA BIIC</t>
        </is>
      </c>
      <c r="F13" s="161" t="inlineStr">
        <is>
          <t>20 20 sr</t>
        </is>
      </c>
      <c r="G13" s="108" t="n"/>
      <c r="H13" s="320" t="n"/>
      <c r="I13" s="108" t="inlineStr">
        <is>
          <t>LILIANA 3</t>
        </is>
      </c>
      <c r="J13" s="60" t="n">
        <v>0.4388888888888889</v>
      </c>
      <c r="K13" s="56">
        <f>J13+$K$60</f>
        <v/>
      </c>
      <c r="L13" s="60" t="n">
        <v>0.4416666666666667</v>
      </c>
      <c r="M13" s="46">
        <f>L13+$M$60</f>
        <v/>
      </c>
      <c r="N13" s="60" t="n">
        <v>0.4527777777777778</v>
      </c>
      <c r="O13" s="46">
        <f>N13+$O$60</f>
        <v/>
      </c>
      <c r="P13" s="60" t="n">
        <v>0.5270833333333333</v>
      </c>
      <c r="Q13" s="46">
        <f>P13+$Q$60</f>
        <v/>
      </c>
      <c r="R13" s="60" t="n">
        <v>0.5513888888888889</v>
      </c>
      <c r="S13" s="46">
        <f>R13+$S$60</f>
        <v/>
      </c>
      <c r="T13" s="261" t="n">
        <v>0.5805555555555556</v>
      </c>
      <c r="U13" s="80">
        <f>T13+$U$60</f>
        <v/>
      </c>
      <c r="V13" s="136" t="n"/>
      <c r="W13" s="633" t="n"/>
    </row>
    <row r="14" ht="21.75" customHeight="1" s="630">
      <c r="A14" s="631" t="inlineStr">
        <is>
          <t>13</t>
        </is>
      </c>
      <c r="B14" s="632" t="n"/>
      <c r="C14" s="172" t="inlineStr">
        <is>
          <t>FUENTES PARAGUICA EMANUEL</t>
        </is>
      </c>
      <c r="D14" s="437" t="inlineStr">
        <is>
          <t>003902927</t>
        </is>
      </c>
      <c r="E14" s="232" t="inlineStr">
        <is>
          <t>MOTO NUEVA BIIB</t>
        </is>
      </c>
      <c r="F14" s="161" t="inlineStr">
        <is>
          <t>20 20 sr</t>
        </is>
      </c>
      <c r="G14" s="120" t="inlineStr">
        <is>
          <t>PAGO 100 EFEC</t>
        </is>
      </c>
      <c r="H14" s="382" t="inlineStr">
        <is>
          <t>CPP</t>
        </is>
      </c>
      <c r="I14" s="322" t="inlineStr">
        <is>
          <t>PUBLICIDAD</t>
        </is>
      </c>
      <c r="J14" s="60" t="n">
        <v>0.4444444444444444</v>
      </c>
      <c r="K14" s="56">
        <f>J14+$K$60</f>
        <v/>
      </c>
      <c r="L14" s="60" t="n">
        <v>0.4458333333333334</v>
      </c>
      <c r="M14" s="46">
        <f>L14+$M$60</f>
        <v/>
      </c>
      <c r="N14" s="60" t="n">
        <v>0.45625</v>
      </c>
      <c r="O14" s="46">
        <f>N14+$O$60</f>
        <v/>
      </c>
      <c r="P14" s="60" t="n">
        <v>0.5416666666666666</v>
      </c>
      <c r="Q14" s="46">
        <f>P14+$Q$60</f>
        <v/>
      </c>
      <c r="R14" s="60" t="n">
        <v>0.5541666666666667</v>
      </c>
      <c r="S14" s="46">
        <f>R14+$S$60</f>
        <v/>
      </c>
      <c r="T14" s="261" t="n">
        <v>0.5659722222222222</v>
      </c>
      <c r="U14" s="80">
        <f>T14+$U$60</f>
        <v/>
      </c>
      <c r="V14" s="136" t="n"/>
      <c r="W14" s="633" t="n"/>
    </row>
    <row r="15" ht="19.5" customHeight="1" s="630">
      <c r="A15" s="631" t="inlineStr">
        <is>
          <t>14</t>
        </is>
      </c>
      <c r="B15" s="632" t="n"/>
      <c r="C15" s="172" t="inlineStr">
        <is>
          <t>CASTRO RUIZ DORIS</t>
        </is>
      </c>
      <c r="D15" s="242" t="n">
        <v>25797486</v>
      </c>
      <c r="E15" s="55" t="inlineStr">
        <is>
          <t>REVA A1</t>
        </is>
      </c>
      <c r="F15" s="161" t="inlineStr">
        <is>
          <t>20 20 SR</t>
        </is>
      </c>
      <c r="G15" s="435" t="inlineStr">
        <is>
          <t xml:space="preserve">PAGO 80 YAPE </t>
        </is>
      </c>
      <c r="H15" s="207" t="n"/>
      <c r="I15" s="55" t="inlineStr">
        <is>
          <t>LEON</t>
        </is>
      </c>
      <c r="J15" s="60" t="n">
        <v>0.4555555555555555</v>
      </c>
      <c r="K15" s="56">
        <f>J15+$K$60</f>
        <v/>
      </c>
      <c r="L15" s="60" t="n">
        <v>0.45625</v>
      </c>
      <c r="M15" s="46">
        <f>L15+$M$60</f>
        <v/>
      </c>
      <c r="N15" s="60" t="n">
        <v>0.4673611111111111</v>
      </c>
      <c r="O15" s="46">
        <f>N15+$O$60</f>
        <v/>
      </c>
      <c r="P15" s="60" t="n">
        <v>0.5569444444444445</v>
      </c>
      <c r="Q15" s="46">
        <f>P15+$Q$60</f>
        <v/>
      </c>
      <c r="R15" s="60" t="n">
        <v>0.5770833333333333</v>
      </c>
      <c r="S15" s="46">
        <f>R15+$S$60</f>
        <v/>
      </c>
      <c r="T15" s="261" t="n">
        <v>0.5986111111111111</v>
      </c>
      <c r="U15" s="80">
        <f>T15+$U$60</f>
        <v/>
      </c>
      <c r="V15" s="136" t="n"/>
      <c r="W15" s="633" t="n"/>
    </row>
    <row r="16" ht="20.25" customHeight="1" s="630">
      <c r="A16" s="631" t="inlineStr">
        <is>
          <t>15</t>
        </is>
      </c>
      <c r="B16" s="632" t="n"/>
      <c r="C16" s="172" t="inlineStr">
        <is>
          <t>LECAROS BARRETO TATIANA</t>
        </is>
      </c>
      <c r="D16" s="242" t="n">
        <v>25857242</v>
      </c>
      <c r="E16" s="55" t="inlineStr">
        <is>
          <t>REVA A1</t>
        </is>
      </c>
      <c r="F16" s="161" t="inlineStr">
        <is>
          <t>40/20  40/20 CL</t>
        </is>
      </c>
      <c r="G16" s="120" t="inlineStr">
        <is>
          <t>PAGO 120 EFEC</t>
        </is>
      </c>
      <c r="H16" s="355" t="n"/>
      <c r="I16" s="211" t="inlineStr">
        <is>
          <t xml:space="preserve">OFICINA </t>
        </is>
      </c>
      <c r="J16" s="60" t="n">
        <v>0.4638888888888889</v>
      </c>
      <c r="K16" s="56">
        <f>J16+$K$60</f>
        <v/>
      </c>
      <c r="L16" s="60" t="n">
        <v>0.4645833333333333</v>
      </c>
      <c r="M16" s="46">
        <f>L16+$M$60</f>
        <v/>
      </c>
      <c r="N16" s="60" t="n">
        <v>0.4798611111111111</v>
      </c>
      <c r="O16" s="46">
        <f>N16+$O$60</f>
        <v/>
      </c>
      <c r="P16" s="60" t="n">
        <v>0.5708333333333333</v>
      </c>
      <c r="Q16" s="46">
        <f>P16+$Q$60</f>
        <v/>
      </c>
      <c r="R16" s="60" t="n">
        <v>0.5888888888888889</v>
      </c>
      <c r="S16" s="46">
        <f>R16+$S$60</f>
        <v/>
      </c>
      <c r="T16" s="261" t="n">
        <v>0.6069444444444444</v>
      </c>
      <c r="U16" s="80">
        <f>T16+$U$60</f>
        <v/>
      </c>
      <c r="V16" s="138" t="n"/>
      <c r="W16" s="633" t="n"/>
    </row>
    <row r="17" ht="24" customHeight="1" s="630">
      <c r="A17" s="631" t="inlineStr">
        <is>
          <t>16</t>
        </is>
      </c>
      <c r="B17" s="632" t="n"/>
      <c r="C17" s="172" t="inlineStr">
        <is>
          <t xml:space="preserve">BARBOSA RICOANA MARIA </t>
        </is>
      </c>
      <c r="D17" s="437" t="inlineStr">
        <is>
          <t>001003801</t>
        </is>
      </c>
      <c r="E17" s="232" t="inlineStr">
        <is>
          <t>MOTO NUEVO BIIB</t>
        </is>
      </c>
      <c r="F17" s="161" t="inlineStr">
        <is>
          <t>20 20 SR</t>
        </is>
      </c>
      <c r="G17" s="108" t="n"/>
      <c r="H17" s="382" t="inlineStr">
        <is>
          <t>C.E</t>
        </is>
      </c>
      <c r="I17" s="108" t="inlineStr">
        <is>
          <t>LILIANA 4</t>
        </is>
      </c>
      <c r="J17" s="60" t="n">
        <v>0.4763888888888889</v>
      </c>
      <c r="K17" s="56">
        <f>J17+$K$60</f>
        <v/>
      </c>
      <c r="L17" s="60" t="n">
        <v>0.4763888888888889</v>
      </c>
      <c r="M17" s="46">
        <f>L17+$M$60</f>
        <v/>
      </c>
      <c r="N17" s="60" t="n">
        <v>0.4861111111111111</v>
      </c>
      <c r="O17" s="46">
        <f>N17+$O$60</f>
        <v/>
      </c>
      <c r="P17" s="60" t="n">
        <v>0.5527777777777778</v>
      </c>
      <c r="Q17" s="46">
        <f>P17+$Q$60</f>
        <v/>
      </c>
      <c r="R17" s="60" t="n">
        <v>0.5652777777777778</v>
      </c>
      <c r="S17" s="46">
        <f>R17+$S$60</f>
        <v/>
      </c>
      <c r="T17" s="261" t="n">
        <v>0.5875</v>
      </c>
      <c r="U17" s="80">
        <f>T17+$U$60</f>
        <v/>
      </c>
    </row>
    <row r="18" ht="18" customHeight="1" s="630">
      <c r="A18" s="631" t="inlineStr">
        <is>
          <t>17</t>
        </is>
      </c>
      <c r="B18" s="632" t="n"/>
      <c r="C18" s="172" t="inlineStr">
        <is>
          <t>ARANGO LOPEZ HUGO</t>
        </is>
      </c>
      <c r="D18" s="437" t="inlineStr">
        <is>
          <t>001307934</t>
        </is>
      </c>
      <c r="E18" s="226" t="inlineStr">
        <is>
          <t>MOTO REVA BIIC</t>
        </is>
      </c>
      <c r="F18" s="161" t="inlineStr">
        <is>
          <t>20 20 SR</t>
        </is>
      </c>
      <c r="G18" s="108" t="n"/>
      <c r="H18" s="382" t="inlineStr">
        <is>
          <t>C.E</t>
        </is>
      </c>
      <c r="I18" s="108" t="inlineStr">
        <is>
          <t>LILIANA 5</t>
        </is>
      </c>
      <c r="J18" s="60" t="n">
        <v>0.4784722222222222</v>
      </c>
      <c r="K18" s="56">
        <f>J18+$K$60</f>
        <v/>
      </c>
      <c r="L18" s="60" t="n">
        <v>0.4805555555555556</v>
      </c>
      <c r="M18" s="46">
        <f>L18+$M$60</f>
        <v/>
      </c>
      <c r="N18" s="60" t="n">
        <v>0.4944444444444445</v>
      </c>
      <c r="O18" s="46">
        <f>N18+$O$60</f>
        <v/>
      </c>
      <c r="P18" s="60" t="n">
        <v>0.5763888888888888</v>
      </c>
      <c r="Q18" s="46">
        <f>P18+$Q$60</f>
        <v/>
      </c>
      <c r="R18" s="60" t="n">
        <v>0.5916666666666667</v>
      </c>
      <c r="S18" s="46">
        <f>R18+$S$60</f>
        <v/>
      </c>
      <c r="T18" s="261" t="n">
        <v>0.6111111111111112</v>
      </c>
      <c r="U18" s="80">
        <f>T18+$U$60</f>
        <v/>
      </c>
    </row>
    <row r="19" ht="19.5" customFormat="1" customHeight="1" s="645">
      <c r="A19" s="631" t="inlineStr">
        <is>
          <t>18</t>
        </is>
      </c>
      <c r="B19" s="632" t="n"/>
      <c r="C19" s="172" t="inlineStr">
        <is>
          <t>ANDIA CONDORI ALFREDO</t>
        </is>
      </c>
      <c r="D19" s="437" t="inlineStr">
        <is>
          <t>06748467</t>
        </is>
      </c>
      <c r="E19" s="55" t="inlineStr">
        <is>
          <t>NUEVO A1</t>
        </is>
      </c>
      <c r="F19" s="161" t="inlineStr">
        <is>
          <t>40/20 40/20 cl</t>
        </is>
      </c>
      <c r="G19" s="110" t="n"/>
      <c r="H19" s="110" t="n"/>
      <c r="I19" s="110" t="inlineStr">
        <is>
          <t>MAYRA 2</t>
        </is>
      </c>
      <c r="J19" s="60" t="n">
        <v>0.4847222222222222</v>
      </c>
      <c r="K19" s="56">
        <f>J19+$K$60</f>
        <v/>
      </c>
      <c r="L19" s="60" t="n">
        <v>0.4854166666666667</v>
      </c>
      <c r="M19" s="46">
        <f>L19+$M$60</f>
        <v/>
      </c>
      <c r="N19" s="60" t="n">
        <v>0.4972222222222222</v>
      </c>
      <c r="O19" s="46">
        <f>N19+$O$60</f>
        <v/>
      </c>
      <c r="P19" s="60" t="n">
        <v>0.58125</v>
      </c>
      <c r="Q19" s="46">
        <f>P19+$Q$60</f>
        <v/>
      </c>
      <c r="R19" s="60" t="n">
        <v>0.6006944444444444</v>
      </c>
      <c r="S19" s="46">
        <f>R19+$S$60</f>
        <v/>
      </c>
      <c r="T19" s="261" t="n">
        <v>0.61875</v>
      </c>
      <c r="U19" s="80">
        <f>T19+$U$60</f>
        <v/>
      </c>
    </row>
    <row r="20" ht="23.25" customHeight="1" s="630">
      <c r="A20" s="631" t="inlineStr">
        <is>
          <t>19</t>
        </is>
      </c>
      <c r="B20" s="632" t="n"/>
      <c r="C20" s="224" t="inlineStr">
        <is>
          <t>VILLANUEVA PICON ENRUQUE</t>
        </is>
      </c>
      <c r="D20" s="445" t="inlineStr">
        <is>
          <t>15844409</t>
        </is>
      </c>
      <c r="E20" s="226" t="inlineStr">
        <is>
          <t>MOTO NUVA BIIC</t>
        </is>
      </c>
      <c r="F20" s="161" t="inlineStr">
        <is>
          <t>30  30 SR</t>
        </is>
      </c>
      <c r="G20" s="120" t="inlineStr">
        <is>
          <t>PAGO 120 EFEC</t>
        </is>
      </c>
      <c r="H20" s="355" t="n"/>
      <c r="I20" s="211" t="inlineStr">
        <is>
          <t xml:space="preserve">OFICINA </t>
        </is>
      </c>
      <c r="J20" s="60" t="n">
        <v>0.4930555555555556</v>
      </c>
      <c r="K20" s="56">
        <f>J20+$K$60</f>
        <v/>
      </c>
      <c r="L20" s="60" t="n">
        <v>0.4930555555555556</v>
      </c>
      <c r="M20" s="46">
        <f>L20+$M$60</f>
        <v/>
      </c>
      <c r="N20" s="60" t="n">
        <v>0.50625</v>
      </c>
      <c r="O20" s="46">
        <f>N20+$O$60</f>
        <v/>
      </c>
      <c r="P20" s="60" t="n">
        <v>0.5986111111111111</v>
      </c>
      <c r="Q20" s="46">
        <f>P20+$Q$60</f>
        <v/>
      </c>
      <c r="R20" s="60" t="n">
        <v>0.6166666666666667</v>
      </c>
      <c r="S20" s="46">
        <f>R20+$S$60</f>
        <v/>
      </c>
      <c r="T20" s="261" t="n">
        <v>0.63125</v>
      </c>
      <c r="U20" s="80">
        <f>T20+$U$60</f>
        <v/>
      </c>
    </row>
    <row r="21" ht="18" customHeight="1" s="630">
      <c r="A21" s="631" t="inlineStr">
        <is>
          <t>20</t>
        </is>
      </c>
      <c r="B21" s="632" t="n"/>
      <c r="C21" s="112" t="inlineStr">
        <is>
          <t xml:space="preserve">AGUILAR RIOJAS VICTOR </t>
        </is>
      </c>
      <c r="D21" s="158" t="inlineStr">
        <is>
          <t>40139550</t>
        </is>
      </c>
      <c r="E21" s="26" t="inlineStr">
        <is>
          <t>REVA A2B</t>
        </is>
      </c>
      <c r="F21" s="285" t="inlineStr">
        <is>
          <t>20 20 sr</t>
        </is>
      </c>
      <c r="G21" s="468" t="inlineStr">
        <is>
          <t>PAGO 560 BCP JUEVES</t>
        </is>
      </c>
      <c r="H21" s="469" t="n"/>
      <c r="I21" s="470" t="inlineStr">
        <is>
          <t>CARS / JAIME VILLA 1</t>
        </is>
      </c>
      <c r="J21" s="60" t="n">
        <v>0.5104166666666666</v>
      </c>
      <c r="K21" s="60">
        <f>J21+$K$60</f>
        <v/>
      </c>
      <c r="L21" s="60" t="n">
        <v>0.5118055555555555</v>
      </c>
      <c r="M21" s="60">
        <f>L21+$M$60</f>
        <v/>
      </c>
      <c r="N21" s="60" t="n">
        <v>0.525</v>
      </c>
      <c r="O21" s="60">
        <f>N21+$O$60</f>
        <v/>
      </c>
      <c r="P21" s="60" t="n">
        <v>0.6083333333333333</v>
      </c>
      <c r="Q21" s="60">
        <f>P21+$Q$60</f>
        <v/>
      </c>
      <c r="R21" s="60" t="n">
        <v>0.6208333333333333</v>
      </c>
      <c r="S21" s="60">
        <f>R21+$S$60</f>
        <v/>
      </c>
      <c r="T21" s="261" t="n">
        <v>0.6361111111111111</v>
      </c>
      <c r="U21" s="80">
        <f>T21+$U$60</f>
        <v/>
      </c>
    </row>
    <row r="22" ht="21" customHeight="1" s="630">
      <c r="A22" s="631" t="inlineStr">
        <is>
          <t>21</t>
        </is>
      </c>
      <c r="B22" s="632" t="n"/>
      <c r="C22" s="112" t="inlineStr">
        <is>
          <t xml:space="preserve">HERNANDEZ MOY MIGUEL </t>
        </is>
      </c>
      <c r="D22" s="158" t="inlineStr">
        <is>
          <t>76821567</t>
        </is>
      </c>
      <c r="E22" s="232" t="inlineStr">
        <is>
          <t>MOTO NUEVO BIIB</t>
        </is>
      </c>
      <c r="F22" s="161" t="inlineStr">
        <is>
          <t>20  20 sr</t>
        </is>
      </c>
      <c r="G22" s="120" t="inlineStr">
        <is>
          <t xml:space="preserve">PAGO EFEC 150 </t>
        </is>
      </c>
      <c r="H22" s="207" t="n"/>
      <c r="I22" s="55" t="inlineStr">
        <is>
          <t xml:space="preserve">LUIS CANO </t>
        </is>
      </c>
      <c r="J22" s="60" t="n">
        <v>0.51875</v>
      </c>
      <c r="K22" s="56">
        <f>J22+$K$60</f>
        <v/>
      </c>
      <c r="L22" s="46" t="n">
        <v>0.51875</v>
      </c>
      <c r="M22" s="52">
        <f>L22+$M$60</f>
        <v/>
      </c>
      <c r="N22" s="60" t="n">
        <v>0.5291666666666667</v>
      </c>
      <c r="O22" s="46">
        <f>N22+$O$60</f>
        <v/>
      </c>
      <c r="P22" s="60" t="n">
        <v>0.6111111111111112</v>
      </c>
      <c r="Q22" s="46">
        <f>P22+$Q$60</f>
        <v/>
      </c>
      <c r="R22" s="60" t="n">
        <v>0.6298611111111111</v>
      </c>
      <c r="S22" s="46">
        <f>R22+$S$60</f>
        <v/>
      </c>
      <c r="T22" s="261" t="n">
        <v>0.6444444444444445</v>
      </c>
      <c r="U22" s="80">
        <f>T22+$U$60</f>
        <v/>
      </c>
    </row>
    <row r="23" ht="19.5" customHeight="1" s="630">
      <c r="A23" s="631" t="inlineStr">
        <is>
          <t>22</t>
        </is>
      </c>
      <c r="B23" s="632" t="n"/>
      <c r="C23" s="255" t="inlineStr">
        <is>
          <t>MUÑOS GOLAC SEGUNDO 30</t>
        </is>
      </c>
      <c r="D23" s="471" t="inlineStr">
        <is>
          <t>42205437</t>
        </is>
      </c>
      <c r="E23" s="226" t="inlineStr">
        <is>
          <t>MOTO REVA BIIC</t>
        </is>
      </c>
      <c r="F23" s="92" t="inlineStr">
        <is>
          <t>20 20 sr</t>
        </is>
      </c>
      <c r="G23" s="108" t="n"/>
      <c r="H23" s="320" t="n"/>
      <c r="I23" s="108" t="inlineStr">
        <is>
          <t>LILIANA 6</t>
        </is>
      </c>
      <c r="J23" s="46" t="n">
        <v>0.5465277777777777</v>
      </c>
      <c r="K23" s="56">
        <f>J23+$K$60</f>
        <v/>
      </c>
      <c r="L23" s="46" t="n">
        <v>0.5472222222222223</v>
      </c>
      <c r="M23" s="52">
        <f>L23+$M$60</f>
        <v/>
      </c>
      <c r="N23" s="60" t="n">
        <v>0.5569444444444445</v>
      </c>
      <c r="O23" s="46">
        <f>N23+$O$60</f>
        <v/>
      </c>
      <c r="P23" s="60" t="n">
        <v>0.6222222222222222</v>
      </c>
      <c r="Q23" s="46">
        <f>P23+$Q$60</f>
        <v/>
      </c>
      <c r="R23" s="60" t="n">
        <v>0.6354166666666666</v>
      </c>
      <c r="S23" s="46">
        <f>R23+$S$60</f>
        <v/>
      </c>
      <c r="T23" s="261" t="n">
        <v>0.65</v>
      </c>
      <c r="U23" s="80">
        <f>T23+$U$60</f>
        <v/>
      </c>
    </row>
    <row r="24" ht="18" customHeight="1" s="630">
      <c r="A24" s="644" t="n"/>
      <c r="B24" s="632" t="n"/>
      <c r="C24" s="217" t="inlineStr">
        <is>
          <t xml:space="preserve">SARMIENTO TEJADA CARMEN </t>
        </is>
      </c>
      <c r="D24" s="313" t="n">
        <v>25829131</v>
      </c>
      <c r="E24" s="654" t="inlineStr">
        <is>
          <t>REVA A1</t>
        </is>
      </c>
      <c r="F24" s="275" t="inlineStr">
        <is>
          <t>40/20  40/20 CL</t>
        </is>
      </c>
      <c r="G24" s="654" t="inlineStr">
        <is>
          <t>SE  RE FUE</t>
        </is>
      </c>
      <c r="H24" s="358" t="n"/>
      <c r="I24" s="654" t="inlineStr">
        <is>
          <t>MAYRA  2</t>
        </is>
      </c>
      <c r="J24" s="70" t="n"/>
      <c r="K24" s="222">
        <f>J24+$K$60</f>
        <v/>
      </c>
      <c r="L24" s="70" t="n"/>
      <c r="M24" s="20">
        <f>L24+$M$60</f>
        <v/>
      </c>
      <c r="N24" s="185" t="n"/>
      <c r="O24" s="20">
        <f>N24+$O$60</f>
        <v/>
      </c>
      <c r="P24" s="185" t="n"/>
      <c r="Q24" s="20">
        <f>P24+$Q$60</f>
        <v/>
      </c>
      <c r="R24" s="185" t="n"/>
      <c r="S24" s="20">
        <f>R24+$S$60</f>
        <v/>
      </c>
      <c r="T24" s="185" t="n"/>
      <c r="U24" s="20">
        <f>T24+$U$60</f>
        <v/>
      </c>
    </row>
    <row r="25" ht="21.75" customFormat="1" customHeight="1" s="645">
      <c r="A25" s="631" t="inlineStr">
        <is>
          <t>23</t>
        </is>
      </c>
      <c r="B25" s="632" t="n"/>
      <c r="C25" s="172" t="inlineStr">
        <is>
          <t>RISCO VIERA DARWUIN</t>
        </is>
      </c>
      <c r="D25" s="437" t="inlineStr">
        <is>
          <t>48443965</t>
        </is>
      </c>
      <c r="E25" s="232" t="inlineStr">
        <is>
          <t>MOTO NUEVO BIIB</t>
        </is>
      </c>
      <c r="F25" s="297" t="inlineStr">
        <is>
          <t>20 20 sr</t>
        </is>
      </c>
      <c r="G25" s="273" t="n"/>
      <c r="H25" s="472" t="n"/>
      <c r="I25" s="273" t="inlineStr">
        <is>
          <t xml:space="preserve">VARGAS </t>
        </is>
      </c>
      <c r="J25" s="60" t="n">
        <v>0.6083333333333333</v>
      </c>
      <c r="K25" s="56">
        <f>J25+$K$60</f>
        <v/>
      </c>
      <c r="L25" s="60" t="n">
        <v>0.6090277777777777</v>
      </c>
      <c r="M25" s="46">
        <f>L25+$M$60</f>
        <v/>
      </c>
      <c r="N25" s="60" t="n">
        <v>0.6215277777777778</v>
      </c>
      <c r="O25" s="46">
        <f>N25+$O$60</f>
        <v/>
      </c>
      <c r="P25" s="60" t="n">
        <v>0.6625</v>
      </c>
      <c r="Q25" s="46">
        <f>P25+$Q$60</f>
        <v/>
      </c>
      <c r="R25" s="60" t="n">
        <v>0.6770833333333334</v>
      </c>
      <c r="S25" s="46">
        <f>R25+$S$60</f>
        <v/>
      </c>
      <c r="T25" s="261" t="n">
        <v>0.6916666666666667</v>
      </c>
      <c r="U25" s="80">
        <f>T25+$U$60</f>
        <v/>
      </c>
    </row>
    <row r="26" ht="19.5" customFormat="1" customHeight="1" s="633">
      <c r="A26" s="631" t="inlineStr">
        <is>
          <t>24</t>
        </is>
      </c>
      <c r="B26" s="632" t="n"/>
      <c r="C26" s="172" t="inlineStr">
        <is>
          <t>HUT ALVAREZ RICARDO</t>
        </is>
      </c>
      <c r="D26" s="437" t="inlineStr">
        <is>
          <t>25801236</t>
        </is>
      </c>
      <c r="E26" s="55" t="inlineStr">
        <is>
          <t xml:space="preserve">REVA A1 </t>
        </is>
      </c>
      <c r="F26" s="161" t="inlineStr">
        <is>
          <t>40/20 40/20 cl</t>
        </is>
      </c>
      <c r="G26" s="110" t="n"/>
      <c r="H26" s="354" t="n"/>
      <c r="I26" s="110" t="inlineStr">
        <is>
          <t>MAYRA 3</t>
        </is>
      </c>
      <c r="J26" s="60" t="n">
        <v>0.6173611111111111</v>
      </c>
      <c r="K26" s="56">
        <f>J26+$K$60</f>
        <v/>
      </c>
      <c r="L26" s="60" t="n">
        <v>0.6180555555555556</v>
      </c>
      <c r="M26" s="46">
        <f>L26+$M$60</f>
        <v/>
      </c>
      <c r="N26" s="60" t="n">
        <v>0.6326388888888889</v>
      </c>
      <c r="O26" s="46">
        <f>N26+$O$60</f>
        <v/>
      </c>
      <c r="P26" s="60" t="n">
        <v>0.6770833333333334</v>
      </c>
      <c r="Q26" s="46">
        <f>P26+$Q$60</f>
        <v/>
      </c>
      <c r="R26" s="60" t="n">
        <v>0.6895833333333333</v>
      </c>
      <c r="S26" s="46">
        <f>R26+$S$60</f>
        <v/>
      </c>
      <c r="T26" s="261" t="n">
        <v>0.70625</v>
      </c>
      <c r="U26" s="80">
        <f>T26+$U$60</f>
        <v/>
      </c>
    </row>
    <row r="27" ht="21" customHeight="1" s="630">
      <c r="A27" s="631" t="inlineStr">
        <is>
          <t>25</t>
        </is>
      </c>
      <c r="B27" s="632" t="n"/>
      <c r="C27" s="172" t="inlineStr">
        <is>
          <t xml:space="preserve">GARCIA GARCIA CARLOS </t>
        </is>
      </c>
      <c r="D27" s="437" t="inlineStr">
        <is>
          <t>72214853</t>
        </is>
      </c>
      <c r="E27" s="226" t="inlineStr">
        <is>
          <t>MOTO REVA BIIC</t>
        </is>
      </c>
      <c r="F27" s="161" t="inlineStr">
        <is>
          <t>20 20 sr</t>
        </is>
      </c>
      <c r="G27" s="110" t="n"/>
      <c r="H27" s="110" t="n"/>
      <c r="I27" s="110" t="inlineStr">
        <is>
          <t>MAYRA  4</t>
        </is>
      </c>
      <c r="J27" s="60" t="n">
        <v>0.6486111111111111</v>
      </c>
      <c r="K27" s="56">
        <f>J27+$K$60</f>
        <v/>
      </c>
      <c r="L27" s="60" t="n">
        <v>0.6493055555555556</v>
      </c>
      <c r="M27" s="60">
        <f>L27+$M$60</f>
        <v/>
      </c>
      <c r="N27" s="60" t="n">
        <v>0.6625</v>
      </c>
      <c r="O27" s="60">
        <f>N27+$O$60</f>
        <v/>
      </c>
      <c r="P27" s="60" t="n">
        <v>0.7027777777777777</v>
      </c>
      <c r="Q27" s="60">
        <f>P27+$Q$60</f>
        <v/>
      </c>
      <c r="R27" s="60" t="n">
        <v>0.7145833333333333</v>
      </c>
      <c r="S27" s="60">
        <f>R27+$S$60</f>
        <v/>
      </c>
      <c r="T27" s="261" t="n">
        <v>0.7270833333333333</v>
      </c>
      <c r="U27" s="261">
        <f>T27+$U$60</f>
        <v/>
      </c>
    </row>
    <row r="28" ht="21.75" customHeight="1" s="630">
      <c r="A28" s="631" t="inlineStr">
        <is>
          <t>26</t>
        </is>
      </c>
      <c r="B28" s="632" t="n"/>
      <c r="C28" s="172" t="inlineStr">
        <is>
          <t>CARRASQUEL DELGADO ANGELO</t>
        </is>
      </c>
      <c r="D28" s="437" t="inlineStr">
        <is>
          <t>003519053</t>
        </is>
      </c>
      <c r="E28" s="232" t="inlineStr">
        <is>
          <t>MOTO NUEVA BIIB</t>
        </is>
      </c>
      <c r="F28" s="161" t="inlineStr">
        <is>
          <t>20 20 sr</t>
        </is>
      </c>
      <c r="G28" s="108" t="n"/>
      <c r="H28" s="382" t="inlineStr">
        <is>
          <t>C.E</t>
        </is>
      </c>
      <c r="I28" s="108" t="inlineStr">
        <is>
          <t>LILIANA 7</t>
        </is>
      </c>
      <c r="J28" s="60" t="n">
        <v>0.6520833333333333</v>
      </c>
      <c r="K28" s="56">
        <f>J28+$K$60</f>
        <v/>
      </c>
      <c r="L28" s="60" t="n">
        <v>0.6555555555555556</v>
      </c>
      <c r="M28" s="60">
        <f>L28+$M$60</f>
        <v/>
      </c>
      <c r="N28" s="60" t="n">
        <v>0.6645833333333333</v>
      </c>
      <c r="O28" s="60">
        <f>N28+$O$60</f>
        <v/>
      </c>
      <c r="P28" s="60" t="n">
        <v>0.7069444444444445</v>
      </c>
      <c r="Q28" s="60">
        <f>P28+$Q$60</f>
        <v/>
      </c>
      <c r="R28" s="60" t="n">
        <v>0.7180555555555556</v>
      </c>
      <c r="S28" s="60">
        <f>R28+$S$60</f>
        <v/>
      </c>
      <c r="T28" s="261" t="n">
        <v>0.73125</v>
      </c>
      <c r="U28" s="261">
        <f>T28+$U$60</f>
        <v/>
      </c>
    </row>
    <row r="29" ht="21" customHeight="1" s="630">
      <c r="A29" s="631" t="inlineStr">
        <is>
          <t>27</t>
        </is>
      </c>
      <c r="B29" s="632" t="n"/>
      <c r="C29" s="172" t="inlineStr">
        <is>
          <t>ATAUJE PARIONA MAGNO</t>
        </is>
      </c>
      <c r="D29" s="437" t="inlineStr">
        <is>
          <t>07418731</t>
        </is>
      </c>
      <c r="E29" s="55" t="inlineStr">
        <is>
          <t>NUEVO A1</t>
        </is>
      </c>
      <c r="F29" s="161" t="inlineStr">
        <is>
          <t>40 /20 cl</t>
        </is>
      </c>
      <c r="G29" s="55" t="n"/>
      <c r="H29" s="207" t="n"/>
      <c r="I29" s="55" t="inlineStr">
        <is>
          <t xml:space="preserve">ELIAZAR </t>
        </is>
      </c>
      <c r="J29" s="60" t="n">
        <v>0.6548611111111111</v>
      </c>
      <c r="K29" s="56">
        <f>J29+$K$60</f>
        <v/>
      </c>
      <c r="L29" s="60" t="n">
        <v>0.6604166666666667</v>
      </c>
      <c r="M29" s="46">
        <f>L29+$M$60</f>
        <v/>
      </c>
      <c r="N29" s="60" t="n">
        <v>0.6784722222222223</v>
      </c>
      <c r="O29" s="46">
        <f>N29+$O$60</f>
        <v/>
      </c>
      <c r="P29" s="60" t="n">
        <v>0.7194444444444444</v>
      </c>
      <c r="Q29" s="46">
        <f>P29+$Q$60</f>
        <v/>
      </c>
      <c r="R29" s="60" t="n">
        <v>0.7340277777777777</v>
      </c>
      <c r="S29" s="46">
        <f>R29+$S$60</f>
        <v/>
      </c>
      <c r="T29" s="261" t="n">
        <v>0.7465277777777778</v>
      </c>
      <c r="U29" s="80">
        <f>T29+$U$60</f>
        <v/>
      </c>
    </row>
    <row r="30" ht="19.5" customFormat="1" customHeight="1" s="645">
      <c r="A30" s="631" t="inlineStr">
        <is>
          <t>28</t>
        </is>
      </c>
      <c r="B30" s="632" t="n"/>
      <c r="C30" s="172" t="inlineStr">
        <is>
          <t xml:space="preserve">MORALES CACERES </t>
        </is>
      </c>
      <c r="D30" s="242" t="n">
        <v>48347562</v>
      </c>
      <c r="E30" s="55" t="inlineStr">
        <is>
          <t>NUEVO A1</t>
        </is>
      </c>
      <c r="F30" s="161" t="inlineStr">
        <is>
          <t>20 20 sr</t>
        </is>
      </c>
      <c r="G30" s="120" t="inlineStr">
        <is>
          <t>PAGO 100 EFEC</t>
        </is>
      </c>
      <c r="H30" s="454" t="n"/>
      <c r="I30" s="322" t="inlineStr">
        <is>
          <t>PUBLICIDAD</t>
        </is>
      </c>
      <c r="J30" s="60" t="n">
        <v>0.6590277777777778</v>
      </c>
      <c r="K30" s="56">
        <f>J30+$K$60</f>
        <v/>
      </c>
      <c r="L30" s="60" t="n">
        <v>0.6715277777777777</v>
      </c>
      <c r="M30" s="60">
        <f>L30+$M$60</f>
        <v/>
      </c>
      <c r="N30" s="60" t="n">
        <v>0.6833333333333333</v>
      </c>
      <c r="O30" s="60">
        <f>N30+$O$60</f>
        <v/>
      </c>
      <c r="P30" s="60" t="n">
        <v>0.7229166666666667</v>
      </c>
      <c r="Q30" s="60">
        <f>P30+$Q$60</f>
        <v/>
      </c>
      <c r="R30" s="60" t="n">
        <v>0.7458333333333333</v>
      </c>
      <c r="S30" s="60">
        <f>R30+$S$60</f>
        <v/>
      </c>
      <c r="T30" s="261" t="n"/>
      <c r="U30" s="261">
        <f>T30+$U$60</f>
        <v/>
      </c>
    </row>
    <row r="31" ht="21" customFormat="1" customHeight="1" s="633">
      <c r="A31" s="631" t="inlineStr">
        <is>
          <t>29</t>
        </is>
      </c>
      <c r="B31" s="632" t="n"/>
      <c r="C31" s="172" t="inlineStr">
        <is>
          <t xml:space="preserve">AVALOS GARCIA PIERO </t>
        </is>
      </c>
      <c r="D31" s="242" t="n">
        <v>73570525</v>
      </c>
      <c r="E31" s="55" t="inlineStr">
        <is>
          <t xml:space="preserve">REVA A1 </t>
        </is>
      </c>
      <c r="F31" s="161" t="inlineStr">
        <is>
          <t>20 20 sr</t>
        </is>
      </c>
      <c r="G31" s="110" t="n"/>
      <c r="H31" s="354" t="n"/>
      <c r="I31" s="110" t="inlineStr">
        <is>
          <t>MAYRA 5</t>
        </is>
      </c>
      <c r="J31" s="60" t="n">
        <v>0.6618055555555555</v>
      </c>
      <c r="K31" s="56">
        <f>J31+$K$60</f>
        <v/>
      </c>
      <c r="L31" s="60" t="n">
        <v>0.6763888888888889</v>
      </c>
      <c r="M31" s="60">
        <f>L31+$M$60</f>
        <v/>
      </c>
      <c r="N31" s="60" t="n">
        <v>0.6895833333333333</v>
      </c>
      <c r="O31" s="60">
        <f>N31+$O$60</f>
        <v/>
      </c>
      <c r="P31" s="60" t="n">
        <v>0.7354166666666667</v>
      </c>
      <c r="Q31" s="60">
        <f>P31+$Q$60</f>
        <v/>
      </c>
      <c r="R31" s="60" t="n">
        <v>0.7493055555555556</v>
      </c>
      <c r="S31" s="60">
        <f>R31+$S$60</f>
        <v/>
      </c>
      <c r="T31" s="261" t="n">
        <v>0.7604166666666666</v>
      </c>
      <c r="U31" s="261">
        <f>T31+$U$60</f>
        <v/>
      </c>
    </row>
    <row r="32" ht="18" customHeight="1" s="630">
      <c r="A32" s="631" t="inlineStr">
        <is>
          <t>30</t>
        </is>
      </c>
      <c r="B32" s="632" t="n"/>
      <c r="C32" s="172" t="inlineStr">
        <is>
          <t xml:space="preserve"> talancha torres Juan Carlos </t>
        </is>
      </c>
      <c r="D32" s="437" t="inlineStr">
        <is>
          <t>09824564</t>
        </is>
      </c>
      <c r="E32" s="55" t="inlineStr">
        <is>
          <t>NUEVO A1</t>
        </is>
      </c>
      <c r="F32" s="161" t="inlineStr">
        <is>
          <t xml:space="preserve">20 20 </t>
        </is>
      </c>
      <c r="G32" s="120" t="inlineStr">
        <is>
          <t xml:space="preserve">100 FEC 20 YAPE </t>
        </is>
      </c>
      <c r="H32" s="207" t="n"/>
      <c r="I32" s="55" t="inlineStr">
        <is>
          <t>CRIS AMORETTI</t>
        </is>
      </c>
      <c r="J32" s="60" t="n">
        <v>0.6652777777777777</v>
      </c>
      <c r="K32" s="56">
        <f>J32+$K$60</f>
        <v/>
      </c>
      <c r="L32" s="60" t="n">
        <v>0.6833333333333333</v>
      </c>
      <c r="M32" s="60">
        <f>L32+$M$60</f>
        <v/>
      </c>
      <c r="N32" s="60" t="n">
        <v>0.69375</v>
      </c>
      <c r="O32" s="60">
        <f>N32+$O$60</f>
        <v/>
      </c>
      <c r="P32" s="60" t="n">
        <v>0.7347222222222223</v>
      </c>
      <c r="Q32" s="60">
        <f>P32+$Q$60</f>
        <v/>
      </c>
      <c r="R32" s="60" t="n">
        <v>0.7506944444444444</v>
      </c>
      <c r="S32" s="60">
        <f>R32+$S$60</f>
        <v/>
      </c>
      <c r="T32" s="261" t="n">
        <v>0.7618055555555555</v>
      </c>
      <c r="U32" s="261">
        <f>T32+$U$60</f>
        <v/>
      </c>
    </row>
    <row r="33" ht="18.75" customHeight="1" s="630"/>
    <row r="34" ht="18.75" customHeight="1" s="630"/>
    <row r="35" ht="18.75" customHeight="1" s="630"/>
    <row r="36" ht="18" customHeight="1" s="630"/>
    <row r="37" ht="18" customHeight="1" s="630"/>
    <row r="38" ht="18" customFormat="1" customHeight="1" s="633"/>
    <row r="39" ht="18" customHeight="1" s="630"/>
    <row r="40" ht="18.75" customHeight="1" s="630"/>
    <row r="41" ht="18" customHeight="1" s="630"/>
    <row r="42" ht="18" customHeight="1" s="630"/>
    <row r="43" ht="21" customHeight="1" s="630"/>
    <row r="44" ht="18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5" ht="15.75" customHeight="1" s="630"/>
    <row r="66" ht="18" customHeight="1" s="630"/>
    <row r="67" ht="18" customHeight="1" s="630"/>
    <row r="68" ht="18" customHeight="1" s="630"/>
    <row r="69" ht="15.75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5.75" customHeight="1" s="630"/>
    <row r="88" ht="15.75" customHeight="1" s="630"/>
    <row r="89" ht="15.75" customHeight="1" s="630"/>
    <row r="90" ht="15.75" customHeight="1" s="630"/>
    <row r="91" ht="15.75" customHeight="1" s="630"/>
    <row r="92" ht="21" customHeight="1" s="630"/>
    <row r="93" ht="21" customHeight="1" s="630"/>
    <row r="94" ht="15.75" customHeight="1" s="630"/>
    <row r="95" ht="15.75" customHeight="1" s="630"/>
    <row r="96" ht="18.75" customHeight="1" s="630"/>
    <row r="97" ht="15.75" customHeight="1" s="630"/>
    <row r="98" ht="15.75" customHeight="1" s="630"/>
    <row r="99" ht="18.75" customHeight="1" s="630"/>
    <row r="100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68">
    <mergeCell ref="A48:B48"/>
    <mergeCell ref="A24:B24"/>
    <mergeCell ref="A30:B30"/>
    <mergeCell ref="A15:B15"/>
    <mergeCell ref="A59:B59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18:B18"/>
    <mergeCell ref="A56:B56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portrait" paperSize="9"/>
  <tableParts count="3">
    <tablePart r:id="rId1"/>
    <tablePart r:id="rId2"/>
    <tablePart r:id="rId3"/>
  </tableParts>
</worksheet>
</file>

<file path=xl/worksheets/sheet27.xml><?xml version="1.0" encoding="utf-8"?>
<worksheet xmlns:r="http://schemas.openxmlformats.org/officeDocument/2006/relationships" xmlns="http://schemas.openxmlformats.org/spreadsheetml/2006/main">
  <sheetPr codeName="Hoja330">
    <outlinePr summaryBelow="1" summaryRight="1"/>
    <pageSetUpPr fitToPage="1"/>
  </sheetPr>
  <dimension ref="A1:U40"/>
  <sheetViews>
    <sheetView topLeftCell="B5" workbookViewId="0">
      <selection activeCell="C6" sqref="C6:I6"/>
    </sheetView>
  </sheetViews>
  <sheetFormatPr baseColWidth="10" defaultColWidth="9.140625" defaultRowHeight="15"/>
  <cols>
    <col width="2.7109375" customWidth="1" style="630" min="1" max="2"/>
    <col width="44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ROJAS BRAVO NEIL</t>
        </is>
      </c>
      <c r="D2" s="242" t="n">
        <v>76836612</v>
      </c>
      <c r="E2" s="226" t="inlineStr">
        <is>
          <t>MOTO REVA BIIC</t>
        </is>
      </c>
      <c r="F2" s="245" t="inlineStr">
        <is>
          <t>20 20 sr</t>
        </is>
      </c>
      <c r="G2" s="120" t="inlineStr">
        <is>
          <t>PAGO 120 EFEC</t>
        </is>
      </c>
      <c r="H2" s="355" t="n"/>
      <c r="I2" s="211" t="inlineStr">
        <is>
          <t xml:space="preserve">OFICINA </t>
        </is>
      </c>
      <c r="J2" s="60" t="n">
        <v>0.3368055555555556</v>
      </c>
      <c r="K2" s="56">
        <f>J2+$K$58</f>
        <v/>
      </c>
      <c r="L2" s="60" t="n">
        <v>0.3402777777777778</v>
      </c>
      <c r="M2" s="46">
        <f>L2+$M$58</f>
        <v/>
      </c>
      <c r="N2" s="60" t="n">
        <v>0.3472222222222222</v>
      </c>
      <c r="O2" s="46">
        <f>N2+$O$58</f>
        <v/>
      </c>
      <c r="P2" s="60" t="n">
        <v>0.3951388888888889</v>
      </c>
      <c r="Q2" s="46">
        <f>P2+$Q$58</f>
        <v/>
      </c>
      <c r="R2" s="60" t="n">
        <v>0.4076388888888889</v>
      </c>
      <c r="S2" s="46">
        <f>R2+$S$58</f>
        <v/>
      </c>
      <c r="T2" s="261" t="n">
        <v>0.4201388888888889</v>
      </c>
      <c r="U2" s="80">
        <f>T2+$U$58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 xml:space="preserve">ASENCIO BRAVO MIGUEL </t>
        </is>
      </c>
      <c r="D3" s="242" t="n">
        <v>72199690</v>
      </c>
      <c r="E3" s="226" t="inlineStr">
        <is>
          <t>MOTO REVA BIIC</t>
        </is>
      </c>
      <c r="F3" s="245" t="inlineStr">
        <is>
          <t>40/20 40/20 cl</t>
        </is>
      </c>
      <c r="G3" s="443" t="inlineStr">
        <is>
          <t xml:space="preserve">PAGO 120 YAPE </t>
        </is>
      </c>
      <c r="H3" s="355" t="n"/>
      <c r="I3" s="211" t="inlineStr">
        <is>
          <t xml:space="preserve">OFICINA </t>
        </is>
      </c>
      <c r="J3" s="60" t="n">
        <v>0.3409722222222222</v>
      </c>
      <c r="K3" s="56">
        <f>J3+$K$58</f>
        <v/>
      </c>
      <c r="L3" s="60" t="n">
        <v>0.3458333333333333</v>
      </c>
      <c r="M3" s="46">
        <f>L3+$M$58</f>
        <v/>
      </c>
      <c r="N3" s="60" t="n">
        <v>0.3527777777777778</v>
      </c>
      <c r="O3" s="46">
        <f>N3+$O$58</f>
        <v/>
      </c>
      <c r="P3" s="60" t="n">
        <v>0.3979166666666666</v>
      </c>
      <c r="Q3" s="46">
        <f>P3+$Q$58</f>
        <v/>
      </c>
      <c r="R3" s="60" t="n">
        <v>0.4201388888888889</v>
      </c>
      <c r="S3" s="46">
        <f>R3+$S$58</f>
        <v/>
      </c>
      <c r="T3" s="261" t="n">
        <v>0.4444444444444444</v>
      </c>
      <c r="U3" s="80">
        <f>T3+$U$58</f>
        <v/>
      </c>
    </row>
    <row r="4" ht="20.25" customHeight="1" s="630">
      <c r="A4" s="631" t="inlineStr">
        <is>
          <t>3</t>
        </is>
      </c>
      <c r="B4" s="632" t="n"/>
      <c r="C4" s="172" t="inlineStr">
        <is>
          <t>RODRIGUEZ BARRIENTOS JORGE</t>
        </is>
      </c>
      <c r="D4" s="242" t="n">
        <v>41340664</v>
      </c>
      <c r="E4" s="55" t="inlineStr">
        <is>
          <t xml:space="preserve">NUEVO A1 </t>
        </is>
      </c>
      <c r="F4" s="161" t="inlineStr">
        <is>
          <t>20 20 sr</t>
        </is>
      </c>
      <c r="G4" s="443" t="inlineStr">
        <is>
          <t>YA P 80</t>
        </is>
      </c>
      <c r="H4" s="491" t="n"/>
      <c r="I4" s="309" t="inlineStr">
        <is>
          <t>ESCUELA  MARTINEZ</t>
        </is>
      </c>
      <c r="J4" s="60" t="n">
        <v>0.34375</v>
      </c>
      <c r="K4" s="56">
        <f>J4+$K$58</f>
        <v/>
      </c>
      <c r="L4" s="60" t="n">
        <v>0.35</v>
      </c>
      <c r="M4" s="46">
        <f>L4+$M$58</f>
        <v/>
      </c>
      <c r="N4" s="60" t="n">
        <v>0.3583333333333333</v>
      </c>
      <c r="O4" s="46">
        <f>N4+$O$58</f>
        <v/>
      </c>
      <c r="P4" s="60" t="n">
        <v>0.40625</v>
      </c>
      <c r="Q4" s="46">
        <f>P4+$Q$58</f>
        <v/>
      </c>
      <c r="R4" s="60" t="n">
        <v>0.4340277777777778</v>
      </c>
      <c r="S4" s="46">
        <f>R4+$S$58</f>
        <v/>
      </c>
      <c r="T4" s="261" t="n">
        <v>0.45625</v>
      </c>
      <c r="U4" s="80">
        <f>T4+$U$58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 xml:space="preserve">MELENDEZ CAIRO JUANA </t>
        </is>
      </c>
      <c r="D5" s="437" t="inlineStr">
        <is>
          <t>06812793</t>
        </is>
      </c>
      <c r="E5" s="55" t="inlineStr">
        <is>
          <t xml:space="preserve">NUEVO A1 </t>
        </is>
      </c>
      <c r="F5" s="161" t="inlineStr">
        <is>
          <t>30 30 sr</t>
        </is>
      </c>
      <c r="G5" s="443" t="inlineStr">
        <is>
          <t>YAP 80</t>
        </is>
      </c>
      <c r="H5" s="491" t="n"/>
      <c r="I5" s="309" t="inlineStr">
        <is>
          <t>ESCUELA  MARTINEZ</t>
        </is>
      </c>
      <c r="J5" s="60" t="n">
        <v>0.3479166666666667</v>
      </c>
      <c r="K5" s="56">
        <f>J5+$K$58</f>
        <v/>
      </c>
      <c r="L5" s="60" t="n">
        <v>0.3548611111111111</v>
      </c>
      <c r="M5" s="46">
        <f>L5+$M$58</f>
        <v/>
      </c>
      <c r="N5" s="60" t="n">
        <v>0.3638888888888889</v>
      </c>
      <c r="O5" s="46">
        <f>N5+$O$58</f>
        <v/>
      </c>
      <c r="P5" s="60" t="n">
        <v>0.4111111111111111</v>
      </c>
      <c r="Q5" s="46">
        <f>P5+$Q$58</f>
        <v/>
      </c>
      <c r="R5" s="60" t="n">
        <v>0.4458333333333334</v>
      </c>
      <c r="S5" s="46">
        <f>R5+$S$58</f>
        <v/>
      </c>
      <c r="T5" s="261" t="n">
        <v>0.4673611111111111</v>
      </c>
      <c r="U5" s="80">
        <f>T5+$U$58</f>
        <v/>
      </c>
    </row>
    <row r="6" ht="21.75" customHeight="1" s="630">
      <c r="A6" s="631" t="inlineStr">
        <is>
          <t>5</t>
        </is>
      </c>
      <c r="B6" s="632" t="n"/>
      <c r="C6" s="172" t="inlineStr">
        <is>
          <t>ZAMBRANO ZAMBRANO GUILLERMO</t>
        </is>
      </c>
      <c r="D6" s="242" t="n">
        <v>48831704</v>
      </c>
      <c r="E6" s="232" t="inlineStr">
        <is>
          <t>MOTO REVA BIIB</t>
        </is>
      </c>
      <c r="F6" s="161" t="inlineStr">
        <is>
          <t>20 20 sr</t>
        </is>
      </c>
      <c r="G6" s="108" t="inlineStr">
        <is>
          <t>CORRECION</t>
        </is>
      </c>
      <c r="H6" s="320" t="n"/>
      <c r="I6" s="108" t="inlineStr">
        <is>
          <t>LILIANA 1</t>
        </is>
      </c>
      <c r="J6" s="60" t="n">
        <v>0.3506944444444444</v>
      </c>
      <c r="K6" s="56">
        <f>J6+$K$58</f>
        <v/>
      </c>
      <c r="L6" s="60" t="n">
        <v>0.3597222222222222</v>
      </c>
      <c r="M6" s="46">
        <f>L6+$M$58</f>
        <v/>
      </c>
      <c r="N6" s="60" t="n">
        <v>0.3673611111111111</v>
      </c>
      <c r="O6" s="46">
        <f>N6+$O$58</f>
        <v/>
      </c>
      <c r="P6" s="60" t="n">
        <v>0.4229166666666667</v>
      </c>
      <c r="Q6" s="46">
        <f>P6+$Q$58</f>
        <v/>
      </c>
      <c r="R6" s="60" t="n">
        <v>0.4604166666666666</v>
      </c>
      <c r="S6" s="46">
        <f>R6+$S$58</f>
        <v/>
      </c>
      <c r="T6" s="261" t="n">
        <v>0.4791666666666667</v>
      </c>
      <c r="U6" s="80">
        <f>T6+$U$58</f>
        <v/>
      </c>
    </row>
    <row r="7" ht="19.5" customHeight="1" s="630">
      <c r="A7" s="631" t="inlineStr">
        <is>
          <t>6</t>
        </is>
      </c>
      <c r="B7" s="632" t="n"/>
      <c r="C7" s="172" t="inlineStr">
        <is>
          <t>MENDIZABAL PAUCARCHUCO EDWIN</t>
        </is>
      </c>
      <c r="D7" s="242" t="n">
        <v>25704717</v>
      </c>
      <c r="E7" s="55" t="inlineStr">
        <is>
          <t xml:space="preserve">NUEVO A1 </t>
        </is>
      </c>
      <c r="F7" s="161" t="inlineStr">
        <is>
          <t>40/20 40/20 cl</t>
        </is>
      </c>
      <c r="G7" s="110" t="n"/>
      <c r="H7" s="354" t="n"/>
      <c r="I7" s="110" t="inlineStr">
        <is>
          <t>MAYRA 1</t>
        </is>
      </c>
      <c r="J7" s="60" t="n">
        <v>0.3604166666666667</v>
      </c>
      <c r="K7" s="56">
        <f>J7+$K$58</f>
        <v/>
      </c>
      <c r="L7" s="60" t="n">
        <v>0.3652777777777778</v>
      </c>
      <c r="M7" s="46">
        <f>L7+$M$58</f>
        <v/>
      </c>
      <c r="N7" s="60" t="n">
        <v>0.3729166666666667</v>
      </c>
      <c r="O7" s="46">
        <f>N7+$O$58</f>
        <v/>
      </c>
      <c r="P7" s="60" t="n">
        <v>0.4326388888888889</v>
      </c>
      <c r="Q7" s="46">
        <f>P7+$Q$58</f>
        <v/>
      </c>
      <c r="R7" s="60" t="n">
        <v>0.4729166666666667</v>
      </c>
      <c r="S7" s="46">
        <f>R7+$S$58</f>
        <v/>
      </c>
      <c r="T7" s="261" t="n">
        <v>0.4909722222222222</v>
      </c>
      <c r="U7" s="80">
        <f>T7+$U$58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>FERMANDEZ DE LA CRUZ JANET</t>
        </is>
      </c>
      <c r="D8" s="242" t="n">
        <v>40267619</v>
      </c>
      <c r="E8" s="55" t="inlineStr">
        <is>
          <t xml:space="preserve">NUEVO A1 </t>
        </is>
      </c>
      <c r="F8" s="161" t="inlineStr">
        <is>
          <t>30 30 sr</t>
        </is>
      </c>
      <c r="G8" s="443" t="inlineStr">
        <is>
          <t>YA P 80</t>
        </is>
      </c>
      <c r="H8" s="491" t="n"/>
      <c r="I8" s="309" t="inlineStr">
        <is>
          <t>ESCUELA MARTINEZ</t>
        </is>
      </c>
      <c r="J8" s="60" t="n">
        <v>0.3618055555555555</v>
      </c>
      <c r="K8" s="56">
        <f>J8+$K$58</f>
        <v/>
      </c>
      <c r="L8" s="60" t="n">
        <v>0.3701388888888889</v>
      </c>
      <c r="M8" s="46">
        <f>L8+$M$58</f>
        <v/>
      </c>
      <c r="N8" s="60" t="n">
        <v>0.3756944444444444</v>
      </c>
      <c r="O8" s="46">
        <f>N8+$O$58</f>
        <v/>
      </c>
      <c r="P8" s="60" t="n">
        <v>0.4395833333333333</v>
      </c>
      <c r="Q8" s="46">
        <f>P8+$Q$58</f>
        <v/>
      </c>
      <c r="R8" s="60" t="n">
        <v>0.4847222222222222</v>
      </c>
      <c r="S8" s="46">
        <f>R8+$S$58</f>
        <v/>
      </c>
      <c r="T8" s="261" t="n">
        <v>0.5020833333333333</v>
      </c>
      <c r="U8" s="80">
        <f>T8+$U$58</f>
        <v/>
      </c>
    </row>
    <row r="9" ht="20.25" customHeight="1" s="630">
      <c r="A9" s="631" t="inlineStr">
        <is>
          <t>8</t>
        </is>
      </c>
      <c r="B9" s="632" t="n"/>
      <c r="C9" s="172" t="inlineStr">
        <is>
          <t>YUCRA NARCISO ELIZABETH</t>
        </is>
      </c>
      <c r="D9" s="242" t="n">
        <v>45796553</v>
      </c>
      <c r="E9" s="55" t="inlineStr">
        <is>
          <t xml:space="preserve">NUEVO A1 </t>
        </is>
      </c>
      <c r="F9" s="161" t="inlineStr">
        <is>
          <t>20 20 sr</t>
        </is>
      </c>
      <c r="G9" s="473" t="inlineStr">
        <is>
          <t>YA P 80</t>
        </is>
      </c>
      <c r="H9" s="491" t="n"/>
      <c r="I9" s="309" t="inlineStr">
        <is>
          <t>ESCUELA MARTINEZ</t>
        </is>
      </c>
      <c r="J9" s="60" t="n">
        <v>0.36875</v>
      </c>
      <c r="K9" s="56">
        <f>J9+$K$58</f>
        <v/>
      </c>
      <c r="L9" s="60" t="n">
        <v>0.375</v>
      </c>
      <c r="M9" s="46">
        <f>L9+$M$58</f>
        <v/>
      </c>
      <c r="N9" s="60" t="n">
        <v>0.38125</v>
      </c>
      <c r="O9" s="46">
        <f>N9+$O$58</f>
        <v/>
      </c>
      <c r="P9" s="60" t="n">
        <v>0.4520833333333333</v>
      </c>
      <c r="Q9" s="46">
        <f>P9+$Q$58</f>
        <v/>
      </c>
      <c r="R9" s="60" t="n">
        <v>0.4965277777777778</v>
      </c>
      <c r="S9" s="46">
        <f>R9+$S$58</f>
        <v/>
      </c>
      <c r="T9" s="261" t="n">
        <v>0.5138888888888888</v>
      </c>
      <c r="U9" s="80">
        <f>T9+$U$58</f>
        <v/>
      </c>
    </row>
    <row r="10" ht="21" customHeight="1" s="630">
      <c r="A10" s="631" t="inlineStr">
        <is>
          <t>9</t>
        </is>
      </c>
      <c r="B10" s="632" t="n"/>
      <c r="C10" s="172" t="inlineStr">
        <is>
          <t xml:space="preserve">RAMOS CRUZ RONAL JAIRO </t>
        </is>
      </c>
      <c r="D10" s="242" t="n">
        <v>48404413</v>
      </c>
      <c r="E10" s="55" t="inlineStr">
        <is>
          <t xml:space="preserve">NUEVO A1 </t>
        </is>
      </c>
      <c r="F10" s="161" t="inlineStr">
        <is>
          <t>40/20 40/20 cl</t>
        </is>
      </c>
      <c r="G10" s="474" t="inlineStr">
        <is>
          <t>PAGO 80 BCP</t>
        </is>
      </c>
      <c r="H10" s="491" t="n"/>
      <c r="I10" s="309" t="inlineStr">
        <is>
          <t xml:space="preserve">FORMULA </t>
        </is>
      </c>
      <c r="J10" s="60" t="n">
        <v>0.3722222222222222</v>
      </c>
      <c r="K10" s="56">
        <f>J10+$K$58</f>
        <v/>
      </c>
      <c r="L10" s="60" t="n">
        <v>0.3902777777777778</v>
      </c>
      <c r="M10" s="46">
        <f>L10+$M$58</f>
        <v/>
      </c>
      <c r="N10" s="60" t="n">
        <v>0.4055555555555556</v>
      </c>
      <c r="O10" s="46">
        <f>N10+$O$58</f>
        <v/>
      </c>
      <c r="P10" s="60" t="n">
        <v>0.4659722222222222</v>
      </c>
      <c r="Q10" s="60">
        <f>P10+$Q$58</f>
        <v/>
      </c>
      <c r="R10" s="60" t="n">
        <v>0.5090277777777777</v>
      </c>
      <c r="S10" s="46">
        <f>R10+$S$58</f>
        <v/>
      </c>
      <c r="T10" s="261" t="n">
        <v>0.5256944444444445</v>
      </c>
      <c r="U10" s="80">
        <f>T10+$U$58</f>
        <v/>
      </c>
    </row>
    <row r="11" ht="21" customFormat="1" customHeight="1" s="633">
      <c r="A11" s="631" t="inlineStr">
        <is>
          <t>10</t>
        </is>
      </c>
      <c r="B11" s="632" t="n"/>
      <c r="C11" s="172" t="inlineStr">
        <is>
          <t>CUSTODIO RUIZ HEBER</t>
        </is>
      </c>
      <c r="D11" s="242" t="n">
        <v>42262487</v>
      </c>
      <c r="E11" s="226" t="inlineStr">
        <is>
          <t xml:space="preserve">MOTO REVA BIIC </t>
        </is>
      </c>
      <c r="F11" s="161" t="inlineStr">
        <is>
          <t>20 20 sr</t>
        </is>
      </c>
      <c r="G11" s="465" t="inlineStr">
        <is>
          <t>YA P 80</t>
        </is>
      </c>
      <c r="H11" s="491" t="n"/>
      <c r="I11" s="309" t="inlineStr">
        <is>
          <t>ALEJANDRO PONCE</t>
        </is>
      </c>
      <c r="J11" s="60" t="n">
        <v>0.3763888888888889</v>
      </c>
      <c r="K11" s="56">
        <f>J11+$K$58</f>
        <v/>
      </c>
      <c r="L11" s="60" t="n">
        <v>0.3798611111111111</v>
      </c>
      <c r="M11" s="46">
        <f>L11+$M$58</f>
        <v/>
      </c>
      <c r="N11" s="60" t="n">
        <v>0.3881944444444445</v>
      </c>
      <c r="O11" s="46">
        <f>N11+$O$58</f>
        <v/>
      </c>
      <c r="P11" s="60" t="n">
        <v>0.4791666666666667</v>
      </c>
      <c r="Q11" s="46">
        <f>P11+$Q$58</f>
        <v/>
      </c>
      <c r="R11" s="60" t="n">
        <v>0.5208333333333334</v>
      </c>
      <c r="S11" s="46">
        <f>R11+$S$58</f>
        <v/>
      </c>
      <c r="T11" s="261" t="n">
        <v>0.5368055555555555</v>
      </c>
      <c r="U11" s="80">
        <f>T11+$U$58</f>
        <v/>
      </c>
    </row>
    <row r="12" ht="23.25" customHeight="1" s="630">
      <c r="A12" s="631" t="inlineStr">
        <is>
          <t>11</t>
        </is>
      </c>
      <c r="B12" s="632" t="n"/>
      <c r="C12" s="172" t="inlineStr">
        <is>
          <t xml:space="preserve">RAMIREZ MAYLLE WILMER </t>
        </is>
      </c>
      <c r="D12" s="437" t="inlineStr">
        <is>
          <t>75373471</t>
        </is>
      </c>
      <c r="E12" s="226" t="inlineStr">
        <is>
          <t>MOTO NUEVO BIIC</t>
        </is>
      </c>
      <c r="F12" s="161" t="inlineStr">
        <is>
          <t>20 20 sr</t>
        </is>
      </c>
      <c r="G12" s="320" t="n"/>
      <c r="H12" s="320" t="n"/>
      <c r="I12" s="320" t="inlineStr">
        <is>
          <t>LILIANA 2</t>
        </is>
      </c>
      <c r="J12" s="60" t="n">
        <v>0.3833333333333334</v>
      </c>
      <c r="K12" s="56">
        <f>J12+$K$58</f>
        <v/>
      </c>
      <c r="L12" s="60" t="n">
        <v>0.3847222222222222</v>
      </c>
      <c r="M12" s="46">
        <f>L12+$M$58</f>
        <v/>
      </c>
      <c r="N12" s="60" t="n">
        <v>0.3979166666666666</v>
      </c>
      <c r="O12" s="46">
        <f>N12+$O$58</f>
        <v/>
      </c>
      <c r="P12" s="60" t="n">
        <v>0.4916666666666666</v>
      </c>
      <c r="Q12" s="46">
        <f>P12+$Q$58</f>
        <v/>
      </c>
      <c r="R12" s="60" t="n">
        <v>0.5361111111111111</v>
      </c>
      <c r="S12" s="46">
        <f>R12+$S$58</f>
        <v/>
      </c>
      <c r="T12" s="261" t="n">
        <v>0.5506944444444445</v>
      </c>
      <c r="U12" s="80">
        <f>T12+$U$58</f>
        <v/>
      </c>
    </row>
    <row r="13" ht="21.75" customHeight="1" s="630">
      <c r="A13" s="631" t="inlineStr">
        <is>
          <t>12</t>
        </is>
      </c>
      <c r="B13" s="632" t="n"/>
      <c r="C13" s="172" t="inlineStr">
        <is>
          <t>CULQUIPOMA HUAMAN ARECIO</t>
        </is>
      </c>
      <c r="D13" s="242" t="n">
        <v>10396163</v>
      </c>
      <c r="E13" s="226" t="inlineStr">
        <is>
          <t>MOTO REVA BIIC</t>
        </is>
      </c>
      <c r="F13" s="161" t="inlineStr">
        <is>
          <t>40/20 40/20 cl</t>
        </is>
      </c>
      <c r="G13" s="320" t="n"/>
      <c r="H13" s="320" t="n"/>
      <c r="I13" s="320" t="inlineStr">
        <is>
          <t xml:space="preserve">LILIANA 3 </t>
        </is>
      </c>
      <c r="J13" s="60" t="n">
        <v>0.3875</v>
      </c>
      <c r="K13" s="56">
        <f>J13+$K$58</f>
        <v/>
      </c>
      <c r="L13" s="60" t="n">
        <v>0.3972222222222222</v>
      </c>
      <c r="M13" s="46">
        <f>L13+$M$58</f>
        <v/>
      </c>
      <c r="N13" s="60" t="n">
        <v>0.4097222222222222</v>
      </c>
      <c r="O13" s="46">
        <f>N13+$O$58</f>
        <v/>
      </c>
      <c r="P13" s="60" t="n">
        <v>0.5256944444444445</v>
      </c>
      <c r="Q13" s="60">
        <f>P13+$Q$58</f>
        <v/>
      </c>
      <c r="R13" s="60" t="n">
        <v>0.55</v>
      </c>
      <c r="S13" s="46">
        <f>R13+$S$58</f>
        <v/>
      </c>
      <c r="T13" s="261" t="n">
        <v>0.5652777777777778</v>
      </c>
      <c r="U13" s="80">
        <f>T13+$U$58</f>
        <v/>
      </c>
    </row>
    <row r="14" ht="24" customHeight="1" s="630">
      <c r="A14" s="631" t="inlineStr">
        <is>
          <t>13</t>
        </is>
      </c>
      <c r="B14" s="632" t="n"/>
      <c r="C14" s="172" t="inlineStr">
        <is>
          <t>CUESTAS MINAYA JOSE</t>
        </is>
      </c>
      <c r="D14" s="437" t="n">
        <v>45113953</v>
      </c>
      <c r="E14" s="226" t="inlineStr">
        <is>
          <t>MOTO REVA BIIC</t>
        </is>
      </c>
      <c r="F14" s="161" t="inlineStr">
        <is>
          <t>20 20 sr</t>
        </is>
      </c>
      <c r="G14" s="108" t="n"/>
      <c r="H14" s="320" t="n"/>
      <c r="I14" s="108" t="inlineStr">
        <is>
          <t>LILIANA 4</t>
        </is>
      </c>
      <c r="J14" s="60" t="n">
        <v>0.3881944444444445</v>
      </c>
      <c r="K14" s="56">
        <f>J14+$K$58</f>
        <v/>
      </c>
      <c r="L14" s="60" t="n">
        <v>0.4020833333333333</v>
      </c>
      <c r="M14" s="46">
        <f>L14+$M$58</f>
        <v/>
      </c>
      <c r="N14" s="60" t="n">
        <v>0.4194444444444445</v>
      </c>
      <c r="O14" s="46">
        <f>N14+$O$58</f>
        <v/>
      </c>
      <c r="P14" s="60" t="n">
        <v>0.5069444444444444</v>
      </c>
      <c r="Q14" s="46">
        <f>P14+$Q$58</f>
        <v/>
      </c>
      <c r="R14" s="60" t="n">
        <v>0.5368055555555555</v>
      </c>
      <c r="S14" s="46">
        <f>R14+$S$58</f>
        <v/>
      </c>
      <c r="T14" s="261" t="n">
        <v>0.5777777777777777</v>
      </c>
      <c r="U14" s="80">
        <f>T14+$U$58</f>
        <v/>
      </c>
    </row>
    <row r="15" ht="21.75" customHeight="1" s="630">
      <c r="A15" s="631" t="inlineStr">
        <is>
          <t>14</t>
        </is>
      </c>
      <c r="B15" s="632" t="n"/>
      <c r="C15" s="172" t="inlineStr">
        <is>
          <t>CHANG MERLINO GUILLERMO</t>
        </is>
      </c>
      <c r="D15" s="437" t="inlineStr">
        <is>
          <t>08039580</t>
        </is>
      </c>
      <c r="E15" s="226" t="inlineStr">
        <is>
          <t>MOTO REVA BIIC</t>
        </is>
      </c>
      <c r="F15" s="161" t="inlineStr">
        <is>
          <t>40/20 40/20 cl</t>
        </is>
      </c>
      <c r="G15" s="309" t="inlineStr">
        <is>
          <t>pago 80 yape</t>
        </is>
      </c>
      <c r="H15" s="491" t="n"/>
      <c r="I15" s="309" t="inlineStr">
        <is>
          <t>JCH</t>
        </is>
      </c>
      <c r="J15" s="60" t="n">
        <v>0.3951388888888889</v>
      </c>
      <c r="K15" s="56">
        <f>J15+$K$58</f>
        <v/>
      </c>
      <c r="L15" s="60" t="n">
        <v>0.4083333333333333</v>
      </c>
      <c r="M15" s="46">
        <f>L15+$M$58</f>
        <v/>
      </c>
      <c r="N15" s="60" t="n">
        <v>0.4263888888888889</v>
      </c>
      <c r="O15" s="46">
        <f>N15+$O$58</f>
        <v/>
      </c>
      <c r="P15" s="60" t="n">
        <v>0.5083333333333333</v>
      </c>
      <c r="Q15" s="46">
        <f>P15+$Q$58</f>
        <v/>
      </c>
      <c r="R15" s="60" t="n">
        <v>0.5638888888888889</v>
      </c>
      <c r="S15" s="46">
        <f>R15+$S$58</f>
        <v/>
      </c>
      <c r="T15" s="261" t="n">
        <v>0.58125</v>
      </c>
      <c r="U15" s="80">
        <f>T15+$U$58</f>
        <v/>
      </c>
    </row>
    <row r="16" ht="19.5" customHeight="1" s="630">
      <c r="A16" s="631" t="inlineStr">
        <is>
          <t>15</t>
        </is>
      </c>
      <c r="B16" s="632" t="n"/>
      <c r="C16" s="172" t="inlineStr">
        <is>
          <t xml:space="preserve">RENGIFO PEREZ JEAN CARLOS </t>
        </is>
      </c>
      <c r="D16" s="242" t="n">
        <v>46782270</v>
      </c>
      <c r="E16" s="55" t="inlineStr">
        <is>
          <t xml:space="preserve">NUEVO A1 </t>
        </is>
      </c>
      <c r="F16" s="161" t="inlineStr">
        <is>
          <t>20 20 sr</t>
        </is>
      </c>
      <c r="G16" s="120" t="inlineStr">
        <is>
          <t xml:space="preserve">PAGO 80 EFEC </t>
        </is>
      </c>
      <c r="H16" s="491" t="n"/>
      <c r="I16" s="309" t="inlineStr">
        <is>
          <t>RICHI</t>
        </is>
      </c>
      <c r="J16" s="60" t="n">
        <v>0.4</v>
      </c>
      <c r="K16" s="56">
        <f>J16+$K$58</f>
        <v/>
      </c>
      <c r="L16" s="60" t="n">
        <v>0.4125</v>
      </c>
      <c r="M16" s="46">
        <f>L16+$M$58</f>
        <v/>
      </c>
      <c r="N16" s="60" t="n">
        <v>0.4243055555555555</v>
      </c>
      <c r="O16" s="46">
        <f>N16+$O$58</f>
        <v/>
      </c>
      <c r="P16" s="60" t="n">
        <v>0.5222222222222223</v>
      </c>
      <c r="Q16" s="46">
        <f>P16+$Q$58</f>
        <v/>
      </c>
      <c r="R16" s="60" t="n">
        <v>0.5770833333333333</v>
      </c>
      <c r="S16" s="46">
        <f>R16+$S$58</f>
        <v/>
      </c>
      <c r="T16" s="261" t="n">
        <v>0.5916666666666667</v>
      </c>
      <c r="U16" s="80">
        <f>T16+$U$58</f>
        <v/>
      </c>
    </row>
    <row r="17" ht="20.25" customHeight="1" s="630">
      <c r="A17" s="631" t="inlineStr">
        <is>
          <t>16</t>
        </is>
      </c>
      <c r="B17" s="632" t="n"/>
      <c r="C17" s="172" t="inlineStr">
        <is>
          <t>GIRALDO YSUIZA JENNYFER</t>
        </is>
      </c>
      <c r="D17" s="242" t="n">
        <v>70573064</v>
      </c>
      <c r="E17" s="55" t="inlineStr">
        <is>
          <t xml:space="preserve">NUEVO A1 </t>
        </is>
      </c>
      <c r="F17" s="161" t="inlineStr">
        <is>
          <t>20 20 sr</t>
        </is>
      </c>
      <c r="G17" s="108" t="n"/>
      <c r="H17" s="108" t="n"/>
      <c r="I17" s="108" t="inlineStr">
        <is>
          <t>LILIANA 5</t>
        </is>
      </c>
      <c r="J17" s="60" t="n">
        <v>0.4486111111111111</v>
      </c>
      <c r="K17" s="56">
        <f>J17+$K$58</f>
        <v/>
      </c>
      <c r="L17" s="60" t="n">
        <v>0.4618055555555556</v>
      </c>
      <c r="M17" s="46">
        <f>L17+$M$58</f>
        <v/>
      </c>
      <c r="N17" s="60" t="n">
        <v>0.4743055555555555</v>
      </c>
      <c r="O17" s="46">
        <f>N17+$O$58</f>
        <v/>
      </c>
      <c r="P17" s="60" t="n">
        <v>0.5347222222222222</v>
      </c>
      <c r="Q17" s="46">
        <f>P17+$Q$58</f>
        <v/>
      </c>
      <c r="R17" s="60" t="n">
        <v>0.5819444444444445</v>
      </c>
      <c r="S17" s="46">
        <f>R17+$S$58</f>
        <v/>
      </c>
      <c r="T17" s="261" t="n">
        <v>0.5958333333333333</v>
      </c>
      <c r="U17" s="80">
        <f>T17+$U$58</f>
        <v/>
      </c>
    </row>
    <row r="18" ht="24" customHeight="1" s="630">
      <c r="A18" s="631" t="inlineStr">
        <is>
          <t>17</t>
        </is>
      </c>
      <c r="B18" s="632" t="n"/>
      <c r="C18" s="172" t="inlineStr">
        <is>
          <t>NOLASCO ESTEBAN FRANK</t>
        </is>
      </c>
      <c r="D18" s="242" t="n">
        <v>74815027</v>
      </c>
      <c r="E18" s="226" t="inlineStr">
        <is>
          <t xml:space="preserve">MOTO REVA BIIC </t>
        </is>
      </c>
      <c r="F18" s="161" t="inlineStr">
        <is>
          <t>20 20 sr</t>
        </is>
      </c>
      <c r="G18" s="108" t="n"/>
      <c r="H18" s="108" t="n"/>
      <c r="I18" s="108" t="inlineStr">
        <is>
          <t>LILIANA 6</t>
        </is>
      </c>
      <c r="J18" s="60" t="n">
        <v>0.4097222222222222</v>
      </c>
      <c r="K18" s="56">
        <f>J18+$K$58</f>
        <v/>
      </c>
      <c r="L18" s="60" t="n">
        <v>0.4236111111111111</v>
      </c>
      <c r="M18" s="46">
        <f>L18+$M$58</f>
        <v/>
      </c>
      <c r="N18" s="60" t="n">
        <v>0.4395833333333333</v>
      </c>
      <c r="O18" s="46">
        <f>N18+$O$58</f>
        <v/>
      </c>
      <c r="P18" s="60" t="n">
        <v>0.5347222222222222</v>
      </c>
      <c r="Q18" s="46">
        <f>P18+$Q$58</f>
        <v/>
      </c>
      <c r="R18" s="60" t="n">
        <v>0.5909722222222222</v>
      </c>
      <c r="S18" s="46">
        <f>R18+$S$58</f>
        <v/>
      </c>
      <c r="T18" s="261" t="n">
        <v>0.6041666666666666</v>
      </c>
      <c r="U18" s="80">
        <f>T18+$U$58</f>
        <v/>
      </c>
    </row>
    <row r="19" ht="18" customHeight="1" s="630">
      <c r="A19" s="631" t="inlineStr">
        <is>
          <t>18</t>
        </is>
      </c>
      <c r="B19" s="632" t="n"/>
      <c r="C19" s="172" t="inlineStr">
        <is>
          <t xml:space="preserve">QUINTO GONZALES ABNER </t>
        </is>
      </c>
      <c r="D19" s="242" t="n">
        <v>76390389</v>
      </c>
      <c r="E19" s="55" t="inlineStr">
        <is>
          <t>MOTO NUEVO BIIB</t>
        </is>
      </c>
      <c r="F19" s="161" t="inlineStr">
        <is>
          <t>20 20 sr</t>
        </is>
      </c>
      <c r="G19" s="55" t="inlineStr">
        <is>
          <t>NO PAGO</t>
        </is>
      </c>
      <c r="H19" s="207" t="n"/>
      <c r="I19" s="55" t="inlineStr">
        <is>
          <t>CARRERA</t>
        </is>
      </c>
      <c r="J19" s="60" t="n">
        <v>0.5</v>
      </c>
      <c r="K19" s="56">
        <f>J19+$K$58</f>
        <v/>
      </c>
      <c r="L19" s="60" t="n">
        <v>0.5020833333333333</v>
      </c>
      <c r="M19" s="46">
        <f>L19+$M$58</f>
        <v/>
      </c>
      <c r="N19" s="60" t="n">
        <v>0.5090277777777777</v>
      </c>
      <c r="O19" s="46">
        <f>N19+$O$58</f>
        <v/>
      </c>
      <c r="P19" s="60" t="n">
        <v>0.5791666666666667</v>
      </c>
      <c r="Q19" s="46">
        <f>P19+$Q$58</f>
        <v/>
      </c>
      <c r="R19" s="60" t="n">
        <v>0.5958333333333333</v>
      </c>
      <c r="S19" s="46">
        <f>R19+$S$58</f>
        <v/>
      </c>
      <c r="T19" s="261" t="n">
        <v>0.6076388888888888</v>
      </c>
      <c r="U19" s="80">
        <f>T19+$U$58</f>
        <v/>
      </c>
    </row>
    <row r="20" ht="20.25" customFormat="1" customHeight="1" s="645">
      <c r="A20" s="631" t="inlineStr">
        <is>
          <t>19</t>
        </is>
      </c>
      <c r="B20" s="632" t="n"/>
      <c r="C20" s="172" t="inlineStr">
        <is>
          <t xml:space="preserve">RAMOS TINCO YADIRA </t>
        </is>
      </c>
      <c r="D20" s="242" t="n">
        <v>73977246</v>
      </c>
      <c r="E20" s="55" t="inlineStr">
        <is>
          <t xml:space="preserve">NUEVO A1 </t>
        </is>
      </c>
      <c r="F20" s="161" t="inlineStr">
        <is>
          <t>20 20 sr</t>
        </is>
      </c>
      <c r="G20" s="316" t="inlineStr">
        <is>
          <t>PAGO 80 BCP</t>
        </is>
      </c>
      <c r="H20" s="96" t="n"/>
      <c r="I20" s="96" t="inlineStr">
        <is>
          <t xml:space="preserve">KARINA </t>
        </is>
      </c>
      <c r="J20" s="60" t="n">
        <v>0.4111111111111111</v>
      </c>
      <c r="K20" s="56">
        <f>J20+$K$58</f>
        <v/>
      </c>
      <c r="L20" s="60" t="n">
        <v>0.4277777777777778</v>
      </c>
      <c r="M20" s="46">
        <f>L20+$M$58</f>
        <v/>
      </c>
      <c r="N20" s="60" t="n">
        <v>0.4368055555555556</v>
      </c>
      <c r="O20" s="46">
        <f>N20+$O$58</f>
        <v/>
      </c>
      <c r="P20" s="60" t="n">
        <v>0.5388888888888889</v>
      </c>
      <c r="Q20" s="46">
        <f>P20+$Q$58</f>
        <v/>
      </c>
      <c r="R20" s="60" t="n">
        <v>0.6041666666666666</v>
      </c>
      <c r="S20" s="46">
        <f>R20+$S$58</f>
        <v/>
      </c>
      <c r="T20" s="261" t="n">
        <v>0.61875</v>
      </c>
      <c r="U20" s="80">
        <f>T20+$U$58</f>
        <v/>
      </c>
    </row>
    <row r="21" ht="23.25" customHeight="1" s="630">
      <c r="A21" s="631" t="inlineStr">
        <is>
          <t>20</t>
        </is>
      </c>
      <c r="B21" s="632" t="n"/>
      <c r="C21" s="224" t="inlineStr">
        <is>
          <t xml:space="preserve">GAMERO DE LA FLOR ROBERTO </t>
        </is>
      </c>
      <c r="D21" s="240" t="n">
        <v>74006490</v>
      </c>
      <c r="E21" s="55" t="inlineStr">
        <is>
          <t xml:space="preserve">NUEVO A1 </t>
        </is>
      </c>
      <c r="F21" s="161" t="inlineStr">
        <is>
          <t>20 20 sr</t>
        </is>
      </c>
      <c r="G21" s="110" t="n"/>
      <c r="H21" s="110" t="n"/>
      <c r="I21" s="110" t="inlineStr">
        <is>
          <t>MAYRA 2</t>
        </is>
      </c>
      <c r="J21" s="60" t="n">
        <v>0.4138888888888889</v>
      </c>
      <c r="K21" s="56">
        <f>J21+$K$58</f>
        <v/>
      </c>
      <c r="L21" s="60" t="n">
        <v>0.4347222222222222</v>
      </c>
      <c r="M21" s="46">
        <f>L21+$M$58</f>
        <v/>
      </c>
      <c r="N21" s="60" t="n">
        <v>0.4451388888888889</v>
      </c>
      <c r="O21" s="46">
        <f>N21+$O$58</f>
        <v/>
      </c>
      <c r="P21" s="60" t="n">
        <v>0.04722222222222222</v>
      </c>
      <c r="Q21" s="46">
        <f>P21+$Q$58</f>
        <v/>
      </c>
      <c r="R21" s="60" t="n">
        <v>0.5659722222222222</v>
      </c>
      <c r="S21" s="46">
        <f>R21+$S$58</f>
        <v/>
      </c>
      <c r="T21" s="261" t="n">
        <v>0.6229166666666667</v>
      </c>
      <c r="U21" s="80">
        <f>T21+$U$58</f>
        <v/>
      </c>
    </row>
    <row r="22" ht="18" customHeight="1" s="630">
      <c r="A22" s="631" t="inlineStr">
        <is>
          <t>21</t>
        </is>
      </c>
      <c r="B22" s="632" t="n"/>
      <c r="C22" s="112" t="inlineStr">
        <is>
          <t>RUIZ HIDALGO ROYER</t>
        </is>
      </c>
      <c r="D22" s="55" t="n">
        <v>45245989</v>
      </c>
      <c r="E22" s="226" t="inlineStr">
        <is>
          <t xml:space="preserve">MOTO REVA BIIC </t>
        </is>
      </c>
      <c r="F22" s="285" t="inlineStr">
        <is>
          <t>20 20 sr</t>
        </is>
      </c>
      <c r="G22" s="130" t="inlineStr">
        <is>
          <t>pago 80 pae</t>
        </is>
      </c>
      <c r="H22" s="403" t="n"/>
      <c r="I22" s="130" t="inlineStr">
        <is>
          <t>JCH</t>
        </is>
      </c>
      <c r="J22" s="60" t="n">
        <v>0.4159722222222222</v>
      </c>
      <c r="K22" s="60">
        <f>J22+$K$58</f>
        <v/>
      </c>
      <c r="L22" s="60" t="n">
        <v>0.4395833333333333</v>
      </c>
      <c r="M22" s="60">
        <f>L22+$M$58</f>
        <v/>
      </c>
      <c r="N22" s="60" t="n">
        <v>0.4479166666666667</v>
      </c>
      <c r="O22" s="60">
        <f>N22+$O$58</f>
        <v/>
      </c>
      <c r="P22" s="60" t="n">
        <v>0.5520833333333334</v>
      </c>
      <c r="Q22" s="60">
        <f>P22+$Q$58</f>
        <v/>
      </c>
      <c r="R22" s="60" t="n">
        <v>0.6166666666666667</v>
      </c>
      <c r="S22" s="60">
        <f>R22+$S$58</f>
        <v/>
      </c>
      <c r="T22" s="261" t="n">
        <v>0.6305555555555555</v>
      </c>
      <c r="U22" s="80">
        <f>T22+$U$58</f>
        <v/>
      </c>
    </row>
    <row r="23" ht="21" customHeight="1" s="630">
      <c r="A23" s="631" t="inlineStr">
        <is>
          <t>22</t>
        </is>
      </c>
      <c r="B23" s="632" t="n"/>
      <c r="C23" s="112" t="inlineStr">
        <is>
          <t xml:space="preserve">ESCALANTE JIMENEZ RONALD </t>
        </is>
      </c>
      <c r="D23" s="158" t="inlineStr">
        <is>
          <t>43436520</t>
        </is>
      </c>
      <c r="E23" s="226" t="inlineStr">
        <is>
          <t xml:space="preserve">MOTO REVA BIIC </t>
        </is>
      </c>
      <c r="F23" s="161" t="inlineStr">
        <is>
          <t>20 20 sr</t>
        </is>
      </c>
      <c r="G23" s="108" t="n"/>
      <c r="H23" s="108" t="n"/>
      <c r="I23" s="108" t="inlineStr">
        <is>
          <t>LILIANA 7</t>
        </is>
      </c>
      <c r="J23" s="60" t="n">
        <v>0.425</v>
      </c>
      <c r="K23" s="56">
        <f>J23+$K$58</f>
        <v/>
      </c>
      <c r="L23" s="46" t="n">
        <v>0.4444444444444444</v>
      </c>
      <c r="M23" s="52">
        <f>L23+$M$58</f>
        <v/>
      </c>
      <c r="N23" s="60" t="n">
        <v>0.4625</v>
      </c>
      <c r="O23" s="46">
        <f>N23+$O$58</f>
        <v/>
      </c>
      <c r="P23" s="60" t="n">
        <v>0.06111111111111111</v>
      </c>
      <c r="Q23" s="46">
        <f>P23+$Q$58</f>
        <v/>
      </c>
      <c r="R23" s="60" t="n">
        <v>0.6201388888888889</v>
      </c>
      <c r="S23" s="46">
        <f>R23+$S$58</f>
        <v/>
      </c>
      <c r="T23" s="261" t="n">
        <v>0.6354166666666666</v>
      </c>
      <c r="U23" s="80">
        <f>T23+$U$58</f>
        <v/>
      </c>
    </row>
    <row r="24" ht="19.5" customHeight="1" s="630">
      <c r="A24" s="631" t="inlineStr">
        <is>
          <t>23</t>
        </is>
      </c>
      <c r="B24" s="632" t="n"/>
      <c r="C24" s="172" t="inlineStr">
        <is>
          <t>HUILLCA IZQUIERDO LUIS</t>
        </is>
      </c>
      <c r="D24" s="173" t="n">
        <v>45198660</v>
      </c>
      <c r="E24" s="99" t="inlineStr">
        <is>
          <t>REVA A2A</t>
        </is>
      </c>
      <c r="F24" s="92" t="inlineStr">
        <is>
          <t>20 20 sr</t>
        </is>
      </c>
      <c r="G24" s="101" t="n"/>
      <c r="H24" s="352" t="n"/>
      <c r="I24" s="101" t="inlineStr">
        <is>
          <t>VARGAS</t>
        </is>
      </c>
      <c r="J24" s="46" t="n">
        <v>0.4256944444444444</v>
      </c>
      <c r="K24" s="56">
        <f>J24+$K$58</f>
        <v/>
      </c>
      <c r="L24" s="46" t="n">
        <v>0.45</v>
      </c>
      <c r="M24" s="52">
        <f>L24+$M$58</f>
        <v/>
      </c>
      <c r="N24" s="60" t="n">
        <v>0.4729166666666667</v>
      </c>
      <c r="O24" s="46">
        <f>N24+$O$58</f>
        <v/>
      </c>
      <c r="P24" s="60" t="n">
        <v>0.1159722222222222</v>
      </c>
      <c r="Q24" s="46">
        <f>P24+$Q$58</f>
        <v/>
      </c>
      <c r="R24" s="60" t="n">
        <v>0.6326388888888889</v>
      </c>
      <c r="S24" s="46">
        <f>R24+$S$58</f>
        <v/>
      </c>
      <c r="T24" s="261" t="n">
        <v>0.6541666666666667</v>
      </c>
      <c r="U24" s="80">
        <f>T24+$U$58</f>
        <v/>
      </c>
    </row>
    <row r="25" ht="18" customHeight="1" s="630">
      <c r="A25" s="631" t="inlineStr">
        <is>
          <t>24</t>
        </is>
      </c>
      <c r="B25" s="632" t="n"/>
      <c r="C25" s="255" t="inlineStr">
        <is>
          <t>GONZALES MEDRANO VICTOR 30</t>
        </is>
      </c>
      <c r="D25" s="437" t="inlineStr">
        <is>
          <t>07175554</t>
        </is>
      </c>
      <c r="E25" s="226" t="inlineStr">
        <is>
          <t xml:space="preserve">MOTO REVA BIIC </t>
        </is>
      </c>
      <c r="F25" s="297" t="inlineStr">
        <is>
          <t>20 20 sr</t>
        </is>
      </c>
      <c r="G25" s="108" t="inlineStr">
        <is>
          <t>AYU,PAGO PRO</t>
        </is>
      </c>
      <c r="H25" s="108" t="n"/>
      <c r="I25" s="108" t="inlineStr">
        <is>
          <t xml:space="preserve">LILIANA 8 </t>
        </is>
      </c>
      <c r="J25" s="68" t="n">
        <v>0.4659722222222222</v>
      </c>
      <c r="K25" s="134">
        <f>J25+$K$58</f>
        <v/>
      </c>
      <c r="L25" s="68" t="n">
        <v>0.4680555555555556</v>
      </c>
      <c r="M25" s="46">
        <f>L25+$M$58</f>
        <v/>
      </c>
      <c r="N25" s="60" t="n">
        <v>0.4875</v>
      </c>
      <c r="O25" s="46">
        <f>N25+$O$58</f>
        <v/>
      </c>
      <c r="P25" s="60" t="n">
        <v>0.5645833333333333</v>
      </c>
      <c r="Q25" s="46">
        <f>P25+$Q$58</f>
        <v/>
      </c>
      <c r="R25" s="60" t="n">
        <v>0.6319444444444444</v>
      </c>
      <c r="S25" s="46">
        <f>R25+$S$58</f>
        <v/>
      </c>
      <c r="T25" s="261" t="n">
        <v>0.64375</v>
      </c>
      <c r="U25" s="80">
        <f>T25+$U$58</f>
        <v/>
      </c>
    </row>
    <row r="26" ht="18" customFormat="1" customHeight="1" s="645">
      <c r="A26" s="631" t="inlineStr">
        <is>
          <t>25</t>
        </is>
      </c>
      <c r="B26" s="632" t="n"/>
      <c r="C26" s="172" t="inlineStr">
        <is>
          <t>RIMACHI MANOTUPA JEFERSON</t>
        </is>
      </c>
      <c r="D26" s="242" t="n">
        <v>76573325</v>
      </c>
      <c r="E26" s="226" t="inlineStr">
        <is>
          <t xml:space="preserve">MOTO REVA BIIC </t>
        </is>
      </c>
      <c r="F26" s="161" t="inlineStr">
        <is>
          <t>20 20 sr</t>
        </is>
      </c>
      <c r="G26" s="108" t="n"/>
      <c r="H26" s="108" t="n"/>
      <c r="I26" s="108" t="inlineStr">
        <is>
          <t>LILIANA 9</t>
        </is>
      </c>
      <c r="J26" s="60" t="n">
        <v>0.4513888888888889</v>
      </c>
      <c r="K26" s="56">
        <f>J26+$K$58</f>
        <v/>
      </c>
      <c r="L26" s="60" t="n">
        <v>0.4756944444444444</v>
      </c>
      <c r="M26" s="46">
        <f>L26+$M$58</f>
        <v/>
      </c>
      <c r="N26" s="60" t="n">
        <v>0.4881944444444444</v>
      </c>
      <c r="O26" s="46">
        <f>N26+$O$58</f>
        <v/>
      </c>
      <c r="P26" s="60" t="n">
        <v>0.07569444444444444</v>
      </c>
      <c r="Q26" s="46">
        <f>P26+$Q$58</f>
        <v/>
      </c>
      <c r="R26" s="60" t="n">
        <v>0.1583333333333333</v>
      </c>
      <c r="S26" s="46">
        <f>R26+$S$58</f>
        <v/>
      </c>
      <c r="T26" s="261" t="n">
        <v>0.1694444444444445</v>
      </c>
      <c r="U26" s="80">
        <f>T26+$U$58</f>
        <v/>
      </c>
    </row>
    <row r="27" ht="19.5" customFormat="1" customHeight="1" s="633">
      <c r="A27" s="631" t="inlineStr">
        <is>
          <t>26</t>
        </is>
      </c>
      <c r="B27" s="632" t="n"/>
      <c r="C27" s="172" t="inlineStr">
        <is>
          <t xml:space="preserve">PEÑA HERNANDEZ FABIANA </t>
        </is>
      </c>
      <c r="D27" s="242" t="n">
        <v>74045865</v>
      </c>
      <c r="E27" s="55" t="inlineStr">
        <is>
          <t xml:space="preserve">NUEVO A1 </t>
        </is>
      </c>
      <c r="F27" s="161" t="inlineStr">
        <is>
          <t>20 20 sr</t>
        </is>
      </c>
      <c r="G27" s="468" t="inlineStr">
        <is>
          <t>PAGO 560 BCP JUEVES</t>
        </is>
      </c>
      <c r="H27" s="470" t="n"/>
      <c r="I27" s="470" t="inlineStr">
        <is>
          <t>CARS / JAIME VILLA 1</t>
        </is>
      </c>
      <c r="J27" s="60" t="n">
        <v>0.4777777777777778</v>
      </c>
      <c r="K27" s="56">
        <f>J27+$K$58</f>
        <v/>
      </c>
      <c r="L27" s="60" t="n">
        <v>0.4826388888888889</v>
      </c>
      <c r="M27" s="46">
        <f>L27+$M$58</f>
        <v/>
      </c>
      <c r="N27" s="60" t="n">
        <v>0.4895833333333333</v>
      </c>
      <c r="O27" s="46">
        <f>N27+$O$58</f>
        <v/>
      </c>
      <c r="P27" s="60" t="n">
        <v>0.5958333333333333</v>
      </c>
      <c r="Q27" s="46">
        <f>P27+$Q$58</f>
        <v/>
      </c>
      <c r="R27" s="60" t="n">
        <v>0.6409722222222223</v>
      </c>
      <c r="S27" s="46">
        <f>R27+$S$58</f>
        <v/>
      </c>
      <c r="T27" s="261" t="n">
        <v>0.6520833333333333</v>
      </c>
      <c r="U27" s="80">
        <f>T27+$U$58</f>
        <v/>
      </c>
    </row>
    <row r="28" ht="18" customFormat="1" customHeight="1" s="645">
      <c r="A28" s="631" t="inlineStr">
        <is>
          <t>27</t>
        </is>
      </c>
      <c r="B28" s="632" t="n"/>
      <c r="C28" s="172" t="inlineStr">
        <is>
          <t xml:space="preserve">AGUILAR HUAMANI CARLOS </t>
        </is>
      </c>
      <c r="D28" s="242" t="n">
        <v>47300412</v>
      </c>
      <c r="E28" s="226" t="inlineStr">
        <is>
          <t xml:space="preserve">MOTO REVA BIIC </t>
        </is>
      </c>
      <c r="F28" s="161" t="inlineStr">
        <is>
          <t>20 20 sr</t>
        </is>
      </c>
      <c r="G28" s="55" t="n"/>
      <c r="H28" s="449" t="n"/>
      <c r="I28" s="435" t="inlineStr">
        <is>
          <t>ELIAS/ANGELA</t>
        </is>
      </c>
      <c r="J28" s="60" t="n">
        <v>0.5034722222222222</v>
      </c>
      <c r="K28" s="56">
        <f>J28+$K$58</f>
        <v/>
      </c>
      <c r="L28" s="60" t="n">
        <v>0.5131944444444444</v>
      </c>
      <c r="M28" s="46">
        <f>L28+$M$58</f>
        <v/>
      </c>
      <c r="N28" s="60" t="n">
        <v>0.06875000000000001</v>
      </c>
      <c r="O28" s="46">
        <f>N28+$O$58</f>
        <v/>
      </c>
      <c r="P28" s="60" t="n">
        <v>0.6173611111111111</v>
      </c>
      <c r="Q28" s="46">
        <f>P28+$Q$58</f>
        <v/>
      </c>
      <c r="R28" s="60" t="n">
        <v>0.6569444444444444</v>
      </c>
      <c r="S28" s="46">
        <f>R28+$S$58</f>
        <v/>
      </c>
      <c r="T28" s="261" t="n">
        <v>0.66875</v>
      </c>
      <c r="U28" s="80">
        <f>T28+$U$58</f>
        <v/>
      </c>
    </row>
    <row r="29" ht="21" customFormat="1" customHeight="1" s="633">
      <c r="A29" s="631" t="inlineStr">
        <is>
          <t>28</t>
        </is>
      </c>
      <c r="B29" s="632" t="n"/>
      <c r="C29" s="323" t="inlineStr">
        <is>
          <t>RODRIGUEZ MENDOZA AMADO 30</t>
        </is>
      </c>
      <c r="D29" s="437" t="inlineStr">
        <is>
          <t>09747249</t>
        </is>
      </c>
      <c r="E29" s="55" t="inlineStr">
        <is>
          <t xml:space="preserve">MOTO REVA BIIC </t>
        </is>
      </c>
      <c r="F29" s="161" t="inlineStr">
        <is>
          <t xml:space="preserve">20 20 </t>
        </is>
      </c>
      <c r="G29" s="120" t="inlineStr">
        <is>
          <t xml:space="preserve"> 30 EFEC</t>
        </is>
      </c>
      <c r="H29" s="207" t="n"/>
      <c r="I29" s="55" t="inlineStr">
        <is>
          <t>JCH</t>
        </is>
      </c>
      <c r="J29" s="60" t="n">
        <v>0.5180555555555556</v>
      </c>
      <c r="K29" s="56">
        <f>J29+$K$58</f>
        <v/>
      </c>
      <c r="L29" s="60" t="n">
        <v>0.51875</v>
      </c>
      <c r="M29" s="46">
        <f>L29+$M$58</f>
        <v/>
      </c>
      <c r="N29" s="60" t="n">
        <v>0.5361111111111111</v>
      </c>
      <c r="O29" s="46">
        <f>N29+$O$58</f>
        <v/>
      </c>
      <c r="P29" s="60" t="n">
        <v>0.1451388888888889</v>
      </c>
      <c r="Q29" s="46">
        <f>P29+$Q$58</f>
        <v/>
      </c>
      <c r="R29" s="60" t="n">
        <v>0.6819444444444445</v>
      </c>
      <c r="S29" s="46">
        <f>R29+$S$58</f>
        <v/>
      </c>
      <c r="T29" s="261" t="n">
        <v>0.7076388888888889</v>
      </c>
      <c r="U29" s="80">
        <f>T29+$U$58</f>
        <v/>
      </c>
    </row>
    <row r="30" ht="18" customHeight="1" s="630">
      <c r="A30" s="631" t="inlineStr">
        <is>
          <t>29</t>
        </is>
      </c>
      <c r="B30" s="632" t="n"/>
      <c r="C30" s="172" t="inlineStr">
        <is>
          <t>PORRAS PALOMINO LIZETH</t>
        </is>
      </c>
      <c r="D30" s="242" t="n">
        <v>70578221</v>
      </c>
      <c r="E30" s="55" t="inlineStr">
        <is>
          <t xml:space="preserve">NUEVO A1 </t>
        </is>
      </c>
      <c r="F30" s="161" t="inlineStr">
        <is>
          <t>20 20 SR</t>
        </is>
      </c>
      <c r="G30" s="435" t="inlineStr">
        <is>
          <t>PAGO 100 YAPE</t>
        </is>
      </c>
      <c r="H30" s="454" t="n"/>
      <c r="I30" s="322" t="inlineStr">
        <is>
          <t xml:space="preserve">PUBLICIDAD </t>
        </is>
      </c>
      <c r="J30" s="60" t="n">
        <v>0.5243055555555556</v>
      </c>
      <c r="K30" s="56">
        <f>J30+$K$58</f>
        <v/>
      </c>
      <c r="L30" s="60" t="n">
        <v>0.5256944444444445</v>
      </c>
      <c r="M30" s="46">
        <f>L30+$M$58</f>
        <v/>
      </c>
      <c r="N30" s="60" t="n">
        <v>0.5395833333333333</v>
      </c>
      <c r="O30" s="46">
        <f>N30+$O$58</f>
        <v/>
      </c>
      <c r="P30" s="60" t="n">
        <v>0.6291666666666667</v>
      </c>
      <c r="Q30" s="46">
        <f>P30+$Q$58</f>
        <v/>
      </c>
      <c r="R30" s="60" t="n">
        <v>0.1840277777777778</v>
      </c>
      <c r="S30" s="46">
        <f>R30+$S$58</f>
        <v/>
      </c>
      <c r="T30" s="261" t="n">
        <v>0.1972222222222222</v>
      </c>
      <c r="U30" s="80">
        <f>T30+$U$58</f>
        <v/>
      </c>
    </row>
    <row r="31" ht="18.75" customHeight="1" s="630">
      <c r="A31" s="631" t="inlineStr">
        <is>
          <t>30</t>
        </is>
      </c>
      <c r="B31" s="632" t="n"/>
      <c r="C31" s="172" t="inlineStr">
        <is>
          <t>VALLADOLID SALVADOR GISELA</t>
        </is>
      </c>
      <c r="D31" s="242" t="n">
        <v>25330971</v>
      </c>
      <c r="E31" s="99" t="inlineStr">
        <is>
          <t>REVA A2A</t>
        </is>
      </c>
      <c r="F31" s="161" t="inlineStr">
        <is>
          <t>40/ 20  40/20 CL</t>
        </is>
      </c>
      <c r="G31" s="110" t="n"/>
      <c r="H31" s="354" t="n"/>
      <c r="I31" s="110" t="inlineStr">
        <is>
          <t xml:space="preserve">MAYRA </t>
        </is>
      </c>
      <c r="J31" s="60" t="n">
        <v>0.5395833333333333</v>
      </c>
      <c r="K31" s="56">
        <f>J31+$K$58</f>
        <v/>
      </c>
      <c r="L31" s="60" t="n">
        <v>0.5402777777777777</v>
      </c>
      <c r="M31" s="46">
        <f>L31+$M$58</f>
        <v/>
      </c>
      <c r="N31" s="60" t="n">
        <v>0.05208333333333334</v>
      </c>
      <c r="O31" s="46">
        <f>N31+$O$58</f>
        <v/>
      </c>
      <c r="P31" s="60" t="n">
        <v>0.1298611111111111</v>
      </c>
      <c r="Q31" s="46">
        <f>P31+$Q$58</f>
        <v/>
      </c>
      <c r="R31" s="60" t="n">
        <v>0.66875</v>
      </c>
      <c r="S31" s="46">
        <f>R31+$S$58</f>
        <v/>
      </c>
      <c r="T31" s="261" t="n">
        <v>0.6909722222222222</v>
      </c>
      <c r="U31" s="80">
        <f>T31+$U$58</f>
        <v/>
      </c>
    </row>
    <row r="32" ht="18.75" customHeight="1" s="630">
      <c r="A32" s="631" t="inlineStr">
        <is>
          <t>31</t>
        </is>
      </c>
      <c r="B32" s="632" t="n"/>
      <c r="C32" s="172" t="inlineStr">
        <is>
          <t>OVEJERO MENDOZA ADRIEL</t>
        </is>
      </c>
      <c r="D32" s="242" t="n">
        <v>73490409</v>
      </c>
      <c r="E32" s="55" t="inlineStr">
        <is>
          <t xml:space="preserve">NUEVO A1 </t>
        </is>
      </c>
      <c r="F32" s="161" t="inlineStr">
        <is>
          <t>20 20 SR</t>
        </is>
      </c>
      <c r="G32" s="468" t="inlineStr">
        <is>
          <t>PAGO 560 BCP JUEVES</t>
        </is>
      </c>
      <c r="H32" s="470" t="n"/>
      <c r="I32" s="470" t="inlineStr">
        <is>
          <t>CARS / JAIME VILLA 2</t>
        </is>
      </c>
      <c r="J32" s="60" t="n">
        <v>0.5548611111111111</v>
      </c>
      <c r="K32" s="56">
        <f>J32+$K$58</f>
        <v/>
      </c>
      <c r="L32" s="60" t="n">
        <v>0.5583333333333333</v>
      </c>
      <c r="M32" s="46">
        <f>L32+$M$58</f>
        <v/>
      </c>
      <c r="N32" s="60" t="n">
        <v>0.07013888888888889</v>
      </c>
      <c r="O32" s="46">
        <f>N32+$O$58</f>
        <v/>
      </c>
      <c r="P32" s="60" t="n">
        <v>0.6645833333333333</v>
      </c>
      <c r="Q32" s="46">
        <f>P32+$Q$58</f>
        <v/>
      </c>
      <c r="R32" s="60" t="n">
        <v>0.6777777777777778</v>
      </c>
      <c r="S32" s="46">
        <f>R32+$S$58</f>
        <v/>
      </c>
      <c r="T32" s="261" t="n">
        <v>0.7006944444444444</v>
      </c>
      <c r="U32" s="80">
        <f>T32+$U$58</f>
        <v/>
      </c>
    </row>
    <row r="33" ht="18.75" customHeight="1" s="630">
      <c r="A33" s="631" t="inlineStr">
        <is>
          <t>32</t>
        </is>
      </c>
      <c r="B33" s="632" t="n"/>
      <c r="C33" s="172" t="inlineStr">
        <is>
          <t xml:space="preserve">DIAZ PEREZ RONAL </t>
        </is>
      </c>
      <c r="D33" s="242" t="n">
        <v>75735134</v>
      </c>
      <c r="E33" s="55" t="inlineStr">
        <is>
          <t xml:space="preserve">NUEVO A1 </t>
        </is>
      </c>
      <c r="F33" s="161" t="inlineStr">
        <is>
          <t>20 20 SR</t>
        </is>
      </c>
      <c r="G33" s="468" t="inlineStr">
        <is>
          <t>PAGO 560 BCP JUEVES</t>
        </is>
      </c>
      <c r="H33" s="470" t="n"/>
      <c r="I33" s="470" t="inlineStr">
        <is>
          <t>CARS / JAIME VILLA 3</t>
        </is>
      </c>
      <c r="J33" s="60" t="n">
        <v>0.5888888888888889</v>
      </c>
      <c r="K33" s="56">
        <f>J33+$K$58</f>
        <v/>
      </c>
      <c r="L33" s="60" t="n">
        <v>0.5888888888888889</v>
      </c>
      <c r="M33" s="46">
        <f>L33+$M$58</f>
        <v/>
      </c>
      <c r="N33" s="60" t="n">
        <v>0.1027777777777778</v>
      </c>
      <c r="O33" s="46">
        <f>N33+$O$58</f>
        <v/>
      </c>
      <c r="P33" s="60" t="n">
        <v>0.6777777777777778</v>
      </c>
      <c r="Q33" s="46">
        <f>P33+$Q$58</f>
        <v/>
      </c>
      <c r="R33" s="60" t="n">
        <v>0.6951388888888889</v>
      </c>
      <c r="S33" s="46">
        <f>R33+$S$58</f>
        <v/>
      </c>
      <c r="T33" s="261" t="n">
        <v>0.7125</v>
      </c>
      <c r="U33" s="80">
        <f>T33+$U$58</f>
        <v/>
      </c>
    </row>
    <row r="34" ht="18" customHeight="1" s="630">
      <c r="A34" s="631" t="inlineStr">
        <is>
          <t>33</t>
        </is>
      </c>
      <c r="B34" s="632" t="n"/>
      <c r="C34" s="224" t="inlineStr">
        <is>
          <t>ACOSTA CORDERO YORY LUIS</t>
        </is>
      </c>
      <c r="D34" s="437" t="inlineStr">
        <is>
          <t>006355848</t>
        </is>
      </c>
      <c r="E34" s="232" t="inlineStr">
        <is>
          <t>MOTO NUEVO BIIB</t>
        </is>
      </c>
      <c r="F34" s="285" t="inlineStr">
        <is>
          <t>20 20 SR</t>
        </is>
      </c>
      <c r="G34" s="302" t="n"/>
      <c r="H34" s="382" t="inlineStr">
        <is>
          <t>C.E</t>
        </is>
      </c>
      <c r="I34" s="108" t="inlineStr">
        <is>
          <t>LILIANA 11</t>
        </is>
      </c>
      <c r="J34" s="60" t="n">
        <v>0.6111111111111112</v>
      </c>
      <c r="K34" s="56">
        <f>J34+$K$58</f>
        <v/>
      </c>
      <c r="L34" s="60" t="n">
        <v>0.6111111111111112</v>
      </c>
      <c r="M34" s="46">
        <f>L34+$M$58</f>
        <v/>
      </c>
      <c r="N34" s="60" t="n">
        <v>0.1152777777777778</v>
      </c>
      <c r="O34" s="46">
        <f>N34+$O$58</f>
        <v/>
      </c>
      <c r="P34" s="60" t="n">
        <v>0.6805555555555556</v>
      </c>
      <c r="Q34" s="46">
        <f>P34+$Q$58</f>
        <v/>
      </c>
      <c r="R34" s="60" t="n">
        <v>0.69375</v>
      </c>
      <c r="S34" s="46">
        <f>R34+$S$58</f>
        <v/>
      </c>
      <c r="T34" s="261" t="n">
        <v>0.7055555555555556</v>
      </c>
      <c r="U34" s="80">
        <f>T34+$U$58</f>
        <v/>
      </c>
    </row>
    <row r="35" ht="18.75" customHeight="1" s="630">
      <c r="A35" s="631" t="inlineStr">
        <is>
          <t>34</t>
        </is>
      </c>
      <c r="B35" s="632" t="n"/>
      <c r="C35" s="121" t="inlineStr">
        <is>
          <t>ARROYO CHINCHANO JAAP</t>
        </is>
      </c>
      <c r="D35" s="242" t="n">
        <v>75265090</v>
      </c>
      <c r="E35" s="174" t="inlineStr">
        <is>
          <t xml:space="preserve">NUEVO A1 </t>
        </is>
      </c>
      <c r="F35" s="92" t="inlineStr">
        <is>
          <t>20 20 sr</t>
        </is>
      </c>
      <c r="G35" s="468" t="inlineStr">
        <is>
          <t>PAGO 560 BCP JUEVES</t>
        </is>
      </c>
      <c r="H35" s="470" t="n"/>
      <c r="I35" s="470" t="inlineStr">
        <is>
          <t>CARS / JAIME VILLA 4</t>
        </is>
      </c>
      <c r="J35" s="60" t="n">
        <v>0.65</v>
      </c>
      <c r="K35" s="56">
        <f>J35+$K$58</f>
        <v/>
      </c>
      <c r="L35" s="60" t="n">
        <v>0.6506944444444445</v>
      </c>
      <c r="M35" s="46">
        <f>L35+$M$58</f>
        <v/>
      </c>
      <c r="N35" s="60" t="n">
        <v>0.6631944444444444</v>
      </c>
      <c r="O35" s="46">
        <f>N35+$O$58</f>
        <v/>
      </c>
      <c r="P35" s="60" t="n">
        <v>0.2111111111111111</v>
      </c>
      <c r="Q35" s="46">
        <f>P35+$Q$58</f>
        <v/>
      </c>
      <c r="R35" s="60" t="n">
        <v>0.7243055555555555</v>
      </c>
      <c r="S35" s="46">
        <f>R35+$S$58</f>
        <v/>
      </c>
      <c r="T35" s="261" t="n">
        <v>0.7361111111111112</v>
      </c>
      <c r="U35" s="80">
        <f>T35+$U$58</f>
        <v/>
      </c>
    </row>
    <row r="36" ht="18" customFormat="1" customHeight="1" s="633">
      <c r="A36" s="631" t="inlineStr">
        <is>
          <t>35</t>
        </is>
      </c>
      <c r="B36" s="632" t="n"/>
      <c r="C36" s="112" t="inlineStr">
        <is>
          <t xml:space="preserve">AYALA GALLEGOS YESSENIA </t>
        </is>
      </c>
      <c r="D36" s="55" t="n">
        <v>47693195</v>
      </c>
      <c r="E36" s="231" t="inlineStr">
        <is>
          <t xml:space="preserve">MOTO REVA BIIC </t>
        </is>
      </c>
      <c r="F36" s="92" t="inlineStr">
        <is>
          <t>20 20 sr</t>
        </is>
      </c>
      <c r="G36" s="363" t="n"/>
      <c r="H36" s="108" t="n"/>
      <c r="I36" s="108" t="inlineStr">
        <is>
          <t>LILIANA 12</t>
        </is>
      </c>
      <c r="J36" s="60" t="n">
        <v>0.6520833333333333</v>
      </c>
      <c r="K36" s="56">
        <f>J36+$K$58</f>
        <v/>
      </c>
      <c r="L36" s="60" t="n">
        <v>0.6625</v>
      </c>
      <c r="M36" s="46">
        <f>L36+$M$58</f>
        <v/>
      </c>
      <c r="N36" s="60" t="n">
        <v>0.6694444444444444</v>
      </c>
      <c r="O36" s="46">
        <f>N36+$O$58</f>
        <v/>
      </c>
      <c r="P36" s="60" t="n">
        <v>0.7194444444444444</v>
      </c>
      <c r="Q36" s="46">
        <f>P36+$Q$58</f>
        <v/>
      </c>
      <c r="R36" s="60" t="n">
        <v>0.7319444444444444</v>
      </c>
      <c r="S36" s="46">
        <f>R36+$S$58</f>
        <v/>
      </c>
      <c r="T36" s="261" t="n">
        <v>0.7472222222222222</v>
      </c>
      <c r="U36" s="80">
        <f>T36+$U$58</f>
        <v/>
      </c>
    </row>
    <row r="37" ht="21.75" customHeight="1" s="630">
      <c r="A37" s="631" t="inlineStr">
        <is>
          <t>36</t>
        </is>
      </c>
      <c r="B37" s="632" t="n"/>
      <c r="C37" s="172" t="inlineStr">
        <is>
          <t>ARROYO NOLBERTO JUAN</t>
        </is>
      </c>
      <c r="D37" s="242" t="n">
        <v>45472667</v>
      </c>
      <c r="E37" s="232" t="inlineStr">
        <is>
          <t>MOTO NUEVO BIIB</t>
        </is>
      </c>
      <c r="F37" s="297" t="inlineStr">
        <is>
          <t>30 30 sr</t>
        </is>
      </c>
      <c r="G37" s="309" t="inlineStr">
        <is>
          <t xml:space="preserve">pago 80 yape </t>
        </is>
      </c>
      <c r="H37" s="491" t="n"/>
      <c r="I37" s="309" t="inlineStr">
        <is>
          <t>JCH</t>
        </is>
      </c>
      <c r="J37" s="60" t="n">
        <v>0.6631944444444444</v>
      </c>
      <c r="K37" s="56">
        <f>J37+$K$58</f>
        <v/>
      </c>
      <c r="L37" s="60" t="n">
        <v>0.6673611111111111</v>
      </c>
      <c r="M37" s="46">
        <f>L37+$M$58</f>
        <v/>
      </c>
      <c r="N37" s="60" t="n">
        <v>0.675</v>
      </c>
      <c r="O37" s="46">
        <f>N37+$O$58</f>
        <v/>
      </c>
      <c r="P37" s="60" t="n">
        <v>0.2243055555555556</v>
      </c>
      <c r="Q37" s="46">
        <f>P37+$Q$58</f>
        <v/>
      </c>
      <c r="R37" s="60" t="n">
        <v>0.74375</v>
      </c>
      <c r="S37" s="46">
        <f>R37+$S$58</f>
        <v/>
      </c>
      <c r="T37" s="261" t="n">
        <v>0.7590277777777777</v>
      </c>
      <c r="U37" s="80">
        <f>T37+$U$58</f>
        <v/>
      </c>
    </row>
    <row r="38" ht="18.75" customHeight="1" s="630">
      <c r="A38" s="631" t="inlineStr">
        <is>
          <t>37</t>
        </is>
      </c>
      <c r="B38" s="632" t="n"/>
      <c r="C38" s="172" t="inlineStr">
        <is>
          <t xml:space="preserve">MOSQUERA PORTUGUEZ JUAN </t>
        </is>
      </c>
      <c r="D38" s="242" t="n">
        <v>43218188</v>
      </c>
      <c r="E38" s="55" t="inlineStr">
        <is>
          <t xml:space="preserve">NUEVO A1 </t>
        </is>
      </c>
      <c r="F38" s="161" t="inlineStr">
        <is>
          <t>30 30 sr</t>
        </is>
      </c>
      <c r="G38" s="110" t="n"/>
      <c r="H38" s="354" t="n"/>
      <c r="I38" s="110" t="inlineStr">
        <is>
          <t>MAYRA</t>
        </is>
      </c>
      <c r="J38" s="60" t="n">
        <v>0.6729166666666667</v>
      </c>
      <c r="K38" s="56">
        <f>J38+$K$58</f>
        <v/>
      </c>
      <c r="L38" s="60" t="n">
        <v>0.6743055555555556</v>
      </c>
      <c r="M38" s="46">
        <f>L38+$M$58</f>
        <v/>
      </c>
      <c r="N38" s="60" t="n">
        <v>0.6875</v>
      </c>
      <c r="O38" s="46">
        <f>N38+$O$58</f>
        <v/>
      </c>
      <c r="P38" s="60" t="n">
        <v>0.73125</v>
      </c>
      <c r="Q38" s="46">
        <f>P38+$Q$58</f>
        <v/>
      </c>
      <c r="R38" s="60" t="n">
        <v>0.74375</v>
      </c>
      <c r="S38" s="46">
        <f>R38+$S$58</f>
        <v/>
      </c>
      <c r="T38" s="261" t="n">
        <v>0.7555555555555555</v>
      </c>
      <c r="U38" s="80">
        <f>T38+$U$58</f>
        <v/>
      </c>
    </row>
    <row r="39" ht="21.75" customHeight="1" s="630">
      <c r="A39" s="631" t="inlineStr">
        <is>
          <t>38</t>
        </is>
      </c>
      <c r="B39" s="632" t="n"/>
      <c r="C39" s="172" t="inlineStr">
        <is>
          <t>TORPOCO INGA PEDRO</t>
        </is>
      </c>
      <c r="D39" s="242" t="n">
        <v>20420792</v>
      </c>
      <c r="E39" s="55" t="inlineStr">
        <is>
          <t>BAJA A1</t>
        </is>
      </c>
      <c r="F39" s="161" t="inlineStr">
        <is>
          <t>30 30 sr</t>
        </is>
      </c>
      <c r="G39" s="120" t="inlineStr">
        <is>
          <t>PAGO VENTANILLA</t>
        </is>
      </c>
      <c r="H39" s="205" t="n"/>
      <c r="I39" s="120" t="inlineStr">
        <is>
          <t>KATY/KIKIN</t>
        </is>
      </c>
      <c r="J39" s="60" t="n">
        <v>0.6972222222222222</v>
      </c>
      <c r="K39" s="56">
        <f>J39+$K$58</f>
        <v/>
      </c>
      <c r="L39" s="60" t="n">
        <v>0.7</v>
      </c>
      <c r="M39" s="46">
        <f>L39+$M$58</f>
        <v/>
      </c>
      <c r="N39" s="60" t="n">
        <v>0.70625</v>
      </c>
      <c r="O39" s="46">
        <f>N39+$O$58</f>
        <v/>
      </c>
      <c r="P39" s="60" t="n">
        <v>0.2534722222222222</v>
      </c>
      <c r="Q39" s="46">
        <f>P39+$Q$58</f>
        <v/>
      </c>
      <c r="R39" s="60" t="n">
        <v>0.2694444444444444</v>
      </c>
      <c r="S39" s="46">
        <f>R39+$S$58</f>
        <v/>
      </c>
      <c r="T39" s="261" t="n">
        <v>0.28125</v>
      </c>
      <c r="U39" s="80">
        <f>T39+$U$58</f>
        <v/>
      </c>
    </row>
    <row r="40" ht="18" customHeight="1" s="630">
      <c r="A40" s="631" t="inlineStr">
        <is>
          <t>39</t>
        </is>
      </c>
      <c r="B40" s="632" t="n"/>
      <c r="C40" s="172" t="inlineStr">
        <is>
          <t>DURAN GONZALES NOEL KELVIN</t>
        </is>
      </c>
      <c r="D40" s="242" t="n">
        <v>76412046</v>
      </c>
      <c r="E40" s="231" t="inlineStr">
        <is>
          <t xml:space="preserve">MOTO REVA BIIC </t>
        </is>
      </c>
      <c r="F40" s="161" t="inlineStr">
        <is>
          <t>20 20 sr</t>
        </is>
      </c>
      <c r="G40" s="55" t="n"/>
      <c r="H40" s="465" t="n"/>
      <c r="I40" s="443" t="inlineStr">
        <is>
          <t xml:space="preserve">ELIA/ANGELA </t>
        </is>
      </c>
      <c r="J40" s="60" t="n">
        <v>0.6756944444444445</v>
      </c>
      <c r="K40" s="56">
        <f>J40+$K$58</f>
        <v/>
      </c>
      <c r="L40" s="60" t="n">
        <v>0.6861111111111111</v>
      </c>
      <c r="M40" s="46">
        <f>L40+$M$58</f>
        <v/>
      </c>
      <c r="N40" s="60" t="n">
        <v>0.6923611111111111</v>
      </c>
      <c r="O40" s="46">
        <f>N40+$O$58</f>
        <v/>
      </c>
      <c r="P40" s="60" t="n">
        <v>0.2368055555555555</v>
      </c>
      <c r="Q40" s="46">
        <f>P40+$Q$58</f>
        <v/>
      </c>
      <c r="R40" s="60" t="n">
        <v>0.7555555555555555</v>
      </c>
      <c r="S40" s="46">
        <f>R40+$S$58</f>
        <v/>
      </c>
      <c r="T40" s="261" t="n">
        <v>0.7701388888888889</v>
      </c>
      <c r="U40" s="80">
        <f>T40+$U$58</f>
        <v/>
      </c>
    </row>
    <row r="41" ht="21" customHeight="1" s="630"/>
    <row r="42" ht="18" customHeight="1" s="630"/>
    <row r="43" ht="18" customHeight="1" s="630"/>
    <row r="44" ht="18" customHeight="1" s="630"/>
    <row r="45" ht="18" customHeight="1" s="630"/>
    <row r="46" ht="18" customHeight="1" s="630"/>
    <row r="47" ht="18" customHeight="1" s="630"/>
    <row r="48" ht="18" customHeight="1" s="630"/>
    <row r="49" ht="15.75" customHeight="1" s="630"/>
    <row r="50" ht="18.75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5.75" customHeight="1" s="630"/>
    <row r="64" ht="15.75" customHeight="1" s="630"/>
    <row r="65" ht="15.75" customHeight="1" s="630"/>
    <row r="66" ht="18" customHeight="1" s="630"/>
    <row r="67" ht="18" customHeight="1" s="630"/>
    <row r="68" ht="15.75" customHeight="1" s="630"/>
    <row r="69" ht="15.75" customHeight="1" s="630"/>
    <row r="70" ht="15.75" customHeight="1" s="630"/>
    <row r="71" ht="15.75" customHeight="1" s="630"/>
    <row r="72" ht="15.75" customHeight="1" s="630"/>
    <row r="73" ht="15.75" customHeight="1" s="630"/>
    <row r="74" ht="15.75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5.75" customHeight="1" s="630"/>
    <row r="86" ht="15.75" customHeight="1" s="630"/>
    <row r="87" ht="15.75" customHeight="1" s="630"/>
    <row r="88" ht="15.75" customHeight="1" s="630"/>
    <row r="89" ht="15.75" customHeight="1" s="630"/>
    <row r="90" ht="15.75" customHeight="1" s="630"/>
    <row r="91" ht="21" customHeight="1" s="630"/>
    <row r="92" ht="15.75" customHeight="1" s="630"/>
    <row r="93" ht="15.75" customHeight="1" s="630"/>
    <row r="94" ht="18.75" customHeight="1" s="630"/>
    <row r="95" ht="15.75" customHeight="1" s="630"/>
    <row r="96" ht="15.75" customHeight="1" s="630"/>
    <row r="97" ht="18.75" customHeight="1" s="630"/>
    <row r="98" ht="18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8.75" customHeight="1" s="630"/>
    <row r="110" ht="15.75" customHeight="1" s="630"/>
    <row r="270" ht="18" customHeight="1" s="630"/>
    <row r="271" ht="18" customHeight="1" s="630"/>
    <row r="272" ht="18" customHeight="1" s="630"/>
  </sheetData>
  <mergeCells count="69">
    <mergeCell ref="A48:B48"/>
    <mergeCell ref="A270:B270"/>
    <mergeCell ref="A30:B30"/>
    <mergeCell ref="A24:B24"/>
    <mergeCell ref="A15:B15"/>
    <mergeCell ref="A59:B59"/>
    <mergeCell ref="A60:B60"/>
    <mergeCell ref="A11:B11"/>
    <mergeCell ref="A49:B49"/>
    <mergeCell ref="A51:B51"/>
    <mergeCell ref="A45:B45"/>
    <mergeCell ref="P1:Q1"/>
    <mergeCell ref="A36:B36"/>
    <mergeCell ref="A1:B1"/>
    <mergeCell ref="A61:B61"/>
    <mergeCell ref="A6:B6"/>
    <mergeCell ref="A54:B54"/>
    <mergeCell ref="A271:B271"/>
    <mergeCell ref="A16:B16"/>
    <mergeCell ref="A7:B7"/>
    <mergeCell ref="A25:B25"/>
    <mergeCell ref="A41:B41"/>
    <mergeCell ref="A46:B46"/>
    <mergeCell ref="A37:B37"/>
    <mergeCell ref="A18:B18"/>
    <mergeCell ref="A27:B27"/>
    <mergeCell ref="A56:B56"/>
    <mergeCell ref="N1:O1"/>
    <mergeCell ref="A3:B3"/>
    <mergeCell ref="A55:B55"/>
    <mergeCell ref="A12:B12"/>
    <mergeCell ref="A50:B50"/>
    <mergeCell ref="A272:B272"/>
    <mergeCell ref="A26:B26"/>
    <mergeCell ref="A2:B2"/>
    <mergeCell ref="A21:B21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20:B20"/>
    <mergeCell ref="A38:B38"/>
    <mergeCell ref="A29:B29"/>
    <mergeCell ref="A52:B52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portrait" paperSize="9"/>
  <tableParts count="3">
    <tablePart r:id="rId1"/>
    <tablePart r:id="rId2"/>
    <tablePart r:id="rId3"/>
  </tableParts>
</worksheet>
</file>

<file path=xl/worksheets/sheet28.xml><?xml version="1.0" encoding="utf-8"?>
<worksheet xmlns:r="http://schemas.openxmlformats.org/officeDocument/2006/relationships" xmlns="http://schemas.openxmlformats.org/spreadsheetml/2006/main">
  <sheetPr codeName="Hoja331">
    <outlinePr summaryBelow="1" summaryRight="1"/>
    <pageSetUpPr fitToPage="1"/>
  </sheetPr>
  <dimension ref="A1:W36"/>
  <sheetViews>
    <sheetView topLeftCell="B1" workbookViewId="0">
      <selection activeCell="C6" sqref="C6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8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SOLES HERRERA JORGE </t>
        </is>
      </c>
      <c r="D2" s="242" t="n">
        <v>72702448</v>
      </c>
      <c r="E2" s="232" t="inlineStr">
        <is>
          <t>MOTO NUEVO BIIB</t>
        </is>
      </c>
      <c r="F2" s="161" t="inlineStr">
        <is>
          <t>20 20 sr</t>
        </is>
      </c>
      <c r="G2" s="225" t="n"/>
      <c r="H2" s="475" t="n"/>
      <c r="I2" s="225" t="inlineStr">
        <is>
          <t xml:space="preserve">ELIA / ANGELA </t>
        </is>
      </c>
      <c r="J2" s="60" t="n">
        <v>0.3444444444444444</v>
      </c>
      <c r="K2" s="56">
        <f>J2+$K$59</f>
        <v/>
      </c>
      <c r="L2" s="60" t="n">
        <v>0.3458333333333333</v>
      </c>
      <c r="M2" s="46">
        <f>L2+$M$59</f>
        <v/>
      </c>
      <c r="N2" s="60" t="n">
        <v>0.3513888888888889</v>
      </c>
      <c r="O2" s="46">
        <f>N2+$O$59</f>
        <v/>
      </c>
      <c r="P2" s="60" t="n">
        <v>0.3944444444444444</v>
      </c>
      <c r="Q2" s="46">
        <f>P2+$Q$59</f>
        <v/>
      </c>
      <c r="R2" s="60" t="n">
        <v>0.4076388888888889</v>
      </c>
      <c r="S2" s="46">
        <f>R2+$S$59</f>
        <v/>
      </c>
      <c r="T2" s="261" t="n">
        <v>0.4215277777777778</v>
      </c>
      <c r="U2" s="80">
        <f>T2+$U$59</f>
        <v/>
      </c>
      <c r="V2" s="88" t="n"/>
      <c r="W2" s="89" t="n"/>
    </row>
    <row r="3" ht="21" customHeight="1" s="630">
      <c r="A3" s="631" t="inlineStr">
        <is>
          <t>2</t>
        </is>
      </c>
      <c r="B3" s="632" t="n"/>
      <c r="C3" s="172" t="inlineStr">
        <is>
          <t xml:space="preserve">SILVESTRE BERMUDEZ DAVID </t>
        </is>
      </c>
      <c r="D3" s="242" t="n">
        <v>46571160</v>
      </c>
      <c r="E3" s="226" t="inlineStr">
        <is>
          <t>MOTO REVA BIIC</t>
        </is>
      </c>
      <c r="F3" s="161" t="inlineStr">
        <is>
          <t>20 20 sr</t>
        </is>
      </c>
      <c r="G3" s="475" t="n"/>
      <c r="H3" s="475" t="n"/>
      <c r="I3" s="225" t="inlineStr">
        <is>
          <t xml:space="preserve">ELIA / ANGELA </t>
        </is>
      </c>
      <c r="J3" s="60" t="n">
        <v>0.3513888888888889</v>
      </c>
      <c r="K3" s="56">
        <f>J3+$K$59</f>
        <v/>
      </c>
      <c r="L3" s="60" t="n">
        <v>0.3520833333333334</v>
      </c>
      <c r="M3" s="46">
        <f>L3+$M$59</f>
        <v/>
      </c>
      <c r="N3" s="60" t="n">
        <v>0.3604166666666667</v>
      </c>
      <c r="O3" s="46">
        <f>N3+$O$59</f>
        <v/>
      </c>
      <c r="P3" s="60" t="n">
        <v>0.4104166666666667</v>
      </c>
      <c r="Q3" s="46">
        <f>P3+$Q$59</f>
        <v/>
      </c>
      <c r="R3" s="60" t="n">
        <v>0.4222222222222222</v>
      </c>
      <c r="S3" s="46">
        <f>R3+$S$59</f>
        <v/>
      </c>
      <c r="T3" s="261" t="n">
        <v>0.4472222222222222</v>
      </c>
      <c r="U3" s="80">
        <f>T3+$U$59</f>
        <v/>
      </c>
      <c r="V3" s="166" t="n"/>
      <c r="W3" s="633" t="n"/>
    </row>
    <row r="4" ht="20.25" customHeight="1" s="630">
      <c r="A4" s="631" t="inlineStr">
        <is>
          <t>3</t>
        </is>
      </c>
      <c r="B4" s="632" t="n"/>
      <c r="C4" s="172" t="inlineStr">
        <is>
          <t>FLORES CHIRINOS JULIAN</t>
        </is>
      </c>
      <c r="D4" s="242" t="n">
        <v>40747105</v>
      </c>
      <c r="E4" s="226" t="inlineStr">
        <is>
          <t>MOTO REVA BIIC</t>
        </is>
      </c>
      <c r="F4" s="161" t="inlineStr">
        <is>
          <t>20 20 sr</t>
        </is>
      </c>
      <c r="G4" s="108" t="n"/>
      <c r="H4" s="108" t="n"/>
      <c r="I4" s="108" t="inlineStr">
        <is>
          <t>LILIANA 1</t>
        </is>
      </c>
      <c r="J4" s="60" t="n">
        <v>0.3756944444444444</v>
      </c>
      <c r="K4" s="56">
        <f>J4+$K$59</f>
        <v/>
      </c>
      <c r="L4" s="60" t="n">
        <v>0.3770833333333333</v>
      </c>
      <c r="M4" s="46">
        <f>L4+$M$59</f>
        <v/>
      </c>
      <c r="N4" s="60" t="n">
        <v>0.3854166666666667</v>
      </c>
      <c r="O4" s="46">
        <f>N4+$O$59</f>
        <v/>
      </c>
      <c r="P4" s="60" t="n">
        <v>0.4347222222222222</v>
      </c>
      <c r="Q4" s="46">
        <f>P4+$Q$59</f>
        <v/>
      </c>
      <c r="R4" s="60" t="n">
        <v>0.4472222222222222</v>
      </c>
      <c r="S4" s="46">
        <f>R4+$S$59</f>
        <v/>
      </c>
      <c r="T4" s="261" t="n">
        <v>0.4701388888888889</v>
      </c>
      <c r="U4" s="80">
        <f>T4+$U$59</f>
        <v/>
      </c>
      <c r="V4" s="136" t="n"/>
      <c r="W4" s="633" t="n"/>
    </row>
    <row r="5" ht="18.75" customHeight="1" s="630">
      <c r="A5" s="631" t="inlineStr">
        <is>
          <t>4</t>
        </is>
      </c>
      <c r="B5" s="632" t="n"/>
      <c r="C5" s="172" t="inlineStr">
        <is>
          <t>FLORES SULLON JEFREY DAVID</t>
        </is>
      </c>
      <c r="D5" s="242" t="n">
        <v>72753304</v>
      </c>
      <c r="E5" s="55" t="inlineStr">
        <is>
          <t>NUEVO A1</t>
        </is>
      </c>
      <c r="F5" s="161" t="inlineStr">
        <is>
          <t>40/20 40/20cl</t>
        </is>
      </c>
      <c r="G5" s="435" t="inlineStr">
        <is>
          <t xml:space="preserve">PAGO 140 YAPE </t>
        </is>
      </c>
      <c r="H5" s="207" t="n"/>
      <c r="I5" s="55" t="inlineStr">
        <is>
          <t>CRIS AMORETTI</t>
        </is>
      </c>
      <c r="J5" s="60" t="n">
        <v>0.38125</v>
      </c>
      <c r="K5" s="56">
        <f>J5+$K$59</f>
        <v/>
      </c>
      <c r="L5" s="60" t="n">
        <v>0.3833333333333334</v>
      </c>
      <c r="M5" s="46">
        <f>L5+$M$59</f>
        <v/>
      </c>
      <c r="N5" s="60" t="n">
        <v>0.3902777777777778</v>
      </c>
      <c r="O5" s="46">
        <f>N5+$O$59</f>
        <v/>
      </c>
      <c r="P5" s="60" t="n">
        <v>0.4590277777777778</v>
      </c>
      <c r="Q5" s="46">
        <f>P5+$Q$59</f>
        <v/>
      </c>
      <c r="R5" s="60" t="n">
        <v>0.4715277777777778</v>
      </c>
      <c r="S5" s="46">
        <f>R5+$S$59</f>
        <v/>
      </c>
      <c r="T5" s="261" t="n">
        <v>0.4986111111111111</v>
      </c>
      <c r="U5" s="80">
        <f>T5+$U$59</f>
        <v/>
      </c>
      <c r="V5" s="137" t="n"/>
      <c r="W5" s="633" t="n"/>
    </row>
    <row r="6" ht="21.75" customHeight="1" s="630">
      <c r="A6" s="631" t="inlineStr">
        <is>
          <t>5</t>
        </is>
      </c>
      <c r="B6" s="632" t="n"/>
      <c r="C6" s="255" t="inlineStr">
        <is>
          <t>BUSTAMANTE ARIADELA  30</t>
        </is>
      </c>
      <c r="D6" s="242" t="n">
        <v>71455713</v>
      </c>
      <c r="E6" s="226" t="inlineStr">
        <is>
          <t>MOTO  REVA BIIC</t>
        </is>
      </c>
      <c r="F6" s="161" t="inlineStr">
        <is>
          <t>20 20 sr</t>
        </is>
      </c>
      <c r="G6" s="435" t="inlineStr">
        <is>
          <t>PAGO 30 YAPE /80 YA P</t>
        </is>
      </c>
      <c r="H6" s="207" t="n"/>
      <c r="I6" s="55" t="inlineStr">
        <is>
          <t>MARIEL</t>
        </is>
      </c>
      <c r="J6" s="60" t="n">
        <v>0.4347222222222222</v>
      </c>
      <c r="K6" s="56">
        <f>J6+$K$59</f>
        <v/>
      </c>
      <c r="L6" s="60" t="n">
        <v>0.4430555555555555</v>
      </c>
      <c r="M6" s="46">
        <f>L6+$M$59</f>
        <v/>
      </c>
      <c r="N6" s="60" t="n">
        <v>0.4513888888888889</v>
      </c>
      <c r="O6" s="46">
        <f>N6+$O$59</f>
        <v/>
      </c>
      <c r="P6" s="60" t="n">
        <v>0.5194444444444445</v>
      </c>
      <c r="Q6" s="46">
        <f>P6+$Q$59</f>
        <v/>
      </c>
      <c r="R6" s="60" t="n">
        <v>0.5381944444444444</v>
      </c>
      <c r="S6" s="46">
        <f>R6+$S$59</f>
        <v/>
      </c>
      <c r="T6" s="261" t="n">
        <v>0.5756944444444444</v>
      </c>
      <c r="U6" s="80">
        <f>T6+$U$59</f>
        <v/>
      </c>
      <c r="V6" s="136" t="inlineStr">
        <is>
          <t>den</t>
        </is>
      </c>
      <c r="W6" s="633" t="n"/>
    </row>
    <row r="7" ht="19.5" customHeight="1" s="630">
      <c r="A7" s="631" t="inlineStr">
        <is>
          <t>6</t>
        </is>
      </c>
      <c r="B7" s="632" t="n"/>
      <c r="C7" s="172" t="inlineStr">
        <is>
          <t>YUPANQUI SILVA DARWIN</t>
        </is>
      </c>
      <c r="D7" s="242" t="n">
        <v>7490283</v>
      </c>
      <c r="E7" s="226" t="inlineStr">
        <is>
          <t>MOTO  REVA BIIC</t>
        </is>
      </c>
      <c r="F7" s="161" t="inlineStr">
        <is>
          <t>40/20 40/20 cl</t>
        </is>
      </c>
      <c r="G7" s="108" t="n"/>
      <c r="H7" s="108" t="n"/>
      <c r="I7" s="108" t="inlineStr">
        <is>
          <t>LILIANA 2</t>
        </is>
      </c>
      <c r="J7" s="60" t="n">
        <v>0.3951388888888889</v>
      </c>
      <c r="K7" s="56">
        <f>J7+$K$59</f>
        <v/>
      </c>
      <c r="L7" s="60" t="n">
        <v>0.3958333333333333</v>
      </c>
      <c r="M7" s="46">
        <f>L7+$M$59</f>
        <v/>
      </c>
      <c r="N7" s="60" t="n">
        <v>0.4020833333333333</v>
      </c>
      <c r="O7" s="46">
        <f>N7+$O$59</f>
        <v/>
      </c>
      <c r="P7" s="60" t="n">
        <v>0.4868055555555555</v>
      </c>
      <c r="Q7" s="46">
        <f>P7+$Q$59</f>
        <v/>
      </c>
      <c r="R7" s="60" t="n">
        <v>0.4993055555555556</v>
      </c>
      <c r="S7" s="46">
        <f>R7+$S$59</f>
        <v/>
      </c>
      <c r="T7" s="261" t="n">
        <v>0.5361111111111111</v>
      </c>
      <c r="U7" s="80">
        <f>T7+$U$59</f>
        <v/>
      </c>
      <c r="V7" s="136" t="n"/>
      <c r="W7" s="633" t="n"/>
    </row>
    <row r="8" ht="21.75" customHeight="1" s="630">
      <c r="A8" s="631" t="inlineStr">
        <is>
          <t>7</t>
        </is>
      </c>
      <c r="B8" s="632" t="n"/>
      <c r="C8" s="172" t="inlineStr">
        <is>
          <t>CARDENAS LAGONES FRANCISCO</t>
        </is>
      </c>
      <c r="D8" s="242" t="n">
        <v>20050530</v>
      </c>
      <c r="E8" s="55" t="inlineStr">
        <is>
          <t>NUEVO A1</t>
        </is>
      </c>
      <c r="F8" s="161" t="inlineStr">
        <is>
          <t>30 30 sr</t>
        </is>
      </c>
      <c r="G8" s="55" t="inlineStr">
        <is>
          <t>ya p 80</t>
        </is>
      </c>
      <c r="H8" s="207" t="n"/>
      <c r="I8" s="55" t="inlineStr">
        <is>
          <t>PROF MARINEZ</t>
        </is>
      </c>
      <c r="J8" s="60" t="n">
        <v>0.4145833333333334</v>
      </c>
      <c r="K8" s="56">
        <f>J8+$K$59</f>
        <v/>
      </c>
      <c r="L8" s="60" t="n">
        <v>0.4173611111111111</v>
      </c>
      <c r="M8" s="46">
        <f>L8+$M$59</f>
        <v/>
      </c>
      <c r="N8" s="60" t="n">
        <v>0.4222222222222222</v>
      </c>
      <c r="O8" s="46">
        <f>N8+$O$59</f>
        <v/>
      </c>
      <c r="P8" s="60" t="n">
        <v>0.4826388888888889</v>
      </c>
      <c r="Q8" s="46">
        <f>P8+$Q$59</f>
        <v/>
      </c>
      <c r="R8" s="60" t="n">
        <v>0.4979166666666667</v>
      </c>
      <c r="S8" s="46" t="n">
        <v>0.5083333333333333</v>
      </c>
      <c r="T8" s="261" t="n">
        <v>0.5236111111111111</v>
      </c>
      <c r="U8" s="80">
        <f>T8+$U$59</f>
        <v/>
      </c>
      <c r="V8" s="136" t="inlineStr">
        <is>
          <t>den</t>
        </is>
      </c>
      <c r="W8" s="633" t="n"/>
    </row>
    <row r="9" ht="20.25" customHeight="1" s="630">
      <c r="A9" s="631" t="inlineStr">
        <is>
          <t>8</t>
        </is>
      </c>
      <c r="B9" s="632" t="n"/>
      <c r="C9" s="172" t="inlineStr">
        <is>
          <t>PEREZ CONTRERAS WILSON</t>
        </is>
      </c>
      <c r="D9" s="242" t="n">
        <v>10594905</v>
      </c>
      <c r="E9" s="226" t="inlineStr">
        <is>
          <t>MOTO REVA BIIC</t>
        </is>
      </c>
      <c r="F9" s="161" t="inlineStr">
        <is>
          <t>20 20 sr</t>
        </is>
      </c>
      <c r="G9" s="108" t="n"/>
      <c r="H9" s="108" t="n"/>
      <c r="I9" s="108" t="inlineStr">
        <is>
          <t>LILIANA 3</t>
        </is>
      </c>
      <c r="J9" s="66" t="n">
        <v>0.4215277777777778</v>
      </c>
      <c r="K9" s="56">
        <f>J9+$K$59</f>
        <v/>
      </c>
      <c r="L9" s="60" t="n">
        <v>0.4229166666666667</v>
      </c>
      <c r="M9" s="46">
        <f>L9+$M$59</f>
        <v/>
      </c>
      <c r="N9" s="60" t="n">
        <v>0.4361111111111111</v>
      </c>
      <c r="O9" s="46">
        <f>N9+$O$59</f>
        <v/>
      </c>
      <c r="P9" s="60" t="n">
        <v>0.4944444444444445</v>
      </c>
      <c r="Q9" s="46">
        <f>P9+$Q$59</f>
        <v/>
      </c>
      <c r="R9" s="60" t="n">
        <v>0.5097222222222222</v>
      </c>
      <c r="S9" s="46">
        <f>R9+$S$59</f>
        <v/>
      </c>
      <c r="T9" s="261" t="n">
        <v>0.5506944444444445</v>
      </c>
      <c r="U9" s="80">
        <f>T9+$U$59</f>
        <v/>
      </c>
      <c r="V9" s="136" t="inlineStr">
        <is>
          <t>den</t>
        </is>
      </c>
      <c r="W9" s="633" t="n"/>
    </row>
    <row r="10" ht="21" customHeight="1" s="630">
      <c r="A10" s="631" t="inlineStr">
        <is>
          <t>9</t>
        </is>
      </c>
      <c r="B10" s="632" t="n"/>
      <c r="C10" s="172" t="inlineStr">
        <is>
          <t>VILCHEZ VASQUEZ ANTONY</t>
        </is>
      </c>
      <c r="D10" s="242" t="n">
        <v>76735645</v>
      </c>
      <c r="E10" s="55" t="inlineStr">
        <is>
          <t>NUEVO A1</t>
        </is>
      </c>
      <c r="F10" s="161" t="inlineStr">
        <is>
          <t>20 20 sr</t>
        </is>
      </c>
      <c r="G10" s="110" t="n"/>
      <c r="H10" s="354" t="n"/>
      <c r="I10" s="110" t="inlineStr">
        <is>
          <t>MAYRA 1</t>
        </is>
      </c>
      <c r="J10" s="60" t="n">
        <v>0.44375</v>
      </c>
      <c r="K10" s="56">
        <f>J10+$K$59</f>
        <v/>
      </c>
      <c r="L10" s="60" t="n">
        <v>0.4347222222222222</v>
      </c>
      <c r="M10" s="46">
        <f>L10+$M$59</f>
        <v/>
      </c>
      <c r="N10" s="60" t="n">
        <v>0.4423611111111111</v>
      </c>
      <c r="O10" s="46">
        <f>N10+$O$59</f>
        <v/>
      </c>
      <c r="P10" s="60" t="n">
        <v>0.5069444444444444</v>
      </c>
      <c r="Q10" s="60">
        <f>P10+$Q$59</f>
        <v/>
      </c>
      <c r="R10" s="60" t="n">
        <v>0.5201388888888889</v>
      </c>
      <c r="S10" s="46">
        <f>R10+$S$59</f>
        <v/>
      </c>
      <c r="T10" s="261" t="n">
        <v>0.5513888888888889</v>
      </c>
      <c r="U10" s="80">
        <f>T10+$U$59</f>
        <v/>
      </c>
      <c r="V10" s="136" t="inlineStr">
        <is>
          <t>den</t>
        </is>
      </c>
      <c r="W10" s="633" t="n"/>
    </row>
    <row r="11" ht="20.25" customFormat="1" customHeight="1" s="633">
      <c r="A11" s="631" t="inlineStr">
        <is>
          <t>10</t>
        </is>
      </c>
      <c r="B11" s="632" t="n"/>
      <c r="C11" s="172" t="inlineStr">
        <is>
          <t xml:space="preserve">ABASOLO REBATTA OSCAR </t>
        </is>
      </c>
      <c r="D11" s="437" t="inlineStr">
        <is>
          <t>77273187</t>
        </is>
      </c>
      <c r="E11" s="232" t="inlineStr">
        <is>
          <t>MOTO NUEVO BIIB</t>
        </is>
      </c>
      <c r="F11" s="161" t="inlineStr">
        <is>
          <t>20 20 sr</t>
        </is>
      </c>
      <c r="G11" s="435" t="inlineStr">
        <is>
          <t>YA PE 80</t>
        </is>
      </c>
      <c r="H11" s="207" t="n"/>
      <c r="I11" s="55" t="inlineStr">
        <is>
          <t xml:space="preserve">MARIELA </t>
        </is>
      </c>
      <c r="J11" s="60" t="n">
        <v>0.4368055555555556</v>
      </c>
      <c r="K11" s="56">
        <f>J11+$K$59</f>
        <v/>
      </c>
      <c r="L11" s="60" t="n">
        <v>0.4486111111111111</v>
      </c>
      <c r="M11" s="46">
        <f>L11+$M$59</f>
        <v/>
      </c>
      <c r="N11" s="60" t="n">
        <v>0.4548611111111111</v>
      </c>
      <c r="O11" s="46">
        <f>N11+$O$59</f>
        <v/>
      </c>
      <c r="P11" s="60" t="n">
        <v>0.5118055555555555</v>
      </c>
      <c r="Q11" s="46">
        <f>P11+$Q$59</f>
        <v/>
      </c>
      <c r="R11" s="60" t="n">
        <v>0.5236111111111111</v>
      </c>
      <c r="S11" s="46">
        <f>R11+$S$59</f>
        <v/>
      </c>
      <c r="T11" s="261" t="n">
        <v>0.5631944444444444</v>
      </c>
      <c r="U11" s="80">
        <f>T11+$U$59</f>
        <v/>
      </c>
      <c r="V11" s="136" t="n"/>
    </row>
    <row r="12" ht="23.25" customHeight="1" s="630">
      <c r="A12" s="631" t="inlineStr">
        <is>
          <t>11</t>
        </is>
      </c>
      <c r="B12" s="632" t="n"/>
      <c r="C12" s="224" t="inlineStr">
        <is>
          <t>EVANGELISTA CARDENAS BRAYAN</t>
        </is>
      </c>
      <c r="D12" s="242" t="n">
        <v>77270182</v>
      </c>
      <c r="E12" s="232" t="inlineStr">
        <is>
          <t>MOTO NUEVO BIIB</t>
        </is>
      </c>
      <c r="F12" s="161" t="inlineStr">
        <is>
          <t>30 30 sr</t>
        </is>
      </c>
      <c r="G12" s="120" t="inlineStr">
        <is>
          <t>PAGO 110 EFEC</t>
        </is>
      </c>
      <c r="H12" s="207" t="n"/>
      <c r="I12" s="55" t="inlineStr">
        <is>
          <t>CRIS AMORETTI</t>
        </is>
      </c>
      <c r="J12" s="60" t="n">
        <v>0.4388888888888889</v>
      </c>
      <c r="K12" s="56">
        <f>J12+$K$59</f>
        <v/>
      </c>
      <c r="L12" s="60" t="n">
        <v>0.4541666666666667</v>
      </c>
      <c r="M12" s="46">
        <f>L12+$M$59</f>
        <v/>
      </c>
      <c r="N12" s="60" t="n">
        <v>0.4604166666666666</v>
      </c>
      <c r="O12" s="46">
        <f>N12+$O$59</f>
        <v/>
      </c>
      <c r="P12" s="60" t="n">
        <v>0.5319444444444444</v>
      </c>
      <c r="Q12" s="46">
        <f>P12+$Q$59</f>
        <v/>
      </c>
      <c r="R12" s="60" t="n">
        <v>0.05</v>
      </c>
      <c r="S12" s="46">
        <f>R12+$S$59</f>
        <v/>
      </c>
      <c r="T12" s="261" t="n">
        <v>0.5875</v>
      </c>
      <c r="U12" s="80">
        <f>T12+$U$59</f>
        <v/>
      </c>
      <c r="V12" s="136" t="inlineStr">
        <is>
          <t>den</t>
        </is>
      </c>
      <c r="W12" s="633" t="n"/>
    </row>
    <row r="13" ht="21.75" customHeight="1" s="630">
      <c r="A13" s="631" t="inlineStr">
        <is>
          <t>12</t>
        </is>
      </c>
      <c r="B13" s="632" t="n"/>
      <c r="C13" s="112" t="inlineStr">
        <is>
          <t>AQUISE FLORES RAUL</t>
        </is>
      </c>
      <c r="D13" s="242" t="n">
        <v>9840352</v>
      </c>
      <c r="E13" s="226" t="inlineStr">
        <is>
          <t>MOTO REVA BIIC</t>
        </is>
      </c>
      <c r="F13" s="161" t="inlineStr">
        <is>
          <t>40/20 40/20 cl</t>
        </is>
      </c>
      <c r="G13" s="108" t="n"/>
      <c r="H13" s="320" t="n"/>
      <c r="I13" s="108" t="inlineStr">
        <is>
          <t>LILIANA 4</t>
        </is>
      </c>
      <c r="J13" s="60" t="n">
        <v>0.4548611111111111</v>
      </c>
      <c r="K13" s="56">
        <f>J13+$K$59</f>
        <v/>
      </c>
      <c r="L13" s="60" t="n">
        <v>0.4590277777777778</v>
      </c>
      <c r="M13" s="46">
        <f>L13+$M$59</f>
        <v/>
      </c>
      <c r="N13" s="60" t="n">
        <v>0.4694444444444444</v>
      </c>
      <c r="O13" s="46">
        <f>N13+$O$59</f>
        <v/>
      </c>
      <c r="P13" s="60" t="n">
        <v>0.5465277777777777</v>
      </c>
      <c r="Q13" s="60">
        <f>P13+$Q$59</f>
        <v/>
      </c>
      <c r="R13" s="60" t="n">
        <v>0.06180555555555556</v>
      </c>
      <c r="S13" s="46" t="n">
        <v>0.07222222222222222</v>
      </c>
      <c r="T13" s="261" t="n">
        <v>0.6020833333333333</v>
      </c>
      <c r="U13" s="80">
        <f>T13+$U$59</f>
        <v/>
      </c>
      <c r="V13" s="138" t="inlineStr">
        <is>
          <t>den</t>
        </is>
      </c>
      <c r="W13" s="633" t="n"/>
    </row>
    <row r="14" ht="24" customHeight="1" s="630">
      <c r="A14" s="631" t="inlineStr">
        <is>
          <t>13</t>
        </is>
      </c>
      <c r="B14" s="632" t="n"/>
      <c r="C14" s="112" t="inlineStr">
        <is>
          <t xml:space="preserve">SEGURA ZENIS ERNESTO </t>
        </is>
      </c>
      <c r="D14" s="242" t="n">
        <v>41745066</v>
      </c>
      <c r="E14" s="232" t="inlineStr">
        <is>
          <t>MOTO NUEVO BIIB</t>
        </is>
      </c>
      <c r="F14" s="161" t="inlineStr">
        <is>
          <t>40/20 40/20 cl</t>
        </is>
      </c>
      <c r="G14" s="120" t="inlineStr">
        <is>
          <t>PAGO EFEC 130</t>
        </is>
      </c>
      <c r="H14" s="355" t="n"/>
      <c r="I14" s="211" t="inlineStr">
        <is>
          <t>OFICINA</t>
        </is>
      </c>
      <c r="J14" s="60" t="n">
        <v>0.4583333333333333</v>
      </c>
      <c r="K14" s="56">
        <f>J14+$K$59</f>
        <v/>
      </c>
      <c r="L14" s="60" t="n">
        <v>0.4645833333333333</v>
      </c>
      <c r="M14" s="46">
        <f>L14+$M$59</f>
        <v/>
      </c>
      <c r="N14" s="60" t="n">
        <v>0.4743055555555555</v>
      </c>
      <c r="O14" s="46">
        <f>N14+$O$59</f>
        <v/>
      </c>
      <c r="P14" s="60" t="n">
        <v>0.5597222222222222</v>
      </c>
      <c r="Q14" s="60">
        <f>P14+$Q$59</f>
        <v/>
      </c>
      <c r="R14" s="60" t="n">
        <v>0.5784722222222223</v>
      </c>
      <c r="S14" s="46">
        <f>R14+$S$59</f>
        <v/>
      </c>
      <c r="T14" s="261" t="n">
        <v>0.6006944444444444</v>
      </c>
      <c r="U14" s="80">
        <f>T14+$U$59</f>
        <v/>
      </c>
      <c r="V14" s="136" t="inlineStr">
        <is>
          <t>DEN</t>
        </is>
      </c>
      <c r="W14" s="633" t="n"/>
    </row>
    <row r="15" ht="21.75" customHeight="1" s="630">
      <c r="A15" s="631" t="inlineStr">
        <is>
          <t>14</t>
        </is>
      </c>
      <c r="B15" s="632" t="n"/>
      <c r="C15" s="172" t="inlineStr">
        <is>
          <t>ARONE ALVA BRAYAN</t>
        </is>
      </c>
      <c r="D15" s="242" t="n">
        <v>47427702</v>
      </c>
      <c r="E15" s="55" t="inlineStr">
        <is>
          <t>NUEVO A1</t>
        </is>
      </c>
      <c r="F15" s="161" t="inlineStr">
        <is>
          <t>20 20 sr</t>
        </is>
      </c>
      <c r="G15" s="219" t="n"/>
      <c r="H15" s="120" t="n"/>
      <c r="I15" s="120" t="inlineStr">
        <is>
          <t>CARS/ JAIME 1</t>
        </is>
      </c>
      <c r="J15" s="60" t="n">
        <v>0.4638888888888889</v>
      </c>
      <c r="K15" s="56">
        <f>J15+$K$59</f>
        <v/>
      </c>
      <c r="L15" s="60" t="n">
        <v>0.4708333333333333</v>
      </c>
      <c r="M15" s="46">
        <f>L15+$M$59</f>
        <v/>
      </c>
      <c r="N15" s="60" t="n">
        <v>0.4770833333333334</v>
      </c>
      <c r="O15" s="46">
        <f>N15+$O$59</f>
        <v/>
      </c>
      <c r="P15" s="60" t="n">
        <v>0.5666666666666667</v>
      </c>
      <c r="Q15" s="46">
        <f>P15+$Q$59</f>
        <v/>
      </c>
      <c r="R15" s="60" t="n">
        <v>0.08472222222222223</v>
      </c>
      <c r="S15" s="46">
        <f>R15+$S$59</f>
        <v/>
      </c>
      <c r="T15" s="261" t="n">
        <v>7.270833333333333</v>
      </c>
      <c r="U15" s="80">
        <f>T15+$U$59</f>
        <v/>
      </c>
      <c r="V15" s="136" t="n"/>
      <c r="W15" s="633" t="n"/>
    </row>
    <row r="16" ht="19.5" customHeight="1" s="630">
      <c r="A16" s="631" t="inlineStr">
        <is>
          <t>15</t>
        </is>
      </c>
      <c r="B16" s="632" t="n"/>
      <c r="C16" s="112" t="inlineStr">
        <is>
          <t xml:space="preserve">ANICETO BELTRAN ELVIS </t>
        </is>
      </c>
      <c r="D16" s="242" t="n">
        <v>25330064</v>
      </c>
      <c r="E16" s="26" t="inlineStr">
        <is>
          <t>RECA A2B</t>
        </is>
      </c>
      <c r="F16" s="161" t="inlineStr">
        <is>
          <t>40/20 40/20 cl</t>
        </is>
      </c>
      <c r="G16" s="435" t="inlineStr">
        <is>
          <t>PAGO 80 YAPE</t>
        </is>
      </c>
      <c r="H16" s="207" t="n"/>
      <c r="I16" s="55" t="inlineStr">
        <is>
          <t>MIGUEL CHAPILLIQUEN</t>
        </is>
      </c>
      <c r="J16" s="60" t="n">
        <v>0.4972222222222222</v>
      </c>
      <c r="K16" s="56">
        <f>J16+$K$59</f>
        <v/>
      </c>
      <c r="L16" s="60" t="n">
        <v>0.4986111111111111</v>
      </c>
      <c r="M16" s="46">
        <f>L16+$M$59</f>
        <v/>
      </c>
      <c r="N16" s="60" t="n">
        <v>0.5076388888888889</v>
      </c>
      <c r="O16" s="46">
        <f>N16+$O$59</f>
        <v/>
      </c>
      <c r="P16" s="60" t="n">
        <v>0.5722222222222222</v>
      </c>
      <c r="Q16" s="46">
        <f>P16+$Q$59</f>
        <v/>
      </c>
      <c r="R16" s="60" t="n">
        <v>0.5930555555555556</v>
      </c>
      <c r="S16" s="46">
        <f>R16+$S$59</f>
        <v/>
      </c>
      <c r="T16" s="261" t="n">
        <v>0.6145833333333334</v>
      </c>
      <c r="U16" s="80">
        <f>T16+$U$59</f>
        <v/>
      </c>
      <c r="V16" s="136" t="n"/>
      <c r="W16" s="633" t="n"/>
    </row>
    <row r="17" ht="20.25" customHeight="1" s="630">
      <c r="A17" s="646" t="n"/>
      <c r="B17" s="632" t="n"/>
      <c r="C17" s="119" t="inlineStr">
        <is>
          <t>RUIZ MEJIA ERICK</t>
        </is>
      </c>
      <c r="D17" s="313" t="n">
        <v>60053081</v>
      </c>
      <c r="E17" s="654" t="inlineStr">
        <is>
          <t>MOTO NUEVO BIIB</t>
        </is>
      </c>
      <c r="F17" s="275" t="inlineStr">
        <is>
          <t>20 20 sr</t>
        </is>
      </c>
      <c r="G17" s="654" t="inlineStr">
        <is>
          <t>MENOR DE EDAD</t>
        </is>
      </c>
      <c r="H17" s="358" t="n"/>
      <c r="I17" s="654" t="inlineStr">
        <is>
          <t>LILIANA 5</t>
        </is>
      </c>
      <c r="J17" s="185" t="n"/>
      <c r="K17" s="63">
        <f>J17+$K$59</f>
        <v/>
      </c>
      <c r="L17" s="185" t="n"/>
      <c r="M17" s="20">
        <f>L17+$M$59</f>
        <v/>
      </c>
      <c r="N17" s="185" t="n"/>
      <c r="O17" s="20">
        <f>N17+$O$59</f>
        <v/>
      </c>
      <c r="P17" s="185" t="n"/>
      <c r="Q17" s="20">
        <f>P17+$Q$59</f>
        <v/>
      </c>
      <c r="R17" s="185" t="n"/>
      <c r="S17" s="20">
        <f>R17+$S$59</f>
        <v/>
      </c>
      <c r="T17" s="185" t="n"/>
      <c r="U17" s="20">
        <f>T17+$U$59</f>
        <v/>
      </c>
      <c r="V17" s="138" t="n"/>
    </row>
    <row r="18" ht="24" customHeight="1" s="630">
      <c r="A18" s="631" t="inlineStr">
        <is>
          <t>16</t>
        </is>
      </c>
      <c r="B18" s="632" t="n"/>
      <c r="C18" s="112" t="inlineStr">
        <is>
          <t>DIAZ VERGARA FREDY</t>
        </is>
      </c>
      <c r="D18" s="242" t="n">
        <v>43716454</v>
      </c>
      <c r="E18" s="26" t="inlineStr">
        <is>
          <t>REVA AIIC</t>
        </is>
      </c>
      <c r="F18" s="161" t="inlineStr">
        <is>
          <t>40/20 40/20 cl</t>
        </is>
      </c>
      <c r="G18" s="219" t="n"/>
      <c r="H18" s="120" t="n"/>
      <c r="I18" s="120" t="inlineStr">
        <is>
          <t>CARS/ JAIME 2</t>
        </is>
      </c>
      <c r="J18" s="60" t="n">
        <v>0.5048611111111111</v>
      </c>
      <c r="K18" s="56">
        <f>J18+$K$59</f>
        <v/>
      </c>
      <c r="L18" s="60" t="n">
        <v>0.5055555555555555</v>
      </c>
      <c r="M18" s="46">
        <f>L18+$M$59</f>
        <v/>
      </c>
      <c r="N18" s="60" t="n">
        <v>0.5152777777777777</v>
      </c>
      <c r="O18" s="46">
        <f>N18+$O$59</f>
        <v/>
      </c>
      <c r="P18" s="60" t="n">
        <v>0.5791666666666667</v>
      </c>
      <c r="Q18" s="46">
        <f>P18+$Q$59</f>
        <v/>
      </c>
      <c r="R18" s="60" t="n">
        <v>0.09652777777777778</v>
      </c>
      <c r="S18" s="46">
        <f>R18+$S$59</f>
        <v/>
      </c>
      <c r="T18" s="261" t="n">
        <v>0.1194444444444445</v>
      </c>
      <c r="U18" s="80">
        <f>T18+$U$59</f>
        <v/>
      </c>
      <c r="V18" s="135" t="n"/>
    </row>
    <row r="19" ht="21" customHeight="1" s="630">
      <c r="A19" s="631" t="inlineStr">
        <is>
          <t>17</t>
        </is>
      </c>
      <c r="B19" s="632" t="n"/>
      <c r="C19" s="172" t="inlineStr">
        <is>
          <t xml:space="preserve">PALMA ATALAYA LUIS </t>
        </is>
      </c>
      <c r="D19" s="240" t="n">
        <v>47247951</v>
      </c>
      <c r="E19" s="226" t="inlineStr">
        <is>
          <t>MOTO REVA BIIC</t>
        </is>
      </c>
      <c r="F19" s="161" t="inlineStr">
        <is>
          <t>20 20 sr</t>
        </is>
      </c>
      <c r="G19" s="108" t="n"/>
      <c r="H19" s="108" t="n"/>
      <c r="I19" s="108" t="inlineStr">
        <is>
          <t>LILIANA 6</t>
        </is>
      </c>
      <c r="J19" s="60" t="n">
        <v>0.5083333333333333</v>
      </c>
      <c r="K19" s="56">
        <f>J19+$K$59</f>
        <v/>
      </c>
      <c r="L19" s="60" t="n">
        <v>0.5138888888888888</v>
      </c>
      <c r="M19" s="46">
        <f>L19+$M$59</f>
        <v/>
      </c>
      <c r="N19" s="60" t="n">
        <v>0.5222222222222223</v>
      </c>
      <c r="O19" s="46">
        <f>N19+$O$59</f>
        <v/>
      </c>
      <c r="P19" s="60" t="n">
        <v>0.5881944444444445</v>
      </c>
      <c r="Q19" s="46">
        <f>P19+$Q$59</f>
        <v/>
      </c>
      <c r="R19" s="60" t="n">
        <v>0.6048611111111111</v>
      </c>
      <c r="S19" s="46">
        <f>R19+$S$59</f>
        <v/>
      </c>
      <c r="T19" s="261" t="n">
        <v>0.6298611111111111</v>
      </c>
      <c r="U19" s="261">
        <f>T19+$U$59</f>
        <v/>
      </c>
      <c r="V19" s="48" t="n"/>
    </row>
    <row r="20" ht="20.25" customFormat="1" customHeight="1" s="645">
      <c r="A20" s="631" t="inlineStr">
        <is>
          <t>18</t>
        </is>
      </c>
      <c r="B20" s="632" t="n"/>
      <c r="C20" s="312" t="inlineStr">
        <is>
          <t xml:space="preserve">DAVID PINO JEAN </t>
        </is>
      </c>
      <c r="D20" s="55" t="n">
        <v>77278516</v>
      </c>
      <c r="E20" s="235" t="inlineStr">
        <is>
          <t>MOTO REVA BIIC</t>
        </is>
      </c>
      <c r="F20" s="161" t="inlineStr">
        <is>
          <t>40/20 40/20 cl</t>
        </is>
      </c>
      <c r="G20" s="225" t="n"/>
      <c r="H20" s="475" t="n"/>
      <c r="I20" s="225" t="inlineStr">
        <is>
          <t xml:space="preserve">ELIA / ANGELA </t>
        </is>
      </c>
      <c r="J20" s="60" t="n">
        <v>0.5145833333333333</v>
      </c>
      <c r="K20" s="56">
        <f>J20+$K$59</f>
        <v/>
      </c>
      <c r="L20" s="60" t="n">
        <v>0.5194444444444445</v>
      </c>
      <c r="M20" s="46">
        <f>L20+$M$59</f>
        <v/>
      </c>
      <c r="N20" s="60" t="n">
        <v>0.5305555555555556</v>
      </c>
      <c r="O20" s="46">
        <f>N20+$O$59</f>
        <v/>
      </c>
      <c r="P20" s="60" t="n">
        <v>0.5916666666666667</v>
      </c>
      <c r="Q20" s="46">
        <f>P20+$Q$59</f>
        <v/>
      </c>
      <c r="R20" s="60" t="n">
        <v>0.6166666666666667</v>
      </c>
      <c r="S20" s="46">
        <f>R20+$S$59</f>
        <v/>
      </c>
      <c r="T20" s="261" t="n">
        <v>0.1333333333333333</v>
      </c>
      <c r="U20" s="80">
        <f>T20+$U$59</f>
        <v/>
      </c>
      <c r="V20" s="135" t="n"/>
    </row>
    <row r="21" ht="23.25" customHeight="1" s="630">
      <c r="A21" s="631" t="inlineStr">
        <is>
          <t>19</t>
        </is>
      </c>
      <c r="B21" s="632" t="n"/>
      <c r="C21" s="428" t="inlineStr">
        <is>
          <t>CABELLO MENDOZA CELSO</t>
        </is>
      </c>
      <c r="D21" s="55" t="n">
        <v>44536230</v>
      </c>
      <c r="E21" s="235" t="inlineStr">
        <is>
          <t>MOTO REVA BIIC</t>
        </is>
      </c>
      <c r="F21" s="161" t="inlineStr">
        <is>
          <t>20 20 sr</t>
        </is>
      </c>
      <c r="G21" s="108" t="n"/>
      <c r="H21" s="108" t="n"/>
      <c r="I21" s="108" t="inlineStr">
        <is>
          <t>LILIANA 7</t>
        </is>
      </c>
      <c r="J21" s="60" t="n">
        <v>0.5375</v>
      </c>
      <c r="K21" s="60">
        <f>J21+$K$59</f>
        <v/>
      </c>
      <c r="L21" s="60" t="n">
        <v>0.5381944444444444</v>
      </c>
      <c r="M21" s="60">
        <f>L21+$M$59</f>
        <v/>
      </c>
      <c r="N21" s="60" t="n">
        <v>0.5493055555555556</v>
      </c>
      <c r="O21" s="60">
        <f>N21+$O$59</f>
        <v/>
      </c>
      <c r="P21" s="60" t="n">
        <v>0.6159722222222223</v>
      </c>
      <c r="Q21" s="60">
        <f>P21+$Q$59</f>
        <v/>
      </c>
      <c r="R21" s="60" t="n">
        <v>0.6319444444444444</v>
      </c>
      <c r="S21" s="60">
        <f>R21+$S$59</f>
        <v/>
      </c>
      <c r="T21" s="261" t="n">
        <v>0.6486111111111111</v>
      </c>
      <c r="U21" s="261">
        <f>T21+$U$59</f>
        <v/>
      </c>
      <c r="V21" s="633" t="n"/>
    </row>
    <row r="22" ht="21" customHeight="1" s="630">
      <c r="A22" s="631" t="inlineStr">
        <is>
          <t>20</t>
        </is>
      </c>
      <c r="B22" s="632" t="n"/>
      <c r="C22" s="213" t="inlineStr">
        <is>
          <t>MORALES ALGUEDA GABRIEL</t>
        </is>
      </c>
      <c r="D22" s="158" t="inlineStr">
        <is>
          <t>07740659</t>
        </is>
      </c>
      <c r="E22" s="215" t="inlineStr">
        <is>
          <t>REVA AIIB</t>
        </is>
      </c>
      <c r="F22" s="285" t="inlineStr">
        <is>
          <t>40/20 40/20 cl</t>
        </is>
      </c>
      <c r="G22" s="120" t="n"/>
      <c r="H22" s="120" t="n"/>
      <c r="I22" s="120" t="inlineStr">
        <is>
          <t>CARS/ JAIME 3</t>
        </is>
      </c>
      <c r="J22" s="60" t="n">
        <v>0.05486111111111111</v>
      </c>
      <c r="K22" s="60">
        <f>J22+$K$59</f>
        <v/>
      </c>
      <c r="L22" s="60" t="n">
        <v>0.5569444444444445</v>
      </c>
      <c r="M22" s="60">
        <f>L22+$M$59</f>
        <v/>
      </c>
      <c r="N22" s="60" t="n">
        <v>0.06736111111111111</v>
      </c>
      <c r="O22" s="60">
        <f>N22+$O$59</f>
        <v/>
      </c>
      <c r="P22" s="60" t="n">
        <v>0.6326388888888889</v>
      </c>
      <c r="Q22" s="60">
        <f>P22+$Q$59</f>
        <v/>
      </c>
      <c r="R22" s="60" t="n">
        <v>0.6444444444444445</v>
      </c>
      <c r="S22" s="60">
        <f>R22+$S$59</f>
        <v/>
      </c>
      <c r="T22" s="239" t="n">
        <v>0.1569444444444444</v>
      </c>
      <c r="U22" s="81">
        <f>T22+$U$59</f>
        <v/>
      </c>
      <c r="V22" s="48" t="n"/>
    </row>
    <row r="23" ht="21" customHeight="1" s="630">
      <c r="A23" s="631" t="inlineStr">
        <is>
          <t>21</t>
        </is>
      </c>
      <c r="B23" s="632" t="n"/>
      <c r="C23" s="112" t="inlineStr">
        <is>
          <t>MUÑOZ CACHAY ROYAN</t>
        </is>
      </c>
      <c r="D23" s="471" t="inlineStr">
        <is>
          <t>76172569</t>
        </is>
      </c>
      <c r="E23" s="235" t="inlineStr">
        <is>
          <t>MOTO REVA BIIC</t>
        </is>
      </c>
      <c r="F23" s="161" t="inlineStr">
        <is>
          <t>20 20 sr</t>
        </is>
      </c>
      <c r="G23" s="225" t="n"/>
      <c r="H23" s="475" t="n"/>
      <c r="I23" s="225" t="inlineStr">
        <is>
          <t xml:space="preserve">ELIA / ANGELA </t>
        </is>
      </c>
      <c r="J23" s="60" t="n">
        <v>0.06805555555555555</v>
      </c>
      <c r="K23" s="56">
        <f>J23+$K$59</f>
        <v/>
      </c>
      <c r="L23" s="46" t="n">
        <v>0.56875</v>
      </c>
      <c r="M23" s="52">
        <f>L23+$M$59</f>
        <v/>
      </c>
      <c r="N23" s="60" t="n">
        <v>0.5791666666666667</v>
      </c>
      <c r="O23" s="46">
        <f>N23+$O$59</f>
        <v/>
      </c>
      <c r="P23" s="60" t="n">
        <v>0.6451388888888889</v>
      </c>
      <c r="Q23" s="46">
        <f>P23+$Q$59</f>
        <v/>
      </c>
      <c r="R23" s="60" t="n">
        <v>0.6583333333333333</v>
      </c>
      <c r="S23" s="46">
        <f>R23+$S$59</f>
        <v/>
      </c>
      <c r="T23" s="261" t="n">
        <v>0.1729166666666667</v>
      </c>
      <c r="U23" s="80">
        <f>T23+$U$59</f>
        <v/>
      </c>
      <c r="V23" s="48" t="n"/>
    </row>
    <row r="24" ht="19.5" customHeight="1" s="630">
      <c r="A24" s="646" t="n"/>
      <c r="B24" s="632" t="n"/>
      <c r="C24" s="217" t="inlineStr">
        <is>
          <t xml:space="preserve">HUAMANCHUMO BERNAL JOSE </t>
        </is>
      </c>
      <c r="D24" s="181" t="n">
        <v>43065392</v>
      </c>
      <c r="E24" s="654" t="inlineStr">
        <is>
          <t>MOTO REVA BIIC</t>
        </is>
      </c>
      <c r="F24" s="93" t="inlineStr">
        <is>
          <t>40/20 40/20 cl</t>
        </is>
      </c>
      <c r="G24" s="654" t="inlineStr">
        <is>
          <t>HUELLA H.</t>
        </is>
      </c>
      <c r="H24" s="358" t="n"/>
      <c r="I24" s="654" t="inlineStr">
        <is>
          <t>CARS/ JAIME 4</t>
        </is>
      </c>
      <c r="J24" s="20" t="n"/>
      <c r="K24" s="63">
        <f>J24+$K$59</f>
        <v/>
      </c>
      <c r="L24" s="20" t="n"/>
      <c r="M24" s="19">
        <f>L24+$M$59</f>
        <v/>
      </c>
      <c r="N24" s="185" t="n"/>
      <c r="O24" s="20">
        <f>N24+$O$59</f>
        <v/>
      </c>
      <c r="P24" s="185" t="n"/>
      <c r="Q24" s="20">
        <f>P24+$Q$59</f>
        <v/>
      </c>
      <c r="R24" s="185" t="n"/>
      <c r="S24" s="20">
        <f>R24+$S$59</f>
        <v/>
      </c>
      <c r="T24" s="185" t="n"/>
      <c r="U24" s="20">
        <f>T24+$U$59</f>
        <v/>
      </c>
      <c r="V24" s="48" t="n"/>
    </row>
    <row r="25" ht="21" customFormat="1" customHeight="1" s="633">
      <c r="A25" s="646" t="n"/>
      <c r="B25" s="632" t="n"/>
      <c r="C25" s="217" t="inlineStr">
        <is>
          <t>CACERES FLORES JHOFRIN</t>
        </is>
      </c>
      <c r="D25" s="313" t="n">
        <v>3874330</v>
      </c>
      <c r="E25" s="181" t="inlineStr">
        <is>
          <t>MOTO REVA BIIC</t>
        </is>
      </c>
      <c r="F25" s="324" t="inlineStr">
        <is>
          <t>20 20 sr</t>
        </is>
      </c>
      <c r="G25" s="654" t="inlineStr">
        <is>
          <t>ACTUALIZAR PTP</t>
        </is>
      </c>
      <c r="H25" s="654" t="n"/>
      <c r="I25" s="654" t="inlineStr">
        <is>
          <t>LILIANA 8</t>
        </is>
      </c>
      <c r="J25" s="70" t="n"/>
      <c r="K25" s="222">
        <f>J25+$K$59</f>
        <v/>
      </c>
      <c r="L25" s="20" t="n"/>
      <c r="M25" s="20">
        <f>L25+$M$59</f>
        <v/>
      </c>
      <c r="N25" s="185" t="n"/>
      <c r="O25" s="20">
        <f>N25+$O$59</f>
        <v/>
      </c>
      <c r="P25" s="185" t="n"/>
      <c r="Q25" s="20">
        <f>P25+$Q$59</f>
        <v/>
      </c>
      <c r="R25" s="185" t="n"/>
      <c r="S25" s="20">
        <f>R25+$S$59</f>
        <v/>
      </c>
      <c r="T25" s="185" t="n"/>
      <c r="U25" s="20">
        <f>T25+$U$59</f>
        <v/>
      </c>
      <c r="V25" s="48" t="n"/>
    </row>
    <row r="26" ht="21" customHeight="1" s="630">
      <c r="A26" s="631" t="inlineStr">
        <is>
          <t>22</t>
        </is>
      </c>
      <c r="B26" s="632" t="n"/>
      <c r="C26" s="112" t="inlineStr">
        <is>
          <t>GARCIA MENDOZA LORENZO</t>
        </is>
      </c>
      <c r="D26" s="147" t="n">
        <v>43166671</v>
      </c>
      <c r="E26" s="147" t="inlineStr">
        <is>
          <t xml:space="preserve">REVA A1 </t>
        </is>
      </c>
      <c r="F26" s="161" t="inlineStr">
        <is>
          <t>20 20 sr</t>
        </is>
      </c>
      <c r="G26" s="435" t="inlineStr">
        <is>
          <t xml:space="preserve">PAGO 130 YAPE </t>
        </is>
      </c>
      <c r="H26" s="207" t="n"/>
      <c r="I26" s="55" t="inlineStr">
        <is>
          <t>CRIS AMORETTI</t>
        </is>
      </c>
      <c r="J26" s="60" t="n">
        <v>0.6291666666666667</v>
      </c>
      <c r="K26" s="56">
        <f>J26+$K$59</f>
        <v/>
      </c>
      <c r="L26" s="60" t="n">
        <v>0.6305555555555555</v>
      </c>
      <c r="M26" s="46">
        <f>L26+$M$59</f>
        <v/>
      </c>
      <c r="N26" s="60" t="n">
        <v>0.6395833333333333</v>
      </c>
      <c r="O26" s="46">
        <f>N26+$O$59</f>
        <v/>
      </c>
      <c r="P26" s="60" t="n">
        <v>0.6819444444444445</v>
      </c>
      <c r="Q26" s="46">
        <f>P26+$Q$59</f>
        <v/>
      </c>
      <c r="R26" s="60" t="n">
        <v>0.6944444444444444</v>
      </c>
      <c r="S26" s="46">
        <f>R26+$S$59</f>
        <v/>
      </c>
      <c r="T26" s="261" t="n">
        <v>0.2069444444444444</v>
      </c>
      <c r="U26" s="80">
        <f>T26+$U$59</f>
        <v/>
      </c>
      <c r="V26" s="122" t="n"/>
    </row>
    <row r="27" ht="21.75" customHeight="1" s="630">
      <c r="A27" s="631" t="inlineStr">
        <is>
          <t>23</t>
        </is>
      </c>
      <c r="B27" s="632" t="n"/>
      <c r="C27" s="255" t="inlineStr">
        <is>
          <t>MALDONADO TINEO RONALDO</t>
        </is>
      </c>
      <c r="D27" s="242" t="n">
        <v>60154028</v>
      </c>
      <c r="E27" s="226" t="inlineStr">
        <is>
          <t>MOTO REVA BIIC</t>
        </is>
      </c>
      <c r="F27" s="161" t="inlineStr">
        <is>
          <t>20 20 SR</t>
        </is>
      </c>
      <c r="G27" s="225" t="n"/>
      <c r="H27" s="475" t="n"/>
      <c r="I27" s="225" t="inlineStr">
        <is>
          <t xml:space="preserve">ELIA / ANGELA </t>
        </is>
      </c>
      <c r="J27" s="60" t="n">
        <v>0.6347222222222222</v>
      </c>
      <c r="K27" s="56">
        <f>J27+$K$59</f>
        <v/>
      </c>
      <c r="L27" s="60" t="n">
        <v>0.6375</v>
      </c>
      <c r="M27" s="46">
        <f>L27+$M$59</f>
        <v/>
      </c>
      <c r="N27" s="60" t="n">
        <v>0.6472222222222223</v>
      </c>
      <c r="O27" s="46">
        <f>N27+$O$59</f>
        <v/>
      </c>
      <c r="P27" s="60" t="n">
        <v>0.6930555555555555</v>
      </c>
      <c r="Q27" s="46">
        <f>P27+$Q$59</f>
        <v/>
      </c>
      <c r="R27" s="60" t="n">
        <v>0.7069444444444445</v>
      </c>
      <c r="S27" s="46">
        <f>R27+$S$59</f>
        <v/>
      </c>
      <c r="T27" s="261" t="n">
        <v>0.21875</v>
      </c>
      <c r="U27" s="80">
        <f>T27+$U$59</f>
        <v/>
      </c>
      <c r="V27" s="633" t="n"/>
    </row>
    <row r="28" ht="21" customHeight="1" s="630">
      <c r="A28" s="631" t="inlineStr">
        <is>
          <t>24</t>
        </is>
      </c>
      <c r="B28" s="632" t="n"/>
      <c r="C28" s="172" t="inlineStr">
        <is>
          <t xml:space="preserve">QUISPE COONDORI MIGUEL </t>
        </is>
      </c>
      <c r="D28" s="242" t="n">
        <v>44436786</v>
      </c>
      <c r="E28" s="226" t="inlineStr">
        <is>
          <t>MOTO REVA BIIC</t>
        </is>
      </c>
      <c r="F28" s="161" t="inlineStr">
        <is>
          <t>20 20 sr</t>
        </is>
      </c>
      <c r="G28" s="225" t="n"/>
      <c r="H28" s="475" t="n"/>
      <c r="I28" s="225" t="inlineStr">
        <is>
          <t xml:space="preserve">ELIA / ANGELA </t>
        </is>
      </c>
      <c r="J28" s="60" t="n">
        <v>0.6458333333333334</v>
      </c>
      <c r="K28" s="56">
        <f>J28+$K$59</f>
        <v/>
      </c>
      <c r="L28" s="60" t="n">
        <v>0.6465277777777778</v>
      </c>
      <c r="M28" s="46">
        <f>L28+$M$59</f>
        <v/>
      </c>
      <c r="N28" s="60" t="n">
        <v>0.6541666666666667</v>
      </c>
      <c r="O28" s="46">
        <f>N28+$O$59</f>
        <v/>
      </c>
      <c r="P28" s="60" t="n">
        <v>0.70625</v>
      </c>
      <c r="Q28" s="46">
        <f>P28+$Q$59</f>
        <v/>
      </c>
      <c r="R28" s="60" t="n">
        <v>0.59375</v>
      </c>
      <c r="S28" s="46">
        <f>R28+$S$59</f>
        <v/>
      </c>
      <c r="T28" s="261" t="n">
        <v>0.2305555555555556</v>
      </c>
      <c r="U28" s="80">
        <f>T28+$U$59</f>
        <v/>
      </c>
      <c r="V28" s="633" t="n"/>
    </row>
    <row r="29" ht="18" customFormat="1" customHeight="1" s="645">
      <c r="A29" s="631" t="inlineStr">
        <is>
          <t>25</t>
        </is>
      </c>
      <c r="B29" s="632" t="n"/>
      <c r="C29" s="112" t="inlineStr">
        <is>
          <t>GARCIA GONZALES ROBERTO</t>
        </is>
      </c>
      <c r="D29" s="242" t="n">
        <v>2592275</v>
      </c>
      <c r="E29" s="55" t="inlineStr">
        <is>
          <t xml:space="preserve">REVA A1 </t>
        </is>
      </c>
      <c r="F29" s="161" t="inlineStr">
        <is>
          <t>40/20 40/20 cl</t>
        </is>
      </c>
      <c r="G29" s="109" t="n"/>
      <c r="H29" s="109" t="n"/>
      <c r="I29" s="120" t="inlineStr">
        <is>
          <t>CARS/ JAIME 4</t>
        </is>
      </c>
      <c r="J29" s="60" t="n">
        <v>0.6479166666666667</v>
      </c>
      <c r="K29" s="56">
        <f>J29+$K$59</f>
        <v/>
      </c>
      <c r="L29" s="60" t="n">
        <v>0.6541666666666667</v>
      </c>
      <c r="M29" s="46">
        <f>L29+$M$59</f>
        <v/>
      </c>
      <c r="N29" s="60" t="n">
        <v>0.6611111111111111</v>
      </c>
      <c r="O29" s="46">
        <f>N29+$O$59</f>
        <v/>
      </c>
      <c r="P29" s="60" t="n">
        <v>0.7138888888888889</v>
      </c>
      <c r="Q29" s="46">
        <f>P29+$Q$59</f>
        <v/>
      </c>
      <c r="R29" s="60" t="n">
        <v>0.7298611111111111</v>
      </c>
      <c r="S29" s="46">
        <f>R29+$S$59</f>
        <v/>
      </c>
      <c r="T29" s="261" t="n">
        <v>0.24375</v>
      </c>
      <c r="U29" s="80">
        <f>T29+$U$59</f>
        <v/>
      </c>
      <c r="V29" s="633" t="n"/>
    </row>
    <row r="30" ht="21" customFormat="1" customHeight="1" s="633">
      <c r="A30" s="646" t="n"/>
      <c r="B30" s="632" t="n"/>
      <c r="C30" s="217" t="inlineStr">
        <is>
          <t>SILVA CALLAÑAUPA JOSE LUIS</t>
        </is>
      </c>
      <c r="D30" s="313" t="n">
        <v>10739991</v>
      </c>
      <c r="E30" s="654" t="inlineStr">
        <is>
          <t>MOTO REVA BIIC</t>
        </is>
      </c>
      <c r="F30" s="275" t="n"/>
      <c r="G30" s="654" t="inlineStr">
        <is>
          <t>DALTONICO</t>
        </is>
      </c>
      <c r="H30" s="358" t="n"/>
      <c r="I30" s="654" t="inlineStr">
        <is>
          <t>JCH</t>
        </is>
      </c>
      <c r="J30" s="185" t="n"/>
      <c r="K30" s="63">
        <f>J30+$K$59</f>
        <v/>
      </c>
      <c r="L30" s="185" t="n"/>
      <c r="M30" s="20">
        <f>L30+$M$59</f>
        <v/>
      </c>
      <c r="N30" s="185" t="inlineStr">
        <is>
          <t>:</t>
        </is>
      </c>
      <c r="O30" s="20">
        <f>N30+$O$59</f>
        <v/>
      </c>
      <c r="P30" s="185" t="n"/>
      <c r="Q30" s="20">
        <f>P30+$Q$59</f>
        <v/>
      </c>
      <c r="R30" s="185" t="n"/>
      <c r="S30" s="20">
        <f>R30+$S$59</f>
        <v/>
      </c>
      <c r="T30" s="185" t="n"/>
      <c r="U30" s="20">
        <f>T30+$U$59</f>
        <v/>
      </c>
    </row>
    <row r="31" ht="18" customHeight="1" s="630">
      <c r="A31" s="631" t="inlineStr">
        <is>
          <t>26</t>
        </is>
      </c>
      <c r="B31" s="632" t="n"/>
      <c r="C31" s="112" t="inlineStr">
        <is>
          <t>ILLAPOMA ZURITA ABNER</t>
        </is>
      </c>
      <c r="D31" s="158" t="inlineStr">
        <is>
          <t>73422918</t>
        </is>
      </c>
      <c r="E31" s="226" t="inlineStr">
        <is>
          <t>MOTO REVA BIIC</t>
        </is>
      </c>
      <c r="F31" s="161" t="inlineStr">
        <is>
          <t>20 20 sr</t>
        </is>
      </c>
      <c r="G31" s="120" t="inlineStr">
        <is>
          <t>PAGO 100 EFEC</t>
        </is>
      </c>
      <c r="H31" s="454" t="n"/>
      <c r="I31" s="322" t="inlineStr">
        <is>
          <t xml:space="preserve">PUBLICIDAD </t>
        </is>
      </c>
      <c r="J31" s="60" t="n">
        <v>0.65</v>
      </c>
      <c r="K31" s="56">
        <f>J31+$K$59</f>
        <v/>
      </c>
      <c r="L31" s="60" t="n">
        <v>0.6597222222222222</v>
      </c>
      <c r="M31" s="46">
        <f>L31+$M$59</f>
        <v/>
      </c>
      <c r="N31" s="60" t="n">
        <v>0.6715277777777777</v>
      </c>
      <c r="O31" s="46">
        <f>N31+$O$59</f>
        <v/>
      </c>
      <c r="P31" s="60" t="n">
        <v>0.7180555555555556</v>
      </c>
      <c r="Q31" s="46">
        <f>P31+$Q$59</f>
        <v/>
      </c>
      <c r="R31" s="60" t="n">
        <v>0.7409722222222223</v>
      </c>
      <c r="S31" s="46">
        <f>R31+$S$59</f>
        <v/>
      </c>
      <c r="T31" s="261" t="n">
        <v>0.2569444444444444</v>
      </c>
      <c r="U31" s="80">
        <f>T31+$U$59</f>
        <v/>
      </c>
      <c r="V31" s="633" t="n"/>
    </row>
    <row r="32" ht="18.75" customHeight="1" s="630">
      <c r="A32" s="631" t="inlineStr">
        <is>
          <t>27</t>
        </is>
      </c>
      <c r="B32" s="632" t="n"/>
      <c r="C32" s="224" t="inlineStr">
        <is>
          <t>GUERRA LOPEZ MARCO</t>
        </is>
      </c>
      <c r="D32" s="240" t="n">
        <v>62016129</v>
      </c>
      <c r="E32" s="232" t="inlineStr">
        <is>
          <t>MOTO NUEVO BIIB</t>
        </is>
      </c>
      <c r="F32" s="285" t="inlineStr">
        <is>
          <t>20 20 sr</t>
        </is>
      </c>
      <c r="G32" s="108" t="n"/>
      <c r="H32" s="108" t="n"/>
      <c r="I32" s="108" t="inlineStr">
        <is>
          <t>LILIANA  9</t>
        </is>
      </c>
      <c r="J32" s="60" t="n">
        <v>0.6604166666666667</v>
      </c>
      <c r="K32" s="56">
        <f>J32+$K$59</f>
        <v/>
      </c>
      <c r="L32" s="60" t="n">
        <v>0.6701388888888888</v>
      </c>
      <c r="M32" s="46">
        <f>L32+$M$59</f>
        <v/>
      </c>
      <c r="N32" s="60" t="n">
        <v>0.6770833333333334</v>
      </c>
      <c r="O32" s="46">
        <f>N32+$O$59</f>
        <v/>
      </c>
      <c r="P32" s="60" t="n">
        <v>0.7270833333333333</v>
      </c>
      <c r="Q32" s="46">
        <f>P32+$Q$59</f>
        <v/>
      </c>
      <c r="R32" s="60" t="n">
        <v>0.7423611111111111</v>
      </c>
      <c r="S32" s="46">
        <f>R32+$S$59</f>
        <v/>
      </c>
      <c r="T32" s="261" t="n">
        <v>0.7576388888888889</v>
      </c>
      <c r="U32" s="80">
        <f>T32+$U$59</f>
        <v/>
      </c>
      <c r="V32" s="633" t="n"/>
    </row>
    <row r="33" ht="18.75" customHeight="1" s="630">
      <c r="A33" s="644" t="n"/>
      <c r="B33" s="632" t="n"/>
      <c r="C33" s="119" t="inlineStr">
        <is>
          <t>BARRUETO SUAREZ JOSE</t>
        </is>
      </c>
      <c r="D33" s="654" t="n">
        <v>44791553</v>
      </c>
      <c r="E33" s="654" t="inlineStr">
        <is>
          <t>MOTO REVA BIIC</t>
        </is>
      </c>
      <c r="F33" s="93" t="inlineStr">
        <is>
          <t>20 20 sr</t>
        </is>
      </c>
      <c r="G33" s="654" t="inlineStr">
        <is>
          <t>8.00</t>
        </is>
      </c>
      <c r="H33" s="654" t="n"/>
      <c r="I33" s="654" t="inlineStr">
        <is>
          <t>LILIANA  10</t>
        </is>
      </c>
      <c r="J33" s="185" t="n"/>
      <c r="K33" s="185">
        <f>J33+$K$59</f>
        <v/>
      </c>
      <c r="L33" s="185" t="n"/>
      <c r="M33" s="185">
        <f>L33+$M$59</f>
        <v/>
      </c>
      <c r="N33" s="185" t="n"/>
      <c r="O33" s="185">
        <f>N33+$O$59</f>
        <v/>
      </c>
      <c r="P33" s="185" t="n"/>
      <c r="Q33" s="185">
        <f>P33+$Q$59</f>
        <v/>
      </c>
      <c r="R33" s="185" t="n"/>
      <c r="S33" s="185">
        <f>R33+$S$59</f>
        <v/>
      </c>
      <c r="T33" s="185" t="n"/>
      <c r="U33" s="185">
        <f>T33+$U$59</f>
        <v/>
      </c>
      <c r="V33" s="633" t="n"/>
    </row>
    <row r="34" ht="18.75" customHeight="1" s="630">
      <c r="A34" s="631" t="inlineStr">
        <is>
          <t>28</t>
        </is>
      </c>
      <c r="B34" s="632" t="n"/>
      <c r="C34" s="112" t="inlineStr">
        <is>
          <t>VILCA ESCALANTE ANTHONY</t>
        </is>
      </c>
      <c r="D34" s="55" t="n">
        <v>47553408</v>
      </c>
      <c r="E34" s="226" t="inlineStr">
        <is>
          <t>MOTO REVA BIIC</t>
        </is>
      </c>
      <c r="F34" s="92" t="inlineStr">
        <is>
          <t>20 20 sr</t>
        </is>
      </c>
      <c r="G34" s="108" t="n"/>
      <c r="H34" s="108" t="n"/>
      <c r="I34" s="108" t="inlineStr">
        <is>
          <t xml:space="preserve">LILIANA 11 </t>
        </is>
      </c>
      <c r="J34" s="60" t="n">
        <v>0.6729166666666667</v>
      </c>
      <c r="K34" s="60">
        <f>J34+$K$59</f>
        <v/>
      </c>
      <c r="L34" s="60" t="n">
        <v>0.68125</v>
      </c>
      <c r="M34" s="60">
        <f>L34+$M$59</f>
        <v/>
      </c>
      <c r="N34" s="60" t="n">
        <v>0.6881944444444444</v>
      </c>
      <c r="O34" s="60">
        <f>N34+$O$59</f>
        <v/>
      </c>
      <c r="P34" s="60" t="n">
        <v>0.7409722222222223</v>
      </c>
      <c r="Q34" s="60">
        <f>P34+$Q$59</f>
        <v/>
      </c>
      <c r="R34" s="60" t="n">
        <v>0.7534722222222222</v>
      </c>
      <c r="S34" s="60">
        <f>R34+$S$59</f>
        <v/>
      </c>
      <c r="T34" s="261" t="n">
        <v>0.7673611111111112</v>
      </c>
      <c r="U34" s="261">
        <f>T34+$U$59</f>
        <v/>
      </c>
      <c r="V34" s="633" t="n"/>
    </row>
    <row r="35" ht="18" customHeight="1" s="630">
      <c r="A35" s="631" t="inlineStr">
        <is>
          <t>29</t>
        </is>
      </c>
      <c r="B35" s="632" t="n"/>
      <c r="C35" s="112" t="inlineStr">
        <is>
          <t>CALERON GUEVARA JUAN</t>
        </is>
      </c>
      <c r="D35" s="55" t="n">
        <v>25811722</v>
      </c>
      <c r="E35" s="55" t="inlineStr">
        <is>
          <t>NUEVO A1</t>
        </is>
      </c>
      <c r="F35" s="92" t="inlineStr">
        <is>
          <t>20 20 sr</t>
        </is>
      </c>
      <c r="G35" s="121" t="inlineStr">
        <is>
          <t>DESCONT.</t>
        </is>
      </c>
      <c r="H35" s="121" t="n"/>
      <c r="I35" s="55" t="inlineStr">
        <is>
          <t>JORGE AMORETTI</t>
        </is>
      </c>
      <c r="J35" s="46" t="n">
        <v>0.6722222222222223</v>
      </c>
      <c r="K35" s="95">
        <f>J35+$K$59</f>
        <v/>
      </c>
      <c r="L35" s="60" t="n">
        <v>0.6756944444444445</v>
      </c>
      <c r="M35" s="46">
        <f>L35+$M$59</f>
        <v/>
      </c>
      <c r="N35" s="60" t="n">
        <v>0.6826388888888889</v>
      </c>
      <c r="O35" s="46">
        <f>N35+$O$59</f>
        <v/>
      </c>
      <c r="P35" s="60" t="n">
        <v>0.7298611111111111</v>
      </c>
      <c r="Q35" s="46">
        <f>P35+$Q$59</f>
        <v/>
      </c>
      <c r="R35" s="60" t="n">
        <v>0.7548611111111111</v>
      </c>
      <c r="S35" s="46">
        <f>R35+$S$59</f>
        <v/>
      </c>
      <c r="T35" s="261" t="n">
        <v>0.26875</v>
      </c>
      <c r="U35" s="80">
        <f>T35+$U$59</f>
        <v/>
      </c>
      <c r="V35" s="633" t="n"/>
    </row>
    <row r="36" ht="18" customHeight="1" s="630">
      <c r="A36" s="644" t="inlineStr">
        <is>
          <t>32</t>
        </is>
      </c>
      <c r="B36" s="632" t="n"/>
      <c r="C36" s="119" t="inlineStr">
        <is>
          <t>FIN}</t>
        </is>
      </c>
      <c r="D36" s="654" t="n"/>
      <c r="E36" s="654" t="n"/>
      <c r="F36" s="93" t="n"/>
      <c r="G36" s="654" t="n"/>
      <c r="H36" s="358" t="n"/>
      <c r="I36" s="654" t="n"/>
      <c r="J36" s="20" t="n"/>
      <c r="K36" s="186">
        <f>J36+$K$59</f>
        <v/>
      </c>
      <c r="L36" s="185" t="n"/>
      <c r="M36" s="20">
        <f>L36+$M$59</f>
        <v/>
      </c>
      <c r="N36" s="185" t="n"/>
      <c r="O36" s="20">
        <f>N36+$O$59</f>
        <v/>
      </c>
      <c r="P36" s="185" t="n"/>
      <c r="Q36" s="20">
        <f>P36+$Q$59</f>
        <v/>
      </c>
      <c r="R36" s="185" t="n"/>
      <c r="S36" s="20">
        <f>R36+$S$59</f>
        <v/>
      </c>
      <c r="T36" s="185" t="n"/>
      <c r="U36" s="20">
        <f>T36+$U$59</f>
        <v/>
      </c>
      <c r="V36" s="633" t="n"/>
    </row>
    <row r="37" ht="23.25" customFormat="1" customHeight="1" s="633"/>
    <row r="38" ht="20.25" customHeight="1" s="630"/>
    <row r="39" ht="18.75" customHeight="1" s="630"/>
    <row r="40" ht="18" customHeight="1" s="630"/>
    <row r="41" ht="18" customHeight="1" s="630"/>
    <row r="42" ht="21" customHeight="1" s="630"/>
    <row r="43" ht="18" customHeight="1" s="630"/>
    <row r="44" ht="15.75" customHeight="1" s="630"/>
    <row r="45" ht="18.75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5.75" customHeight="1" s="630"/>
    <row r="65" ht="18" customHeight="1" s="630"/>
    <row r="66" ht="18" customHeight="1" s="630"/>
    <row r="67" ht="18" customHeight="1" s="630"/>
    <row r="68" ht="18" customHeight="1" s="630"/>
    <row r="69" ht="15.75" customHeight="1" s="630"/>
    <row r="70" ht="15.75" customHeight="1" s="630"/>
    <row r="71" ht="15.75" customHeight="1" s="630"/>
    <row r="72" ht="15.75" customHeight="1" s="630"/>
    <row r="73" ht="15.75" customHeight="1" s="630"/>
    <row r="74" ht="15.75" customHeight="1" s="630"/>
    <row r="75" ht="15.75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5.75" customHeight="1" s="630"/>
    <row r="87" ht="15.75" customHeight="1" s="630"/>
    <row r="88" ht="15.75" customHeight="1" s="630"/>
    <row r="89" ht="15.75" customHeight="1" s="630"/>
    <row r="90" ht="15.75" customHeight="1" s="630"/>
    <row r="91" ht="15.75" customHeight="1" s="630"/>
    <row r="92" ht="21" customHeight="1" s="630"/>
    <row r="93" ht="15.75" customHeight="1" s="630"/>
    <row r="94" ht="15.75" customHeight="1" s="630"/>
    <row r="95" ht="18.75" customHeight="1" s="630"/>
    <row r="96" ht="15.75" customHeight="1" s="630"/>
    <row r="97" ht="15.75" customHeight="1" s="630"/>
    <row r="98" ht="18.75" customHeight="1" s="630"/>
    <row r="99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  <row r="162" ht="18" customHeight="1" s="630"/>
    <row r="163" ht="18" customHeight="1" s="630"/>
  </sheetData>
  <mergeCells count="69">
    <mergeCell ref="A48:B48"/>
    <mergeCell ref="A30:B30"/>
    <mergeCell ref="A24:B24"/>
    <mergeCell ref="A15:B15"/>
    <mergeCell ref="A59:B59"/>
    <mergeCell ref="A60:B60"/>
    <mergeCell ref="A51:B51"/>
    <mergeCell ref="A49:B49"/>
    <mergeCell ref="A11:B11"/>
    <mergeCell ref="A45:B45"/>
    <mergeCell ref="P1:Q1"/>
    <mergeCell ref="A36:B36"/>
    <mergeCell ref="A1:B1"/>
    <mergeCell ref="A61:B61"/>
    <mergeCell ref="A162:B162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27:B27"/>
    <mergeCell ref="A18:B18"/>
    <mergeCell ref="A3:B3"/>
    <mergeCell ref="N1:O1"/>
    <mergeCell ref="R1:S1"/>
    <mergeCell ref="A55:B55"/>
    <mergeCell ref="A50:B50"/>
    <mergeCell ref="A163:B163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portrait" paperSize="9"/>
  <tableParts count="3">
    <tablePart r:id="rId1"/>
    <tablePart r:id="rId2"/>
    <tablePart r:id="rId3"/>
  </tableParts>
</worksheet>
</file>

<file path=xl/worksheets/sheet29.xml><?xml version="1.0" encoding="utf-8"?>
<worksheet xmlns:r="http://schemas.openxmlformats.org/officeDocument/2006/relationships" xmlns="http://schemas.openxmlformats.org/spreadsheetml/2006/main">
  <sheetPr codeName="Hoja332">
    <outlinePr summaryBelow="1" summaryRight="1"/>
    <pageSetUpPr fitToPage="1"/>
  </sheetPr>
  <dimension ref="A1:U19"/>
  <sheetViews>
    <sheetView topLeftCell="A19" workbookViewId="0">
      <selection activeCell="A20" sqref="A20:B20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4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CADENAS PEREZ VICTOR </t>
        </is>
      </c>
      <c r="D2" s="437" t="inlineStr">
        <is>
          <t>40849858</t>
        </is>
      </c>
      <c r="E2" s="226" t="inlineStr">
        <is>
          <t>MOTO REVA BIIC</t>
        </is>
      </c>
      <c r="F2" s="161" t="inlineStr">
        <is>
          <t>20 20 sr</t>
        </is>
      </c>
      <c r="G2" s="55" t="n"/>
      <c r="H2" s="207" t="n"/>
      <c r="I2" s="55" t="inlineStr">
        <is>
          <t>MERY</t>
        </is>
      </c>
      <c r="J2" s="60" t="n">
        <v>0.3430555555555556</v>
      </c>
      <c r="K2" s="56">
        <f>J2+$K$60</f>
        <v/>
      </c>
      <c r="L2" s="60" t="n">
        <v>0.34375</v>
      </c>
      <c r="M2" s="46">
        <f>L2+$M$60</f>
        <v/>
      </c>
      <c r="N2" s="60" t="n">
        <v>0.3534722222222222</v>
      </c>
      <c r="O2" s="46">
        <f>N2+$O$60</f>
        <v/>
      </c>
      <c r="P2" s="60" t="n">
        <v>0.3979166666666666</v>
      </c>
      <c r="Q2" s="46">
        <f>P2+$Q$60</f>
        <v/>
      </c>
      <c r="R2" s="60" t="n">
        <v>0.4097222222222222</v>
      </c>
      <c r="S2" s="46">
        <f>R2+$S$60</f>
        <v/>
      </c>
      <c r="T2" s="261" t="n">
        <v>0.4354166666666667</v>
      </c>
      <c r="U2" s="80">
        <f>T2+$U$60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 xml:space="preserve">MEJIA AQUINO CRISSTIAN </t>
        </is>
      </c>
      <c r="D3" s="242" t="n">
        <v>42007965</v>
      </c>
      <c r="E3" s="226" t="inlineStr">
        <is>
          <t xml:space="preserve">MOTO REVA BIIC </t>
        </is>
      </c>
      <c r="F3" s="161" t="inlineStr">
        <is>
          <t>20 20 sr</t>
        </is>
      </c>
      <c r="G3" s="449" t="inlineStr">
        <is>
          <t xml:space="preserve">PAGO 140 YAPE </t>
        </is>
      </c>
      <c r="H3" s="360" t="n"/>
      <c r="I3" s="281" t="inlineStr">
        <is>
          <t>ELIA ANGELA 1</t>
        </is>
      </c>
      <c r="J3" s="60" t="n">
        <v>0.3465277777777778</v>
      </c>
      <c r="K3" s="56">
        <f>J3+$K$60</f>
        <v/>
      </c>
      <c r="L3" s="60" t="n">
        <v>0.3506944444444444</v>
      </c>
      <c r="M3" s="46">
        <f>L3+$M$60</f>
        <v/>
      </c>
      <c r="N3" s="60" t="n">
        <v>0.3583333333333333</v>
      </c>
      <c r="O3" s="46">
        <f>N3+$O$60</f>
        <v/>
      </c>
      <c r="P3" s="60" t="n">
        <v>0.4097222222222222</v>
      </c>
      <c r="Q3" s="46">
        <f>P3+$Q$60</f>
        <v/>
      </c>
      <c r="R3" s="60" t="n">
        <v>0.4229166666666667</v>
      </c>
      <c r="S3" s="46">
        <f>R3+$S$60</f>
        <v/>
      </c>
      <c r="T3" s="261" t="n">
        <v>0.4472222222222222</v>
      </c>
      <c r="U3" s="80">
        <f>T3+$U$60</f>
        <v/>
      </c>
    </row>
    <row r="4" ht="20.25" customHeight="1" s="630">
      <c r="A4" s="631" t="inlineStr">
        <is>
          <t>3</t>
        </is>
      </c>
      <c r="B4" s="632" t="n"/>
      <c r="C4" s="172" t="inlineStr">
        <is>
          <t xml:space="preserve">CASTAÑEDA VARGAS ROBERT </t>
        </is>
      </c>
      <c r="D4" s="242" t="n">
        <v>41591610</v>
      </c>
      <c r="E4" s="226" t="inlineStr">
        <is>
          <t>MOTO NUEVO BIIC</t>
        </is>
      </c>
      <c r="F4" s="161" t="inlineStr">
        <is>
          <t>40/20 40/20 cl</t>
        </is>
      </c>
      <c r="G4" s="55" t="n"/>
      <c r="H4" s="207" t="n"/>
      <c r="I4" s="55" t="inlineStr">
        <is>
          <t>MERY</t>
        </is>
      </c>
      <c r="J4" s="60" t="n">
        <v>0.3493055555555555</v>
      </c>
      <c r="K4" s="56">
        <f>J4+$K$60</f>
        <v/>
      </c>
      <c r="L4" s="60" t="n">
        <v>0.35625</v>
      </c>
      <c r="M4" s="46">
        <f>L4+$M$60</f>
        <v/>
      </c>
      <c r="N4" s="60" t="n">
        <v>0.3652777777777778</v>
      </c>
      <c r="O4" s="46">
        <f>N4+$O$60</f>
        <v/>
      </c>
      <c r="P4" s="60" t="n">
        <v>0.4236111111111111</v>
      </c>
      <c r="Q4" s="46">
        <f>P4+$Q$60</f>
        <v/>
      </c>
      <c r="R4" s="60" t="n">
        <v>0.4354166666666667</v>
      </c>
      <c r="S4" s="46">
        <f>R4+$S$60</f>
        <v/>
      </c>
      <c r="T4" s="261" t="n">
        <v>0.4722222222222222</v>
      </c>
      <c r="U4" s="80">
        <f>T4+$U$60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 xml:space="preserve">NAVARRO CACEDO CARLOS </t>
        </is>
      </c>
      <c r="D5" s="437" t="inlineStr">
        <is>
          <t>07490645</t>
        </is>
      </c>
      <c r="E5" s="226" t="inlineStr">
        <is>
          <t>MOTO NUEVO BIIC</t>
        </is>
      </c>
      <c r="F5" s="161" t="inlineStr">
        <is>
          <t>40/20 40/20 cl</t>
        </is>
      </c>
      <c r="G5" s="55" t="n"/>
      <c r="H5" s="207" t="n"/>
      <c r="I5" s="55" t="inlineStr">
        <is>
          <t>MERY</t>
        </is>
      </c>
      <c r="J5" s="60" t="n">
        <v>0.3520833333333334</v>
      </c>
      <c r="K5" s="56">
        <f>J5+$K$60</f>
        <v/>
      </c>
      <c r="L5" s="60" t="n">
        <v>0.3618055555555555</v>
      </c>
      <c r="M5" s="46">
        <f>L5+$M$60</f>
        <v/>
      </c>
      <c r="N5" s="60" t="n">
        <v>0.3722222222222222</v>
      </c>
      <c r="O5" s="46">
        <f>N5+$O$60</f>
        <v/>
      </c>
      <c r="P5" s="60" t="n">
        <v>0.4416666666666667</v>
      </c>
      <c r="Q5" s="46">
        <f>P5+$Q$60</f>
        <v/>
      </c>
      <c r="R5" s="60" t="n">
        <v>0.4534722222222222</v>
      </c>
      <c r="S5" s="46">
        <f>R5+$S$60</f>
        <v/>
      </c>
      <c r="T5" s="261" t="n">
        <v>0.4777777777777778</v>
      </c>
      <c r="U5" s="80">
        <f>T5+$U$60</f>
        <v/>
      </c>
    </row>
    <row r="6" ht="19.5" customHeight="1" s="630">
      <c r="A6" s="631" t="inlineStr">
        <is>
          <t>5</t>
        </is>
      </c>
      <c r="B6" s="632" t="n"/>
      <c r="C6" s="172" t="inlineStr">
        <is>
          <t>MERMA SAUÑE JERSON</t>
        </is>
      </c>
      <c r="D6" s="242" t="n">
        <v>45821713</v>
      </c>
      <c r="E6" s="232" t="inlineStr">
        <is>
          <t>MOTO NUEVO BIIB</t>
        </is>
      </c>
      <c r="F6" s="161" t="inlineStr">
        <is>
          <t>20 20 sr</t>
        </is>
      </c>
      <c r="G6" s="55" t="inlineStr">
        <is>
          <t>canje por el de norma</t>
        </is>
      </c>
      <c r="H6" s="207" t="n"/>
      <c r="I6" s="55" t="inlineStr">
        <is>
          <t>DORIS /agustino</t>
        </is>
      </c>
      <c r="J6" s="60" t="n">
        <v>0.3715277777777778</v>
      </c>
      <c r="K6" s="56">
        <f>J6+$K$60</f>
        <v/>
      </c>
      <c r="L6" s="60" t="n">
        <v>0.375</v>
      </c>
      <c r="M6" s="46">
        <f>L6+$M$60</f>
        <v/>
      </c>
      <c r="N6" s="60" t="n">
        <v>0.3805555555555555</v>
      </c>
      <c r="O6" s="46">
        <f>N6+$O$60</f>
        <v/>
      </c>
      <c r="P6" s="60" t="n">
        <v>0.4604166666666666</v>
      </c>
      <c r="Q6" s="46">
        <f>P6+$Q$60</f>
        <v/>
      </c>
      <c r="R6" s="60" t="n">
        <v>0.475</v>
      </c>
      <c r="S6" s="46">
        <f>R6+$S$60</f>
        <v/>
      </c>
      <c r="T6" s="261" t="n">
        <v>0.5006944444444444</v>
      </c>
      <c r="U6" s="80">
        <f>T6+$U$60</f>
        <v/>
      </c>
    </row>
    <row r="7" ht="21.75" customHeight="1" s="630">
      <c r="A7" s="631" t="inlineStr">
        <is>
          <t>6</t>
        </is>
      </c>
      <c r="B7" s="632" t="n"/>
      <c r="C7" s="172" t="inlineStr">
        <is>
          <t>RONDON GARCIA MICHAEL</t>
        </is>
      </c>
      <c r="D7" s="242" t="n">
        <v>74024456</v>
      </c>
      <c r="E7" s="55" t="inlineStr">
        <is>
          <t>NUEVO A1</t>
        </is>
      </c>
      <c r="F7" s="161" t="inlineStr">
        <is>
          <t>20 20 sr</t>
        </is>
      </c>
      <c r="G7" s="120" t="inlineStr">
        <is>
          <t>PAGO 100 EFEC</t>
        </is>
      </c>
      <c r="H7" s="454" t="n"/>
      <c r="I7" s="322" t="inlineStr">
        <is>
          <t xml:space="preserve">PUBLICIDAD </t>
        </is>
      </c>
      <c r="J7" s="60" t="n">
        <v>0.3958333333333333</v>
      </c>
      <c r="K7" s="56">
        <f>J7+$K$60</f>
        <v/>
      </c>
      <c r="L7" s="60" t="n">
        <v>0.3965277777777778</v>
      </c>
      <c r="M7" s="46">
        <f>L7+$M$60</f>
        <v/>
      </c>
      <c r="N7" s="60" t="n">
        <v>0.4027777777777778</v>
      </c>
      <c r="O7" s="46">
        <f>N7+$O$60</f>
        <v/>
      </c>
      <c r="P7" s="60" t="n">
        <v>0.4659722222222222</v>
      </c>
      <c r="Q7" s="46">
        <f>P7+$Q$60</f>
        <v/>
      </c>
      <c r="R7" s="60" t="n">
        <v>0.4895833333333333</v>
      </c>
      <c r="S7" s="46">
        <f>R7+$S$60</f>
        <v/>
      </c>
      <c r="T7" s="261" t="n">
        <v>0.5125</v>
      </c>
      <c r="U7" s="80">
        <f>T7+$U$60</f>
        <v/>
      </c>
    </row>
    <row r="8" ht="20.25" customHeight="1" s="630">
      <c r="A8" s="644" t="n"/>
      <c r="B8" s="632" t="n"/>
      <c r="C8" s="119" t="inlineStr">
        <is>
          <t>BARRUETO SUAREZ JOSE</t>
        </is>
      </c>
      <c r="D8" s="654" t="n">
        <v>44791553</v>
      </c>
      <c r="E8" s="654" t="inlineStr">
        <is>
          <t>MOTO REVA BIIC</t>
        </is>
      </c>
      <c r="F8" s="93" t="inlineStr">
        <is>
          <t>20 20 sr</t>
        </is>
      </c>
      <c r="G8" s="654" t="inlineStr">
        <is>
          <t>PREPRO 02/02</t>
        </is>
      </c>
      <c r="H8" s="654" t="n"/>
      <c r="I8" s="654" t="inlineStr">
        <is>
          <t xml:space="preserve">LILIANA  </t>
        </is>
      </c>
      <c r="J8" s="185" t="n"/>
      <c r="K8" s="63">
        <f>J8+$K$60</f>
        <v/>
      </c>
      <c r="L8" s="185" t="n"/>
      <c r="M8" s="20">
        <f>L8+$M$60</f>
        <v/>
      </c>
      <c r="N8" s="185" t="n"/>
      <c r="O8" s="20">
        <f>N8+$O$60</f>
        <v/>
      </c>
      <c r="P8" s="185" t="n"/>
      <c r="Q8" s="20">
        <f>P8+$Q$60</f>
        <v/>
      </c>
      <c r="R8" s="185" t="n"/>
      <c r="S8" s="20">
        <f>R8+$S$60</f>
        <v/>
      </c>
      <c r="T8" s="185" t="n"/>
      <c r="U8" s="20">
        <f>T8+$U$60</f>
        <v/>
      </c>
    </row>
    <row r="9" ht="21" customHeight="1" s="630">
      <c r="A9" s="631" t="inlineStr">
        <is>
          <t>7</t>
        </is>
      </c>
      <c r="B9" s="632" t="n"/>
      <c r="C9" s="172" t="inlineStr">
        <is>
          <t>PULIDO MEDINA EDUARD</t>
        </is>
      </c>
      <c r="D9" s="242" t="n">
        <v>70111258</v>
      </c>
      <c r="E9" s="55" t="inlineStr">
        <is>
          <t>NUEVO A1</t>
        </is>
      </c>
      <c r="F9" s="161" t="inlineStr">
        <is>
          <t>20 20 sr</t>
        </is>
      </c>
      <c r="G9" s="120" t="inlineStr">
        <is>
          <t>PAGO 80 FEC</t>
        </is>
      </c>
      <c r="H9" s="207" t="n"/>
      <c r="I9" s="55" t="inlineStr">
        <is>
          <t xml:space="preserve">ENRIQUE </t>
        </is>
      </c>
      <c r="J9" s="60" t="n">
        <v>0.4083333333333333</v>
      </c>
      <c r="K9" s="56">
        <f>J9+$K$60</f>
        <v/>
      </c>
      <c r="L9" s="60" t="n">
        <v>0.4090277777777778</v>
      </c>
      <c r="M9" s="46">
        <f>L9+$M$60</f>
        <v/>
      </c>
      <c r="N9" s="60" t="n">
        <v>0.4173611111111111</v>
      </c>
      <c r="O9" s="46">
        <f>N9+$O$60</f>
        <v/>
      </c>
      <c r="P9" s="60" t="n">
        <v>0.4902777777777778</v>
      </c>
      <c r="Q9" s="60">
        <f>P9+$Q$60</f>
        <v/>
      </c>
      <c r="R9" s="60" t="n">
        <v>0.5034722222222222</v>
      </c>
      <c r="S9" s="46">
        <f>R9+$S$60</f>
        <v/>
      </c>
      <c r="T9" s="261" t="n">
        <v>0.5243055555555556</v>
      </c>
      <c r="U9" s="80">
        <f>T9+$U$60</f>
        <v/>
      </c>
    </row>
    <row r="10" ht="21" customFormat="1" customHeight="1" s="633">
      <c r="A10" s="631" t="inlineStr">
        <is>
          <t>8</t>
        </is>
      </c>
      <c r="B10" s="632" t="n"/>
      <c r="C10" s="172" t="inlineStr">
        <is>
          <t>SANKA QUISPE CLAUDIO</t>
        </is>
      </c>
      <c r="D10" s="437" t="inlineStr">
        <is>
          <t>25770767</t>
        </is>
      </c>
      <c r="E10" s="226" t="inlineStr">
        <is>
          <t xml:space="preserve">MOTO REVA BIIC </t>
        </is>
      </c>
      <c r="F10" s="161" t="inlineStr">
        <is>
          <t>20 20 sr</t>
        </is>
      </c>
      <c r="G10" s="654" t="n"/>
      <c r="H10" s="352" t="n"/>
      <c r="I10" s="101" t="inlineStr">
        <is>
          <t xml:space="preserve">VARGAS </t>
        </is>
      </c>
      <c r="J10" s="60" t="n">
        <v>0.4326388888888889</v>
      </c>
      <c r="K10" s="56">
        <f>J10+$K$60</f>
        <v/>
      </c>
      <c r="L10" s="60" t="n">
        <v>0.4333333333333333</v>
      </c>
      <c r="M10" s="46">
        <f>L10+$M$60</f>
        <v/>
      </c>
      <c r="N10" s="60" t="n">
        <v>0.4388888888888889</v>
      </c>
      <c r="O10" s="46">
        <f>N10+$O$60</f>
        <v/>
      </c>
      <c r="P10" s="60" t="n">
        <v>0.5013888888888889</v>
      </c>
      <c r="Q10" s="46">
        <f>P10+$Q$60</f>
        <v/>
      </c>
      <c r="R10" s="60" t="n">
        <v>0.5152777777777777</v>
      </c>
      <c r="S10" s="46">
        <f>R10+$S$60</f>
        <v/>
      </c>
      <c r="T10" s="261" t="n">
        <v>0.5291666666666667</v>
      </c>
      <c r="U10" s="80">
        <f>T10+$U$60</f>
        <v/>
      </c>
    </row>
    <row r="11" ht="23.25" customHeight="1" s="630">
      <c r="A11" s="631" t="inlineStr">
        <is>
          <t>9</t>
        </is>
      </c>
      <c r="B11" s="632" t="n"/>
      <c r="C11" s="172" t="inlineStr">
        <is>
          <t>SILVANO RIMACHI ELIU</t>
        </is>
      </c>
      <c r="D11" s="437" t="n">
        <v>48314072</v>
      </c>
      <c r="E11" s="226" t="inlineStr">
        <is>
          <t xml:space="preserve">MOTO REVA BIIC </t>
        </is>
      </c>
      <c r="F11" s="161" t="inlineStr">
        <is>
          <t>40/20 40/20 cl</t>
        </is>
      </c>
      <c r="G11" s="309" t="inlineStr">
        <is>
          <t>PAGO 960</t>
        </is>
      </c>
      <c r="H11" s="205" t="n"/>
      <c r="I11" s="120" t="inlineStr">
        <is>
          <t>CARS/JAIME 1</t>
        </is>
      </c>
      <c r="J11" s="60" t="n">
        <v>0.4381944444444444</v>
      </c>
      <c r="K11" s="56">
        <f>J11+$K$60</f>
        <v/>
      </c>
      <c r="L11" s="60" t="n">
        <v>0.4388888888888889</v>
      </c>
      <c r="M11" s="46">
        <f>L11+$M$60</f>
        <v/>
      </c>
      <c r="N11" s="60" t="n">
        <v>0.4451388888888889</v>
      </c>
      <c r="O11" s="46">
        <f>N11+$O$60</f>
        <v/>
      </c>
      <c r="P11" s="60" t="n">
        <v>0.5097222222222222</v>
      </c>
      <c r="Q11" s="46">
        <f>P11+$Q$60</f>
        <v/>
      </c>
      <c r="R11" s="60" t="n">
        <v>0.5236111111111111</v>
      </c>
      <c r="S11" s="46">
        <f>R11+$S$60</f>
        <v/>
      </c>
      <c r="T11" s="261" t="n">
        <v>0.5354166666666667</v>
      </c>
      <c r="U11" s="80">
        <f>T11+$U$60</f>
        <v/>
      </c>
    </row>
    <row r="12" ht="21.75" customHeight="1" s="630">
      <c r="A12" s="631" t="inlineStr">
        <is>
          <t>10</t>
        </is>
      </c>
      <c r="B12" s="632" t="n"/>
      <c r="C12" s="172" t="inlineStr">
        <is>
          <t xml:space="preserve">ZUMBA ALVARADO PAUL </t>
        </is>
      </c>
      <c r="D12" s="242" t="n">
        <v>75756271</v>
      </c>
      <c r="E12" s="55" t="inlineStr">
        <is>
          <t>NUEVO A1</t>
        </is>
      </c>
      <c r="F12" s="161" t="inlineStr">
        <is>
          <t>40/20 40/20 cl</t>
        </is>
      </c>
      <c r="G12" s="309" t="inlineStr">
        <is>
          <t>PAGO 90 BCP</t>
        </is>
      </c>
      <c r="H12" s="205" t="n"/>
      <c r="I12" s="120" t="inlineStr">
        <is>
          <t>CARS/JAIME 2</t>
        </is>
      </c>
      <c r="J12" s="60" t="n">
        <v>0.44375</v>
      </c>
      <c r="K12" s="56">
        <f>J12+$K$60</f>
        <v/>
      </c>
      <c r="L12" s="60" t="n">
        <v>0.4444444444444444</v>
      </c>
      <c r="M12" s="46">
        <f>L12+$M$60</f>
        <v/>
      </c>
      <c r="N12" s="60" t="n">
        <v>0.4534722222222222</v>
      </c>
      <c r="O12" s="46">
        <f>N12+$O$60</f>
        <v/>
      </c>
      <c r="P12" s="60" t="n">
        <v>0.5131944444444444</v>
      </c>
      <c r="Q12" s="46">
        <f>P12+$Q$60</f>
        <v/>
      </c>
      <c r="R12" s="60" t="n">
        <v>0.5298611111111111</v>
      </c>
      <c r="S12" s="46">
        <f>R12+$S$60</f>
        <v/>
      </c>
      <c r="T12" s="261" t="n">
        <v>0.5423611111111111</v>
      </c>
      <c r="U12" s="80">
        <f>T12+$U$60</f>
        <v/>
      </c>
    </row>
    <row r="13" ht="24" customHeight="1" s="630">
      <c r="A13" s="631" t="inlineStr">
        <is>
          <t>11</t>
        </is>
      </c>
      <c r="B13" s="632" t="n"/>
      <c r="C13" s="172" t="inlineStr">
        <is>
          <t xml:space="preserve">POCCO SOTO JOAQUIN </t>
        </is>
      </c>
      <c r="D13" s="242" t="n">
        <v>9387266</v>
      </c>
      <c r="E13" s="226" t="inlineStr">
        <is>
          <t>MOTO REVA BIIC</t>
        </is>
      </c>
      <c r="F13" s="161" t="inlineStr">
        <is>
          <t>20 20 sr</t>
        </is>
      </c>
      <c r="G13" s="120" t="inlineStr">
        <is>
          <t>PAGO EFEC 30 -27/01</t>
        </is>
      </c>
      <c r="H13" s="108" t="n"/>
      <c r="I13" s="108" t="inlineStr">
        <is>
          <t>LILIANA 2</t>
        </is>
      </c>
      <c r="J13" s="60" t="n">
        <v>0.45</v>
      </c>
      <c r="K13" s="56">
        <f>J13+$K$60</f>
        <v/>
      </c>
      <c r="L13" s="60" t="n">
        <v>0.4506944444444445</v>
      </c>
      <c r="M13" s="46">
        <f>L13+$M$60</f>
        <v/>
      </c>
      <c r="N13" s="60" t="n">
        <v>0.4569444444444444</v>
      </c>
      <c r="O13" s="46">
        <f>N13+$O$60</f>
        <v/>
      </c>
      <c r="P13" s="60" t="n">
        <v>0.5236111111111111</v>
      </c>
      <c r="Q13" s="46">
        <f>P13+$Q$60</f>
        <v/>
      </c>
      <c r="R13" s="60" t="n">
        <v>0.5354166666666667</v>
      </c>
      <c r="S13" s="46">
        <f>R13+$S$60</f>
        <v/>
      </c>
      <c r="T13" s="261" t="n">
        <v>0.5472222222222223</v>
      </c>
      <c r="U13" s="80">
        <f>T13+$U$60</f>
        <v/>
      </c>
    </row>
    <row r="14" ht="21.75" customHeight="1" s="630">
      <c r="A14" s="631" t="inlineStr">
        <is>
          <t>12</t>
        </is>
      </c>
      <c r="B14" s="632" t="n"/>
      <c r="C14" s="172" t="inlineStr">
        <is>
          <t>HUERTA BELLIDO BRAYAN</t>
        </is>
      </c>
      <c r="D14" s="242" t="n">
        <v>72689365</v>
      </c>
      <c r="E14" s="55" t="inlineStr">
        <is>
          <t>NUEVO A1</t>
        </is>
      </c>
      <c r="F14" s="161" t="inlineStr">
        <is>
          <t>20 20 sr</t>
        </is>
      </c>
      <c r="G14" s="435" t="inlineStr">
        <is>
          <t xml:space="preserve">PAGO 130 YAPE </t>
        </is>
      </c>
      <c r="H14" s="491" t="n"/>
      <c r="I14" s="309" t="inlineStr">
        <is>
          <t xml:space="preserve">LUZ </t>
        </is>
      </c>
      <c r="J14" s="60" t="n">
        <v>0.4548611111111111</v>
      </c>
      <c r="K14" s="56">
        <f>J14+$K$60</f>
        <v/>
      </c>
      <c r="L14" s="60" t="n">
        <v>0.4569444444444444</v>
      </c>
      <c r="M14" s="46">
        <f>L14+$M$60</f>
        <v/>
      </c>
      <c r="N14" s="60" t="n">
        <v>0.4631944444444445</v>
      </c>
      <c r="O14" s="46">
        <f>N14+$O$60</f>
        <v/>
      </c>
      <c r="P14" s="60" t="n">
        <v>0.5263888888888889</v>
      </c>
      <c r="Q14" s="46">
        <f>P14+$Q$60</f>
        <v/>
      </c>
      <c r="R14" s="60" t="n">
        <v>0.04375</v>
      </c>
      <c r="S14" s="46">
        <f>R14+$S$60</f>
        <v/>
      </c>
      <c r="T14" s="261" t="n">
        <v>0.5569444444444445</v>
      </c>
      <c r="U14" s="80">
        <f>T14+$U$60</f>
        <v/>
      </c>
    </row>
    <row r="15" ht="19.5" customHeight="1" s="630">
      <c r="A15" s="631" t="inlineStr">
        <is>
          <t>13</t>
        </is>
      </c>
      <c r="B15" s="632" t="n"/>
      <c r="C15" s="172" t="inlineStr">
        <is>
          <t>PACHAS MAGALLANES LUIS</t>
        </is>
      </c>
      <c r="D15" s="242" t="n">
        <v>9951259</v>
      </c>
      <c r="E15" s="55" t="inlineStr">
        <is>
          <t>REVA A1</t>
        </is>
      </c>
      <c r="F15" s="161" t="inlineStr">
        <is>
          <t>30 30 sr</t>
        </is>
      </c>
      <c r="G15" s="211" t="inlineStr">
        <is>
          <t>PAGO 150 OLIN</t>
        </is>
      </c>
      <c r="H15" s="491" t="n"/>
      <c r="I15" s="309" t="inlineStr">
        <is>
          <t>CHUNGA</t>
        </is>
      </c>
      <c r="J15" s="60" t="n">
        <v>0.4694444444444444</v>
      </c>
      <c r="K15" s="56">
        <f>J15+$K$60</f>
        <v/>
      </c>
      <c r="L15" s="60" t="n">
        <v>0.4701388888888889</v>
      </c>
      <c r="M15" s="46">
        <f>L15+$M$60</f>
        <v/>
      </c>
      <c r="N15" s="60" t="n">
        <v>0.4763888888888889</v>
      </c>
      <c r="O15" s="46">
        <f>N15+$O$60</f>
        <v/>
      </c>
      <c r="P15" s="60" t="n">
        <v>0.5368055555555555</v>
      </c>
      <c r="Q15" s="46">
        <f>P15+$Q$60</f>
        <v/>
      </c>
      <c r="R15" s="60" t="n">
        <v>0.5513888888888889</v>
      </c>
      <c r="S15" s="46">
        <f>R15+$S$60</f>
        <v/>
      </c>
      <c r="T15" s="261" t="n">
        <v>0.5645833333333333</v>
      </c>
      <c r="U15" s="80">
        <f>T15+$U$60</f>
        <v/>
      </c>
    </row>
    <row r="16" ht="20.25" customHeight="1" s="630">
      <c r="A16" s="631" t="inlineStr">
        <is>
          <t>14</t>
        </is>
      </c>
      <c r="B16" s="632" t="n"/>
      <c r="C16" s="172" t="inlineStr">
        <is>
          <t>OYOLA CALDERON IRIS</t>
        </is>
      </c>
      <c r="D16" s="242" t="n">
        <v>41345967</v>
      </c>
      <c r="E16" s="55" t="inlineStr">
        <is>
          <t>NUEVO A1</t>
        </is>
      </c>
      <c r="F16" s="161" t="inlineStr">
        <is>
          <t>30 30 sr</t>
        </is>
      </c>
      <c r="G16" s="211" t="inlineStr">
        <is>
          <t>PAGO 150 PLIN</t>
        </is>
      </c>
      <c r="H16" s="491" t="n"/>
      <c r="I16" s="309" t="inlineStr">
        <is>
          <t>CHUNGA</t>
        </is>
      </c>
      <c r="J16" s="60" t="n">
        <v>0.4722222222222222</v>
      </c>
      <c r="K16" s="56">
        <f>J16+$K$60</f>
        <v/>
      </c>
      <c r="L16" s="60" t="n">
        <v>0.4756944444444444</v>
      </c>
      <c r="M16" s="46">
        <f>L16+$M$60</f>
        <v/>
      </c>
      <c r="N16" s="60" t="n">
        <v>0.4833333333333333</v>
      </c>
      <c r="O16" s="46">
        <f>N16+$O$60</f>
        <v/>
      </c>
      <c r="P16" s="60" t="n">
        <v>0.5381944444444444</v>
      </c>
      <c r="Q16" s="46">
        <f>P16+$Q$60</f>
        <v/>
      </c>
      <c r="R16" s="60" t="n">
        <v>0.05625</v>
      </c>
      <c r="S16" s="46">
        <f>R16+$S$60</f>
        <v/>
      </c>
      <c r="T16" s="261" t="n">
        <v>0.5694444444444444</v>
      </c>
      <c r="U16" s="80">
        <f>T16+$U$60</f>
        <v/>
      </c>
    </row>
    <row r="17" ht="24" customHeight="1" s="630">
      <c r="A17" s="631" t="inlineStr">
        <is>
          <t>15</t>
        </is>
      </c>
      <c r="B17" s="632" t="n"/>
      <c r="C17" s="172" t="inlineStr">
        <is>
          <t>MENDOZA REGALADO JESSICA</t>
        </is>
      </c>
      <c r="D17" s="242" t="n">
        <v>71985194</v>
      </c>
      <c r="E17" s="55" t="inlineStr">
        <is>
          <t>NUEVO A1</t>
        </is>
      </c>
      <c r="F17" s="161" t="inlineStr">
        <is>
          <t>20 20 sr</t>
        </is>
      </c>
      <c r="G17" s="211" t="inlineStr">
        <is>
          <t>PAGO 100 PLIN</t>
        </is>
      </c>
      <c r="H17" s="152" t="n"/>
      <c r="I17" s="152" t="inlineStr">
        <is>
          <t xml:space="preserve">PUBLICIDAD </t>
        </is>
      </c>
      <c r="J17" s="60" t="n">
        <v>0.4736111111111111</v>
      </c>
      <c r="K17" s="56">
        <f>J17+$K$60</f>
        <v/>
      </c>
      <c r="L17" s="60" t="n">
        <v>0.48125</v>
      </c>
      <c r="M17" s="46">
        <f>L17+$M$60</f>
        <v/>
      </c>
      <c r="N17" s="60" t="n">
        <v>0.4881944444444444</v>
      </c>
      <c r="O17" s="46">
        <f>N17+$O$60</f>
        <v/>
      </c>
      <c r="P17" s="60" t="n">
        <v>0.5506944444444445</v>
      </c>
      <c r="Q17" s="46">
        <f>P17+$Q$60</f>
        <v/>
      </c>
      <c r="R17" s="60" t="n">
        <v>0.5645833333333333</v>
      </c>
      <c r="S17" s="46">
        <f>R17+$S$60</f>
        <v/>
      </c>
      <c r="T17" s="261" t="n">
        <v>0.5784722222222223</v>
      </c>
      <c r="U17" s="261">
        <f>T17+$U$60</f>
        <v/>
      </c>
    </row>
    <row r="18" ht="18" customHeight="1" s="630">
      <c r="A18" s="631" t="inlineStr">
        <is>
          <t>16</t>
        </is>
      </c>
      <c r="B18" s="632" t="n"/>
      <c r="C18" s="172" t="inlineStr">
        <is>
          <t xml:space="preserve">GUERRERO TORRES LUCIA </t>
        </is>
      </c>
      <c r="D18" s="242" t="n">
        <v>73114733</v>
      </c>
      <c r="E18" s="55" t="inlineStr">
        <is>
          <t>NUEVO A1</t>
        </is>
      </c>
      <c r="F18" s="161" t="inlineStr">
        <is>
          <t>20 20 sr</t>
        </is>
      </c>
      <c r="G18" s="211" t="inlineStr">
        <is>
          <t>PAGO 100 PLIN</t>
        </is>
      </c>
      <c r="H18" s="152" t="n"/>
      <c r="I18" s="152" t="inlineStr">
        <is>
          <t xml:space="preserve">PUBLICIDAD </t>
        </is>
      </c>
      <c r="J18" s="60" t="n">
        <v>0.4763888888888889</v>
      </c>
      <c r="K18" s="56">
        <f>J18+$K$60</f>
        <v/>
      </c>
      <c r="L18" s="60" t="n">
        <v>0.4861111111111111</v>
      </c>
      <c r="M18" s="46">
        <f>L18+$M$60</f>
        <v/>
      </c>
      <c r="N18" s="60" t="n">
        <v>0.49375</v>
      </c>
      <c r="O18" s="46">
        <f>N18+$O$60</f>
        <v/>
      </c>
      <c r="P18" s="60" t="n">
        <v>0.5527777777777778</v>
      </c>
      <c r="Q18" s="46">
        <f>P18+$Q$60</f>
        <v/>
      </c>
      <c r="R18" s="60" t="n">
        <v>0.5659722222222222</v>
      </c>
      <c r="S18" s="46">
        <f>R18+$S$60</f>
        <v/>
      </c>
      <c r="T18" s="261" t="n">
        <v>0.5770833333333333</v>
      </c>
      <c r="U18" s="261">
        <f>T18+$U$60</f>
        <v/>
      </c>
    </row>
    <row r="19" ht="20.25" customFormat="1" customHeight="1" s="645">
      <c r="A19" s="631" t="inlineStr">
        <is>
          <t>17</t>
        </is>
      </c>
      <c r="B19" s="632" t="n"/>
      <c r="C19" s="172" t="inlineStr">
        <is>
          <t>RIVERA ORTIZ SONIA JUDITH</t>
        </is>
      </c>
      <c r="D19" s="437" t="inlineStr">
        <is>
          <t>70599148</t>
        </is>
      </c>
      <c r="E19" s="232" t="inlineStr">
        <is>
          <t>MOTO NUEVO  BIIB</t>
        </is>
      </c>
      <c r="F19" s="161" t="inlineStr">
        <is>
          <t>30 30 sr</t>
        </is>
      </c>
      <c r="G19" s="435" t="inlineStr">
        <is>
          <t xml:space="preserve">PAGO 130 YAPE </t>
        </is>
      </c>
      <c r="H19" s="491" t="n"/>
      <c r="I19" s="309" t="inlineStr">
        <is>
          <t>CRIS AMORETTI</t>
        </is>
      </c>
      <c r="J19" s="60" t="n">
        <v>0.49375</v>
      </c>
      <c r="K19" s="60">
        <f>J19+$K$60</f>
        <v/>
      </c>
      <c r="L19" s="60" t="n">
        <v>0.4951388888888889</v>
      </c>
      <c r="M19" s="60">
        <f>L19+$M$60</f>
        <v/>
      </c>
      <c r="N19" s="60" t="n">
        <v>0.5013888888888889</v>
      </c>
      <c r="O19" s="60">
        <f>N19+$O$60</f>
        <v/>
      </c>
      <c r="P19" s="60" t="n">
        <v>0.5652777777777778</v>
      </c>
      <c r="Q19" s="60">
        <f>P19+$Q$60</f>
        <v/>
      </c>
      <c r="R19" s="60" t="n">
        <v>0.5763888888888888</v>
      </c>
      <c r="S19" s="60">
        <f>R19+$S$60</f>
        <v/>
      </c>
      <c r="T19" s="261" t="n">
        <v>0.5881944444444445</v>
      </c>
      <c r="U19" s="261">
        <f>T19+$U$60</f>
        <v/>
      </c>
    </row>
    <row r="20" ht="23.25" customFormat="1" customHeight="1" s="633"/>
    <row r="21" ht="18" customHeight="1" s="630"/>
    <row r="22" ht="21" customHeight="1" s="630"/>
    <row r="23" ht="19.5" customHeight="1" s="630"/>
    <row r="24" ht="18" customHeight="1" s="630"/>
    <row r="25" ht="18" customFormat="1" customHeight="1" s="645"/>
    <row r="26" ht="19.5" customFormat="1" customHeight="1" s="633"/>
    <row r="27" ht="21" customHeight="1" s="630"/>
    <row r="28" ht="21.75" customHeight="1" s="630"/>
    <row r="29" ht="21" customHeight="1" s="630"/>
    <row r="30" ht="18" customFormat="1" customHeight="1" s="645"/>
    <row r="31" ht="21" customFormat="1" customHeight="1" s="633"/>
    <row r="32" ht="18" customHeight="1" s="630"/>
    <row r="33" ht="18.75" customHeight="1" s="630"/>
    <row r="34" ht="18.75" customHeight="1" s="630"/>
    <row r="35" ht="18.75" customHeight="1" s="630"/>
    <row r="36" ht="18" customHeight="1" s="630"/>
    <row r="37" ht="18" customHeight="1" s="630"/>
    <row r="38" ht="18" customFormat="1" customHeight="1" s="633"/>
    <row r="39" ht="18" customHeight="1" s="630"/>
    <row r="40" ht="18.75" customHeight="1" s="630"/>
    <row r="41" ht="18" customHeight="1" s="630"/>
    <row r="42" ht="18" customHeight="1" s="630"/>
    <row r="43" ht="21" customHeight="1" s="630"/>
    <row r="44" ht="18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5" ht="15.75" customHeight="1" s="630"/>
    <row r="66" ht="18" customHeight="1" s="630"/>
    <row r="67" ht="18" customHeight="1" s="630"/>
    <row r="68" ht="18" customHeight="1" s="630"/>
    <row r="69" ht="15.75" customHeight="1" s="630"/>
    <row r="70" ht="15.75" customHeight="1" s="630"/>
    <row r="71" ht="15.75" customHeight="1" s="630"/>
    <row r="72" ht="15.75" customHeight="1" s="630"/>
    <row r="73" ht="15.75" customHeight="1" s="630"/>
    <row r="74" ht="15.75" customHeight="1" s="630"/>
    <row r="75" ht="15.75" customHeight="1" s="630"/>
    <row r="76" ht="15.75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5.75" customHeight="1" s="630"/>
    <row r="88" ht="15.75" customHeight="1" s="630"/>
    <row r="89" ht="15.75" customHeight="1" s="630"/>
    <row r="90" ht="15.75" customHeight="1" s="630"/>
    <row r="91" ht="15.75" customHeight="1" s="630"/>
    <row r="92" ht="15.75" customHeight="1" s="630"/>
    <row r="93" ht="21" customHeight="1" s="630"/>
    <row r="94" ht="15.75" customHeight="1" s="630"/>
    <row r="95" ht="15.75" customHeight="1" s="630"/>
    <row r="96" ht="18.75" customHeight="1" s="630"/>
    <row r="97" ht="15.75" customHeight="1" s="630"/>
    <row r="98" ht="15.75" customHeight="1" s="630"/>
    <row r="99" ht="18.75" customHeight="1" s="630"/>
    <row r="100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  <row r="159" ht="18" customHeight="1" s="630"/>
  </sheetData>
  <mergeCells count="69">
    <mergeCell ref="A48:B48"/>
    <mergeCell ref="A30:B30"/>
    <mergeCell ref="A24:B24"/>
    <mergeCell ref="A15:B15"/>
    <mergeCell ref="A59:B59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27:B27"/>
    <mergeCell ref="A18:B18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159:B159"/>
    <mergeCell ref="A22:B22"/>
    <mergeCell ref="A53:B53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30.xml><?xml version="1.0" encoding="utf-8"?>
<worksheet xmlns:r="http://schemas.openxmlformats.org/officeDocument/2006/relationships" xmlns="http://schemas.openxmlformats.org/spreadsheetml/2006/main">
  <sheetPr codeName="Hoja333">
    <outlinePr summaryBelow="1" summaryRight="1"/>
    <pageSetUpPr fitToPage="1"/>
  </sheetPr>
  <dimension ref="A1:U46"/>
  <sheetViews>
    <sheetView topLeftCell="B32" workbookViewId="0">
      <selection activeCell="C34" sqref="C34:I34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GUTIERREZ MONTES BIBIANA </t>
        </is>
      </c>
      <c r="D2" s="437" t="inlineStr">
        <is>
          <t>005646738</t>
        </is>
      </c>
      <c r="E2" s="55" t="inlineStr">
        <is>
          <t>NUEVO A1</t>
        </is>
      </c>
      <c r="F2" s="161" t="inlineStr">
        <is>
          <t>20 20 sr</t>
        </is>
      </c>
      <c r="G2" s="55" t="inlineStr">
        <is>
          <t>DEP 200</t>
        </is>
      </c>
      <c r="H2" s="382" t="inlineStr">
        <is>
          <t>CE</t>
        </is>
      </c>
      <c r="I2" s="55" t="inlineStr">
        <is>
          <t xml:space="preserve">PEPITO CARS </t>
        </is>
      </c>
      <c r="J2" s="60" t="n">
        <v>0.3944444444444444</v>
      </c>
      <c r="K2" s="56">
        <f>J2+$K$58</f>
        <v/>
      </c>
      <c r="L2" s="60" t="n">
        <v>0.3951388888888889</v>
      </c>
      <c r="M2" s="46">
        <f>L2+$M$58</f>
        <v/>
      </c>
      <c r="N2" s="60" t="n">
        <v>0.3993055555555556</v>
      </c>
      <c r="O2" s="46">
        <f>N2+$O$58</f>
        <v/>
      </c>
      <c r="P2" s="60" t="n">
        <v>0.4416666666666667</v>
      </c>
      <c r="Q2" s="46">
        <f>P2+$Q$58</f>
        <v/>
      </c>
      <c r="R2" s="60" t="n">
        <v>0.4534722222222222</v>
      </c>
      <c r="S2" s="46">
        <f>R2+$S$58</f>
        <v/>
      </c>
      <c r="T2" s="261" t="n">
        <v>0.4638888888888889</v>
      </c>
      <c r="U2" s="80">
        <f>T2+$U$58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 xml:space="preserve">BERTENBREITER  NUÑEZ SALVADOR </t>
        </is>
      </c>
      <c r="D3" s="437" t="inlineStr">
        <is>
          <t>005294032</t>
        </is>
      </c>
      <c r="E3" s="55" t="inlineStr">
        <is>
          <t>NUEVO A1</t>
        </is>
      </c>
      <c r="F3" s="161" t="inlineStr">
        <is>
          <t>40/20 40/20 cl</t>
        </is>
      </c>
      <c r="G3" s="55" t="inlineStr">
        <is>
          <t>DEP 200</t>
        </is>
      </c>
      <c r="H3" s="382" t="inlineStr">
        <is>
          <t>CE</t>
        </is>
      </c>
      <c r="I3" s="55" t="inlineStr">
        <is>
          <t xml:space="preserve">PEPITO CARS </t>
        </is>
      </c>
      <c r="J3" s="60" t="n">
        <v>0.3993055555555556</v>
      </c>
      <c r="K3" s="56">
        <f>J3+$K$58</f>
        <v/>
      </c>
      <c r="L3" s="60" t="n">
        <v>0.3993055555555556</v>
      </c>
      <c r="M3" s="46">
        <f>L3+$M$58</f>
        <v/>
      </c>
      <c r="N3" s="60" t="n">
        <v>0.4034722222222222</v>
      </c>
      <c r="O3" s="46">
        <f>N3+$O$58</f>
        <v/>
      </c>
      <c r="P3" s="60" t="n">
        <v>0.4527777777777778</v>
      </c>
      <c r="Q3" s="46">
        <f>P3+$Q$58</f>
        <v/>
      </c>
      <c r="R3" s="60" t="n">
        <v>0.4645833333333333</v>
      </c>
      <c r="S3" s="46">
        <f>R3+$S$58</f>
        <v/>
      </c>
      <c r="T3" s="261" t="n">
        <v>0.4770833333333334</v>
      </c>
      <c r="U3" s="80">
        <f>T3+$U$58</f>
        <v/>
      </c>
    </row>
    <row r="4" ht="20.25" customHeight="1" s="630">
      <c r="A4" s="631" t="inlineStr">
        <is>
          <t>3</t>
        </is>
      </c>
      <c r="B4" s="632" t="n"/>
      <c r="C4" s="172" t="inlineStr">
        <is>
          <t>REATEGUI ALVAREZ ROLANDO</t>
        </is>
      </c>
      <c r="D4" s="242" t="n">
        <v>46169988</v>
      </c>
      <c r="E4" s="226" t="inlineStr">
        <is>
          <t>MOTO REVA BIIC</t>
        </is>
      </c>
      <c r="F4" s="161" t="inlineStr">
        <is>
          <t>20 20 sr</t>
        </is>
      </c>
      <c r="G4" s="435" t="inlineStr">
        <is>
          <t xml:space="preserve">PAGO 100 YAPE </t>
        </is>
      </c>
      <c r="H4" s="439" t="n"/>
      <c r="I4" s="197" t="inlineStr">
        <is>
          <t>PUBLICIDAD</t>
        </is>
      </c>
      <c r="J4" s="60" t="n">
        <v>0.4055555555555556</v>
      </c>
      <c r="K4" s="56">
        <f>J4+$K$58</f>
        <v/>
      </c>
      <c r="L4" s="60" t="n">
        <v>0.4069444444444444</v>
      </c>
      <c r="M4" s="46">
        <f>L4+$M$58</f>
        <v/>
      </c>
      <c r="N4" s="60" t="n">
        <v>0.4131944444444444</v>
      </c>
      <c r="O4" s="46">
        <f>N4+$O$58</f>
        <v/>
      </c>
      <c r="P4" s="60" t="n">
        <v>0.4618055555555556</v>
      </c>
      <c r="Q4" s="46">
        <f>P4+$Q$58</f>
        <v/>
      </c>
      <c r="R4" s="60" t="n">
        <v>0.4770833333333334</v>
      </c>
      <c r="S4" s="46">
        <f>R4+$S$58</f>
        <v/>
      </c>
      <c r="T4" s="261" t="n">
        <v>0.4888888888888889</v>
      </c>
      <c r="U4" s="80">
        <f>T4+$U$58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 xml:space="preserve">SUPPO PALMA RICARDO </t>
        </is>
      </c>
      <c r="D5" s="242" t="n">
        <v>49017369</v>
      </c>
      <c r="E5" s="232" t="inlineStr">
        <is>
          <t>MOTO NUEVA BIIB</t>
        </is>
      </c>
      <c r="F5" s="161" t="inlineStr">
        <is>
          <t>30 30 sr</t>
        </is>
      </c>
      <c r="G5" s="225" t="n"/>
      <c r="H5" s="475" t="n"/>
      <c r="I5" s="225" t="inlineStr">
        <is>
          <t xml:space="preserve">ELIA </t>
        </is>
      </c>
      <c r="J5" s="60" t="n">
        <v>0.4152777777777778</v>
      </c>
      <c r="K5" s="56">
        <f>J5+$K$58</f>
        <v/>
      </c>
      <c r="L5" s="60" t="n">
        <v>0.4159722222222222</v>
      </c>
      <c r="M5" s="46">
        <f>L5+$M$58</f>
        <v/>
      </c>
      <c r="N5" s="60" t="n">
        <v>0.4256944444444444</v>
      </c>
      <c r="O5" s="46">
        <f>N5+$O$58</f>
        <v/>
      </c>
      <c r="P5" s="60" t="n">
        <v>0.475</v>
      </c>
      <c r="Q5" s="46">
        <f>P5+$Q$58</f>
        <v/>
      </c>
      <c r="R5" s="60" t="n">
        <v>0.4888888888888889</v>
      </c>
      <c r="S5" s="46">
        <f>R5+$S$58</f>
        <v/>
      </c>
      <c r="T5" s="261" t="n">
        <v>0.5013888888888889</v>
      </c>
      <c r="U5" s="80">
        <f>T5+$U$58</f>
        <v/>
      </c>
    </row>
    <row r="6" ht="21.75" customHeight="1" s="630">
      <c r="A6" s="631" t="inlineStr">
        <is>
          <t>5</t>
        </is>
      </c>
      <c r="B6" s="632" t="n"/>
      <c r="C6" s="172" t="inlineStr">
        <is>
          <t xml:space="preserve">CRUZ VEGA JAVIER </t>
        </is>
      </c>
      <c r="D6" s="242" t="n">
        <v>75554270</v>
      </c>
      <c r="E6" s="226" t="inlineStr">
        <is>
          <t>MOTO REVA BIIC</t>
        </is>
      </c>
      <c r="F6" s="161" t="inlineStr">
        <is>
          <t>20 20 sr</t>
        </is>
      </c>
      <c r="G6" s="108" t="n"/>
      <c r="H6" s="320" t="n"/>
      <c r="I6" s="108" t="inlineStr">
        <is>
          <t xml:space="preserve">LILIANA 1 </t>
        </is>
      </c>
      <c r="J6" s="60" t="n">
        <v>0.4326388888888889</v>
      </c>
      <c r="K6" s="56">
        <f>J6+$K$58</f>
        <v/>
      </c>
      <c r="L6" s="60" t="n">
        <v>0.4333333333333333</v>
      </c>
      <c r="M6" s="46">
        <f>L6+$M$58</f>
        <v/>
      </c>
      <c r="N6" s="60" t="n">
        <v>0.4430555555555555</v>
      </c>
      <c r="O6" s="46">
        <f>N6+$O$58</f>
        <v/>
      </c>
      <c r="P6" s="60" t="n">
        <v>0.5305555555555556</v>
      </c>
      <c r="Q6" s="46">
        <f>P6+$Q$58</f>
        <v/>
      </c>
      <c r="R6" s="60" t="n">
        <v>0.5423611111111111</v>
      </c>
      <c r="S6" s="46">
        <f>R6+$S$58</f>
        <v/>
      </c>
      <c r="T6" s="261" t="n">
        <v>0.5631944444444444</v>
      </c>
      <c r="U6" s="80">
        <f>T6+$U$58</f>
        <v/>
      </c>
    </row>
    <row r="7" ht="19.5" customHeight="1" s="630">
      <c r="A7" s="631" t="inlineStr">
        <is>
          <t>6</t>
        </is>
      </c>
      <c r="B7" s="632" t="n"/>
      <c r="C7" s="172" t="inlineStr">
        <is>
          <t xml:space="preserve">DEPAZ GONZALES  BERENISE </t>
        </is>
      </c>
      <c r="D7" s="242" t="n">
        <v>75525390</v>
      </c>
      <c r="E7" s="55" t="inlineStr">
        <is>
          <t>NUEVO A1</t>
        </is>
      </c>
      <c r="F7" s="161" t="inlineStr">
        <is>
          <t>20 20 sr</t>
        </is>
      </c>
      <c r="G7" s="435" t="inlineStr">
        <is>
          <t xml:space="preserve">PAGA 80 YAPE </t>
        </is>
      </c>
      <c r="H7" s="207" t="n"/>
      <c r="I7" s="197" t="inlineStr">
        <is>
          <t>ENRIQUE PUBLICIDAD</t>
        </is>
      </c>
      <c r="J7" s="60" t="n">
        <v>0.4381944444444444</v>
      </c>
      <c r="K7" s="56">
        <f>J7+$K$58</f>
        <v/>
      </c>
      <c r="L7" s="60" t="n">
        <v>0.4416666666666667</v>
      </c>
      <c r="M7" s="46">
        <f>L7+$M$58</f>
        <v/>
      </c>
      <c r="N7" s="60" t="n">
        <v>0.4493055555555556</v>
      </c>
      <c r="O7" s="46">
        <f>N7+$O$58</f>
        <v/>
      </c>
      <c r="P7" s="60" t="n">
        <v>0.4993055555555556</v>
      </c>
      <c r="Q7" s="46">
        <f>P7+$Q$58</f>
        <v/>
      </c>
      <c r="R7" s="60" t="n">
        <v>0.5138888888888888</v>
      </c>
      <c r="S7" s="46">
        <f>R7+$S$58</f>
        <v/>
      </c>
      <c r="T7" s="261" t="n">
        <v>0.5263888888888889</v>
      </c>
      <c r="U7" s="80">
        <f>T7+$U$58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>CARRION QUISPE LUIS</t>
        </is>
      </c>
      <c r="D8" s="242" t="n">
        <v>41470092</v>
      </c>
      <c r="E8" s="226" t="inlineStr">
        <is>
          <t>MOTO REVA BIIC</t>
        </is>
      </c>
      <c r="F8" s="161" t="inlineStr">
        <is>
          <t>20 20 sr</t>
        </is>
      </c>
      <c r="G8" s="270" t="n"/>
      <c r="H8" s="373" t="n"/>
      <c r="I8" s="270" t="inlineStr">
        <is>
          <t>LILIANA 2</t>
        </is>
      </c>
      <c r="J8" s="60" t="n">
        <v>0.4451388888888889</v>
      </c>
      <c r="K8" s="56">
        <f>J8+$K$58</f>
        <v/>
      </c>
      <c r="L8" s="60" t="n">
        <v>0.4479166666666667</v>
      </c>
      <c r="M8" s="46">
        <f>L8+$M$58</f>
        <v/>
      </c>
      <c r="N8" s="60" t="n">
        <v>0.4534722222222222</v>
      </c>
      <c r="O8" s="46">
        <f>N8+$O$58</f>
        <v/>
      </c>
      <c r="P8" s="60" t="n">
        <v>0.5159722222222223</v>
      </c>
      <c r="Q8" s="46">
        <f>P8+$Q$58</f>
        <v/>
      </c>
      <c r="R8" s="60" t="n">
        <v>0.5388888888888889</v>
      </c>
      <c r="S8" s="46">
        <f>R8+$S$58</f>
        <v/>
      </c>
      <c r="T8" s="261" t="n">
        <v>0.5520833333333334</v>
      </c>
      <c r="U8" s="80">
        <f>T8+$U$58</f>
        <v/>
      </c>
    </row>
    <row r="9" ht="20.25" customFormat="1" customHeight="1" s="633">
      <c r="A9" s="631" t="inlineStr">
        <is>
          <t>8</t>
        </is>
      </c>
      <c r="B9" s="632" t="n"/>
      <c r="C9" s="172" t="inlineStr">
        <is>
          <t xml:space="preserve">INGA AGURTO LEONARDO </t>
        </is>
      </c>
      <c r="D9" s="242" t="n">
        <v>42939844</v>
      </c>
      <c r="E9" s="26" t="inlineStr">
        <is>
          <t>REVA A2A</t>
        </is>
      </c>
      <c r="F9" s="161" t="inlineStr">
        <is>
          <t>20 20 sr</t>
        </is>
      </c>
      <c r="G9" s="477" t="n"/>
      <c r="H9" s="477" t="n"/>
      <c r="I9" s="316" t="inlineStr">
        <is>
          <t xml:space="preserve">CARS - JAIME V 1 </t>
        </is>
      </c>
      <c r="J9" s="60" t="n">
        <v>0.5347222222222222</v>
      </c>
      <c r="K9" s="56">
        <f>J9+$K$58</f>
        <v/>
      </c>
      <c r="L9" s="60" t="n">
        <v>0.1</v>
      </c>
      <c r="M9" s="46">
        <f>L9+$M$58</f>
        <v/>
      </c>
      <c r="N9" s="60" t="n">
        <v>0.6111111111111112</v>
      </c>
      <c r="O9" s="46">
        <f>N9+$O$58</f>
        <v/>
      </c>
      <c r="P9" s="60" t="n">
        <v>0.175</v>
      </c>
      <c r="Q9" s="60">
        <f>P9+$Q$58</f>
        <v/>
      </c>
      <c r="R9" s="60" t="n">
        <v>0.6902777777777778</v>
      </c>
      <c r="S9" s="46">
        <f>R9+$S$58</f>
        <v/>
      </c>
      <c r="T9" s="261" t="n">
        <v>0.7048611111111112</v>
      </c>
      <c r="U9" s="80">
        <f>T9+$U$58</f>
        <v/>
      </c>
    </row>
    <row r="10" ht="21" customHeight="1" s="630">
      <c r="A10" s="631" t="inlineStr">
        <is>
          <t>9</t>
        </is>
      </c>
      <c r="B10" s="632" t="n"/>
      <c r="C10" s="97" t="inlineStr">
        <is>
          <t xml:space="preserve">TONG ORE ROBERTO </t>
        </is>
      </c>
      <c r="D10" s="106" t="n">
        <v>25770800</v>
      </c>
      <c r="E10" s="54" t="inlineStr">
        <is>
          <t>REVA A1</t>
        </is>
      </c>
      <c r="F10" s="149" t="inlineStr">
        <is>
          <t>30 30 sr</t>
        </is>
      </c>
      <c r="G10" s="478" t="n"/>
      <c r="H10" s="479" t="n"/>
      <c r="I10" s="478" t="inlineStr">
        <is>
          <t>CARS - JAIME V 2</t>
        </is>
      </c>
      <c r="J10" s="60" t="n">
        <v>0.4513888888888889</v>
      </c>
      <c r="K10" s="46">
        <f>J10+$K$58</f>
        <v/>
      </c>
      <c r="L10" s="60" t="n">
        <v>0.4652777777777778</v>
      </c>
      <c r="M10" s="46">
        <f>L10+$M$58</f>
        <v/>
      </c>
      <c r="N10" s="60" t="n">
        <v>0.4708333333333333</v>
      </c>
      <c r="O10" s="46">
        <f>N10+$O$58</f>
        <v/>
      </c>
      <c r="P10" s="60" t="n">
        <v>0.5138888888888888</v>
      </c>
      <c r="Q10" s="60">
        <f>P10+$Q$58</f>
        <v/>
      </c>
      <c r="R10" s="60" t="n">
        <v>0.5270833333333333</v>
      </c>
      <c r="S10" s="46">
        <f>R10+$S$58</f>
        <v/>
      </c>
      <c r="T10" s="261" t="n">
        <v>0.5388888888888889</v>
      </c>
      <c r="U10" s="80">
        <f>T10+$U$58</f>
        <v/>
      </c>
    </row>
    <row r="11" ht="21" customFormat="1" customHeight="1" s="633">
      <c r="A11" s="631" t="inlineStr">
        <is>
          <t>10</t>
        </is>
      </c>
      <c r="B11" s="632" t="n"/>
      <c r="C11" s="172" t="inlineStr">
        <is>
          <t xml:space="preserve">RICRA MEDRANO WILMER </t>
        </is>
      </c>
      <c r="D11" s="437" t="inlineStr">
        <is>
          <t>43859746</t>
        </is>
      </c>
      <c r="E11" s="55" t="inlineStr">
        <is>
          <t>NUEVO A1</t>
        </is>
      </c>
      <c r="F11" s="161" t="inlineStr">
        <is>
          <t>20 20 sr</t>
        </is>
      </c>
      <c r="G11" s="316" t="n"/>
      <c r="H11" s="477" t="n"/>
      <c r="I11" s="316" t="inlineStr">
        <is>
          <t>CARS - JAIME V 3</t>
        </is>
      </c>
      <c r="J11" s="60" t="n">
        <v>0.4527777777777778</v>
      </c>
      <c r="K11" s="56">
        <f>J11+$K$58</f>
        <v/>
      </c>
      <c r="L11" s="60" t="n">
        <v>0.4701388888888889</v>
      </c>
      <c r="M11" s="46">
        <f>L11+$M$58</f>
        <v/>
      </c>
      <c r="N11" s="60" t="n">
        <v>0.4798611111111111</v>
      </c>
      <c r="O11" s="46">
        <f>N11+$O$58</f>
        <v/>
      </c>
      <c r="P11" s="60" t="n">
        <v>0.04375</v>
      </c>
      <c r="Q11" s="46">
        <f>P11+$Q$58</f>
        <v/>
      </c>
      <c r="R11" s="60" t="n">
        <v>0.5590277777777778</v>
      </c>
      <c r="S11" s="46">
        <f>R11+$S$58</f>
        <v/>
      </c>
      <c r="T11" s="261" t="n">
        <v>0.5708333333333333</v>
      </c>
      <c r="U11" s="80">
        <f>T11+$U$58</f>
        <v/>
      </c>
    </row>
    <row r="12" ht="23.25" customHeight="1" s="630">
      <c r="A12" s="631" t="inlineStr">
        <is>
          <t>11</t>
        </is>
      </c>
      <c r="B12" s="632" t="n"/>
      <c r="C12" s="172" t="inlineStr">
        <is>
          <t>VILLASMIL PEREZ ANTHONY LEONEL</t>
        </is>
      </c>
      <c r="D12" s="437" t="inlineStr">
        <is>
          <t>002892495</t>
        </is>
      </c>
      <c r="E12" s="232" t="inlineStr">
        <is>
          <t>MOTO NUEVO BIIB</t>
        </is>
      </c>
      <c r="F12" s="161" t="inlineStr">
        <is>
          <t>40/20 40/20 cl</t>
        </is>
      </c>
      <c r="G12" s="120" t="inlineStr">
        <is>
          <t xml:space="preserve">PAGO 130 EFEC </t>
        </is>
      </c>
      <c r="H12" s="382" t="inlineStr">
        <is>
          <t>CE</t>
        </is>
      </c>
      <c r="I12" s="55" t="inlineStr">
        <is>
          <t>CRIS AMORETTI</t>
        </is>
      </c>
      <c r="J12" s="60" t="n">
        <v>0.45625</v>
      </c>
      <c r="K12" s="56">
        <f>J12+$K$58</f>
        <v/>
      </c>
      <c r="L12" s="60" t="n">
        <v>0.4784722222222222</v>
      </c>
      <c r="M12" s="46">
        <f>L12+$M$58</f>
        <v/>
      </c>
      <c r="N12" s="60" t="n">
        <v>0.4833333333333333</v>
      </c>
      <c r="O12" s="46">
        <f>N12+$O$58</f>
        <v/>
      </c>
      <c r="P12" s="60" t="n">
        <v>0.55</v>
      </c>
      <c r="Q12" s="46">
        <f>P12+$Q$58</f>
        <v/>
      </c>
      <c r="R12" s="60" t="n">
        <v>0.5611111111111111</v>
      </c>
      <c r="S12" s="46">
        <f>R12+$S$58</f>
        <v/>
      </c>
      <c r="T12" s="261" t="n">
        <v>0.5777777777777777</v>
      </c>
      <c r="U12" s="80">
        <f>T12+$U$58</f>
        <v/>
      </c>
    </row>
    <row r="13" ht="21.75" customHeight="1" s="630">
      <c r="A13" s="631" t="inlineStr">
        <is>
          <t>12</t>
        </is>
      </c>
      <c r="B13" s="632" t="n"/>
      <c r="C13" s="172" t="inlineStr">
        <is>
          <t>QUEREVALU LACHIRA JHON</t>
        </is>
      </c>
      <c r="D13" s="242" t="n">
        <v>45347853</v>
      </c>
      <c r="E13" s="226" t="inlineStr">
        <is>
          <t>MOTO NUEVA BIIC</t>
        </is>
      </c>
      <c r="F13" s="161" t="inlineStr">
        <is>
          <t>20 20 sr</t>
        </is>
      </c>
      <c r="G13" s="55" t="n"/>
      <c r="H13" s="207" t="n"/>
      <c r="I13" s="55" t="inlineStr">
        <is>
          <t>ALEJANDRO PONCE</t>
        </is>
      </c>
      <c r="J13" s="60" t="n">
        <v>0.4604166666666666</v>
      </c>
      <c r="K13" s="56">
        <f>J13+$K$58</f>
        <v/>
      </c>
      <c r="L13" s="60" t="n">
        <v>0.4854166666666667</v>
      </c>
      <c r="M13" s="46">
        <f>L13+$M$58</f>
        <v/>
      </c>
      <c r="N13" s="60" t="n">
        <v>0.4965277777777778</v>
      </c>
      <c r="O13" s="46">
        <f>N13+$O$58</f>
        <v/>
      </c>
      <c r="P13" s="60" t="n">
        <v>0.5590277777777778</v>
      </c>
      <c r="Q13" s="60">
        <f>P13+$Q$58</f>
        <v/>
      </c>
      <c r="R13" s="60" t="n">
        <v>0.5819444444444445</v>
      </c>
      <c r="S13" s="46">
        <f>R13+$S$58</f>
        <v/>
      </c>
      <c r="T13" s="261" t="n">
        <v>0.5972222222222222</v>
      </c>
      <c r="U13" s="80">
        <f>T13+$U$58</f>
        <v/>
      </c>
    </row>
    <row r="14" ht="24" customHeight="1" s="630">
      <c r="A14" s="631" t="inlineStr">
        <is>
          <t>13</t>
        </is>
      </c>
      <c r="B14" s="632" t="n"/>
      <c r="C14" s="172" t="inlineStr">
        <is>
          <t>ECHANDIA MORALES CARLOS</t>
        </is>
      </c>
      <c r="D14" s="437" t="n">
        <v>72006075</v>
      </c>
      <c r="E14" s="232" t="inlineStr">
        <is>
          <t>MOTO NUEVA BIIB</t>
        </is>
      </c>
      <c r="F14" s="161" t="inlineStr">
        <is>
          <t>20 20 sr</t>
        </is>
      </c>
      <c r="G14" s="120" t="inlineStr">
        <is>
          <t>PAGO 150 EFEC</t>
        </is>
      </c>
      <c r="H14" s="207" t="n"/>
      <c r="I14" s="55" t="inlineStr">
        <is>
          <t xml:space="preserve">LUIS CANO </t>
        </is>
      </c>
      <c r="J14" s="60" t="n">
        <v>0.4673611111111111</v>
      </c>
      <c r="K14" s="56">
        <f>J14+$K$58</f>
        <v/>
      </c>
      <c r="L14" s="60" t="n">
        <v>0.4986111111111111</v>
      </c>
      <c r="M14" s="46">
        <f>L14+$M$58</f>
        <v/>
      </c>
      <c r="N14" s="60" t="n">
        <v>0.5034722222222222</v>
      </c>
      <c r="O14" s="46">
        <f>N14+$O$58</f>
        <v/>
      </c>
      <c r="P14" s="60" t="n">
        <v>0.05694444444444444</v>
      </c>
      <c r="Q14" s="46">
        <f>P14+$Q$58</f>
        <v/>
      </c>
      <c r="R14" s="60" t="n">
        <v>0.5708333333333333</v>
      </c>
      <c r="S14" s="46">
        <f>R14+$S$58</f>
        <v/>
      </c>
      <c r="T14" s="261" t="n">
        <v>0.5826388888888889</v>
      </c>
      <c r="U14" s="80">
        <f>T14+$U$58</f>
        <v/>
      </c>
    </row>
    <row r="15" ht="21.75" customHeight="1" s="630">
      <c r="A15" s="631" t="inlineStr">
        <is>
          <t>14</t>
        </is>
      </c>
      <c r="B15" s="632" t="n"/>
      <c r="C15" s="172" t="inlineStr">
        <is>
          <t xml:space="preserve">HIDALGO LOPEZ DE LEYVA LIZ </t>
        </is>
      </c>
      <c r="D15" s="242" t="n">
        <v>42012331</v>
      </c>
      <c r="E15" s="55" t="inlineStr">
        <is>
          <t>NUEVO A1</t>
        </is>
      </c>
      <c r="F15" s="161" t="inlineStr">
        <is>
          <t>30 30 sr</t>
        </is>
      </c>
      <c r="G15" s="205" t="inlineStr">
        <is>
          <t>PAGO 130 EFE</t>
        </is>
      </c>
      <c r="H15" s="355" t="n"/>
      <c r="I15" s="211" t="inlineStr">
        <is>
          <t xml:space="preserve">OFICINA </t>
        </is>
      </c>
      <c r="J15" s="60" t="n">
        <v>0.4631944444444445</v>
      </c>
      <c r="K15" s="56">
        <f>J15+$K$58</f>
        <v/>
      </c>
      <c r="L15" s="60" t="n">
        <v>0.5034722222222222</v>
      </c>
      <c r="M15" s="46">
        <f>L15+$M$58</f>
        <v/>
      </c>
      <c r="N15" s="60" t="n">
        <v>0.5090277777777777</v>
      </c>
      <c r="O15" s="46">
        <f>N15+$O$58</f>
        <v/>
      </c>
      <c r="P15" s="60" t="n">
        <v>0.0763888888888889</v>
      </c>
      <c r="Q15" s="46">
        <f>P15+$Q$58</f>
        <v/>
      </c>
      <c r="R15" s="60" t="n">
        <v>0.5951388888888889</v>
      </c>
      <c r="S15" s="46">
        <f>R15+$S$58</f>
        <v/>
      </c>
      <c r="T15" s="261" t="n">
        <v>0.6138888888888889</v>
      </c>
      <c r="U15" s="80">
        <f>T15+$U$58</f>
        <v/>
      </c>
    </row>
    <row r="16" ht="19.5" customHeight="1" s="630">
      <c r="A16" s="631" t="inlineStr">
        <is>
          <t>15</t>
        </is>
      </c>
      <c r="B16" s="632" t="n"/>
      <c r="C16" s="172" t="inlineStr">
        <is>
          <t xml:space="preserve">MELGAREJO PORRAS BEATRIZ </t>
        </is>
      </c>
      <c r="D16" s="242" t="n">
        <v>73019485</v>
      </c>
      <c r="E16" s="55" t="inlineStr">
        <is>
          <t xml:space="preserve">NUEVO A1 </t>
        </is>
      </c>
      <c r="F16" s="161" t="inlineStr">
        <is>
          <t>20 20 sr</t>
        </is>
      </c>
      <c r="G16" s="435" t="inlineStr">
        <is>
          <t>PAGO 80 YAPE</t>
        </is>
      </c>
      <c r="H16" s="207" t="n"/>
      <c r="I16" s="197" t="inlineStr">
        <is>
          <t>ENRIQUE PUBLICIDAD</t>
        </is>
      </c>
      <c r="J16" s="60" t="n">
        <v>0.46875</v>
      </c>
      <c r="K16" s="56">
        <f>J16+$K$58</f>
        <v/>
      </c>
      <c r="L16" s="60" t="n">
        <v>0.5083333333333333</v>
      </c>
      <c r="M16" s="46">
        <f>L16+$M$58</f>
        <v/>
      </c>
      <c r="N16" s="60" t="n">
        <v>0.5201388888888889</v>
      </c>
      <c r="O16" s="46">
        <f>N16+$O$58</f>
        <v/>
      </c>
      <c r="P16" s="60" t="n">
        <v>0.5715277777777777</v>
      </c>
      <c r="Q16" s="46">
        <f>P16+$Q$58</f>
        <v/>
      </c>
      <c r="R16" s="60" t="n">
        <v>0.5847222222222223</v>
      </c>
      <c r="S16" s="46">
        <f>R16+$S$58</f>
        <v/>
      </c>
      <c r="T16" s="261" t="n">
        <v>0.5979166666666667</v>
      </c>
      <c r="U16" s="80">
        <f>T16+$U$58</f>
        <v/>
      </c>
    </row>
    <row r="17" ht="21.75" customHeight="1" s="630">
      <c r="A17" s="631" t="inlineStr">
        <is>
          <t>16</t>
        </is>
      </c>
      <c r="B17" s="632" t="n"/>
      <c r="C17" s="172" t="inlineStr">
        <is>
          <t>UCAR RUSEN FERHAT</t>
        </is>
      </c>
      <c r="D17" s="437" t="inlineStr">
        <is>
          <t>006201942</t>
        </is>
      </c>
      <c r="E17" s="55" t="inlineStr">
        <is>
          <t xml:space="preserve">CANJE A1 </t>
        </is>
      </c>
      <c r="F17" s="161" t="inlineStr">
        <is>
          <t xml:space="preserve">20 20 sr </t>
        </is>
      </c>
      <c r="G17" s="120" t="inlineStr">
        <is>
          <t>PAGO 130 EFE</t>
        </is>
      </c>
      <c r="H17" s="382" t="inlineStr">
        <is>
          <t>CE</t>
        </is>
      </c>
      <c r="I17" s="211" t="inlineStr">
        <is>
          <t xml:space="preserve">OFICINA </t>
        </is>
      </c>
      <c r="J17" s="60" t="n">
        <v>0.4729166666666667</v>
      </c>
      <c r="K17" s="56">
        <f>J17+$K$58</f>
        <v/>
      </c>
      <c r="L17" s="60" t="n">
        <v>0.5145833333333333</v>
      </c>
      <c r="M17" s="46">
        <f>L17+$M$58</f>
        <v/>
      </c>
      <c r="N17" s="60" t="n">
        <v>0.5229166666666667</v>
      </c>
      <c r="O17" s="46">
        <f>N17+$O$58</f>
        <v/>
      </c>
      <c r="P17" s="60" t="n">
        <v>0.09305555555555556</v>
      </c>
      <c r="Q17" s="46">
        <f>P17+$Q$58</f>
        <v/>
      </c>
      <c r="R17" s="60" t="n">
        <v>0.6076388888888888</v>
      </c>
      <c r="S17" s="46">
        <f>R17+$S$58</f>
        <v/>
      </c>
      <c r="T17" s="261" t="n">
        <v>0.6256944444444444</v>
      </c>
      <c r="U17" s="80">
        <f>T17+$U$58</f>
        <v/>
      </c>
    </row>
    <row r="18" ht="24" customHeight="1" s="630">
      <c r="A18" s="631" t="inlineStr">
        <is>
          <t>17</t>
        </is>
      </c>
      <c r="B18" s="632" t="n"/>
      <c r="C18" s="172" t="inlineStr">
        <is>
          <t xml:space="preserve">BLANCO ANA </t>
        </is>
      </c>
      <c r="D18" s="437" t="inlineStr">
        <is>
          <t>002623107</t>
        </is>
      </c>
      <c r="E18" s="232" t="inlineStr">
        <is>
          <t>MOTO NUEVA BIIB</t>
        </is>
      </c>
      <c r="F18" s="161" t="inlineStr">
        <is>
          <t>30 30 sr</t>
        </is>
      </c>
      <c r="G18" s="435" t="inlineStr">
        <is>
          <t>PAGO 120 YAPE</t>
        </is>
      </c>
      <c r="H18" s="382" t="inlineStr">
        <is>
          <t>CE</t>
        </is>
      </c>
      <c r="I18" s="211" t="inlineStr">
        <is>
          <t xml:space="preserve">OFICINA </t>
        </is>
      </c>
      <c r="J18" s="60" t="n">
        <v>0.4763888888888889</v>
      </c>
      <c r="K18" s="56">
        <f>J18+$K$58</f>
        <v/>
      </c>
      <c r="L18" s="60" t="n">
        <v>0.51875</v>
      </c>
      <c r="M18" s="46">
        <f>L18+$M$58</f>
        <v/>
      </c>
      <c r="N18" s="60" t="n">
        <v>0.5236111111111111</v>
      </c>
      <c r="O18" s="46">
        <f>N18+$O$58</f>
        <v/>
      </c>
      <c r="P18" s="60" t="n">
        <v>0.5854166666666667</v>
      </c>
      <c r="Q18" s="46">
        <f>P18+$Q$58</f>
        <v/>
      </c>
      <c r="R18" s="60" t="n">
        <v>0.5958333333333333</v>
      </c>
      <c r="S18" s="46">
        <f>R18+$S$58</f>
        <v/>
      </c>
      <c r="T18" s="261" t="n">
        <v>0.6145833333333334</v>
      </c>
      <c r="U18" s="80">
        <f>T18+$U$58</f>
        <v/>
      </c>
    </row>
    <row r="19" ht="18" customHeight="1" s="630">
      <c r="A19" s="631" t="inlineStr">
        <is>
          <t>18</t>
        </is>
      </c>
      <c r="B19" s="632" t="n"/>
      <c r="C19" s="112" t="inlineStr">
        <is>
          <t>BARRUETO SUAREZ JOSE</t>
        </is>
      </c>
      <c r="D19" s="55" t="n">
        <v>44791553</v>
      </c>
      <c r="E19" s="226" t="inlineStr">
        <is>
          <t>MOTO REVA BIIC</t>
        </is>
      </c>
      <c r="F19" s="92" t="inlineStr">
        <is>
          <t>20 20 sr</t>
        </is>
      </c>
      <c r="G19" s="270" t="inlineStr">
        <is>
          <t>REPRO 02/02</t>
        </is>
      </c>
      <c r="H19" s="270" t="n"/>
      <c r="I19" s="270" t="inlineStr">
        <is>
          <t>LILIANA  3</t>
        </is>
      </c>
      <c r="J19" s="60" t="n">
        <v>0.5097222222222222</v>
      </c>
      <c r="K19" s="56">
        <f>J19+$K$58</f>
        <v/>
      </c>
      <c r="L19" s="60" t="n">
        <v>0.5270833333333333</v>
      </c>
      <c r="M19" s="46">
        <f>L19+$M$58</f>
        <v/>
      </c>
      <c r="N19" s="60" t="n">
        <v>0.5409722222222222</v>
      </c>
      <c r="O19" s="46">
        <f>N19+$O$58</f>
        <v/>
      </c>
      <c r="P19" s="60" t="n">
        <v>0.5972222222222222</v>
      </c>
      <c r="Q19" s="46">
        <f>P19+$Q$58</f>
        <v/>
      </c>
      <c r="R19" s="46" t="n">
        <v>0.6097222222222223</v>
      </c>
      <c r="S19" s="46">
        <f>R19+$S$58</f>
        <v/>
      </c>
      <c r="T19" s="261" t="n">
        <v>0.6270833333333333</v>
      </c>
      <c r="U19" s="80">
        <f>T19+$U$58</f>
        <v/>
      </c>
    </row>
    <row r="20" ht="20.25" customFormat="1" customHeight="1" s="645">
      <c r="A20" s="631" t="inlineStr">
        <is>
          <t>19</t>
        </is>
      </c>
      <c r="B20" s="632" t="n"/>
      <c r="C20" s="172" t="inlineStr">
        <is>
          <t>MORENO CASTILLO JOSE</t>
        </is>
      </c>
      <c r="D20" s="242" t="n">
        <v>45292177</v>
      </c>
      <c r="E20" s="55" t="inlineStr">
        <is>
          <t xml:space="preserve">REVA  A1 </t>
        </is>
      </c>
      <c r="F20" s="161" t="inlineStr">
        <is>
          <t>40/20 40/20 cl</t>
        </is>
      </c>
      <c r="G20" s="120" t="inlineStr">
        <is>
          <t>PAGO 100 EFE</t>
        </is>
      </c>
      <c r="H20" s="439" t="n"/>
      <c r="I20" s="197" t="inlineStr">
        <is>
          <t>PUBLICIDAD</t>
        </is>
      </c>
      <c r="J20" s="60" t="n">
        <v>0.5118055555555555</v>
      </c>
      <c r="K20" s="56">
        <f>J20+$K$58</f>
        <v/>
      </c>
      <c r="L20" s="60" t="n">
        <v>0.5388888888888889</v>
      </c>
      <c r="M20" s="46">
        <f>L20+$M$58</f>
        <v/>
      </c>
      <c r="N20" s="60" t="n">
        <v>0.5513888888888889</v>
      </c>
      <c r="O20" s="46">
        <f>N20+$O$58</f>
        <v/>
      </c>
      <c r="P20" s="60" t="n">
        <v>0.1055555555555556</v>
      </c>
      <c r="Q20" s="46">
        <f>P20+$Q$58</f>
        <v/>
      </c>
      <c r="R20" s="60" t="n">
        <v>0.6194444444444445</v>
      </c>
      <c r="S20" s="46">
        <f>R20+$S$58</f>
        <v/>
      </c>
      <c r="T20" s="261" t="n">
        <v>0.6388888888888888</v>
      </c>
      <c r="U20" s="80">
        <f>T20+$U$58</f>
        <v/>
      </c>
    </row>
    <row r="21" ht="23.25" customHeight="1" s="630">
      <c r="A21" s="631" t="inlineStr">
        <is>
          <t>20</t>
        </is>
      </c>
      <c r="B21" s="632" t="n"/>
      <c r="C21" s="172" t="inlineStr">
        <is>
          <t>OYOLA  CALDERON WLADIMIR</t>
        </is>
      </c>
      <c r="D21" s="242" t="n">
        <v>74064613</v>
      </c>
      <c r="E21" s="226" t="inlineStr">
        <is>
          <t>MOTO REVA BIIC</t>
        </is>
      </c>
      <c r="F21" s="161" t="inlineStr">
        <is>
          <t xml:space="preserve">20 20 sr </t>
        </is>
      </c>
      <c r="G21" s="435" t="inlineStr">
        <is>
          <t>PAGO 120 YAPE</t>
        </is>
      </c>
      <c r="H21" s="55" t="n"/>
      <c r="I21" s="55" t="inlineStr">
        <is>
          <t>LEONEL</t>
        </is>
      </c>
      <c r="J21" s="60" t="n">
        <v>0.5131944444444444</v>
      </c>
      <c r="K21" s="56">
        <f>J21+$K$58</f>
        <v/>
      </c>
      <c r="L21" s="60" t="n">
        <v>0.04722222222222222</v>
      </c>
      <c r="M21" s="46">
        <f>L21+$M$58</f>
        <v/>
      </c>
      <c r="N21" s="60" t="n">
        <v>0.5166666666666667</v>
      </c>
      <c r="O21" s="46">
        <f>N21+$O$58</f>
        <v/>
      </c>
      <c r="P21" s="60" t="n">
        <v>0.6097222222222223</v>
      </c>
      <c r="Q21" s="46">
        <f>P21+$Q$58</f>
        <v/>
      </c>
      <c r="R21" s="60" t="n">
        <v>0.6222222222222222</v>
      </c>
      <c r="S21" s="46">
        <f>R21+$S$58</f>
        <v/>
      </c>
      <c r="T21" s="261" t="n">
        <v>0.6395833333333333</v>
      </c>
      <c r="U21" s="80">
        <f>T21+$U$58</f>
        <v/>
      </c>
    </row>
    <row r="22" ht="18" customHeight="1" s="630">
      <c r="A22" s="631" t="inlineStr">
        <is>
          <t>21</t>
        </is>
      </c>
      <c r="B22" s="632" t="n"/>
      <c r="C22" s="112" t="inlineStr">
        <is>
          <t>COLLACHAGUA TAVARA LIZBETH</t>
        </is>
      </c>
      <c r="D22" s="55" t="n">
        <v>45480095</v>
      </c>
      <c r="E22" s="226" t="inlineStr">
        <is>
          <t>MOTO REVA BIIC</t>
        </is>
      </c>
      <c r="F22" s="285" t="inlineStr">
        <is>
          <t xml:space="preserve">20 20 sr </t>
        </is>
      </c>
      <c r="G22" s="270" t="n"/>
      <c r="H22" s="270" t="n"/>
      <c r="I22" s="270" t="inlineStr">
        <is>
          <t>LILIANA 4</t>
        </is>
      </c>
      <c r="J22" s="60" t="n">
        <v>0.5194444444444445</v>
      </c>
      <c r="K22" s="60">
        <f>J22+$K$58</f>
        <v/>
      </c>
      <c r="L22" s="60" t="n">
        <v>0.05555555555555555</v>
      </c>
      <c r="M22" s="60">
        <f>L22+$M$58</f>
        <v/>
      </c>
      <c r="N22" s="60" t="n">
        <v>0.5673611111111111</v>
      </c>
      <c r="O22" s="60">
        <f>N22+$O$58</f>
        <v/>
      </c>
      <c r="P22" s="60" t="n">
        <v>0.1173611111111111</v>
      </c>
      <c r="Q22" s="60">
        <f>P22+$Q$58</f>
        <v/>
      </c>
      <c r="R22" s="60" t="n">
        <v>0.6319444444444444</v>
      </c>
      <c r="S22" s="60">
        <f>R22+$S$58</f>
        <v/>
      </c>
      <c r="T22" s="261" t="n">
        <v>0.6520833333333333</v>
      </c>
      <c r="U22" s="80">
        <f>T22+$U$58</f>
        <v/>
      </c>
    </row>
    <row r="23" ht="21" customHeight="1" s="630">
      <c r="A23" s="631" t="inlineStr">
        <is>
          <t>22</t>
        </is>
      </c>
      <c r="B23" s="632" t="n"/>
      <c r="C23" s="112" t="inlineStr">
        <is>
          <t>ANAYA PAHUARA JHONATAN</t>
        </is>
      </c>
      <c r="D23" s="158" t="inlineStr">
        <is>
          <t>45315199</t>
        </is>
      </c>
      <c r="E23" s="226" t="inlineStr">
        <is>
          <t>MOTO REVA BIIC</t>
        </is>
      </c>
      <c r="F23" s="161" t="inlineStr">
        <is>
          <t xml:space="preserve">20 20 sr </t>
        </is>
      </c>
      <c r="G23" s="270" t="n"/>
      <c r="H23" s="270" t="n"/>
      <c r="I23" s="270" t="inlineStr">
        <is>
          <t xml:space="preserve">LILIANA 5 </t>
        </is>
      </c>
      <c r="J23" s="60" t="n">
        <v>0.5208333333333334</v>
      </c>
      <c r="K23" s="56">
        <f>J23+$K$58</f>
        <v/>
      </c>
      <c r="L23" s="46" t="n">
        <v>0.06180555555555556</v>
      </c>
      <c r="M23" s="52">
        <f>L23+$M$58</f>
        <v/>
      </c>
      <c r="N23" s="60" t="n">
        <v>0.5729166666666666</v>
      </c>
      <c r="O23" s="46">
        <f>N23+$O$58</f>
        <v/>
      </c>
      <c r="P23" s="60" t="n">
        <v>0.6208333333333333</v>
      </c>
      <c r="Q23" s="46">
        <f>P23+$Q$58</f>
        <v/>
      </c>
      <c r="R23" s="60" t="n">
        <v>0.6347222222222222</v>
      </c>
      <c r="S23" s="46">
        <f>R23+$S$58</f>
        <v/>
      </c>
      <c r="T23" s="261" t="n">
        <v>0.6527777777777778</v>
      </c>
      <c r="U23" s="80">
        <f>T23+$U$58</f>
        <v/>
      </c>
    </row>
    <row r="24" ht="19.5" customHeight="1" s="630">
      <c r="A24" s="631" t="inlineStr">
        <is>
          <t>23</t>
        </is>
      </c>
      <c r="B24" s="632" t="n"/>
      <c r="C24" s="172" t="inlineStr">
        <is>
          <t xml:space="preserve">PALACIOS ACUÑA ADOLFO </t>
        </is>
      </c>
      <c r="D24" s="437" t="inlineStr">
        <is>
          <t>09928483</t>
        </is>
      </c>
      <c r="E24" s="55" t="inlineStr">
        <is>
          <t xml:space="preserve">NUEVO A1 </t>
        </is>
      </c>
      <c r="F24" s="92" t="inlineStr">
        <is>
          <t>40/20 40/20 cl</t>
        </is>
      </c>
      <c r="G24" s="120" t="inlineStr">
        <is>
          <t>PAGO 100 EFE</t>
        </is>
      </c>
      <c r="H24" s="355" t="n"/>
      <c r="I24" s="211" t="inlineStr">
        <is>
          <t xml:space="preserve">OFICINA </t>
        </is>
      </c>
      <c r="J24" s="46" t="n">
        <v>0.5326388888888889</v>
      </c>
      <c r="K24" s="56">
        <f>J24+$K$58</f>
        <v/>
      </c>
      <c r="L24" s="46" t="n">
        <v>0.075</v>
      </c>
      <c r="M24" s="52">
        <f>L24+$M$58</f>
        <v/>
      </c>
      <c r="N24" s="60" t="n">
        <v>0.5854166666666667</v>
      </c>
      <c r="O24" s="46">
        <f>N24+$O$58</f>
        <v/>
      </c>
      <c r="P24" s="60" t="n">
        <v>0.1458333333333333</v>
      </c>
      <c r="Q24" s="46">
        <f>P24+$Q$58</f>
        <v/>
      </c>
      <c r="R24" s="60" t="n">
        <v>0.6625</v>
      </c>
      <c r="S24" s="46">
        <f>R24+$S$58</f>
        <v/>
      </c>
      <c r="T24" s="261" t="n">
        <v>0.675</v>
      </c>
      <c r="U24" s="80">
        <f>T24+$U$58</f>
        <v/>
      </c>
    </row>
    <row r="25" ht="18" customHeight="1" s="630">
      <c r="A25" s="631" t="inlineStr">
        <is>
          <t>24</t>
        </is>
      </c>
      <c r="B25" s="632" t="n"/>
      <c r="C25" s="172" t="inlineStr">
        <is>
          <t>CHAMBI HUANCA CLINDA</t>
        </is>
      </c>
      <c r="D25" s="242" t="n">
        <v>42714543</v>
      </c>
      <c r="E25" s="55" t="inlineStr">
        <is>
          <t xml:space="preserve">NUEVO A1 </t>
        </is>
      </c>
      <c r="F25" s="161" t="inlineStr">
        <is>
          <t>40/20 40/20 cl</t>
        </is>
      </c>
      <c r="G25" s="120" t="inlineStr">
        <is>
          <t>PAGO 120 EFE</t>
        </is>
      </c>
      <c r="H25" s="207" t="n"/>
      <c r="I25" s="55" t="inlineStr">
        <is>
          <t>MALLESI</t>
        </is>
      </c>
      <c r="J25" s="68" t="n">
        <v>0.5236111111111111</v>
      </c>
      <c r="K25" s="134">
        <f>J25+$K$58</f>
        <v/>
      </c>
      <c r="L25" s="68" t="n">
        <v>0.08333333333333333</v>
      </c>
      <c r="M25" s="46">
        <f>L25+$M$58</f>
        <v/>
      </c>
      <c r="N25" s="60" t="n">
        <v>0.5902777777777778</v>
      </c>
      <c r="O25" s="46">
        <f>N25+$O$58</f>
        <v/>
      </c>
      <c r="P25" s="60" t="n">
        <v>0.6465277777777778</v>
      </c>
      <c r="Q25" s="46">
        <f>P25+$Q$58</f>
        <v/>
      </c>
      <c r="R25" s="60" t="n">
        <v>0.6590277777777778</v>
      </c>
      <c r="S25" s="46">
        <f>R25+$S$58</f>
        <v/>
      </c>
      <c r="T25" s="261" t="n">
        <v>0.6729166666666667</v>
      </c>
      <c r="U25" s="80">
        <f>T25+$U$58</f>
        <v/>
      </c>
    </row>
    <row r="26" ht="18" customFormat="1" customHeight="1" s="645">
      <c r="A26" s="631" t="inlineStr">
        <is>
          <t>25</t>
        </is>
      </c>
      <c r="B26" s="632" t="n"/>
      <c r="C26" s="172" t="inlineStr">
        <is>
          <t xml:space="preserve">ESPINOZA CORONADO TULIO </t>
        </is>
      </c>
      <c r="D26" s="242" t="n">
        <v>25836080</v>
      </c>
      <c r="E26" s="55" t="inlineStr">
        <is>
          <t>REVA A1</t>
        </is>
      </c>
      <c r="F26" s="161" t="inlineStr">
        <is>
          <t>40/20 40/20 cl</t>
        </is>
      </c>
      <c r="G26" s="316" t="n"/>
      <c r="H26" s="477" t="n"/>
      <c r="I26" s="316" t="inlineStr">
        <is>
          <t>CARS - JAIME V 4</t>
        </is>
      </c>
      <c r="J26" s="60" t="n">
        <v>0.5284722222222222</v>
      </c>
      <c r="K26" s="56">
        <f>J26+$K$58</f>
        <v/>
      </c>
      <c r="L26" s="60" t="n">
        <v>0.09236111111111112</v>
      </c>
      <c r="M26" s="46">
        <f>L26+$M$58</f>
        <v/>
      </c>
      <c r="N26" s="60" t="n">
        <v>0.6006944444444444</v>
      </c>
      <c r="O26" s="46">
        <f>N26+$O$58</f>
        <v/>
      </c>
      <c r="P26" s="60" t="n">
        <v>0.1597222222222222</v>
      </c>
      <c r="Q26" s="46">
        <f>P26+$Q$58</f>
        <v/>
      </c>
      <c r="R26" s="60" t="n">
        <v>0.675</v>
      </c>
      <c r="S26" s="60">
        <f>R26+$S$58</f>
        <v/>
      </c>
      <c r="T26" s="261" t="n">
        <v>0.6868055555555556</v>
      </c>
      <c r="U26" s="80">
        <f>T26+$U$58</f>
        <v/>
      </c>
    </row>
    <row r="27" ht="19.5" customFormat="1" customHeight="1" s="633">
      <c r="A27" s="631" t="inlineStr">
        <is>
          <t>26</t>
        </is>
      </c>
      <c r="B27" s="632" t="n"/>
      <c r="C27" s="172" t="inlineStr">
        <is>
          <t xml:space="preserve">VARGAS GONZALES VICTOR </t>
        </is>
      </c>
      <c r="D27" s="242" t="n">
        <v>77430101</v>
      </c>
      <c r="E27" s="55" t="inlineStr">
        <is>
          <t>NUEVO A1</t>
        </is>
      </c>
      <c r="F27" s="161" t="inlineStr">
        <is>
          <t>40/20 40/20 cl</t>
        </is>
      </c>
      <c r="G27" s="477" t="n"/>
      <c r="H27" s="477" t="n"/>
      <c r="I27" s="316" t="inlineStr">
        <is>
          <t>CARS - JAIME V 5</t>
        </is>
      </c>
      <c r="J27" s="60" t="n">
        <v>0.5541666666666667</v>
      </c>
      <c r="K27" s="56">
        <f>J27+$K$58</f>
        <v/>
      </c>
      <c r="L27" s="60" t="n">
        <v>0.1090277777777778</v>
      </c>
      <c r="M27" s="46">
        <f>L27+$M$58</f>
        <v/>
      </c>
      <c r="N27" s="60" t="n">
        <v>0.6222222222222222</v>
      </c>
      <c r="O27" s="46">
        <f>N27+$O$58</f>
        <v/>
      </c>
      <c r="P27" s="60" t="n">
        <v>0.6715277777777777</v>
      </c>
      <c r="Q27" s="46">
        <f>P27+$Q$58</f>
        <v/>
      </c>
      <c r="R27" s="60" t="n">
        <v>0.6847222222222222</v>
      </c>
      <c r="S27" s="46">
        <f>R27+$S$58</f>
        <v/>
      </c>
      <c r="T27" s="80" t="n">
        <v>0.7013888888888888</v>
      </c>
      <c r="U27" s="80">
        <f>T27+$U$58</f>
        <v/>
      </c>
    </row>
    <row r="28" ht="21" customHeight="1" s="630">
      <c r="A28" s="631" t="inlineStr">
        <is>
          <t>27</t>
        </is>
      </c>
      <c r="B28" s="632" t="n"/>
      <c r="C28" s="172" t="inlineStr">
        <is>
          <t xml:space="preserve">LOPEZ BALDERA ROSA </t>
        </is>
      </c>
      <c r="D28" s="242" t="n">
        <v>40616723</v>
      </c>
      <c r="E28" s="55" t="inlineStr">
        <is>
          <t xml:space="preserve">NUEVO A1 </t>
        </is>
      </c>
      <c r="F28" s="161" t="inlineStr">
        <is>
          <t>40/20 40/20 cl</t>
        </is>
      </c>
      <c r="G28" s="120" t="inlineStr">
        <is>
          <t>PAGO 120 EFE</t>
        </is>
      </c>
      <c r="H28" s="355" t="n"/>
      <c r="I28" s="211" t="inlineStr">
        <is>
          <t xml:space="preserve">OFICINA </t>
        </is>
      </c>
      <c r="J28" s="60" t="n">
        <v>0.5743055555555555</v>
      </c>
      <c r="K28" s="56">
        <f>J28+$K$58</f>
        <v/>
      </c>
      <c r="L28" s="60" t="n">
        <v>0.1152777777777778</v>
      </c>
      <c r="M28" s="46">
        <f>L28+$M$58</f>
        <v/>
      </c>
      <c r="N28" s="60" t="n">
        <v>0.6236111111111111</v>
      </c>
      <c r="O28" s="46">
        <f>N28+$O$58</f>
        <v/>
      </c>
      <c r="P28" s="60" t="n">
        <v>0.6840277777777778</v>
      </c>
      <c r="Q28" s="46">
        <f>P28+$Q$58</f>
        <v/>
      </c>
      <c r="R28" s="60" t="n">
        <v>0.6972222222222222</v>
      </c>
      <c r="S28" s="46">
        <f>R28+$S$58</f>
        <v/>
      </c>
      <c r="T28" s="80" t="n">
        <v>0.7145833333333333</v>
      </c>
      <c r="U28" s="80">
        <f>T28+$U$58</f>
        <v/>
      </c>
    </row>
    <row r="29" ht="21.75" customHeight="1" s="630">
      <c r="A29" s="631" t="inlineStr">
        <is>
          <t>28</t>
        </is>
      </c>
      <c r="B29" s="632" t="n"/>
      <c r="C29" s="255" t="inlineStr">
        <is>
          <t xml:space="preserve">ZAPATA VARGAS CHRISTIAN  30 </t>
        </is>
      </c>
      <c r="D29" s="242" t="n">
        <v>3900433</v>
      </c>
      <c r="E29" s="226" t="inlineStr">
        <is>
          <t>MOTO REVA BIIC</t>
        </is>
      </c>
      <c r="F29" s="161" t="inlineStr">
        <is>
          <t xml:space="preserve">20 20 sr </t>
        </is>
      </c>
      <c r="G29" s="120" t="inlineStr">
        <is>
          <t>APOYO 30 EFEC</t>
        </is>
      </c>
      <c r="H29" s="270" t="n"/>
      <c r="I29" s="270" t="inlineStr">
        <is>
          <t>LILIANA 6</t>
        </is>
      </c>
      <c r="J29" s="60" t="n">
        <v>0.5701388888888889</v>
      </c>
      <c r="K29" s="56">
        <f>J29+$K$58</f>
        <v/>
      </c>
      <c r="L29" s="60" t="n">
        <v>0.1215277777777778</v>
      </c>
      <c r="M29" s="46">
        <f>L29+$M$58</f>
        <v/>
      </c>
      <c r="N29" s="60" t="n">
        <v>0.6305555555555555</v>
      </c>
      <c r="O29" s="46">
        <f>N29+$O$58</f>
        <v/>
      </c>
      <c r="P29" s="60" t="n">
        <v>0.1888888888888889</v>
      </c>
      <c r="Q29" s="46">
        <f>P29+$Q$58</f>
        <v/>
      </c>
      <c r="R29" s="60" t="n">
        <v>0.7083333333333334</v>
      </c>
      <c r="S29" s="46">
        <f>R29+$S$58</f>
        <v/>
      </c>
      <c r="T29" s="261" t="n">
        <v>0.7222222222222222</v>
      </c>
      <c r="U29" s="80">
        <f>T29+$U$58</f>
        <v/>
      </c>
    </row>
    <row r="30" ht="21" customHeight="1" s="630">
      <c r="A30" s="631" t="inlineStr">
        <is>
          <t>29</t>
        </is>
      </c>
      <c r="B30" s="632" t="n"/>
      <c r="C30" s="172" t="inlineStr">
        <is>
          <t>OTINIANO ENEQUE FRANK</t>
        </is>
      </c>
      <c r="D30" s="242" t="n">
        <v>46273775</v>
      </c>
      <c r="E30" s="55" t="inlineStr">
        <is>
          <t xml:space="preserve">NUEVO A1 </t>
        </is>
      </c>
      <c r="F30" s="161" t="inlineStr">
        <is>
          <t xml:space="preserve">20 20 sr </t>
        </is>
      </c>
      <c r="G30" s="316" t="n"/>
      <c r="H30" s="316" t="n"/>
      <c r="I30" s="316" t="inlineStr">
        <is>
          <t>CARS - JAIME V 6</t>
        </is>
      </c>
      <c r="J30" s="60" t="n">
        <v>0.5770833333333333</v>
      </c>
      <c r="K30" s="56">
        <f>J30+$K$58</f>
        <v/>
      </c>
      <c r="L30" s="60" t="n">
        <v>0.1284722222222222</v>
      </c>
      <c r="M30" s="46">
        <f>L30+$M$58</f>
        <v/>
      </c>
      <c r="N30" s="60" t="n">
        <v>0.6354166666666666</v>
      </c>
      <c r="O30" s="46">
        <f>N30+$O$58</f>
        <v/>
      </c>
      <c r="P30" s="60" t="n">
        <v>0.6923611111111111</v>
      </c>
      <c r="Q30" s="46">
        <f>P30+$Q$58</f>
        <v/>
      </c>
      <c r="R30" s="60" t="n">
        <v>0.7222222222222222</v>
      </c>
      <c r="S30" s="46">
        <f>R30+$S$58</f>
        <v/>
      </c>
      <c r="T30" s="261" t="n">
        <v>0.7361111111111112</v>
      </c>
      <c r="U30" s="80">
        <f>T30+$U$58</f>
        <v/>
      </c>
    </row>
    <row r="31" ht="18" customFormat="1" customHeight="1" s="645">
      <c r="A31" s="631" t="inlineStr">
        <is>
          <t>30</t>
        </is>
      </c>
      <c r="B31" s="632" t="n"/>
      <c r="C31" s="172" t="inlineStr">
        <is>
          <t>CUYAN ARRIAGA ANTONY</t>
        </is>
      </c>
      <c r="D31" s="242" t="n">
        <v>47017360</v>
      </c>
      <c r="E31" s="55" t="inlineStr">
        <is>
          <t xml:space="preserve">NUEVO A1 </t>
        </is>
      </c>
      <c r="F31" s="161" t="inlineStr">
        <is>
          <t xml:space="preserve">20 20 sr </t>
        </is>
      </c>
      <c r="G31" s="316" t="n"/>
      <c r="H31" s="477" t="n"/>
      <c r="I31" s="316" t="inlineStr">
        <is>
          <t>CARS - JAIME V 7</t>
        </is>
      </c>
      <c r="J31" s="60" t="n">
        <v>0.5784722222222223</v>
      </c>
      <c r="K31" s="56">
        <f>J31+$K$58</f>
        <v/>
      </c>
      <c r="L31" s="60" t="n">
        <v>0.1368055555555556</v>
      </c>
      <c r="M31" s="46">
        <f>L31+$M$58</f>
        <v/>
      </c>
      <c r="N31" s="60" t="n">
        <v>0.6493055555555556</v>
      </c>
      <c r="O31" s="46">
        <f>N31+$O$58</f>
        <v/>
      </c>
      <c r="P31" s="60" t="n">
        <v>0.6958333333333333</v>
      </c>
      <c r="Q31" s="46">
        <f>P31+$Q$58</f>
        <v/>
      </c>
      <c r="R31" s="60" t="n">
        <v>0.71875</v>
      </c>
      <c r="S31" s="46">
        <f>R31+$S$58</f>
        <v/>
      </c>
      <c r="T31" s="261" t="n">
        <v>0.7305555555555555</v>
      </c>
      <c r="U31" s="80">
        <f>T31+$U$58</f>
        <v/>
      </c>
    </row>
    <row r="32" ht="21" customFormat="1" customHeight="1" s="633">
      <c r="A32" s="631" t="inlineStr">
        <is>
          <t>31</t>
        </is>
      </c>
      <c r="B32" s="632" t="n"/>
      <c r="C32" s="172" t="inlineStr">
        <is>
          <t xml:space="preserve">CASTRO SOSA JORGE </t>
        </is>
      </c>
      <c r="D32" s="242" t="n">
        <v>25422616</v>
      </c>
      <c r="E32" s="55" t="inlineStr">
        <is>
          <t xml:space="preserve">NUEVO A1 </t>
        </is>
      </c>
      <c r="F32" s="161" t="inlineStr">
        <is>
          <t>40/20 40/20 cl</t>
        </is>
      </c>
      <c r="G32" s="110" t="n"/>
      <c r="H32" s="354" t="n"/>
      <c r="I32" s="110" t="inlineStr">
        <is>
          <t>MAYRA 1</t>
        </is>
      </c>
      <c r="J32" s="60" t="n">
        <v>0.5923611111111111</v>
      </c>
      <c r="K32" s="56">
        <f>J32+$K$58</f>
        <v/>
      </c>
      <c r="L32" s="60" t="n">
        <v>0.1444444444444444</v>
      </c>
      <c r="M32" s="46">
        <f>L32+$M$58</f>
        <v/>
      </c>
      <c r="N32" s="60" t="n">
        <v>0.6520833333333333</v>
      </c>
      <c r="O32" s="46">
        <f>N32+$O$58</f>
        <v/>
      </c>
      <c r="P32" s="60" t="n">
        <v>0.2020833333333333</v>
      </c>
      <c r="Q32" s="46">
        <f>P32+$Q$58</f>
        <v/>
      </c>
      <c r="R32" s="60" t="n">
        <v>0.7340277777777777</v>
      </c>
      <c r="S32" s="46">
        <f>R32+$S$58</f>
        <v/>
      </c>
      <c r="T32" s="261" t="n">
        <v>0.7472222222222222</v>
      </c>
      <c r="U32" s="80">
        <f>T32+$U$58</f>
        <v/>
      </c>
    </row>
    <row r="33" ht="18" customHeight="1" s="630">
      <c r="A33" s="631" t="inlineStr">
        <is>
          <t>32</t>
        </is>
      </c>
      <c r="B33" s="632" t="n"/>
      <c r="C33" s="172" t="inlineStr">
        <is>
          <t xml:space="preserve">SALGADO ASCANIO </t>
        </is>
      </c>
      <c r="D33" s="242" t="n">
        <v>6655760</v>
      </c>
      <c r="E33" s="55" t="inlineStr">
        <is>
          <t xml:space="preserve">NUEVO A1 </t>
        </is>
      </c>
      <c r="F33" s="161" t="inlineStr">
        <is>
          <t xml:space="preserve">20 20 sr </t>
        </is>
      </c>
      <c r="G33" s="120" t="inlineStr">
        <is>
          <t>PAGO 60 YAPE /40 EFEC</t>
        </is>
      </c>
      <c r="H33" s="382" t="inlineStr">
        <is>
          <t>CE</t>
        </is>
      </c>
      <c r="I33" s="211" t="inlineStr">
        <is>
          <t xml:space="preserve">OFICINA </t>
        </is>
      </c>
      <c r="J33" s="60" t="n">
        <v>0.6138888888888889</v>
      </c>
      <c r="K33" s="60">
        <f>J33+$K$58</f>
        <v/>
      </c>
      <c r="L33" s="60" t="n">
        <v>0.1506944444444444</v>
      </c>
      <c r="M33" s="60">
        <f>L33+$M$58</f>
        <v/>
      </c>
      <c r="N33" s="60" t="n">
        <v>0.6576388888888889</v>
      </c>
      <c r="O33" s="60">
        <f>N33+$O$58</f>
        <v/>
      </c>
      <c r="P33" s="60" t="n">
        <v>0.7076388888888889</v>
      </c>
      <c r="Q33" s="60">
        <f>P33+$Q$58</f>
        <v/>
      </c>
      <c r="R33" s="60" t="n">
        <v>0.7215277777777778</v>
      </c>
      <c r="S33" s="60">
        <f>R33+$S$58</f>
        <v/>
      </c>
      <c r="T33" s="261" t="n">
        <v>0.7326388888888888</v>
      </c>
      <c r="U33" s="261">
        <f>T33+$U$58</f>
        <v/>
      </c>
    </row>
    <row r="34" ht="18.75" customHeight="1" s="630">
      <c r="A34" s="631" t="inlineStr">
        <is>
          <t>33</t>
        </is>
      </c>
      <c r="B34" s="632" t="n"/>
      <c r="C34" s="255" t="inlineStr">
        <is>
          <t>PONCE GOMEZ PEDRO 70</t>
        </is>
      </c>
      <c r="D34" s="242" t="n">
        <v>46297152</v>
      </c>
      <c r="E34" s="226" t="inlineStr">
        <is>
          <t xml:space="preserve"> MOTO NUEVO BIIC</t>
        </is>
      </c>
      <c r="F34" s="161" t="inlineStr">
        <is>
          <t>20  20 SR</t>
        </is>
      </c>
      <c r="G34" s="55" t="inlineStr">
        <is>
          <t>PAGO / PRO</t>
        </is>
      </c>
      <c r="H34" s="207" t="n"/>
      <c r="I34" s="55" t="inlineStr">
        <is>
          <t>leonel hernandez</t>
        </is>
      </c>
      <c r="J34" s="60" t="n">
        <v>0.6152777777777778</v>
      </c>
      <c r="K34" s="56">
        <f>J34+$K$58</f>
        <v/>
      </c>
      <c r="L34" s="60" t="n">
        <v>0.1576388888888889</v>
      </c>
      <c r="M34" s="46">
        <f>L34+$M$58</f>
        <v/>
      </c>
      <c r="N34" s="60" t="n">
        <v>0.6666666666666666</v>
      </c>
      <c r="O34" s="46">
        <f>N34+$O$58</f>
        <v/>
      </c>
      <c r="P34" s="60" t="n">
        <v>0.2166666666666667</v>
      </c>
      <c r="Q34" s="46">
        <f>P34+$Q$58</f>
        <v/>
      </c>
      <c r="R34" s="60" t="n">
        <v>0.7451388888888889</v>
      </c>
      <c r="S34" s="46">
        <f>R34+$S$58</f>
        <v/>
      </c>
      <c r="T34" s="261" t="n">
        <v>0.7569444444444444</v>
      </c>
      <c r="U34" s="80">
        <f>T34+$U$58</f>
        <v/>
      </c>
    </row>
    <row r="35" ht="18.75" customHeight="1" s="630">
      <c r="A35" s="631" t="inlineStr">
        <is>
          <t>34</t>
        </is>
      </c>
      <c r="B35" s="632" t="n"/>
      <c r="C35" s="172" t="inlineStr">
        <is>
          <t xml:space="preserve">BAUTISTA CONDORI FRANK </t>
        </is>
      </c>
      <c r="D35" s="242" t="n">
        <v>47959086</v>
      </c>
      <c r="E35" s="226" t="inlineStr">
        <is>
          <t>MOTO REVA BIIC</t>
        </is>
      </c>
      <c r="F35" s="161" t="inlineStr">
        <is>
          <t xml:space="preserve">20 20 sr </t>
        </is>
      </c>
      <c r="G35" s="435" t="inlineStr">
        <is>
          <t xml:space="preserve">PAGO 130 YAPE </t>
        </is>
      </c>
      <c r="H35" s="211" t="n"/>
      <c r="I35" s="211" t="inlineStr">
        <is>
          <t xml:space="preserve">OFICINA </t>
        </is>
      </c>
      <c r="J35" s="60" t="n">
        <v>0.6159722222222223</v>
      </c>
      <c r="K35" s="56">
        <f>J35+$K$58</f>
        <v/>
      </c>
      <c r="L35" s="60" t="n">
        <v>0.1638888888888889</v>
      </c>
      <c r="M35" s="46">
        <f>L35+$M$58</f>
        <v/>
      </c>
      <c r="N35" s="60" t="n">
        <v>0.675</v>
      </c>
      <c r="O35" s="46">
        <f>N35+$O$58</f>
        <v/>
      </c>
      <c r="P35" s="60" t="n">
        <v>0.2354166666666667</v>
      </c>
      <c r="Q35" s="46">
        <f>P35+$Q$58</f>
        <v/>
      </c>
      <c r="R35" s="60" t="n">
        <v>0.7513888888888889</v>
      </c>
      <c r="S35" s="46">
        <f>R35+$S$58</f>
        <v/>
      </c>
      <c r="T35" s="261" t="n">
        <v>0.7638888888888888</v>
      </c>
      <c r="U35" s="80">
        <f>T35+$U$58</f>
        <v/>
      </c>
    </row>
    <row r="36" ht="18.75" customHeight="1" s="630">
      <c r="A36" s="631" t="inlineStr">
        <is>
          <t>35</t>
        </is>
      </c>
      <c r="B36" s="632" t="n"/>
      <c r="C36" s="172" t="inlineStr">
        <is>
          <t>FABIAN PILLAR JHON</t>
        </is>
      </c>
      <c r="D36" s="242" t="n">
        <v>47255773</v>
      </c>
      <c r="E36" s="226" t="inlineStr">
        <is>
          <t>MOTO REVA BIIC</t>
        </is>
      </c>
      <c r="F36" s="161" t="inlineStr">
        <is>
          <t xml:space="preserve">20 20 sr </t>
        </is>
      </c>
      <c r="G36" s="176" t="n"/>
      <c r="H36" s="353" t="n"/>
      <c r="I36" s="176" t="inlineStr">
        <is>
          <t xml:space="preserve">LILIANA </t>
        </is>
      </c>
      <c r="J36" s="60" t="n">
        <v>0.6173611111111111</v>
      </c>
      <c r="K36" s="56">
        <f>J36+$K$58</f>
        <v/>
      </c>
      <c r="L36" s="60" t="n">
        <v>0.1722222222222222</v>
      </c>
      <c r="M36" s="46">
        <f>L36+$M$58</f>
        <v/>
      </c>
      <c r="N36" s="60" t="n">
        <v>0.6798611111111111</v>
      </c>
      <c r="O36" s="46">
        <f>N36+$O$58</f>
        <v/>
      </c>
      <c r="P36" s="60" t="n">
        <v>0.7479166666666667</v>
      </c>
      <c r="Q36" s="46">
        <f>P36+$Q$58</f>
        <v/>
      </c>
      <c r="R36" s="60" t="n">
        <v>0.7652777777777777</v>
      </c>
      <c r="S36" s="46">
        <f>R36+$S$58</f>
        <v/>
      </c>
      <c r="T36" s="261" t="n">
        <v>0.7777777777777778</v>
      </c>
      <c r="U36" s="80">
        <f>T36+$U$58</f>
        <v/>
      </c>
    </row>
    <row r="37" ht="22.5" customHeight="1" s="630">
      <c r="A37" s="644" t="n"/>
      <c r="B37" s="632" t="n"/>
      <c r="C37" s="217" t="inlineStr">
        <is>
          <t xml:space="preserve">RODRIGUEZ ALAYO </t>
        </is>
      </c>
      <c r="D37" s="313" t="n">
        <v>45861164</v>
      </c>
      <c r="E37" s="654" t="inlineStr">
        <is>
          <t xml:space="preserve">NUEVO A1 </t>
        </is>
      </c>
      <c r="F37" s="275" t="inlineStr">
        <is>
          <t xml:space="preserve">20 20 sr </t>
        </is>
      </c>
      <c r="G37" s="654" t="n"/>
      <c r="H37" s="358" t="n"/>
      <c r="I37" s="654" t="inlineStr">
        <is>
          <t xml:space="preserve">MAYRA </t>
        </is>
      </c>
      <c r="J37" s="185" t="n">
        <v>0.6270833333333333</v>
      </c>
      <c r="K37" s="63">
        <f>J37+$K$58</f>
        <v/>
      </c>
      <c r="L37" s="185" t="n"/>
      <c r="M37" s="20">
        <f>L37+$M$58</f>
        <v/>
      </c>
      <c r="N37" s="185" t="n"/>
      <c r="O37" s="20">
        <f>N37+$O$58</f>
        <v/>
      </c>
      <c r="P37" s="185" t="n"/>
      <c r="Q37" s="20">
        <f>P37+$Q$58</f>
        <v/>
      </c>
      <c r="R37" s="185" t="n"/>
      <c r="S37" s="20">
        <f>R37+$S$58</f>
        <v/>
      </c>
      <c r="T37" s="185" t="n"/>
      <c r="U37" s="20">
        <f>T37+$U$58</f>
        <v/>
      </c>
    </row>
    <row r="38" ht="18" customHeight="1" s="630">
      <c r="A38" s="631" t="inlineStr">
        <is>
          <t>36</t>
        </is>
      </c>
      <c r="B38" s="632" t="n"/>
      <c r="C38" s="172" t="inlineStr">
        <is>
          <t xml:space="preserve">RAMIREZ SORIA JOSE LUIS </t>
        </is>
      </c>
      <c r="D38" s="242" t="n">
        <v>41888434</v>
      </c>
      <c r="E38" s="226" t="inlineStr">
        <is>
          <t>MOTO REVA BIIC</t>
        </is>
      </c>
      <c r="F38" s="161" t="inlineStr">
        <is>
          <t xml:space="preserve">20 20 sr </t>
        </is>
      </c>
      <c r="G38" s="281" t="n"/>
      <c r="H38" s="360" t="n"/>
      <c r="I38" s="281" t="inlineStr">
        <is>
          <t xml:space="preserve">ELIA </t>
        </is>
      </c>
      <c r="J38" s="60" t="n">
        <v>0.6305555555555555</v>
      </c>
      <c r="K38" s="56">
        <f>J38+$K$58</f>
        <v/>
      </c>
      <c r="L38" s="60" t="n">
        <v>0.1805555555555556</v>
      </c>
      <c r="M38" s="46">
        <f>L38+$M$58</f>
        <v/>
      </c>
      <c r="N38" s="60" t="n">
        <v>0.6888888888888889</v>
      </c>
      <c r="O38" s="46">
        <f>N38+$O$58</f>
        <v/>
      </c>
      <c r="P38" s="60" t="n">
        <v>0.2520833333333333</v>
      </c>
      <c r="Q38" s="46">
        <f>P38+$Q$58</f>
        <v/>
      </c>
      <c r="R38" s="60" t="n">
        <v>0.76875</v>
      </c>
      <c r="S38" s="46">
        <f>R38+$S$58</f>
        <v/>
      </c>
      <c r="T38" s="261" t="n">
        <v>0.7805555555555556</v>
      </c>
      <c r="U38" s="80">
        <f>T38+$U$58</f>
        <v/>
      </c>
    </row>
    <row r="39" ht="18" customFormat="1" customHeight="1" s="633">
      <c r="A39" s="631" t="inlineStr">
        <is>
          <t>37</t>
        </is>
      </c>
      <c r="B39" s="632" t="n"/>
      <c r="C39" s="172" t="inlineStr">
        <is>
          <t>RUIZ GAVIRIA WILLIAMS</t>
        </is>
      </c>
      <c r="D39" s="437" t="inlineStr">
        <is>
          <t>09993447</t>
        </is>
      </c>
      <c r="E39" s="226" t="inlineStr">
        <is>
          <t>MOTO REVA BIIC</t>
        </is>
      </c>
      <c r="F39" s="161" t="inlineStr">
        <is>
          <t xml:space="preserve">20 20 sr </t>
        </is>
      </c>
      <c r="G39" s="270" t="n"/>
      <c r="H39" s="270" t="n"/>
      <c r="I39" s="270" t="inlineStr">
        <is>
          <t>LILIANA 7</t>
        </is>
      </c>
      <c r="J39" s="60" t="n">
        <v>0.6388888888888888</v>
      </c>
      <c r="K39" s="56">
        <f>J39+$K$58</f>
        <v/>
      </c>
      <c r="L39" s="60" t="n">
        <v>0.1895833333333333</v>
      </c>
      <c r="M39" s="46">
        <f>L39+$M$58</f>
        <v/>
      </c>
      <c r="N39" s="60" t="n">
        <v>0.6993055555555555</v>
      </c>
      <c r="O39" s="46">
        <f>N39+$O$58</f>
        <v/>
      </c>
      <c r="P39" s="60" t="n">
        <v>0.7597222222222222</v>
      </c>
      <c r="Q39" s="46">
        <f>P39+$Q$58</f>
        <v/>
      </c>
      <c r="R39" s="60" t="n">
        <v>0.7770833333333333</v>
      </c>
      <c r="S39" s="46">
        <f>R39+$S$58</f>
        <v/>
      </c>
      <c r="T39" s="261" t="n">
        <v>0.7895833333333333</v>
      </c>
      <c r="U39" s="80">
        <f>T39+$U$58</f>
        <v/>
      </c>
    </row>
    <row r="40" ht="18" customHeight="1" s="630">
      <c r="A40" s="631" t="inlineStr">
        <is>
          <t>38</t>
        </is>
      </c>
      <c r="B40" s="632" t="n"/>
      <c r="C40" s="172" t="inlineStr">
        <is>
          <t xml:space="preserve">COSME RODRIGUEZ MARCOS </t>
        </is>
      </c>
      <c r="D40" s="242" t="n">
        <v>74513975</v>
      </c>
      <c r="E40" s="226" t="inlineStr">
        <is>
          <t>MOTO REVA BIIC</t>
        </is>
      </c>
      <c r="F40" s="161" t="inlineStr">
        <is>
          <t>20 20 sr</t>
        </is>
      </c>
      <c r="G40" s="316" t="n"/>
      <c r="H40" s="477" t="n"/>
      <c r="I40" s="316" t="inlineStr">
        <is>
          <t>CARS - JAIME V 8</t>
        </is>
      </c>
      <c r="J40" s="60" t="n">
        <v>0.6402777777777777</v>
      </c>
      <c r="K40" s="56">
        <f>J40+$K$58</f>
        <v/>
      </c>
      <c r="L40" s="60" t="n">
        <v>0.1951388888888889</v>
      </c>
      <c r="M40" s="46">
        <f>L40+$M$58</f>
        <v/>
      </c>
      <c r="N40" s="60" t="n">
        <v>0.7027777777777777</v>
      </c>
      <c r="O40" s="46">
        <f>N40+$O$58</f>
        <v/>
      </c>
      <c r="P40" s="60" t="n">
        <v>0.2638888888888889</v>
      </c>
      <c r="Q40" s="46">
        <f>P40+$Q$58</f>
        <v/>
      </c>
      <c r="R40" s="60" t="n">
        <v>0.7888888888888889</v>
      </c>
      <c r="S40" s="46">
        <f>R40+$S$58</f>
        <v/>
      </c>
      <c r="T40" s="261" t="n">
        <v>0.8013888888888889</v>
      </c>
      <c r="U40" s="80">
        <f>T40+$U$58</f>
        <v/>
      </c>
    </row>
    <row r="41" ht="20.25" customHeight="1" s="630">
      <c r="A41" s="631" t="inlineStr">
        <is>
          <t>39</t>
        </is>
      </c>
      <c r="B41" s="632" t="n"/>
      <c r="C41" s="172" t="inlineStr">
        <is>
          <t>TRUJILLO ANGELES JIMMY</t>
        </is>
      </c>
      <c r="D41" s="242" t="n">
        <v>42347010</v>
      </c>
      <c r="E41" s="55" t="inlineStr">
        <is>
          <t xml:space="preserve">NUEVO A1 </t>
        </is>
      </c>
      <c r="F41" s="161" t="inlineStr">
        <is>
          <t>70/20 70/20 cl</t>
        </is>
      </c>
      <c r="G41" s="435" t="inlineStr">
        <is>
          <t xml:space="preserve">PAGO 70 YAPE </t>
        </is>
      </c>
      <c r="H41" s="207" t="n"/>
      <c r="I41" s="55" t="inlineStr">
        <is>
          <t xml:space="preserve">JOSE LOPEZ </t>
        </is>
      </c>
      <c r="J41" s="60" t="n">
        <v>0.6416666666666667</v>
      </c>
      <c r="K41" s="60">
        <f>J41+$K$58</f>
        <v/>
      </c>
      <c r="L41" s="60" t="n">
        <v>0.2006944444444445</v>
      </c>
      <c r="M41" s="60">
        <f>L41+$M$58</f>
        <v/>
      </c>
      <c r="N41" s="60" t="n">
        <v>0.7090277777777778</v>
      </c>
      <c r="O41" s="60">
        <f>N41+$O$58</f>
        <v/>
      </c>
      <c r="P41" s="60" t="n">
        <v>0.7736111111111111</v>
      </c>
      <c r="Q41" s="60">
        <f>P41+$Q$58</f>
        <v/>
      </c>
      <c r="R41" s="60" t="n">
        <v>0.7930555555555555</v>
      </c>
      <c r="S41" s="60">
        <f>R41+$S$58</f>
        <v/>
      </c>
      <c r="T41" s="261" t="n">
        <v>0.8041666666666667</v>
      </c>
      <c r="U41" s="261">
        <f>T41+$U$58</f>
        <v/>
      </c>
    </row>
    <row r="42" ht="18" customHeight="1" s="630">
      <c r="A42" s="631" t="inlineStr">
        <is>
          <t>40</t>
        </is>
      </c>
      <c r="B42" s="632" t="n"/>
      <c r="C42" s="172" t="inlineStr">
        <is>
          <t xml:space="preserve">OLIVARES MACHADO ANGELO </t>
        </is>
      </c>
      <c r="D42" s="437" t="inlineStr">
        <is>
          <t>003291961</t>
        </is>
      </c>
      <c r="E42" s="232" t="inlineStr">
        <is>
          <t>MOTO NUEVO BIIB</t>
        </is>
      </c>
      <c r="F42" s="161" t="inlineStr">
        <is>
          <t xml:space="preserve">20 20 sr </t>
        </is>
      </c>
      <c r="G42" s="270" t="inlineStr">
        <is>
          <t>O+</t>
        </is>
      </c>
      <c r="H42" s="382" t="inlineStr">
        <is>
          <t>CE</t>
        </is>
      </c>
      <c r="I42" s="270" t="inlineStr">
        <is>
          <t>LILIANA 8</t>
        </is>
      </c>
      <c r="J42" s="60" t="n">
        <v>0.64375</v>
      </c>
      <c r="K42" s="56">
        <f>J42+$K$58</f>
        <v/>
      </c>
      <c r="L42" s="60" t="n">
        <v>0.2069444444444444</v>
      </c>
      <c r="M42" s="46">
        <f>L42+$M$58</f>
        <v/>
      </c>
      <c r="N42" s="60" t="n">
        <v>0.7118055555555556</v>
      </c>
      <c r="O42" s="46">
        <f>N42+$O$58</f>
        <v/>
      </c>
      <c r="P42" s="60" t="n">
        <v>0.2770833333333333</v>
      </c>
      <c r="Q42" s="46">
        <f>P42+$Q$58</f>
        <v/>
      </c>
      <c r="R42" s="60" t="n">
        <v>0.7916666666666666</v>
      </c>
      <c r="S42" s="46">
        <f>R42+$S$58</f>
        <v/>
      </c>
      <c r="T42" s="261" t="n">
        <v>0.8131944444444444</v>
      </c>
      <c r="U42" s="80">
        <f>T42+$U$58</f>
        <v/>
      </c>
    </row>
    <row r="43" ht="18" customHeight="1" s="630">
      <c r="A43" s="631" t="inlineStr">
        <is>
          <t>41</t>
        </is>
      </c>
      <c r="B43" s="632" t="n"/>
      <c r="C43" s="172" t="inlineStr">
        <is>
          <t>POLANCO VARGAS KEVIN</t>
        </is>
      </c>
      <c r="D43" s="437" t="inlineStr">
        <is>
          <t>002506608</t>
        </is>
      </c>
      <c r="E43" s="232" t="n"/>
      <c r="F43" s="161" t="inlineStr">
        <is>
          <t xml:space="preserve">20 20 sr </t>
        </is>
      </c>
      <c r="G43" s="270" t="inlineStr">
        <is>
          <t>A+</t>
        </is>
      </c>
      <c r="H43" s="382" t="inlineStr">
        <is>
          <t>CE</t>
        </is>
      </c>
      <c r="I43" s="270" t="inlineStr">
        <is>
          <t>LILIANA 9</t>
        </is>
      </c>
      <c r="J43" s="60" t="n">
        <v>0.65</v>
      </c>
      <c r="K43" s="56">
        <f>J43+$K$58</f>
        <v/>
      </c>
      <c r="L43" s="60" t="n">
        <v>0.2111111111111111</v>
      </c>
      <c r="M43" s="46">
        <f>L43+$M$58</f>
        <v/>
      </c>
      <c r="N43" s="60" t="n">
        <v>0.7173611111111111</v>
      </c>
      <c r="O43" s="46">
        <f>N43+$O$58</f>
        <v/>
      </c>
      <c r="P43" s="60" t="n">
        <v>0.7847222222222222</v>
      </c>
      <c r="Q43" s="46">
        <f>P43+$Q$58</f>
        <v/>
      </c>
      <c r="R43" s="60" t="n">
        <v>0.8020833333333334</v>
      </c>
      <c r="S43" s="46">
        <f>R43+$S$58</f>
        <v/>
      </c>
      <c r="T43" s="261" t="n">
        <v>0.8159722222222222</v>
      </c>
      <c r="U43" s="80">
        <f>T43+$U$58</f>
        <v/>
      </c>
    </row>
    <row r="44" ht="21" customHeight="1" s="630">
      <c r="A44" s="631" t="inlineStr">
        <is>
          <t>42</t>
        </is>
      </c>
      <c r="B44" s="632" t="n"/>
      <c r="C44" s="172" t="inlineStr">
        <is>
          <t>VILELA GABRIL EDDY</t>
        </is>
      </c>
      <c r="D44" s="242" t="n">
        <v>10139718</v>
      </c>
      <c r="E44" s="226" t="inlineStr">
        <is>
          <t>MOTO REVA BIIC</t>
        </is>
      </c>
      <c r="F44" s="161" t="inlineStr">
        <is>
          <t xml:space="preserve">20 20 sr </t>
        </is>
      </c>
      <c r="G44" s="205" t="inlineStr">
        <is>
          <t>PAGO EFEC 130</t>
        </is>
      </c>
      <c r="H44" s="207" t="n"/>
      <c r="I44" s="55" t="inlineStr">
        <is>
          <t>LEONEL</t>
        </is>
      </c>
      <c r="J44" s="60" t="n">
        <v>0.6555555555555556</v>
      </c>
      <c r="K44" s="56">
        <f>J44+$K$58</f>
        <v/>
      </c>
      <c r="L44" s="60" t="n">
        <v>0.2159722222222222</v>
      </c>
      <c r="M44" s="46">
        <f>L44+$M$58</f>
        <v/>
      </c>
      <c r="N44" s="60" t="n">
        <v>0.725</v>
      </c>
      <c r="O44" s="46">
        <f>N44+$O$58</f>
        <v/>
      </c>
      <c r="P44" s="60" t="n">
        <v>0.2916666666666667</v>
      </c>
      <c r="Q44" s="46">
        <f>P44+$Q$58</f>
        <v/>
      </c>
      <c r="R44" s="60" t="n">
        <v>0.8041666666666667</v>
      </c>
      <c r="S44" s="46">
        <f>R44+$S$58</f>
        <v/>
      </c>
      <c r="T44" s="261" t="n">
        <v>0.825</v>
      </c>
      <c r="U44" s="80">
        <f>T44+$U$58</f>
        <v/>
      </c>
    </row>
    <row r="45" ht="18" customHeight="1" s="630">
      <c r="A45" s="631" t="inlineStr">
        <is>
          <t>43</t>
        </is>
      </c>
      <c r="B45" s="632" t="n"/>
      <c r="C45" s="172" t="inlineStr">
        <is>
          <t xml:space="preserve">SOSA AGURTO GABRIELA </t>
        </is>
      </c>
      <c r="D45" s="242" t="n">
        <v>25785001</v>
      </c>
      <c r="E45" s="55" t="inlineStr">
        <is>
          <t xml:space="preserve">NUEVO A1 </t>
        </is>
      </c>
      <c r="F45" s="161" t="inlineStr">
        <is>
          <t>30 30 sr</t>
        </is>
      </c>
      <c r="G45" s="110" t="n"/>
      <c r="H45" s="354" t="n"/>
      <c r="I45" s="110" t="inlineStr">
        <is>
          <t>MAYRA 2</t>
        </is>
      </c>
      <c r="J45" s="60" t="n">
        <v>0.66875</v>
      </c>
      <c r="K45" s="56">
        <f>J45+$K$58</f>
        <v/>
      </c>
      <c r="L45" s="60" t="n">
        <v>0.2243055555555556</v>
      </c>
      <c r="M45" s="46">
        <f>L45+$M$58</f>
        <v/>
      </c>
      <c r="N45" s="60" t="n"/>
      <c r="O45" s="46">
        <f>N45+$O$58</f>
        <v/>
      </c>
      <c r="P45" s="60" t="n">
        <v>0.7965277777777777</v>
      </c>
      <c r="Q45" s="46">
        <f>P45+$Q$58</f>
        <v/>
      </c>
      <c r="R45" s="60" t="n">
        <v>0.8159722222222222</v>
      </c>
      <c r="S45" s="46">
        <f>R45+$S$58</f>
        <v/>
      </c>
      <c r="T45" s="261" t="n">
        <v>0.8291666666666667</v>
      </c>
      <c r="U45" s="80">
        <f>T45+$U$58</f>
        <v/>
      </c>
    </row>
    <row r="46" ht="18" customHeight="1" s="630">
      <c r="A46" s="644" t="n"/>
      <c r="B46" s="632" t="n"/>
      <c r="C46" s="217" t="inlineStr">
        <is>
          <t xml:space="preserve">PEÑA HUAMAN ANDRES </t>
        </is>
      </c>
      <c r="D46" s="313" t="n">
        <v>45063434</v>
      </c>
      <c r="E46" s="654" t="inlineStr">
        <is>
          <t>RECA A3C</t>
        </is>
      </c>
      <c r="F46" s="275" t="inlineStr">
        <is>
          <t>40/20 40/20 cl</t>
        </is>
      </c>
      <c r="G46" s="654" t="inlineStr">
        <is>
          <t>REPRO 06/02</t>
        </is>
      </c>
      <c r="H46" s="358" t="n"/>
      <c r="I46" s="654" t="inlineStr">
        <is>
          <t>CARS - JAIME V 9</t>
        </is>
      </c>
      <c r="J46" s="185" t="inlineStr">
        <is>
          <t>SE FUÉ</t>
        </is>
      </c>
      <c r="K46" s="185" t="inlineStr">
        <is>
          <t>SE FUÉ</t>
        </is>
      </c>
      <c r="L46" s="185" t="n"/>
      <c r="M46" s="20">
        <f>L46+$M$58</f>
        <v/>
      </c>
      <c r="N46" s="185" t="n"/>
      <c r="O46" s="20">
        <f>N46+$O$58</f>
        <v/>
      </c>
      <c r="P46" s="185" t="n"/>
      <c r="Q46" s="20">
        <f>P46+$Q$58</f>
        <v/>
      </c>
      <c r="R46" s="185" t="n"/>
      <c r="S46" s="20">
        <f>R46+$S$58</f>
        <v/>
      </c>
      <c r="T46" s="185" t="n"/>
      <c r="U46" s="20">
        <f>T46+$U$58</f>
        <v/>
      </c>
    </row>
    <row r="47" ht="15.75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5.75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5.75" customHeight="1" s="630"/>
    <row r="87" ht="15.75" customHeight="1" s="630"/>
    <row r="88" ht="15.75" customHeight="1" s="630"/>
    <row r="89" ht="15.75" customHeight="1" s="630"/>
    <row r="90" ht="15.75" customHeight="1" s="630"/>
    <row r="91" ht="21" customHeight="1" s="630"/>
    <row r="92" ht="15.75" customHeight="1" s="630"/>
    <row r="93" ht="15.75" customHeight="1" s="630"/>
    <row r="94" ht="18.75" customHeight="1" s="630"/>
    <row r="95" ht="15.75" customHeight="1" s="630"/>
    <row r="96" ht="15.75" customHeight="1" s="630"/>
    <row r="97" ht="18.75" customHeight="1" s="630"/>
    <row r="98" ht="18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8.75" customHeight="1" s="630"/>
    <row r="110" ht="15.75" customHeight="1" s="630"/>
    <row r="212" ht="18" customHeight="1" s="630"/>
    <row r="213" ht="18" customHeight="1" s="630"/>
    <row r="214" ht="18" customHeight="1" s="630"/>
  </sheetData>
  <mergeCells count="69">
    <mergeCell ref="A48:B48"/>
    <mergeCell ref="A24:B24"/>
    <mergeCell ref="A30:B30"/>
    <mergeCell ref="A15:B15"/>
    <mergeCell ref="A59:B59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212:B212"/>
    <mergeCell ref="A37:B37"/>
    <mergeCell ref="A46:B46"/>
    <mergeCell ref="A18:B18"/>
    <mergeCell ref="A27:B27"/>
    <mergeCell ref="A56:B56"/>
    <mergeCell ref="A3:B3"/>
    <mergeCell ref="N1:O1"/>
    <mergeCell ref="A55:B55"/>
    <mergeCell ref="A214:B214"/>
    <mergeCell ref="A50:B50"/>
    <mergeCell ref="A12:B12"/>
    <mergeCell ref="A26:B26"/>
    <mergeCell ref="A21:B21"/>
    <mergeCell ref="A2:B2"/>
    <mergeCell ref="A213:B213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53:B53"/>
    <mergeCell ref="A22:B22"/>
    <mergeCell ref="A35:B35"/>
    <mergeCell ref="A4:B4"/>
    <mergeCell ref="A20:B20"/>
    <mergeCell ref="A38:B38"/>
    <mergeCell ref="A29:B29"/>
    <mergeCell ref="A52:B52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rintOptions gridLines="1"/>
  <pageMargins left="0.7" right="0.7" top="0.75" bottom="0.75" header="0.3" footer="0.3"/>
  <pageSetup orientation="landscape" paperSize="9"/>
  <tableParts count="3">
    <tablePart r:id="rId1"/>
    <tablePart r:id="rId2"/>
    <tablePart r:id="rId3"/>
  </tableParts>
</worksheet>
</file>

<file path=xl/worksheets/sheet31.xml><?xml version="1.0" encoding="utf-8"?>
<worksheet xmlns:r="http://schemas.openxmlformats.org/officeDocument/2006/relationships" xmlns="http://schemas.openxmlformats.org/spreadsheetml/2006/main">
  <sheetPr codeName="Hoja334">
    <outlinePr summaryBelow="1" summaryRight="1"/>
    <pageSetUpPr fitToPage="1"/>
  </sheetPr>
  <dimension ref="A1:U37"/>
  <sheetViews>
    <sheetView topLeftCell="B27" workbookViewId="0">
      <selection activeCell="C28" sqref="C28:F29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RODRIGUEZ ALAYO </t>
        </is>
      </c>
      <c r="D2" s="242" t="n">
        <v>45861164</v>
      </c>
      <c r="E2" s="55" t="inlineStr">
        <is>
          <t xml:space="preserve">NUEVO A1 </t>
        </is>
      </c>
      <c r="F2" s="161" t="inlineStr">
        <is>
          <t xml:space="preserve">20 20 sr </t>
        </is>
      </c>
      <c r="G2" s="110" t="inlineStr">
        <is>
          <t xml:space="preserve">RERPO </t>
        </is>
      </c>
      <c r="H2" s="354" t="n"/>
      <c r="I2" s="110" t="inlineStr">
        <is>
          <t xml:space="preserve">MAYRA 1 </t>
        </is>
      </c>
      <c r="J2" s="46" t="n">
        <v>0.3625</v>
      </c>
      <c r="K2" s="95">
        <f>J2+$K$56</f>
        <v/>
      </c>
      <c r="L2" s="60" t="n">
        <v>0.3659722222222222</v>
      </c>
      <c r="M2" s="46">
        <f>L2+$M$56</f>
        <v/>
      </c>
      <c r="N2" s="60" t="n">
        <v>0.375</v>
      </c>
      <c r="O2" s="46">
        <f>N2+$O$56</f>
        <v/>
      </c>
      <c r="P2" s="60" t="n">
        <v>0.41875</v>
      </c>
      <c r="Q2" s="46">
        <f>P2+$Q$56</f>
        <v/>
      </c>
      <c r="R2" s="60" t="n">
        <v>0.4368055555555556</v>
      </c>
      <c r="S2" s="46">
        <f>R2+$S$56</f>
        <v/>
      </c>
      <c r="T2" s="261" t="n">
        <v>0.4659722222222222</v>
      </c>
      <c r="U2" s="80">
        <f>T2+$U$56</f>
        <v/>
      </c>
    </row>
    <row r="3" ht="18.75" customHeight="1" s="630">
      <c r="A3" s="631" t="inlineStr">
        <is>
          <t>2</t>
        </is>
      </c>
      <c r="B3" s="632" t="n"/>
      <c r="C3" s="172" t="inlineStr">
        <is>
          <t xml:space="preserve">ZARATE CASAPIA ALEX </t>
        </is>
      </c>
      <c r="D3" s="242" t="n">
        <v>25747893</v>
      </c>
      <c r="E3" s="226" t="inlineStr">
        <is>
          <t>MOTO REVA BIIC</t>
        </is>
      </c>
      <c r="F3" s="161" t="inlineStr">
        <is>
          <t>40/20 40/20 cl</t>
        </is>
      </c>
      <c r="G3" s="481" t="inlineStr">
        <is>
          <t>PAGO 130 EFEC</t>
        </is>
      </c>
      <c r="H3" s="355" t="n"/>
      <c r="I3" s="299" t="inlineStr">
        <is>
          <t>OFICINA</t>
        </is>
      </c>
      <c r="J3" s="68" t="n">
        <v>0.3736111111111111</v>
      </c>
      <c r="K3" s="56">
        <f>J3+$K$56</f>
        <v/>
      </c>
      <c r="L3" s="60" t="n">
        <v>0.375</v>
      </c>
      <c r="M3" s="46">
        <f>L3+$M$56</f>
        <v/>
      </c>
      <c r="N3" s="60" t="n">
        <v>0.3805555555555555</v>
      </c>
      <c r="O3" s="46">
        <f>N3+$O$56</f>
        <v/>
      </c>
      <c r="P3" s="60" t="n">
        <v>0.4326388888888889</v>
      </c>
      <c r="Q3" s="46">
        <f>P3+$Q$56</f>
        <v/>
      </c>
      <c r="R3" s="60" t="n">
        <v>0.4645833333333333</v>
      </c>
      <c r="S3" s="46">
        <f>R3+$S$56</f>
        <v/>
      </c>
      <c r="T3" s="261" t="n">
        <v>0.5034722222222222</v>
      </c>
      <c r="U3" s="80">
        <f>T3+$U$56</f>
        <v/>
      </c>
    </row>
    <row r="4" ht="21.75" customHeight="1" s="630">
      <c r="A4" s="631" t="inlineStr">
        <is>
          <t>3</t>
        </is>
      </c>
      <c r="B4" s="632" t="n"/>
      <c r="C4" s="172" t="inlineStr">
        <is>
          <t>PEREZ ALATRISTA DANIEL</t>
        </is>
      </c>
      <c r="D4" s="242" t="n">
        <v>43271377</v>
      </c>
      <c r="E4" s="173" t="inlineStr">
        <is>
          <t xml:space="preserve">REVA A1 </t>
        </is>
      </c>
      <c r="F4" s="161" t="inlineStr">
        <is>
          <t>20 20 sr</t>
        </is>
      </c>
      <c r="G4" s="483" t="inlineStr">
        <is>
          <t>YA P 80</t>
        </is>
      </c>
      <c r="H4" s="392" t="n"/>
      <c r="I4" s="304" t="inlineStr">
        <is>
          <t>JOAN</t>
        </is>
      </c>
      <c r="J4" s="60" t="n">
        <v>0.375</v>
      </c>
      <c r="K4" s="56">
        <f>J4+$K$56</f>
        <v/>
      </c>
      <c r="L4" s="60" t="n">
        <v>0.3805555555555555</v>
      </c>
      <c r="M4" s="46">
        <f>L4+$M$56</f>
        <v/>
      </c>
      <c r="N4" s="60" t="n">
        <v>0.3916666666666667</v>
      </c>
      <c r="O4" s="46">
        <f>N4+$O$56</f>
        <v/>
      </c>
      <c r="P4" s="60" t="n">
        <v>0.4465277777777778</v>
      </c>
      <c r="Q4" s="46">
        <f>P4+$Q$56</f>
        <v/>
      </c>
      <c r="R4" s="60" t="n">
        <v>0.4798611111111111</v>
      </c>
      <c r="S4" s="46">
        <f>R4+$S$56</f>
        <v/>
      </c>
      <c r="T4" s="261" t="n">
        <v>0.5305555555555556</v>
      </c>
      <c r="U4" s="80">
        <f>T4+$U$56</f>
        <v/>
      </c>
    </row>
    <row r="5" ht="19.5" customHeight="1" s="630">
      <c r="A5" s="631" t="inlineStr">
        <is>
          <t>4</t>
        </is>
      </c>
      <c r="B5" s="632" t="n"/>
      <c r="C5" s="482" t="inlineStr">
        <is>
          <t>TORRES 30</t>
        </is>
      </c>
      <c r="D5" s="242" t="n">
        <v>10123573</v>
      </c>
      <c r="E5" s="226" t="inlineStr">
        <is>
          <t>MOTO REVA BIIC</t>
        </is>
      </c>
      <c r="F5" s="161" t="inlineStr">
        <is>
          <t>20 20 sr</t>
        </is>
      </c>
      <c r="G5" s="480" t="n"/>
      <c r="H5" s="373" t="n"/>
      <c r="I5" s="270" t="inlineStr">
        <is>
          <t xml:space="preserve">LILIANA 1 </t>
        </is>
      </c>
      <c r="J5" s="158" t="inlineStr">
        <is>
          <t>09:03</t>
        </is>
      </c>
      <c r="K5" s="56">
        <f>J5+$K$56</f>
        <v/>
      </c>
      <c r="L5" s="55" t="n"/>
      <c r="M5" s="46">
        <f>L5+$M$56</f>
        <v/>
      </c>
      <c r="N5" s="56" t="n">
        <v>0.3944444444444444</v>
      </c>
      <c r="O5" s="46">
        <f>N5+$O$56</f>
        <v/>
      </c>
      <c r="P5" s="46" t="n">
        <v>0.4777777777777778</v>
      </c>
      <c r="Q5" s="60" t="n">
        <v>0.4881944444444444</v>
      </c>
      <c r="R5" s="46" t="n">
        <v>0.5506944444444445</v>
      </c>
      <c r="S5" s="46">
        <f>R5+$S$56</f>
        <v/>
      </c>
      <c r="T5" s="261" t="n">
        <v>0.5666666666666667</v>
      </c>
      <c r="U5" s="80">
        <f>T5+$U$56</f>
        <v/>
      </c>
    </row>
    <row r="6" ht="21.75" customHeight="1" s="630">
      <c r="A6" s="631" t="inlineStr">
        <is>
          <t>5</t>
        </is>
      </c>
      <c r="B6" s="632" t="n"/>
      <c r="C6" s="172" t="inlineStr">
        <is>
          <t>SANCHEZ CARDENAS JONATHAN</t>
        </is>
      </c>
      <c r="D6" s="242" t="n">
        <v>47552584</v>
      </c>
      <c r="E6" s="226" t="inlineStr">
        <is>
          <t>MOTO REVA BIIC</t>
        </is>
      </c>
      <c r="F6" s="161" t="inlineStr">
        <is>
          <t>40/20 40/20 cl</t>
        </is>
      </c>
      <c r="G6" s="480" t="n"/>
      <c r="H6" s="373" t="n"/>
      <c r="I6" s="270" t="inlineStr">
        <is>
          <t>LILIANA 2</t>
        </is>
      </c>
      <c r="J6" s="60" t="n">
        <v>0.3791666666666667</v>
      </c>
      <c r="K6" s="56">
        <f>J6+$K$56</f>
        <v/>
      </c>
      <c r="L6" s="60" t="n">
        <v>0.4013888888888889</v>
      </c>
      <c r="M6" s="46">
        <f>L6+$M$56</f>
        <v/>
      </c>
      <c r="N6" s="60" t="n">
        <v>0.4076388888888889</v>
      </c>
      <c r="O6" s="46">
        <f>N6+$O$56</f>
        <v/>
      </c>
      <c r="P6" s="60" t="n">
        <v>0.5159722222222223</v>
      </c>
      <c r="Q6" s="46">
        <f>P6+$Q$56</f>
        <v/>
      </c>
      <c r="R6" s="60" t="n">
        <v>0.5368055555555555</v>
      </c>
      <c r="S6" s="46">
        <f>R6+$S$56</f>
        <v/>
      </c>
      <c r="T6" s="261" t="n">
        <v>0.5597222222222222</v>
      </c>
      <c r="U6" s="80">
        <f>T6+$U$56</f>
        <v/>
      </c>
    </row>
    <row r="7" ht="20.25" customHeight="1" s="630">
      <c r="A7" s="631" t="inlineStr">
        <is>
          <t>6</t>
        </is>
      </c>
      <c r="B7" s="632" t="n"/>
      <c r="C7" s="172" t="inlineStr">
        <is>
          <t xml:space="preserve">ESPINOZA FRANCISCO JESUS </t>
        </is>
      </c>
      <c r="D7" s="242" t="n">
        <v>74059932</v>
      </c>
      <c r="E7" s="226" t="inlineStr">
        <is>
          <t>MOTO REVA BIIC</t>
        </is>
      </c>
      <c r="F7" s="161" t="inlineStr">
        <is>
          <t xml:space="preserve">20 20 sr </t>
        </is>
      </c>
      <c r="G7" s="480" t="n"/>
      <c r="H7" s="373" t="n"/>
      <c r="I7" s="270" t="inlineStr">
        <is>
          <t>LILIANA 3</t>
        </is>
      </c>
      <c r="J7" s="60" t="n">
        <v>0.4048611111111111</v>
      </c>
      <c r="K7" s="56">
        <f>J7+$K$56</f>
        <v/>
      </c>
      <c r="L7" s="60" t="n">
        <v>0.4090277777777778</v>
      </c>
      <c r="M7" s="46">
        <f>L7+$M$56</f>
        <v/>
      </c>
      <c r="N7" s="60" t="n">
        <v>0.4166666666666667</v>
      </c>
      <c r="O7" s="46">
        <f>N7+$O$56</f>
        <v/>
      </c>
      <c r="P7" s="60" t="n">
        <v>0.5444444444444444</v>
      </c>
      <c r="Q7" s="46">
        <f>P7+$Q$56</f>
        <v/>
      </c>
      <c r="R7" s="60" t="n">
        <v>0.6069444444444444</v>
      </c>
      <c r="S7" s="46">
        <f>R7+$S$56</f>
        <v/>
      </c>
      <c r="T7" s="261" t="n">
        <v>0.5805555555555556</v>
      </c>
      <c r="U7" s="80">
        <f>T7+$U$56</f>
        <v/>
      </c>
    </row>
    <row r="8" ht="21" customHeight="1" s="630">
      <c r="A8" s="631" t="inlineStr">
        <is>
          <t>7</t>
        </is>
      </c>
      <c r="B8" s="632" t="n"/>
      <c r="C8" s="368" t="inlineStr">
        <is>
          <t>OLAYA ORTEGA LUIS 30</t>
        </is>
      </c>
      <c r="D8" s="242" t="n">
        <v>41080510</v>
      </c>
      <c r="E8" s="226" t="inlineStr">
        <is>
          <t xml:space="preserve">MOTO REVA BIIC </t>
        </is>
      </c>
      <c r="F8" s="161" t="inlineStr">
        <is>
          <t xml:space="preserve">20 20 sr </t>
        </is>
      </c>
      <c r="G8" s="480" t="n"/>
      <c r="H8" s="373" t="n"/>
      <c r="I8" s="270" t="inlineStr">
        <is>
          <t>LILIANA 4</t>
        </is>
      </c>
      <c r="J8" s="60" t="n">
        <v>0.4055555555555556</v>
      </c>
      <c r="K8" s="56">
        <f>J8+$K$56</f>
        <v/>
      </c>
      <c r="L8" s="60" t="n">
        <v>0.4173611111111111</v>
      </c>
      <c r="M8" s="46">
        <f>L8+$M$56</f>
        <v/>
      </c>
      <c r="N8" s="60" t="n">
        <v>0.4263888888888889</v>
      </c>
      <c r="O8" s="46">
        <f>N8+$O$56</f>
        <v/>
      </c>
      <c r="P8" s="60" t="n">
        <v>0.5465277777777777</v>
      </c>
      <c r="Q8" s="60">
        <f>P8+$Q$56</f>
        <v/>
      </c>
      <c r="R8" s="60" t="n">
        <v>0.5763888888888888</v>
      </c>
      <c r="S8" s="46">
        <f>R8+$S$56</f>
        <v/>
      </c>
      <c r="T8" s="261" t="n">
        <v>0.5888888888888889</v>
      </c>
      <c r="U8" s="80">
        <f>T8+$U$56</f>
        <v/>
      </c>
    </row>
    <row r="9" ht="21" customFormat="1" customHeight="1" s="633">
      <c r="A9" s="631" t="inlineStr">
        <is>
          <t>8</t>
        </is>
      </c>
      <c r="B9" s="632" t="n"/>
      <c r="C9" s="172" t="inlineStr">
        <is>
          <t>RICALDI HUAYLLANI</t>
        </is>
      </c>
      <c r="D9" s="242" t="n">
        <v>77142337</v>
      </c>
      <c r="E9" s="434" t="inlineStr">
        <is>
          <t xml:space="preserve">MOTO REVA BIIB </t>
        </is>
      </c>
      <c r="F9" s="161" t="inlineStr">
        <is>
          <t xml:space="preserve">20 20 sr </t>
        </is>
      </c>
      <c r="G9" s="281" t="n"/>
      <c r="H9" s="360" t="n"/>
      <c r="I9" s="281" t="inlineStr">
        <is>
          <t xml:space="preserve">ELIAS / ANGELA </t>
        </is>
      </c>
      <c r="J9" s="60" t="n">
        <v>0.4152777777777778</v>
      </c>
      <c r="K9" s="56">
        <f>J9+$K$56</f>
        <v/>
      </c>
      <c r="L9" s="60" t="n">
        <v>0.4256944444444444</v>
      </c>
      <c r="M9" s="46">
        <f>L9+$M$56</f>
        <v/>
      </c>
      <c r="N9" s="60" t="n">
        <v>0.4340277777777778</v>
      </c>
      <c r="O9" s="46">
        <f>N9+$O$56</f>
        <v/>
      </c>
      <c r="P9" s="60" t="n">
        <v>0.5576388888888889</v>
      </c>
      <c r="Q9" s="46">
        <f>P9+$Q$56</f>
        <v/>
      </c>
      <c r="R9" s="60" t="n">
        <v>0.58125</v>
      </c>
      <c r="S9" s="46">
        <f>R9+$S$56</f>
        <v/>
      </c>
      <c r="T9" s="261" t="n">
        <v>0.5958333333333333</v>
      </c>
      <c r="U9" s="80">
        <f>T9+$U$56</f>
        <v/>
      </c>
    </row>
    <row r="10" ht="23.25" customHeight="1" s="630">
      <c r="A10" s="631" t="inlineStr">
        <is>
          <t>9</t>
        </is>
      </c>
      <c r="B10" s="632" t="n"/>
      <c r="C10" s="172" t="inlineStr">
        <is>
          <t xml:space="preserve">MERCADO MARRUFO CELIA </t>
        </is>
      </c>
      <c r="D10" s="242" t="n">
        <v>9752057</v>
      </c>
      <c r="E10" s="55" t="inlineStr">
        <is>
          <t>REVA  A1</t>
        </is>
      </c>
      <c r="F10" s="161" t="inlineStr">
        <is>
          <t>70/20 50/20 cl</t>
        </is>
      </c>
      <c r="G10" s="120" t="inlineStr">
        <is>
          <t>PAGO 100 EFEC</t>
        </is>
      </c>
      <c r="H10" s="355" t="n"/>
      <c r="I10" s="211" t="inlineStr">
        <is>
          <t xml:space="preserve">OFICINA </t>
        </is>
      </c>
      <c r="J10" s="60" t="n"/>
      <c r="K10" s="56">
        <f>J10+$K$56</f>
        <v/>
      </c>
      <c r="L10" s="60" t="n">
        <v>0.4305555555555556</v>
      </c>
      <c r="M10" s="46">
        <f>L10+$M$56</f>
        <v/>
      </c>
      <c r="N10" s="60" t="n">
        <v>0.4395833333333333</v>
      </c>
      <c r="O10" s="46">
        <f>N10+$O$56</f>
        <v/>
      </c>
      <c r="P10" s="60" t="n">
        <v>0.5506944444444445</v>
      </c>
      <c r="Q10" s="46">
        <f>P10+$Q$56</f>
        <v/>
      </c>
      <c r="R10" s="60" t="n">
        <v>0.5743055555555555</v>
      </c>
      <c r="S10" s="46">
        <f>R10+$S$56</f>
        <v/>
      </c>
      <c r="T10" s="261" t="n">
        <v>0.08888888888888889</v>
      </c>
      <c r="U10" s="80">
        <f>T10+$U$56</f>
        <v/>
      </c>
    </row>
    <row r="11" ht="21.75" customHeight="1" s="630">
      <c r="A11" s="631" t="inlineStr">
        <is>
          <t>10</t>
        </is>
      </c>
      <c r="B11" s="632" t="n"/>
      <c r="C11" s="172" t="inlineStr">
        <is>
          <t>PRIETO KCOMT JAFET</t>
        </is>
      </c>
      <c r="D11" s="242" t="n">
        <v>76023908</v>
      </c>
      <c r="E11" s="434" t="inlineStr">
        <is>
          <t>MOTO NUEVO BIIB</t>
        </is>
      </c>
      <c r="F11" s="161" t="inlineStr">
        <is>
          <t>30 30 sr</t>
        </is>
      </c>
      <c r="G11" s="55" t="inlineStr">
        <is>
          <t>PAGO 05/02</t>
        </is>
      </c>
      <c r="H11" s="211" t="n"/>
      <c r="I11" s="211" t="inlineStr">
        <is>
          <t>OFICINA</t>
        </is>
      </c>
      <c r="J11" s="60" t="n">
        <v>0.4326388888888889</v>
      </c>
      <c r="K11" s="56">
        <f>J11+$K$56</f>
        <v/>
      </c>
      <c r="L11" s="60" t="n">
        <v>0.4368055555555556</v>
      </c>
      <c r="M11" s="46">
        <f>L11+$M$56</f>
        <v/>
      </c>
      <c r="N11" s="60" t="n">
        <v>0.4652777777777778</v>
      </c>
      <c r="O11" s="46">
        <f>N11+$O$56</f>
        <v/>
      </c>
      <c r="P11" s="60" t="n">
        <v>0.5604166666666667</v>
      </c>
      <c r="Q11" s="60">
        <f>P11+$Q$56</f>
        <v/>
      </c>
      <c r="R11" s="60" t="n">
        <v>0.5965277777777778</v>
      </c>
      <c r="S11" s="46">
        <f>R11+$S$56</f>
        <v/>
      </c>
      <c r="T11" s="261" t="n">
        <v>0.6298611111111111</v>
      </c>
      <c r="U11" s="80">
        <f>T11+$U$56</f>
        <v/>
      </c>
    </row>
    <row r="12" ht="24" customHeight="1" s="630">
      <c r="A12" s="631" t="inlineStr">
        <is>
          <t>11</t>
        </is>
      </c>
      <c r="B12" s="632" t="n"/>
      <c r="C12" s="172" t="inlineStr">
        <is>
          <t>VELAZQUES JAMANCA</t>
        </is>
      </c>
      <c r="D12" s="242" t="n">
        <v>42889822</v>
      </c>
      <c r="E12" s="226" t="inlineStr">
        <is>
          <t xml:space="preserve">MOTO REVA BIIC </t>
        </is>
      </c>
      <c r="F12" s="161" t="inlineStr">
        <is>
          <t xml:space="preserve">20 20 sr </t>
        </is>
      </c>
      <c r="G12" s="55" t="inlineStr">
        <is>
          <t>PAGO 05/02</t>
        </is>
      </c>
      <c r="H12" s="211" t="n"/>
      <c r="I12" s="211" t="inlineStr">
        <is>
          <t xml:space="preserve">OFICINA </t>
        </is>
      </c>
      <c r="J12" s="60" t="n">
        <v>0.4381944444444444</v>
      </c>
      <c r="K12" s="56">
        <f>J12+$K$56</f>
        <v/>
      </c>
      <c r="L12" s="60" t="n">
        <v>0.4652777777777778</v>
      </c>
      <c r="M12" s="46">
        <f>L12+$M$56</f>
        <v/>
      </c>
      <c r="N12" s="60" t="n">
        <v>0.4756944444444444</v>
      </c>
      <c r="O12" s="46">
        <f>N12+$O$56</f>
        <v/>
      </c>
      <c r="P12" s="60" t="n">
        <v>0.5701388888888889</v>
      </c>
      <c r="Q12" s="46">
        <f>P12+$Q$56</f>
        <v/>
      </c>
      <c r="R12" s="60" t="n">
        <v>0.1041666666666667</v>
      </c>
      <c r="S12" s="46">
        <f>R12+$S$56</f>
        <v/>
      </c>
      <c r="T12" s="261" t="n">
        <v>0.6381944444444444</v>
      </c>
      <c r="U12" s="80">
        <f>T12+$U$56</f>
        <v/>
      </c>
    </row>
    <row r="13" ht="21.75" customHeight="1" s="630">
      <c r="A13" s="631" t="inlineStr">
        <is>
          <t>12</t>
        </is>
      </c>
      <c r="B13" s="632" t="n"/>
      <c r="C13" s="172" t="inlineStr">
        <is>
          <t xml:space="preserve">ARGUELLES VIGO TOMAS </t>
        </is>
      </c>
      <c r="D13" s="242" t="n">
        <v>43935625</v>
      </c>
      <c r="E13" s="55" t="inlineStr">
        <is>
          <t xml:space="preserve">NUEVO A1 </t>
        </is>
      </c>
      <c r="F13" s="161" t="inlineStr">
        <is>
          <t>40/20 40/20 cl</t>
        </is>
      </c>
      <c r="G13" s="101" t="inlineStr">
        <is>
          <t>PAGO 80 PLIN</t>
        </is>
      </c>
      <c r="H13" s="207" t="n"/>
      <c r="I13" s="485" t="inlineStr">
        <is>
          <t>ENRIQUE / PUBLICIDAD</t>
        </is>
      </c>
      <c r="J13" s="60" t="n">
        <v>0.4423611111111111</v>
      </c>
      <c r="K13" s="56">
        <f>J13+$K$56</f>
        <v/>
      </c>
      <c r="L13" s="60" t="n">
        <v>0.4743055555555555</v>
      </c>
      <c r="M13" s="46">
        <f>L13+$M$56</f>
        <v/>
      </c>
      <c r="N13" s="60" t="n">
        <v>0.5055555555555555</v>
      </c>
      <c r="O13" s="46">
        <f>N13+$O$56</f>
        <v/>
      </c>
      <c r="P13" s="60" t="n">
        <v>0.5819444444444445</v>
      </c>
      <c r="Q13" s="46">
        <f>P13+$Q$56</f>
        <v/>
      </c>
      <c r="R13" s="60" t="n">
        <v>0.6159722222222223</v>
      </c>
      <c r="S13" s="46">
        <f>R13+$S$56</f>
        <v/>
      </c>
      <c r="T13" s="261" t="n">
        <v>0.6444444444444445</v>
      </c>
      <c r="U13" s="80">
        <f>T13+$U$56</f>
        <v/>
      </c>
    </row>
    <row r="14" ht="19.5" customHeight="1" s="630">
      <c r="A14" s="631" t="inlineStr">
        <is>
          <t>13</t>
        </is>
      </c>
      <c r="B14" s="632" t="n"/>
      <c r="C14" s="172" t="inlineStr">
        <is>
          <t>CAFFO MONTOYA ANDRE</t>
        </is>
      </c>
      <c r="D14" s="242" t="n">
        <v>74002878</v>
      </c>
      <c r="E14" s="434" t="inlineStr">
        <is>
          <t>MOTO NUEVO BIIB</t>
        </is>
      </c>
      <c r="F14" s="161" t="inlineStr">
        <is>
          <t xml:space="preserve">20 20 sr </t>
        </is>
      </c>
      <c r="G14" s="96" t="inlineStr">
        <is>
          <t>YA P80</t>
        </is>
      </c>
      <c r="H14" s="207" t="n"/>
      <c r="I14" s="55" t="inlineStr">
        <is>
          <t>JULISSA</t>
        </is>
      </c>
      <c r="J14" s="60" t="n">
        <v>0.4520833333333333</v>
      </c>
      <c r="K14" s="56">
        <f>J14+$K$56</f>
        <v/>
      </c>
      <c r="L14" s="60" t="n">
        <v>0.4791666666666667</v>
      </c>
      <c r="M14" s="46">
        <f>L14+$M$56</f>
        <v/>
      </c>
      <c r="N14" s="60" t="n">
        <v>0.50625</v>
      </c>
      <c r="O14" s="46">
        <f>N14+$O$56</f>
        <v/>
      </c>
      <c r="P14" s="60" t="n">
        <v>0.5951388888888889</v>
      </c>
      <c r="Q14" s="46">
        <f>P14+$Q$56</f>
        <v/>
      </c>
      <c r="R14" s="60" t="n">
        <v>0.6347222222222222</v>
      </c>
      <c r="S14" s="46">
        <f>R14+$S$56</f>
        <v/>
      </c>
      <c r="T14" s="261" t="n">
        <v>0.1541666666666667</v>
      </c>
      <c r="U14" s="80">
        <f>T14+$U$56</f>
        <v/>
      </c>
    </row>
    <row r="15" ht="24" customHeight="1" s="630">
      <c r="A15" s="644" t="n"/>
      <c r="B15" s="632" t="n"/>
      <c r="C15" s="217" t="inlineStr">
        <is>
          <t>BRUNO CHAVEZ YRBIN</t>
        </is>
      </c>
      <c r="D15" s="313" t="n">
        <v>75771152</v>
      </c>
      <c r="E15" s="654" t="inlineStr">
        <is>
          <t xml:space="preserve">MOTO REVA BIIC </t>
        </is>
      </c>
      <c r="F15" s="275" t="inlineStr">
        <is>
          <t xml:space="preserve">20 20 sr </t>
        </is>
      </c>
      <c r="G15" s="654" t="n"/>
      <c r="H15" s="654" t="n"/>
      <c r="I15" s="654" t="inlineStr">
        <is>
          <t xml:space="preserve">LILIANA </t>
        </is>
      </c>
      <c r="J15" s="185" t="n"/>
      <c r="K15" s="63">
        <f>J15+$K$56</f>
        <v/>
      </c>
      <c r="L15" s="185" t="n"/>
      <c r="M15" s="20">
        <f>L15+$M$56</f>
        <v/>
      </c>
      <c r="N15" s="185" t="n"/>
      <c r="O15" s="20">
        <f>N15+$O$56</f>
        <v/>
      </c>
      <c r="P15" s="185" t="n"/>
      <c r="Q15" s="20">
        <f>P15+$Q$56</f>
        <v/>
      </c>
      <c r="R15" s="185" t="n"/>
      <c r="S15" s="20">
        <f>R15+$S$56</f>
        <v/>
      </c>
      <c r="T15" s="185" t="n"/>
      <c r="U15" s="20">
        <f>T15+$U$56</f>
        <v/>
      </c>
    </row>
    <row r="16" ht="23.25" customHeight="1" s="630">
      <c r="A16" s="631" t="inlineStr">
        <is>
          <t>14</t>
        </is>
      </c>
      <c r="B16" s="632" t="n"/>
      <c r="C16" s="172" t="inlineStr">
        <is>
          <t xml:space="preserve">MENDOZA ULLOA AMILCAR </t>
        </is>
      </c>
      <c r="D16" s="242" t="n">
        <v>74714813</v>
      </c>
      <c r="E16" s="434" t="inlineStr">
        <is>
          <t>MOTO NUEVO BIIB</t>
        </is>
      </c>
      <c r="F16" s="161" t="inlineStr">
        <is>
          <t>40/20 40/20 cl</t>
        </is>
      </c>
      <c r="G16" s="55" t="n"/>
      <c r="H16" s="207" t="n"/>
      <c r="I16" s="55" t="inlineStr">
        <is>
          <t>JUAN CARRERA</t>
        </is>
      </c>
      <c r="J16" s="60" t="n">
        <v>0.5284722222222222</v>
      </c>
      <c r="K16" s="56">
        <f>J16+$K$56</f>
        <v/>
      </c>
      <c r="L16" s="60" t="n">
        <v>0.5347222222222222</v>
      </c>
      <c r="M16" s="46">
        <f>L16+$M$56</f>
        <v/>
      </c>
      <c r="N16" s="60" t="n">
        <v>0.5465277777777777</v>
      </c>
      <c r="O16" s="46">
        <f>N16+$O$56</f>
        <v/>
      </c>
      <c r="P16" s="60" t="n">
        <v>0.6104166666666667</v>
      </c>
      <c r="Q16" s="46">
        <f>P16+$Q$56</f>
        <v/>
      </c>
      <c r="R16" s="60" t="n">
        <v>0.6548611111111111</v>
      </c>
      <c r="S16" s="46">
        <f>R16+$S$56</f>
        <v/>
      </c>
      <c r="T16" s="261" t="n">
        <v>0.6715277777777777</v>
      </c>
      <c r="U16" s="80">
        <f>T16+$U$56</f>
        <v/>
      </c>
    </row>
    <row r="17" ht="18" customHeight="1" s="630">
      <c r="A17" s="631" t="inlineStr">
        <is>
          <t>15</t>
        </is>
      </c>
      <c r="B17" s="632" t="n"/>
      <c r="C17" s="172" t="inlineStr">
        <is>
          <t>BALVIN JAMJACHI</t>
        </is>
      </c>
      <c r="D17" s="242" t="n">
        <v>25756166</v>
      </c>
      <c r="E17" s="26" t="inlineStr">
        <is>
          <t>REVA AIIIC</t>
        </is>
      </c>
      <c r="F17" s="161" t="inlineStr">
        <is>
          <t xml:space="preserve">20 20 sr </t>
        </is>
      </c>
      <c r="G17" s="120" t="inlineStr">
        <is>
          <t>PAGO 130 EFEC</t>
        </is>
      </c>
      <c r="H17" s="207" t="n"/>
      <c r="I17" s="55" t="inlineStr">
        <is>
          <t>pool</t>
        </is>
      </c>
      <c r="J17" s="60" t="n">
        <v>0.5354166666666667</v>
      </c>
      <c r="K17" s="60">
        <f>J17+$K$56</f>
        <v/>
      </c>
      <c r="L17" s="60" t="n">
        <v>0.04722222222222222</v>
      </c>
      <c r="M17" s="60">
        <f>L17+$M$56</f>
        <v/>
      </c>
      <c r="N17" s="60" t="n">
        <v>0.5555555555555556</v>
      </c>
      <c r="O17" s="60">
        <f>N17+$O$56</f>
        <v/>
      </c>
      <c r="P17" s="60" t="n">
        <v>0.6347222222222222</v>
      </c>
      <c r="Q17" s="60">
        <f>P17+$Q$56</f>
        <v/>
      </c>
      <c r="R17" s="60" t="n">
        <v>0.6701388888888888</v>
      </c>
      <c r="S17" s="60">
        <f>R17+$S$56</f>
        <v/>
      </c>
      <c r="T17" s="261" t="n">
        <v>0.6840277777777778</v>
      </c>
      <c r="U17" s="80">
        <f>T17+$U$56</f>
        <v/>
      </c>
    </row>
    <row r="18" ht="21" customHeight="1" s="630">
      <c r="A18" s="631" t="inlineStr">
        <is>
          <t>16</t>
        </is>
      </c>
      <c r="B18" s="632" t="n"/>
      <c r="C18" s="172" t="inlineStr">
        <is>
          <t xml:space="preserve">FLORES MACAHUACHI VICTOR </t>
        </is>
      </c>
      <c r="D18" s="242" t="n">
        <v>70952422</v>
      </c>
      <c r="E18" s="55" t="inlineStr">
        <is>
          <t xml:space="preserve">NUEVO A1 </t>
        </is>
      </c>
      <c r="F18" s="161" t="inlineStr">
        <is>
          <t>40/20 40/20 cl</t>
        </is>
      </c>
      <c r="G18" s="120" t="inlineStr">
        <is>
          <t>100 EFEC /30 YAPE</t>
        </is>
      </c>
      <c r="H18" s="355" t="n"/>
      <c r="I18" s="211" t="inlineStr">
        <is>
          <t xml:space="preserve">OFICINA </t>
        </is>
      </c>
      <c r="J18" s="60" t="n">
        <v>0.5409722222222222</v>
      </c>
      <c r="K18" s="56">
        <f>J18+$K$56</f>
        <v/>
      </c>
      <c r="L18" s="46" t="n">
        <v>0.5548611111111111</v>
      </c>
      <c r="M18" s="52">
        <f>L18+$M$56</f>
        <v/>
      </c>
      <c r="N18" s="60" t="n">
        <v>0.5625</v>
      </c>
      <c r="O18" s="46">
        <f>N18+$O$56</f>
        <v/>
      </c>
      <c r="P18" s="60" t="n">
        <v>0.6354166666666666</v>
      </c>
      <c r="Q18" s="46">
        <f>P18+$Q$56</f>
        <v/>
      </c>
      <c r="R18" s="60" t="n">
        <v>0.6770833333333334</v>
      </c>
      <c r="S18" s="46">
        <f>R18+$S$56</f>
        <v/>
      </c>
      <c r="T18" s="261" t="n">
        <v>0.6916666666666667</v>
      </c>
      <c r="U18" s="80">
        <f>T18+$U$56</f>
        <v/>
      </c>
    </row>
    <row r="19" ht="19.5" customHeight="1" s="630">
      <c r="A19" s="644" t="n"/>
      <c r="B19" s="632" t="n"/>
      <c r="C19" s="217" t="inlineStr">
        <is>
          <t>ZARATE RIVAS DANNY</t>
        </is>
      </c>
      <c r="D19" s="313" t="n">
        <v>72854664</v>
      </c>
      <c r="E19" s="654" t="inlineStr">
        <is>
          <t xml:space="preserve">NUEVO A1 </t>
        </is>
      </c>
      <c r="F19" s="275" t="inlineStr">
        <is>
          <t xml:space="preserve">20 20 sr </t>
        </is>
      </c>
      <c r="G19" s="654" t="n"/>
      <c r="H19" s="358" t="n"/>
      <c r="I19" s="654" t="inlineStr">
        <is>
          <t xml:space="preserve">MAYRA </t>
        </is>
      </c>
      <c r="J19" s="20" t="inlineStr">
        <is>
          <t>NO ESTA</t>
        </is>
      </c>
      <c r="K19" s="63">
        <f>J19+$K$56</f>
        <v/>
      </c>
      <c r="L19" s="20" t="n"/>
      <c r="M19" s="19">
        <f>L19+$M$56</f>
        <v/>
      </c>
      <c r="N19" s="185" t="n"/>
      <c r="O19" s="20">
        <f>N19+$O$56</f>
        <v/>
      </c>
      <c r="P19" s="185" t="n"/>
      <c r="Q19" s="20">
        <f>P19+$Q$56</f>
        <v/>
      </c>
      <c r="R19" s="185" t="n"/>
      <c r="S19" s="20">
        <f>R19+$S$56</f>
        <v/>
      </c>
      <c r="T19" s="185" t="n"/>
      <c r="U19" s="20">
        <f>T19+$U$56</f>
        <v/>
      </c>
    </row>
    <row r="20" ht="18" customHeight="1" s="630">
      <c r="A20" s="631" t="inlineStr">
        <is>
          <t>17</t>
        </is>
      </c>
      <c r="B20" s="632" t="n"/>
      <c r="C20" s="172" t="inlineStr">
        <is>
          <t xml:space="preserve">CHAHUA GRANADA JESUS </t>
        </is>
      </c>
      <c r="D20" s="242" t="n">
        <v>25827744</v>
      </c>
      <c r="E20" s="226" t="inlineStr">
        <is>
          <t>MOTOREVA BIIC</t>
        </is>
      </c>
      <c r="F20" s="161" t="inlineStr">
        <is>
          <t>40/20 40/20 cl</t>
        </is>
      </c>
      <c r="G20" s="120" t="inlineStr">
        <is>
          <t>PAGO 130 EFEC</t>
        </is>
      </c>
      <c r="H20" s="55" t="n"/>
      <c r="I20" s="55" t="inlineStr">
        <is>
          <t>CRIS AMORETTI</t>
        </is>
      </c>
      <c r="J20" s="68" t="n">
        <v>0.5569444444444445</v>
      </c>
      <c r="K20" s="134">
        <f>J20+$K$56</f>
        <v/>
      </c>
      <c r="L20" s="68" t="n">
        <v>0.5708333333333333</v>
      </c>
      <c r="M20" s="46">
        <f>L20+$M$56</f>
        <v/>
      </c>
      <c r="N20" s="60" t="n">
        <v>0.5777777777777777</v>
      </c>
      <c r="O20" s="46">
        <f>N20+$O$56</f>
        <v/>
      </c>
      <c r="P20" s="60" t="n">
        <v>0.6486111111111111</v>
      </c>
      <c r="Q20" s="46">
        <f>P20+$Q$56</f>
        <v/>
      </c>
      <c r="R20" s="60" t="n">
        <v>0.1916666666666667</v>
      </c>
      <c r="S20" s="46">
        <f>R20+$S$56</f>
        <v/>
      </c>
      <c r="T20" s="261" t="n">
        <v>0.7083333333333334</v>
      </c>
      <c r="U20" s="80">
        <f>T20+$U$56</f>
        <v/>
      </c>
    </row>
    <row r="21" ht="18" customFormat="1" customHeight="1" s="645">
      <c r="A21" s="644" t="n"/>
      <c r="B21" s="632" t="n"/>
      <c r="C21" s="217" t="inlineStr">
        <is>
          <t>BOTTGER ROWE CINDY</t>
        </is>
      </c>
      <c r="D21" s="313" t="n">
        <v>46286758</v>
      </c>
      <c r="E21" s="654" t="inlineStr">
        <is>
          <t xml:space="preserve">NUEVO A1 </t>
        </is>
      </c>
      <c r="F21" s="275" t="inlineStr">
        <is>
          <t>40/20 40/20 cl</t>
        </is>
      </c>
      <c r="G21" s="654" t="n"/>
      <c r="H21" s="654" t="n"/>
      <c r="I21" s="654" t="inlineStr">
        <is>
          <t xml:space="preserve">OFICINA </t>
        </is>
      </c>
      <c r="J21" s="185" t="inlineStr">
        <is>
          <t>NO ESTA</t>
        </is>
      </c>
      <c r="K21" s="63">
        <f>J21+$K$56</f>
        <v/>
      </c>
      <c r="L21" s="185" t="n"/>
      <c r="M21" s="20">
        <f>L21+$M$56</f>
        <v/>
      </c>
      <c r="N21" s="185" t="n"/>
      <c r="O21" s="20">
        <f>N21+$O$56</f>
        <v/>
      </c>
      <c r="P21" s="185" t="n"/>
      <c r="Q21" s="20">
        <f>P21+$Q$56</f>
        <v/>
      </c>
      <c r="R21" s="185" t="n"/>
      <c r="S21" s="20">
        <f>R21+$S$56</f>
        <v/>
      </c>
      <c r="T21" s="185" t="n"/>
      <c r="U21" s="20">
        <f>T21+$U$56</f>
        <v/>
      </c>
    </row>
    <row r="22" ht="19.5" customFormat="1" customHeight="1" s="633">
      <c r="A22" s="644" t="n"/>
      <c r="B22" s="632" t="n"/>
      <c r="C22" s="217" t="inlineStr">
        <is>
          <t xml:space="preserve">COLOS CAMPOS JORGE </t>
        </is>
      </c>
      <c r="D22" s="313" t="n">
        <v>42842458</v>
      </c>
      <c r="E22" s="654" t="inlineStr">
        <is>
          <t>RECA AIIB</t>
        </is>
      </c>
      <c r="F22" s="275" t="inlineStr">
        <is>
          <t xml:space="preserve">20 20 sr </t>
        </is>
      </c>
      <c r="G22" s="654" t="n"/>
      <c r="H22" s="358" t="n"/>
      <c r="I22" s="654" t="inlineStr">
        <is>
          <t xml:space="preserve">VARGAS </t>
        </is>
      </c>
      <c r="J22" s="185" t="inlineStr">
        <is>
          <t>NO ESTA</t>
        </is>
      </c>
      <c r="K22" s="63">
        <f>J22+$K$56</f>
        <v/>
      </c>
      <c r="L22" s="185" t="n"/>
      <c r="M22" s="20">
        <f>L22+$M$56</f>
        <v/>
      </c>
      <c r="N22" s="185" t="n"/>
      <c r="O22" s="20">
        <f>N22+$O$56</f>
        <v/>
      </c>
      <c r="P22" s="185" t="n"/>
      <c r="Q22" s="20">
        <f>P22+$Q$56</f>
        <v/>
      </c>
      <c r="R22" s="185" t="n"/>
      <c r="S22" s="20">
        <f>R22+$S$56</f>
        <v/>
      </c>
      <c r="T22" s="185" t="n"/>
      <c r="U22" s="20">
        <f>T22+$U$56</f>
        <v/>
      </c>
    </row>
    <row r="23" ht="21" customHeight="1" s="630">
      <c r="A23" s="631" t="inlineStr">
        <is>
          <t>18</t>
        </is>
      </c>
      <c r="B23" s="632" t="n"/>
      <c r="C23" s="172" t="inlineStr">
        <is>
          <t xml:space="preserve">MOTA MORENO MARCOS </t>
        </is>
      </c>
      <c r="D23" s="242" t="n">
        <v>2676943</v>
      </c>
      <c r="E23" s="434" t="inlineStr">
        <is>
          <t>MOTO NUEVO BIIB</t>
        </is>
      </c>
      <c r="F23" s="161" t="inlineStr">
        <is>
          <t>30 30 sr</t>
        </is>
      </c>
      <c r="G23" s="270" t="n"/>
      <c r="H23" s="26" t="inlineStr">
        <is>
          <t>CE</t>
        </is>
      </c>
      <c r="I23" s="270" t="inlineStr">
        <is>
          <t>LILIANA 8</t>
        </is>
      </c>
      <c r="J23" s="60" t="n">
        <v>0.5625</v>
      </c>
      <c r="K23" s="56">
        <f>J23+$K$56</f>
        <v/>
      </c>
      <c r="L23" s="60" t="n">
        <v>0.5659722222222222</v>
      </c>
      <c r="M23" s="46">
        <f>L23+$M$56</f>
        <v/>
      </c>
      <c r="N23" s="60" t="n">
        <v>0.5708333333333333</v>
      </c>
      <c r="O23" s="46">
        <f>N23+$O$56</f>
        <v/>
      </c>
      <c r="P23" s="60" t="n">
        <v>0.6465277777777778</v>
      </c>
      <c r="Q23" s="46">
        <f>P23+$Q$56</f>
        <v/>
      </c>
      <c r="R23" s="60" t="n">
        <v>0.6826388888888889</v>
      </c>
      <c r="S23" s="46">
        <f>R23+$S$56</f>
        <v/>
      </c>
      <c r="T23" s="261" t="n">
        <v>0.6958333333333333</v>
      </c>
      <c r="U23" s="80">
        <f>T23+$U$56</f>
        <v/>
      </c>
    </row>
    <row r="24" ht="21.75" customHeight="1" s="630">
      <c r="A24" s="631" t="inlineStr">
        <is>
          <t>19</t>
        </is>
      </c>
      <c r="B24" s="632" t="n"/>
      <c r="C24" s="172" t="inlineStr">
        <is>
          <t xml:space="preserve">LLERENA AGUIRRE JEAN </t>
        </is>
      </c>
      <c r="D24" s="242" t="n">
        <v>73044532</v>
      </c>
      <c r="E24" s="434" t="inlineStr">
        <is>
          <t>MOTO NUEVO BIIB</t>
        </is>
      </c>
      <c r="F24" s="161" t="inlineStr">
        <is>
          <t>30 30 sr</t>
        </is>
      </c>
      <c r="G24" s="120" t="n"/>
      <c r="H24" s="120" t="n"/>
      <c r="I24" s="120" t="inlineStr">
        <is>
          <t>CARS / VILLANUEVA</t>
        </is>
      </c>
      <c r="J24" s="60" t="n">
        <v>0.6083333333333333</v>
      </c>
      <c r="K24" s="56">
        <f>J24+$K$56</f>
        <v/>
      </c>
      <c r="L24" s="60" t="n">
        <v>0.1159722222222222</v>
      </c>
      <c r="M24" s="46">
        <f>L24+$M$56</f>
        <v/>
      </c>
      <c r="N24" s="60" t="n">
        <v>0.6395833333333333</v>
      </c>
      <c r="O24" s="46">
        <f>N24+$O$56</f>
        <v/>
      </c>
      <c r="P24" s="60" t="n">
        <v>0.6881944444444444</v>
      </c>
      <c r="Q24" s="46">
        <f>P24+$Q$56</f>
        <v/>
      </c>
      <c r="R24" s="60" t="n">
        <v>0.2104166666666667</v>
      </c>
      <c r="S24" s="46">
        <f>R24+$S$56</f>
        <v/>
      </c>
      <c r="T24" s="261" t="n">
        <v>0.7298611111111111</v>
      </c>
      <c r="U24" s="80">
        <f>T24+$U$56</f>
        <v/>
      </c>
    </row>
    <row r="25" ht="21" customHeight="1" s="630">
      <c r="A25" s="631" t="inlineStr">
        <is>
          <t>20</t>
        </is>
      </c>
      <c r="B25" s="632" t="n"/>
      <c r="C25" s="172" t="inlineStr">
        <is>
          <t xml:space="preserve">RUIZ ECHE JOSE </t>
        </is>
      </c>
      <c r="D25" s="242" t="n">
        <v>74277648</v>
      </c>
      <c r="E25" s="434" t="inlineStr">
        <is>
          <t>MOTO NUEVA BIIB</t>
        </is>
      </c>
      <c r="F25" s="161" t="inlineStr">
        <is>
          <t xml:space="preserve">20 20 sr </t>
        </is>
      </c>
      <c r="G25" s="435" t="inlineStr">
        <is>
          <t xml:space="preserve">PAGO 100 YAPE </t>
        </is>
      </c>
      <c r="H25" s="207" t="n"/>
      <c r="I25" s="197" t="inlineStr">
        <is>
          <t xml:space="preserve">PUBLICIDAD </t>
        </is>
      </c>
      <c r="J25" s="60" t="n">
        <v>0.5833333333333334</v>
      </c>
      <c r="K25" s="56">
        <f>J25+$K$56</f>
        <v/>
      </c>
      <c r="L25" s="60" t="n">
        <v>0.09722222222222222</v>
      </c>
      <c r="M25" s="46">
        <f>L25+$M$56</f>
        <v/>
      </c>
      <c r="N25" s="60" t="n">
        <v>0.60625</v>
      </c>
      <c r="O25" s="46">
        <f>N25+$O$56</f>
        <v/>
      </c>
      <c r="P25" s="60" t="n">
        <v>0.6743055555555556</v>
      </c>
      <c r="Q25" s="46">
        <f>P25+$Q$56</f>
        <v/>
      </c>
      <c r="R25" s="60" t="n">
        <v>0.7152777777777778</v>
      </c>
      <c r="S25" s="46">
        <f>R25+$S$56</f>
        <v/>
      </c>
      <c r="T25" s="261" t="n">
        <v>0.7263888888888889</v>
      </c>
      <c r="U25" s="80">
        <f>T25+$U$56</f>
        <v/>
      </c>
    </row>
    <row r="26" ht="18" customFormat="1" customHeight="1" s="645">
      <c r="A26" s="631" t="inlineStr">
        <is>
          <t>21</t>
        </is>
      </c>
      <c r="B26" s="632" t="n"/>
      <c r="C26" s="172" t="inlineStr">
        <is>
          <t>YARASCA CAMACHO AARON</t>
        </is>
      </c>
      <c r="D26" s="242" t="n">
        <v>76303660</v>
      </c>
      <c r="E26" s="226" t="inlineStr">
        <is>
          <t>MOTO REVA BIIC</t>
        </is>
      </c>
      <c r="F26" s="161" t="inlineStr">
        <is>
          <t xml:space="preserve">20 20 sr </t>
        </is>
      </c>
      <c r="G26" s="270" t="n"/>
      <c r="H26" s="270" t="n"/>
      <c r="I26" s="270" t="inlineStr">
        <is>
          <t>LILIANA 9</t>
        </is>
      </c>
      <c r="J26" s="60" t="n">
        <v>0.5729166666666666</v>
      </c>
      <c r="K26" s="56">
        <f>J26+$K$56</f>
        <v/>
      </c>
      <c r="L26" s="60" t="n">
        <v>0.5770833333333333</v>
      </c>
      <c r="M26" s="46">
        <f>L26+$M$56</f>
        <v/>
      </c>
      <c r="N26" s="60" t="n">
        <v>0.5923611111111111</v>
      </c>
      <c r="O26" s="46">
        <f>N26+$O$56</f>
        <v/>
      </c>
      <c r="P26" s="60" t="n">
        <v>0.6597222222222222</v>
      </c>
      <c r="Q26" s="46">
        <f>P26+$Q$56</f>
        <v/>
      </c>
      <c r="R26" s="60" t="n">
        <v>0.6902777777777778</v>
      </c>
      <c r="S26" s="46">
        <f>R26+$S$56</f>
        <v/>
      </c>
      <c r="T26" s="261" t="n">
        <v>0.7020833333333333</v>
      </c>
      <c r="U26" s="80">
        <f>T26+$U$56</f>
        <v/>
      </c>
    </row>
    <row r="27" ht="21" customFormat="1" customHeight="1" s="633">
      <c r="A27" s="631" t="inlineStr">
        <is>
          <t>22</t>
        </is>
      </c>
      <c r="B27" s="632" t="n"/>
      <c r="C27" s="368" t="inlineStr">
        <is>
          <t>HUAMAN HINISTROZA MARIO 30</t>
        </is>
      </c>
      <c r="D27" s="242" t="n">
        <v>42361516</v>
      </c>
      <c r="E27" s="226" t="inlineStr">
        <is>
          <t xml:space="preserve">MOTO REVA BIIC </t>
        </is>
      </c>
      <c r="F27" s="161" t="inlineStr">
        <is>
          <t xml:space="preserve">20 20 sr </t>
        </is>
      </c>
      <c r="G27" s="270" t="n"/>
      <c r="H27" s="270" t="n"/>
      <c r="I27" s="270" t="inlineStr">
        <is>
          <t>LILIANA 10</t>
        </is>
      </c>
      <c r="J27" s="60" t="n">
        <v>0.5784722222222223</v>
      </c>
      <c r="K27" s="56">
        <f>J27+$K$56</f>
        <v/>
      </c>
      <c r="L27" s="60" t="n">
        <v>0.5861111111111111</v>
      </c>
      <c r="M27" s="46">
        <f>L27+$M$56</f>
        <v/>
      </c>
      <c r="N27" s="60" t="n">
        <v>0.4756944444444444</v>
      </c>
      <c r="O27" s="46">
        <f>N27+$O$56</f>
        <v/>
      </c>
      <c r="P27" s="60" t="n">
        <v>0.6611111111111111</v>
      </c>
      <c r="Q27" s="46">
        <f>P27+$Q$56</f>
        <v/>
      </c>
      <c r="R27" s="60" t="n">
        <v>0.7305555555555555</v>
      </c>
      <c r="S27" s="46">
        <f>R27+$S$56</f>
        <v/>
      </c>
      <c r="T27" s="261" t="n">
        <v>0.7423611111111111</v>
      </c>
      <c r="U27" s="80">
        <f>T27+$U$56</f>
        <v/>
      </c>
    </row>
    <row r="28" ht="18" customHeight="1" s="630">
      <c r="A28" s="644" t="n"/>
      <c r="B28" s="632" t="n"/>
      <c r="C28" s="217" t="inlineStr">
        <is>
          <t xml:space="preserve">REYES SOSA ALEX </t>
        </is>
      </c>
      <c r="D28" s="313" t="n">
        <v>70011755</v>
      </c>
      <c r="E28" s="654" t="inlineStr">
        <is>
          <t xml:space="preserve">MOTO REVA BIIC </t>
        </is>
      </c>
      <c r="F28" s="275" t="inlineStr">
        <is>
          <t>40/20 40/20 cl</t>
        </is>
      </c>
      <c r="G28" s="654" t="n"/>
      <c r="H28" s="358" t="n"/>
      <c r="I28" s="654" t="inlineStr">
        <is>
          <t>ELIA / ANGELA</t>
        </is>
      </c>
      <c r="J28" s="185" t="n">
        <v>0.6138888888888889</v>
      </c>
      <c r="K28" s="63">
        <f>J28+$K$56</f>
        <v/>
      </c>
      <c r="L28" s="185" t="n">
        <v>0.6388888888888888</v>
      </c>
      <c r="M28" s="20">
        <f>L28+$M$56</f>
        <v/>
      </c>
      <c r="N28" s="185" t="n">
        <v>0.6472222222222223</v>
      </c>
      <c r="O28" s="20">
        <f>N28+$O$56</f>
        <v/>
      </c>
      <c r="P28" s="185" t="n">
        <v>0.6993055555555555</v>
      </c>
      <c r="Q28" s="20">
        <f>P28+$Q$56</f>
        <v/>
      </c>
      <c r="R28" s="185" t="n">
        <v>0.7423611111111111</v>
      </c>
      <c r="S28" s="20">
        <f>R28+$S$56</f>
        <v/>
      </c>
      <c r="T28" s="185" t="n">
        <v>0.7555555555555555</v>
      </c>
      <c r="U28" s="20">
        <f>T28+$U$56</f>
        <v/>
      </c>
    </row>
    <row r="29" ht="18.75" customHeight="1" s="630">
      <c r="A29" s="644" t="inlineStr">
        <is>
          <t>23</t>
        </is>
      </c>
      <c r="B29" s="632" t="n"/>
      <c r="C29" s="368" t="inlineStr">
        <is>
          <t xml:space="preserve">OBREGON LOPEZ NILTON 50 </t>
        </is>
      </c>
      <c r="D29" s="242" t="n">
        <v>32610119</v>
      </c>
      <c r="E29" s="434" t="inlineStr">
        <is>
          <t xml:space="preserve">MOTO REVA BIIB </t>
        </is>
      </c>
      <c r="F29" s="161" t="inlineStr">
        <is>
          <t xml:space="preserve">20 20 sr </t>
        </is>
      </c>
      <c r="G29" s="435" t="inlineStr">
        <is>
          <t>PAGO 100 YAPE</t>
        </is>
      </c>
      <c r="H29" s="207" t="n"/>
      <c r="I29" s="55" t="inlineStr">
        <is>
          <t>LEONEL HERNANDEZ</t>
        </is>
      </c>
      <c r="J29" s="60" t="n">
        <v>0.65</v>
      </c>
      <c r="K29" s="56">
        <f>J29+$K$56</f>
        <v/>
      </c>
      <c r="L29" s="60" t="n">
        <v>0.6548611111111111</v>
      </c>
      <c r="M29" s="46">
        <f>L29+$M$56</f>
        <v/>
      </c>
      <c r="N29" s="60" t="n">
        <v>0.6611111111111111</v>
      </c>
      <c r="O29" s="46">
        <f>N29+$O$56</f>
        <v/>
      </c>
      <c r="P29" s="60" t="n">
        <v>0.7111111111111111</v>
      </c>
      <c r="Q29" s="46">
        <f>P29+$Q$56</f>
        <v/>
      </c>
      <c r="R29" s="60" t="n">
        <v>0.7381944444444445</v>
      </c>
      <c r="S29" s="46">
        <f>R29+$S$56</f>
        <v/>
      </c>
      <c r="T29" s="261" t="n">
        <v>0.75</v>
      </c>
      <c r="U29" s="80">
        <f>T29+$U$56</f>
        <v/>
      </c>
    </row>
    <row r="30" ht="18.75" customHeight="1" s="630">
      <c r="A30" s="644" t="inlineStr">
        <is>
          <t>24</t>
        </is>
      </c>
      <c r="B30" s="632" t="n"/>
      <c r="C30" s="172" t="inlineStr">
        <is>
          <t>PAMIREZ SANCHES OSCAR</t>
        </is>
      </c>
      <c r="D30" s="242" t="n">
        <v>41725554</v>
      </c>
      <c r="E30" s="226" t="inlineStr">
        <is>
          <t xml:space="preserve">MOTO REVA BIIC </t>
        </is>
      </c>
      <c r="F30" s="161" t="inlineStr">
        <is>
          <t xml:space="preserve">20 20 sr </t>
        </is>
      </c>
      <c r="G30" s="270" t="inlineStr">
        <is>
          <t xml:space="preserve">REPRO </t>
        </is>
      </c>
      <c r="H30" s="26" t="inlineStr">
        <is>
          <t>H.L</t>
        </is>
      </c>
      <c r="I30" s="270" t="inlineStr">
        <is>
          <t>LILIANA  11</t>
        </is>
      </c>
      <c r="J30" s="60" t="n">
        <v>0.6506944444444445</v>
      </c>
      <c r="K30" s="56">
        <f>J30+$K$56</f>
        <v/>
      </c>
      <c r="L30" s="60" t="n">
        <v>0.6597222222222222</v>
      </c>
      <c r="M30" s="46">
        <f>L30+$M$56</f>
        <v/>
      </c>
      <c r="N30" s="60" t="n">
        <v>0.6736111111111112</v>
      </c>
      <c r="O30" s="46">
        <f>N30+$O$56</f>
        <v/>
      </c>
      <c r="P30" s="60" t="n">
        <v>0.7229166666666667</v>
      </c>
      <c r="Q30" s="46">
        <f>P30+$Q$56</f>
        <v/>
      </c>
      <c r="R30" s="60" t="n">
        <v>0.7354166666666667</v>
      </c>
      <c r="S30" s="46">
        <f>R30+$S$56</f>
        <v/>
      </c>
      <c r="T30" s="261" t="n">
        <v>0.7611111111111111</v>
      </c>
      <c r="U30" s="80">
        <f>T30+$U$56</f>
        <v/>
      </c>
    </row>
    <row r="31" ht="18.75" customHeight="1" s="630">
      <c r="A31" s="644" t="inlineStr">
        <is>
          <t>25</t>
        </is>
      </c>
      <c r="B31" s="632" t="n"/>
      <c r="C31" s="97" t="inlineStr">
        <is>
          <t>MARRQUIN CAMPOS</t>
        </is>
      </c>
      <c r="D31" s="242" t="n">
        <v>47725935</v>
      </c>
      <c r="E31" s="434" t="inlineStr">
        <is>
          <t>MOTO NUEVO BIIB</t>
        </is>
      </c>
      <c r="F31" s="161" t="inlineStr">
        <is>
          <t xml:space="preserve">20 20 sr </t>
        </is>
      </c>
      <c r="G31" s="435" t="inlineStr">
        <is>
          <t xml:space="preserve">PAGO 80 YAPE </t>
        </is>
      </c>
      <c r="H31" s="207" t="n"/>
      <c r="I31" s="55" t="inlineStr">
        <is>
          <t>DINA</t>
        </is>
      </c>
      <c r="J31" s="60" t="n">
        <v>0.6527777777777778</v>
      </c>
      <c r="K31" s="56">
        <f>J31+$K$56</f>
        <v/>
      </c>
      <c r="L31" s="60" t="n">
        <v>0.6736111111111112</v>
      </c>
      <c r="M31" s="46">
        <f>L31+$M$56</f>
        <v/>
      </c>
      <c r="N31" s="60" t="n">
        <v>0.6805555555555556</v>
      </c>
      <c r="O31" s="46">
        <f>N31+$O$56</f>
        <v/>
      </c>
      <c r="P31" s="60" t="n">
        <v>0.7319444444444444</v>
      </c>
      <c r="Q31" s="46">
        <f>P31+$Q$56</f>
        <v/>
      </c>
      <c r="R31" s="60" t="n">
        <v>0.7555555555555555</v>
      </c>
      <c r="S31" s="46">
        <f>R31+$S$56</f>
        <v/>
      </c>
      <c r="T31" s="261" t="n">
        <v>0.76875</v>
      </c>
      <c r="U31" s="80">
        <f>T31+$U$56</f>
        <v/>
      </c>
    </row>
    <row r="32" ht="18" customHeight="1" s="630">
      <c r="A32" s="644" t="inlineStr">
        <is>
          <t>26</t>
        </is>
      </c>
      <c r="B32" s="632" t="n"/>
      <c r="C32" s="368" t="inlineStr">
        <is>
          <t>BOCANEGRA RODRIGUEZ JUAN 40</t>
        </is>
      </c>
      <c r="D32" s="242" t="n">
        <v>9928414</v>
      </c>
      <c r="E32" s="226" t="inlineStr">
        <is>
          <t xml:space="preserve">MOTO REVA BIIC </t>
        </is>
      </c>
      <c r="F32" s="161" t="inlineStr">
        <is>
          <t xml:space="preserve">20 20 sr </t>
        </is>
      </c>
      <c r="G32" s="281" t="n"/>
      <c r="H32" s="360" t="n"/>
      <c r="I32" s="281" t="inlineStr">
        <is>
          <t>ELIA / ANGELA</t>
        </is>
      </c>
      <c r="J32" s="60" t="n">
        <v>0.6604166666666667</v>
      </c>
      <c r="K32" s="56">
        <f>J32+$K$56</f>
        <v/>
      </c>
      <c r="L32" s="60" t="n">
        <v>0.6791666666666667</v>
      </c>
      <c r="M32" s="46">
        <f>L32+$M$56</f>
        <v/>
      </c>
      <c r="N32" s="60" t="n">
        <v>0.6868055555555556</v>
      </c>
      <c r="O32" s="46">
        <f>N32+$O$56</f>
        <v/>
      </c>
      <c r="P32" s="60" t="n">
        <v>0.7354166666666667</v>
      </c>
      <c r="Q32" s="46">
        <f>P32+$Q$56</f>
        <v/>
      </c>
      <c r="R32" s="60" t="n">
        <v>0.7694444444444445</v>
      </c>
      <c r="S32" s="46">
        <f>R32+$S$56</f>
        <v/>
      </c>
      <c r="T32" s="261" t="n">
        <v>0.7847222222222222</v>
      </c>
      <c r="U32" s="80">
        <f>T32+$U$56</f>
        <v/>
      </c>
    </row>
    <row r="33" ht="19.5" customHeight="1" s="630">
      <c r="A33" s="644" t="inlineStr">
        <is>
          <t>27</t>
        </is>
      </c>
      <c r="B33" s="632" t="n"/>
      <c r="C33" s="172" t="inlineStr">
        <is>
          <t>TORRES MONASTERIOS ARMANDO</t>
        </is>
      </c>
      <c r="D33" s="242" t="n">
        <v>8141422</v>
      </c>
      <c r="E33" s="226" t="inlineStr">
        <is>
          <t xml:space="preserve">MOTO REVA BIIC </t>
        </is>
      </c>
      <c r="F33" s="161" t="inlineStr">
        <is>
          <t>40/20 40/20 cl</t>
        </is>
      </c>
      <c r="G33" s="55" t="n"/>
      <c r="H33" s="207" t="n"/>
      <c r="I33" s="55" t="inlineStr">
        <is>
          <t>JCH</t>
        </is>
      </c>
      <c r="J33" s="60" t="n">
        <v>0.6631944444444444</v>
      </c>
      <c r="K33" s="56">
        <f>J33+$K$56</f>
        <v/>
      </c>
      <c r="L33" s="60" t="n">
        <v>0.8118055555555556</v>
      </c>
      <c r="M33" s="46">
        <f>L33+$M$56</f>
        <v/>
      </c>
      <c r="N33" s="60" t="n">
        <v>0.6930555555555555</v>
      </c>
      <c r="O33" s="46">
        <f>N33+$O$56</f>
        <v/>
      </c>
      <c r="P33" s="60" t="n">
        <v>0.7458333333333333</v>
      </c>
      <c r="Q33" s="46">
        <f>P33+$Q$56</f>
        <v/>
      </c>
      <c r="R33" s="60" t="n">
        <v>0.7743055555555556</v>
      </c>
      <c r="S33" s="46">
        <f>R33+$S$56</f>
        <v/>
      </c>
      <c r="T33" s="261" t="n">
        <v>0.7868055555555555</v>
      </c>
      <c r="U33" s="80">
        <f>T33+$U$56</f>
        <v/>
      </c>
    </row>
    <row r="34" ht="18" customFormat="1" customHeight="1" s="633">
      <c r="A34" s="644" t="inlineStr">
        <is>
          <t>28</t>
        </is>
      </c>
      <c r="B34" s="632" t="n"/>
      <c r="C34" s="172" t="inlineStr">
        <is>
          <t>LIMA QUEVEDO ROGER</t>
        </is>
      </c>
      <c r="D34" s="242" t="n">
        <v>125453</v>
      </c>
      <c r="E34" s="226" t="inlineStr">
        <is>
          <t xml:space="preserve">MOTO REVA BIIC </t>
        </is>
      </c>
      <c r="F34" s="161" t="inlineStr">
        <is>
          <t xml:space="preserve">20 20 sr </t>
        </is>
      </c>
      <c r="G34" s="270" t="n"/>
      <c r="H34" s="373" t="n"/>
      <c r="I34" s="270" t="inlineStr">
        <is>
          <t>LILIANA 12</t>
        </is>
      </c>
      <c r="J34" s="60" t="n">
        <v>0.6645833333333333</v>
      </c>
      <c r="K34" s="56">
        <f>J34+$K$56</f>
        <v/>
      </c>
      <c r="L34" s="60" t="n">
        <v>0.6923611111111111</v>
      </c>
      <c r="M34" s="46">
        <f>L34+$M$56</f>
        <v/>
      </c>
      <c r="N34" s="60" t="n">
        <v>0.6979166666666666</v>
      </c>
      <c r="O34" s="46">
        <f>N34+$O$56</f>
        <v/>
      </c>
      <c r="P34" s="60" t="n">
        <v>0.7472222222222222</v>
      </c>
      <c r="Q34" s="46">
        <f>P34+$Q$56</f>
        <v/>
      </c>
      <c r="R34" s="60" t="n">
        <v>0.7743055555555556</v>
      </c>
      <c r="S34" s="46">
        <f>R34+$S$56</f>
        <v/>
      </c>
      <c r="T34" s="261" t="n">
        <v>0.7895833333333333</v>
      </c>
      <c r="U34" s="80">
        <f>T34+$U$56</f>
        <v/>
      </c>
    </row>
    <row r="35" ht="18" customHeight="1" s="630">
      <c r="A35" s="644" t="inlineStr">
        <is>
          <t>29</t>
        </is>
      </c>
      <c r="B35" s="632" t="n"/>
      <c r="C35" s="172" t="inlineStr">
        <is>
          <t xml:space="preserve">MAMANI QUISPE HERNAN </t>
        </is>
      </c>
      <c r="D35" s="242" t="n">
        <v>75742956</v>
      </c>
      <c r="E35" s="232" t="inlineStr">
        <is>
          <t>MOTO NUEVA BIIB</t>
        </is>
      </c>
      <c r="F35" s="161" t="inlineStr">
        <is>
          <t>20 20 sr</t>
        </is>
      </c>
      <c r="G35" s="481" t="inlineStr">
        <is>
          <t>PAGO 130 EFEC</t>
        </is>
      </c>
      <c r="H35" s="484" t="inlineStr">
        <is>
          <t>H.MALTRATADA</t>
        </is>
      </c>
      <c r="I35" s="174" t="inlineStr">
        <is>
          <t xml:space="preserve">SUSANA </t>
        </is>
      </c>
      <c r="J35" s="60" t="n">
        <v>0.66875</v>
      </c>
      <c r="K35" s="56">
        <f>J35+$K$56</f>
        <v/>
      </c>
      <c r="L35" s="60" t="n">
        <v>0.6965277777777777</v>
      </c>
      <c r="M35" s="46">
        <f>L35+$M$56</f>
        <v/>
      </c>
      <c r="N35" s="60" t="n">
        <v>0.7020833333333333</v>
      </c>
      <c r="O35" s="46">
        <f>N35+$O$56</f>
        <v/>
      </c>
      <c r="P35" s="60" t="n">
        <v>0.7576388888888889</v>
      </c>
      <c r="Q35" s="46">
        <f>P35+$Q$56</f>
        <v/>
      </c>
      <c r="R35" s="60" t="n">
        <v>0.775</v>
      </c>
      <c r="S35" s="46">
        <f>R35+$S$56</f>
        <v/>
      </c>
      <c r="T35" s="261" t="n">
        <v>0.7868055555555555</v>
      </c>
      <c r="U35" s="80">
        <f>T35+$U$56</f>
        <v/>
      </c>
    </row>
    <row r="36" ht="18.75" customHeight="1" s="630">
      <c r="A36" s="644" t="n"/>
      <c r="B36" s="632" t="n"/>
      <c r="C36" s="217" t="inlineStr">
        <is>
          <t>SERRANO SILVA EDWAR</t>
        </is>
      </c>
      <c r="D36" s="313" t="n">
        <v>25711973</v>
      </c>
      <c r="E36" s="654" t="inlineStr">
        <is>
          <t xml:space="preserve">NUEVO A1 </t>
        </is>
      </c>
      <c r="F36" s="275" t="inlineStr">
        <is>
          <t xml:space="preserve">SEFUE </t>
        </is>
      </c>
      <c r="G36" s="654" t="n"/>
      <c r="H36" s="358" t="n"/>
      <c r="I36" s="654" t="inlineStr">
        <is>
          <t>CARS / VILLANUEVA</t>
        </is>
      </c>
      <c r="J36" s="185" t="n"/>
      <c r="K36" s="63">
        <f>J36+$K$56</f>
        <v/>
      </c>
      <c r="L36" s="185" t="n"/>
      <c r="M36" s="20">
        <f>L36+$M$56</f>
        <v/>
      </c>
      <c r="N36" s="185" t="n"/>
      <c r="O36" s="20">
        <f>N36+$O$56</f>
        <v/>
      </c>
      <c r="P36" s="185" t="n"/>
      <c r="Q36" s="20">
        <f>P36+$Q$56</f>
        <v/>
      </c>
      <c r="R36" s="185" t="n"/>
      <c r="S36" s="20">
        <f>R36+$S$56</f>
        <v/>
      </c>
      <c r="T36" s="185" t="n"/>
      <c r="U36" s="20">
        <f>T36+$U$56</f>
        <v/>
      </c>
    </row>
    <row r="37" ht="18" customHeight="1" s="630">
      <c r="A37" s="644" t="inlineStr">
        <is>
          <t>30</t>
        </is>
      </c>
      <c r="B37" s="632" t="n"/>
      <c r="C37" s="172" t="inlineStr">
        <is>
          <t xml:space="preserve">PEÑA HUAMAN ANDRES </t>
        </is>
      </c>
      <c r="D37" s="242" t="n">
        <v>45063434</v>
      </c>
      <c r="E37" s="26" t="inlineStr">
        <is>
          <t>RECA A3C</t>
        </is>
      </c>
      <c r="F37" s="161" t="inlineStr">
        <is>
          <t>40/20 40/20 cl</t>
        </is>
      </c>
      <c r="G37" s="120" t="inlineStr">
        <is>
          <t>REPRO 06/02</t>
        </is>
      </c>
      <c r="H37" s="205" t="n"/>
      <c r="I37" s="120" t="inlineStr">
        <is>
          <t>CARS - JAIME V 9</t>
        </is>
      </c>
      <c r="J37" s="60" t="n">
        <v>0.6701388888888888</v>
      </c>
      <c r="K37" s="56">
        <f>J37+$K$56</f>
        <v/>
      </c>
      <c r="L37" s="60" t="n">
        <v>0.7013888888888888</v>
      </c>
      <c r="M37" s="46">
        <f>L37+$M$56</f>
        <v/>
      </c>
      <c r="N37" s="60" t="n">
        <v>0.7076388888888889</v>
      </c>
      <c r="O37" s="46">
        <f>N37+$O$56</f>
        <v/>
      </c>
      <c r="P37" s="60" t="n">
        <v>0.7590277777777777</v>
      </c>
      <c r="Q37" s="46">
        <f>P37+$Q$56</f>
        <v/>
      </c>
      <c r="R37" s="60" t="n">
        <v>0.7847222222222222</v>
      </c>
      <c r="S37" s="46">
        <f>R37+$S$56</f>
        <v/>
      </c>
      <c r="T37" s="261" t="n">
        <v>0.7986111111111112</v>
      </c>
      <c r="U37" s="80">
        <f>T37+$U$56</f>
        <v/>
      </c>
    </row>
    <row r="38" ht="18" customHeight="1" s="630"/>
    <row r="39" ht="17.25" customHeight="1" s="630"/>
    <row r="40" ht="18" customHeight="1" s="630"/>
    <row r="41" ht="18" customHeight="1" s="630"/>
    <row r="42" ht="18" customHeight="1" s="630"/>
    <row r="43" ht="18" customHeight="1" s="630"/>
    <row r="44" ht="18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5.75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5.75" customHeight="1" s="630"/>
    <row r="69" ht="15.75" customHeight="1" s="630"/>
    <row r="70" ht="15.75" customHeight="1" s="630"/>
    <row r="71" ht="15.75" customHeight="1" s="630"/>
    <row r="72" ht="15.75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5.75" customHeight="1" s="630"/>
    <row r="84" ht="15.75" customHeight="1" s="630"/>
    <row r="85" ht="15.75" customHeight="1" s="630"/>
    <row r="86" ht="15.75" customHeight="1" s="630"/>
    <row r="87" ht="15.75" customHeight="1" s="630"/>
    <row r="88" ht="15.75" customHeight="1" s="630"/>
    <row r="89" ht="21" customHeight="1" s="630"/>
    <row r="90" ht="15.75" customHeight="1" s="630"/>
    <row r="91" ht="15.75" customHeight="1" s="630"/>
    <row r="92" ht="18.75" customHeight="1" s="630"/>
    <row r="93" ht="15.75" customHeight="1" s="630"/>
    <row r="94" ht="15.75" customHeight="1" s="630"/>
    <row r="95" ht="18.75" customHeight="1" s="630"/>
    <row r="96" ht="18.75" customHeight="1" s="630"/>
    <row r="100" ht="15.75" customHeight="1" s="630"/>
    <row r="101" ht="15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8.75" customHeight="1" s="630"/>
    <row r="108" ht="15.75" customHeight="1" s="630"/>
    <row r="212" ht="18" customHeight="1" s="630"/>
    <row r="213" ht="18" customHeight="1" s="630"/>
    <row r="214" ht="18" customHeight="1" s="630"/>
  </sheetData>
  <mergeCells count="67">
    <mergeCell ref="A48:B48"/>
    <mergeCell ref="A30:B30"/>
    <mergeCell ref="A24:B24"/>
    <mergeCell ref="A15:B15"/>
    <mergeCell ref="A59:B59"/>
    <mergeCell ref="A11:B11"/>
    <mergeCell ref="A51:B51"/>
    <mergeCell ref="A49:B49"/>
    <mergeCell ref="A45:B45"/>
    <mergeCell ref="P1:Q1"/>
    <mergeCell ref="A36:B36"/>
    <mergeCell ref="A1:B1"/>
    <mergeCell ref="A6:B6"/>
    <mergeCell ref="A16:B16"/>
    <mergeCell ref="A54:B54"/>
    <mergeCell ref="A7:B7"/>
    <mergeCell ref="A25:B25"/>
    <mergeCell ref="A212:B212"/>
    <mergeCell ref="A41:B41"/>
    <mergeCell ref="A46:B46"/>
    <mergeCell ref="A37:B37"/>
    <mergeCell ref="A56:B56"/>
    <mergeCell ref="A18:B18"/>
    <mergeCell ref="A27:B27"/>
    <mergeCell ref="A3:B3"/>
    <mergeCell ref="N1:O1"/>
    <mergeCell ref="A214:B214"/>
    <mergeCell ref="A12:B12"/>
    <mergeCell ref="A55:B55"/>
    <mergeCell ref="A50:B50"/>
    <mergeCell ref="A26:B26"/>
    <mergeCell ref="A21:B21"/>
    <mergeCell ref="A2:B2"/>
    <mergeCell ref="A213:B213"/>
    <mergeCell ref="A57:B57"/>
    <mergeCell ref="A33:B33"/>
    <mergeCell ref="T1:U1"/>
    <mergeCell ref="A47:B47"/>
    <mergeCell ref="A42:B42"/>
    <mergeCell ref="A5:B5"/>
    <mergeCell ref="A32:B32"/>
    <mergeCell ref="L1:M1"/>
    <mergeCell ref="A14:B14"/>
    <mergeCell ref="A23:B23"/>
    <mergeCell ref="A17:B17"/>
    <mergeCell ref="A8:B8"/>
    <mergeCell ref="A53:B53"/>
    <mergeCell ref="A22:B22"/>
    <mergeCell ref="A35:B35"/>
    <mergeCell ref="A4:B4"/>
    <mergeCell ref="A20:B20"/>
    <mergeCell ref="A38:B38"/>
    <mergeCell ref="A29:B29"/>
    <mergeCell ref="A52:B52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portrait" paperSize="9"/>
  <tableParts count="3">
    <tablePart r:id="rId1"/>
    <tablePart r:id="rId2"/>
    <tablePart r:id="rId3"/>
  </tableParts>
</worksheet>
</file>

<file path=xl/worksheets/sheet32.xml><?xml version="1.0" encoding="utf-8"?>
<worksheet xmlns:r="http://schemas.openxmlformats.org/officeDocument/2006/relationships" xmlns="http://schemas.openxmlformats.org/spreadsheetml/2006/main">
  <sheetPr codeName="Hoja335">
    <outlinePr summaryBelow="1" summaryRight="1"/>
    <pageSetUpPr fitToPage="1"/>
  </sheetPr>
  <dimension ref="A1:U33"/>
  <sheetViews>
    <sheetView topLeftCell="A23" workbookViewId="0">
      <selection activeCell="D33" sqref="D33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7.85546875" customWidth="1" style="630" min="8" max="8"/>
    <col width="26.8554687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RAVELLOS RIOS HECTOR </t>
        </is>
      </c>
      <c r="D2" s="242" t="n">
        <v>25617311</v>
      </c>
      <c r="E2" s="55" t="inlineStr">
        <is>
          <t xml:space="preserve">NUEVO A1 </t>
        </is>
      </c>
      <c r="F2" s="161" t="inlineStr">
        <is>
          <t>40/20 40/20 cl</t>
        </is>
      </c>
      <c r="G2" s="435" t="inlineStr">
        <is>
          <t xml:space="preserve">PAGO 90 YAPE </t>
        </is>
      </c>
      <c r="H2" s="55" t="n"/>
      <c r="I2" s="55" t="inlineStr">
        <is>
          <t xml:space="preserve">MARVAL </t>
        </is>
      </c>
      <c r="J2" s="60" t="n">
        <v>0.375</v>
      </c>
      <c r="K2" s="56">
        <f>J2+$K$52</f>
        <v/>
      </c>
      <c r="L2" s="60" t="n">
        <v>0.3805555555555555</v>
      </c>
      <c r="M2" s="46">
        <f>L2+$M$52</f>
        <v/>
      </c>
      <c r="N2" s="60" t="n">
        <v>0.3881944444444445</v>
      </c>
      <c r="O2" s="46">
        <f>N2+$O$52</f>
        <v/>
      </c>
      <c r="P2" s="60" t="n">
        <v>0.4368055555555556</v>
      </c>
      <c r="Q2" s="46">
        <f>P2+$Q$52</f>
        <v/>
      </c>
      <c r="R2" s="60" t="n">
        <v>0.4493055555555556</v>
      </c>
      <c r="S2" s="46">
        <f>R2+$S$52</f>
        <v/>
      </c>
      <c r="T2" s="261" t="n">
        <v>0.4611111111111111</v>
      </c>
      <c r="U2" s="80">
        <f>T2+$U$52</f>
        <v/>
      </c>
    </row>
    <row r="3" ht="20.25" customHeight="1" s="630">
      <c r="A3" s="631" t="inlineStr">
        <is>
          <t>2</t>
        </is>
      </c>
      <c r="B3" s="632" t="n"/>
      <c r="C3" s="172" t="inlineStr">
        <is>
          <t>BENAVIDEZ NIETO ROLIN</t>
        </is>
      </c>
      <c r="D3" s="242" t="n">
        <v>42183225</v>
      </c>
      <c r="E3" s="226" t="inlineStr">
        <is>
          <t xml:space="preserve">MOTO REVA BIIC </t>
        </is>
      </c>
      <c r="F3" s="161" t="inlineStr">
        <is>
          <t xml:space="preserve">20 20 sr </t>
        </is>
      </c>
      <c r="G3" s="270" t="n"/>
      <c r="H3" s="270" t="n"/>
      <c r="I3" s="270" t="inlineStr">
        <is>
          <t>LILIANA 1</t>
        </is>
      </c>
      <c r="J3" s="60" t="n">
        <v>0.3784722222222222</v>
      </c>
      <c r="K3" s="56">
        <f>J3+$K$52</f>
        <v/>
      </c>
      <c r="L3" s="60" t="n">
        <v>0.3861111111111111</v>
      </c>
      <c r="M3" s="46">
        <f>L3+$M$52</f>
        <v/>
      </c>
      <c r="N3" s="60" t="n">
        <v>0.39375</v>
      </c>
      <c r="O3" s="46">
        <f>N3+$O$52</f>
        <v/>
      </c>
      <c r="P3" s="60" t="n">
        <v>0.4402777777777778</v>
      </c>
      <c r="Q3" s="46">
        <f>P3+$Q$52</f>
        <v/>
      </c>
      <c r="R3" s="60" t="n">
        <v>0.4520833333333333</v>
      </c>
      <c r="S3" s="46">
        <f>R3+$S$52</f>
        <v/>
      </c>
      <c r="T3" s="261" t="n">
        <v>0.4659722222222222</v>
      </c>
      <c r="U3" s="80">
        <f>T3+$U$52</f>
        <v/>
      </c>
    </row>
    <row r="4" ht="18.75" customHeight="1" s="630">
      <c r="A4" s="631" t="inlineStr">
        <is>
          <t>3</t>
        </is>
      </c>
      <c r="B4" s="632" t="n"/>
      <c r="C4" s="172" t="inlineStr">
        <is>
          <t>MORALES BONIFACIO LUIS</t>
        </is>
      </c>
      <c r="D4" s="242" t="n">
        <v>77665248</v>
      </c>
      <c r="E4" s="434" t="inlineStr">
        <is>
          <t>MOTO NUEVO BIIB</t>
        </is>
      </c>
      <c r="F4" s="161" t="inlineStr">
        <is>
          <t>40/20 40/20 cl</t>
        </is>
      </c>
      <c r="G4" s="55" t="n"/>
      <c r="H4" s="207" t="n"/>
      <c r="I4" s="55" t="inlineStr">
        <is>
          <t xml:space="preserve">ALFREDO </t>
        </is>
      </c>
      <c r="J4" s="60" t="n">
        <v>0.3833333333333334</v>
      </c>
      <c r="K4" s="56">
        <f>J4+$K$52</f>
        <v/>
      </c>
      <c r="L4" s="60" t="n">
        <v>0.39375</v>
      </c>
      <c r="M4" s="46">
        <f>L4+$M$52</f>
        <v/>
      </c>
      <c r="N4" s="60" t="n">
        <v>0.3993055555555556</v>
      </c>
      <c r="O4" s="46">
        <f>N4+$O$52</f>
        <v/>
      </c>
      <c r="P4" s="60" t="n">
        <v>0.4486111111111111</v>
      </c>
      <c r="Q4" s="46">
        <f>P4+$Q$52</f>
        <v/>
      </c>
      <c r="R4" s="60" t="n">
        <v>0.4645833333333333</v>
      </c>
      <c r="S4" s="46">
        <f>R4+$S$52</f>
        <v/>
      </c>
      <c r="T4" s="261" t="n">
        <v>0.4798611111111111</v>
      </c>
      <c r="U4" s="80">
        <f>T4+$U$52</f>
        <v/>
      </c>
    </row>
    <row r="5" ht="21.75" customHeight="1" s="630">
      <c r="A5" s="631" t="inlineStr">
        <is>
          <t>4</t>
        </is>
      </c>
      <c r="B5" s="632" t="n"/>
      <c r="C5" s="172" t="inlineStr">
        <is>
          <t xml:space="preserve">RIVERA POLO MAX </t>
        </is>
      </c>
      <c r="D5" s="242" t="n">
        <v>73806965</v>
      </c>
      <c r="E5" s="55" t="inlineStr">
        <is>
          <t xml:space="preserve">NUEVO A1 </t>
        </is>
      </c>
      <c r="F5" s="161" t="inlineStr">
        <is>
          <t xml:space="preserve">20 20 sr </t>
        </is>
      </c>
      <c r="G5" s="211" t="inlineStr">
        <is>
          <t>PAGO 80 PLIN</t>
        </is>
      </c>
      <c r="H5" s="454" t="n"/>
      <c r="I5" s="152" t="inlineStr">
        <is>
          <t>ENRIQUE /PUBLICIDAD</t>
        </is>
      </c>
      <c r="J5" s="60" t="n">
        <v>0.5284722222222222</v>
      </c>
      <c r="K5" s="56">
        <f>J5+$K$52</f>
        <v/>
      </c>
      <c r="L5" s="60" t="n">
        <v>0.5388888888888889</v>
      </c>
      <c r="M5" s="46">
        <f>L5+$M$52</f>
        <v/>
      </c>
      <c r="N5" s="60" t="n">
        <v>0.5465277777777777</v>
      </c>
      <c r="O5" s="46">
        <f>N5+$O$52</f>
        <v/>
      </c>
      <c r="P5" s="60" t="n">
        <v>0.6416666666666667</v>
      </c>
      <c r="Q5" s="46">
        <f>P5+$Q$52</f>
        <v/>
      </c>
      <c r="R5" s="60" t="n">
        <v>0.6527777777777778</v>
      </c>
      <c r="S5" s="46">
        <f>R5+$S$52</f>
        <v/>
      </c>
      <c r="T5" s="261" t="n">
        <v>0.6652777777777777</v>
      </c>
      <c r="U5" s="80">
        <f>T5+$U$52</f>
        <v/>
      </c>
    </row>
    <row r="6" ht="21.75" customHeight="1" s="630">
      <c r="A6" s="631" t="inlineStr">
        <is>
          <t>5</t>
        </is>
      </c>
      <c r="B6" s="632" t="n"/>
      <c r="C6" s="172" t="inlineStr">
        <is>
          <t>ANICETO BELTRAN ELVIS</t>
        </is>
      </c>
      <c r="D6" s="242" t="n">
        <v>25330064</v>
      </c>
      <c r="E6" s="55" t="inlineStr">
        <is>
          <t xml:space="preserve">REVA A1 </t>
        </is>
      </c>
      <c r="F6" s="161" t="inlineStr">
        <is>
          <t>40/20 40/20 cl</t>
        </is>
      </c>
      <c r="G6" s="120" t="inlineStr">
        <is>
          <t>PAGO 100 EFEC</t>
        </is>
      </c>
      <c r="H6" s="211" t="n"/>
      <c r="I6" s="211" t="inlineStr">
        <is>
          <t>OFICINA</t>
        </is>
      </c>
      <c r="J6" s="60" t="n">
        <v>0.3972222222222222</v>
      </c>
      <c r="K6" s="56">
        <f>J6+$K$52</f>
        <v/>
      </c>
      <c r="L6" s="60" t="n">
        <v>0.4020833333333333</v>
      </c>
      <c r="M6" s="46">
        <f>L6+$M$52</f>
        <v/>
      </c>
      <c r="N6" s="60" t="n">
        <v>0.4118055555555555</v>
      </c>
      <c r="O6" s="46">
        <f>N6+$O$52</f>
        <v/>
      </c>
      <c r="P6" s="60" t="n">
        <v>0.4569444444444444</v>
      </c>
      <c r="Q6" s="46">
        <f>P6+$Q$52</f>
        <v/>
      </c>
      <c r="R6" s="60" t="n">
        <v>0.4791666666666667</v>
      </c>
      <c r="S6" s="46">
        <f>R6+$S$52</f>
        <v/>
      </c>
      <c r="T6" s="261" t="n">
        <v>0.5236111111111111</v>
      </c>
      <c r="U6" s="80">
        <f>T6+$U$52</f>
        <v/>
      </c>
    </row>
    <row r="7" ht="20.25" customHeight="1" s="630">
      <c r="A7" s="631" t="inlineStr">
        <is>
          <t>6</t>
        </is>
      </c>
      <c r="B7" s="632" t="n"/>
      <c r="C7" s="486" t="inlineStr">
        <is>
          <t xml:space="preserve">CHAVEZ QUIROZ DAVID </t>
        </is>
      </c>
      <c r="D7" s="242" t="n">
        <v>6947394</v>
      </c>
      <c r="E7" s="226" t="inlineStr">
        <is>
          <t xml:space="preserve">MOTO REVA BIIC </t>
        </is>
      </c>
      <c r="F7" s="161" t="inlineStr">
        <is>
          <t>40/20 40/20 cl</t>
        </is>
      </c>
      <c r="G7" s="270" t="n"/>
      <c r="H7" s="270" t="n"/>
      <c r="I7" s="270" t="inlineStr">
        <is>
          <t>LILIANA 2</t>
        </is>
      </c>
      <c r="J7" s="60" t="n">
        <v>0.40625</v>
      </c>
      <c r="K7" s="56">
        <f>J7+$K$52</f>
        <v/>
      </c>
      <c r="L7" s="60" t="n">
        <v>0.4208333333333333</v>
      </c>
      <c r="M7" s="46">
        <f>L7+$M$52</f>
        <v/>
      </c>
      <c r="N7" s="60" t="n">
        <v>0.4277777777777778</v>
      </c>
      <c r="O7" s="46">
        <f>N7+$O$52</f>
        <v/>
      </c>
      <c r="P7" s="46" t="n">
        <v>0.5201388888888889</v>
      </c>
      <c r="Q7" s="46">
        <f>P7+$Q$52</f>
        <v/>
      </c>
      <c r="R7" s="60" t="n">
        <v>0.5340277777777778</v>
      </c>
      <c r="S7" s="46">
        <f>R7+$S$52</f>
        <v/>
      </c>
      <c r="T7" s="261" t="n">
        <v>0.5513888888888889</v>
      </c>
      <c r="U7" s="80">
        <f>T7+$U$52</f>
        <v/>
      </c>
    </row>
    <row r="8" ht="22.5" customHeight="1" s="630">
      <c r="A8" s="631" t="inlineStr">
        <is>
          <t>7</t>
        </is>
      </c>
      <c r="B8" s="632" t="n"/>
      <c r="C8" s="487" t="inlineStr">
        <is>
          <t>YPANAQUE BARRIENTOS ALDO 40</t>
        </is>
      </c>
      <c r="D8" s="242" t="n">
        <v>46661404</v>
      </c>
      <c r="E8" s="55" t="inlineStr">
        <is>
          <t xml:space="preserve">NUEVO A1 </t>
        </is>
      </c>
      <c r="F8" s="161" t="inlineStr">
        <is>
          <t>30 30 sr</t>
        </is>
      </c>
      <c r="G8" s="233" t="inlineStr">
        <is>
          <t>PAGO 80 BCP</t>
        </is>
      </c>
      <c r="H8" s="207" t="n"/>
      <c r="I8" s="55" t="inlineStr">
        <is>
          <t>JOSE LOPEZ</t>
        </is>
      </c>
      <c r="J8" s="60" t="n">
        <v>0.4076388888888889</v>
      </c>
      <c r="K8" s="56">
        <f>J8+$K$52</f>
        <v/>
      </c>
      <c r="L8" s="60" t="n">
        <v>0.4270833333333333</v>
      </c>
      <c r="M8" s="46">
        <f>L8+$M$52</f>
        <v/>
      </c>
      <c r="N8" s="60" t="n">
        <v>0.4340277777777778</v>
      </c>
      <c r="O8" s="46">
        <f>N8+$O$52</f>
        <v/>
      </c>
      <c r="P8" s="60" t="n">
        <v>0.4805555555555556</v>
      </c>
      <c r="Q8" s="60">
        <f>P8+$Q$52</f>
        <v/>
      </c>
      <c r="R8" s="60" t="n">
        <v>0.5222222222222223</v>
      </c>
      <c r="S8" s="46">
        <f>R8+$S$52</f>
        <v/>
      </c>
      <c r="T8" s="261" t="n">
        <v>0.5354166666666667</v>
      </c>
      <c r="U8" s="80">
        <f>T8+$U$52</f>
        <v/>
      </c>
    </row>
    <row r="9" ht="21" customFormat="1" customHeight="1" s="633">
      <c r="A9" s="631" t="inlineStr">
        <is>
          <t>8</t>
        </is>
      </c>
      <c r="B9" s="632" t="n"/>
      <c r="C9" s="172" t="inlineStr">
        <is>
          <t xml:space="preserve">TELLO SANCHEZ DANIEL </t>
        </is>
      </c>
      <c r="D9" s="437" t="inlineStr">
        <is>
          <t>40666144</t>
        </is>
      </c>
      <c r="E9" s="434" t="inlineStr">
        <is>
          <t>MOTO NUEVO BIIB</t>
        </is>
      </c>
      <c r="F9" s="161" t="inlineStr">
        <is>
          <t xml:space="preserve">20 20 sr </t>
        </is>
      </c>
      <c r="G9" s="120" t="n"/>
      <c r="H9" s="205" t="n"/>
      <c r="I9" s="120" t="inlineStr">
        <is>
          <t>CAR- JAIME</t>
        </is>
      </c>
      <c r="J9" s="60" t="n">
        <v>0.4125</v>
      </c>
      <c r="K9" s="56">
        <f>J9+$K$52</f>
        <v/>
      </c>
      <c r="L9" s="60" t="n">
        <v>0.4326388888888889</v>
      </c>
      <c r="M9" s="46">
        <f>L9+$M$52</f>
        <v/>
      </c>
      <c r="N9" s="60" t="n">
        <v>0.44375</v>
      </c>
      <c r="O9" s="46">
        <f>N9+$O$52</f>
        <v/>
      </c>
      <c r="P9" s="60" t="n">
        <v>0.5208333333333334</v>
      </c>
      <c r="Q9" s="46">
        <f>P9+$Q$52</f>
        <v/>
      </c>
      <c r="R9" s="60" t="n">
        <v>0.5652777777777778</v>
      </c>
      <c r="S9" s="46">
        <f>R9+$S$52</f>
        <v/>
      </c>
      <c r="T9" s="261" t="n">
        <v>0.6305555555555555</v>
      </c>
      <c r="U9" s="80">
        <f>T9+$U$52</f>
        <v/>
      </c>
    </row>
    <row r="10" ht="21.75" customHeight="1" s="630">
      <c r="A10" s="631" t="inlineStr">
        <is>
          <t>9</t>
        </is>
      </c>
      <c r="B10" s="632" t="n"/>
      <c r="C10" s="172" t="inlineStr">
        <is>
          <t xml:space="preserve">AVILA CESPEDES LUIS </t>
        </is>
      </c>
      <c r="D10" s="242" t="n">
        <v>77797582</v>
      </c>
      <c r="E10" s="226" t="inlineStr">
        <is>
          <t xml:space="preserve">MOTO REVA BIIC </t>
        </is>
      </c>
      <c r="F10" s="161" t="inlineStr">
        <is>
          <t xml:space="preserve">20 20 sr </t>
        </is>
      </c>
      <c r="G10" s="55" t="n"/>
      <c r="H10" s="207" t="n"/>
      <c r="I10" s="55" t="inlineStr">
        <is>
          <t>PAJARITO</t>
        </is>
      </c>
      <c r="J10" s="60" t="n">
        <v>0.4145833333333334</v>
      </c>
      <c r="K10" s="56">
        <f>J10+$K$52</f>
        <v/>
      </c>
      <c r="L10" s="60" t="n">
        <v>0.4465277777777778</v>
      </c>
      <c r="M10" s="46">
        <f>L10+$M$52</f>
        <v/>
      </c>
      <c r="N10" s="60" t="n">
        <v>0.4541666666666667</v>
      </c>
      <c r="O10" s="46">
        <f>N10+$O$52</f>
        <v/>
      </c>
      <c r="P10" s="60" t="n">
        <v>0.5361111111111111</v>
      </c>
      <c r="Q10" s="60">
        <f>P10+$Q$52</f>
        <v/>
      </c>
      <c r="R10" s="60" t="n">
        <v>0.6298611111111111</v>
      </c>
      <c r="S10" s="46">
        <f>R10+$S$52</f>
        <v/>
      </c>
      <c r="T10" s="261" t="n">
        <v>0.6430555555555556</v>
      </c>
      <c r="U10" s="80">
        <f>T10+$U$52</f>
        <v/>
      </c>
    </row>
    <row r="11" ht="24" customHeight="1" s="630">
      <c r="A11" s="631" t="inlineStr">
        <is>
          <t>10</t>
        </is>
      </c>
      <c r="B11" s="632" t="n"/>
      <c r="C11" s="172" t="inlineStr">
        <is>
          <t xml:space="preserve">GALVEZ BRAVO JOSE </t>
        </is>
      </c>
      <c r="D11" s="242" t="n">
        <v>44898846</v>
      </c>
      <c r="E11" s="26" t="inlineStr">
        <is>
          <t>RECA A2B</t>
        </is>
      </c>
      <c r="F11" s="161" t="inlineStr">
        <is>
          <t xml:space="preserve">20 20 sr </t>
        </is>
      </c>
      <c r="G11" s="654" t="inlineStr">
        <is>
          <t>CANJE POR EL QUE SALIO NO APTO</t>
        </is>
      </c>
      <c r="H11" s="358" t="n"/>
      <c r="I11" s="654" t="inlineStr">
        <is>
          <t xml:space="preserve">MIGUEL QUIROZ </t>
        </is>
      </c>
      <c r="J11" s="60" t="n">
        <v>0.4173611111111111</v>
      </c>
      <c r="K11" s="56">
        <f>J11+$K$52</f>
        <v/>
      </c>
      <c r="L11" s="60" t="n">
        <v>0.4520833333333333</v>
      </c>
      <c r="M11" s="46">
        <f>L11+$M$52</f>
        <v/>
      </c>
      <c r="N11" s="60" t="n">
        <v>0.4604166666666666</v>
      </c>
      <c r="O11" s="46">
        <f>N11+$O$52</f>
        <v/>
      </c>
      <c r="P11" s="60" t="n">
        <v>0.5354166666666667</v>
      </c>
      <c r="Q11" s="46">
        <f>P11+$Q$52</f>
        <v/>
      </c>
      <c r="R11" s="60" t="n">
        <v>0.5694444444444444</v>
      </c>
      <c r="S11" s="46">
        <f>R11+$S$52</f>
        <v/>
      </c>
      <c r="T11" s="261" t="n">
        <v>0.6277777777777778</v>
      </c>
      <c r="U11" s="80">
        <f>T11+$U$52</f>
        <v/>
      </c>
    </row>
    <row r="12" ht="21.75" customHeight="1" s="630">
      <c r="A12" s="631" t="inlineStr">
        <is>
          <t>11</t>
        </is>
      </c>
      <c r="B12" s="632" t="n"/>
      <c r="C12" s="172" t="inlineStr">
        <is>
          <t xml:space="preserve">SALAZAR CARDENAS JACQUELINE </t>
        </is>
      </c>
      <c r="D12" s="242" t="n">
        <v>41226397</v>
      </c>
      <c r="E12" s="226" t="inlineStr">
        <is>
          <t xml:space="preserve">MOTO REVA BIIC </t>
        </is>
      </c>
      <c r="F12" s="161" t="inlineStr">
        <is>
          <t xml:space="preserve">20 20 sr </t>
        </is>
      </c>
      <c r="G12" s="120" t="inlineStr">
        <is>
          <t>PAGO 100 EFEC</t>
        </is>
      </c>
      <c r="H12" s="454" t="n"/>
      <c r="I12" s="152" t="inlineStr">
        <is>
          <t xml:space="preserve">PUBLICIDAD </t>
        </is>
      </c>
      <c r="J12" s="60" t="n">
        <v>0.4291666666666666</v>
      </c>
      <c r="K12" s="56">
        <f>J12+$K$52</f>
        <v/>
      </c>
      <c r="L12" s="60" t="n">
        <v>0.4583333333333333</v>
      </c>
      <c r="M12" s="46">
        <f>L12+$M$52</f>
        <v/>
      </c>
      <c r="N12" s="60" t="n">
        <v>0.4680555555555556</v>
      </c>
      <c r="O12" s="46">
        <f>N12+$O$52</f>
        <v/>
      </c>
      <c r="P12" s="60" t="n">
        <v>0.5541666666666667</v>
      </c>
      <c r="Q12" s="60">
        <f>P12+$Q$52</f>
        <v/>
      </c>
      <c r="R12" s="60" t="n">
        <v>0.5666666666666667</v>
      </c>
      <c r="S12" s="46">
        <f>R12+$S$52</f>
        <v/>
      </c>
      <c r="T12" s="261" t="n">
        <v>0.6333333333333333</v>
      </c>
      <c r="U12" s="80">
        <f>T12+$U$52</f>
        <v/>
      </c>
    </row>
    <row r="13" ht="20.25" customHeight="1" s="630">
      <c r="A13" s="631" t="inlineStr">
        <is>
          <t>12</t>
        </is>
      </c>
      <c r="B13" s="632" t="n"/>
      <c r="C13" s="172" t="inlineStr">
        <is>
          <t>TUBILLA SANCHEZ FRANK</t>
        </is>
      </c>
      <c r="D13" s="242" t="n">
        <v>42255170</v>
      </c>
      <c r="E13" s="26" t="inlineStr">
        <is>
          <t>REVA AIIB</t>
        </is>
      </c>
      <c r="F13" s="161" t="inlineStr">
        <is>
          <t xml:space="preserve">20 20 sr </t>
        </is>
      </c>
      <c r="G13" s="55" t="inlineStr">
        <is>
          <t>YA PE 80</t>
        </is>
      </c>
      <c r="H13" s="207" t="n"/>
      <c r="I13" s="55" t="inlineStr">
        <is>
          <t xml:space="preserve">LEON </t>
        </is>
      </c>
      <c r="J13" s="60" t="n">
        <v>0.4333333333333333</v>
      </c>
      <c r="K13" s="56">
        <f>J13+$K$52</f>
        <v/>
      </c>
      <c r="L13" s="60" t="n">
        <v>0.4743055555555555</v>
      </c>
      <c r="M13" s="46">
        <f>L13+$M$52</f>
        <v/>
      </c>
      <c r="N13" s="60" t="n">
        <v>0.525</v>
      </c>
      <c r="O13" s="46">
        <f>N13+$O$52</f>
        <v/>
      </c>
      <c r="P13" s="60" t="n">
        <v>0.5729166666666666</v>
      </c>
      <c r="Q13" s="46">
        <f>P13+$Q$52</f>
        <v/>
      </c>
      <c r="R13" s="60" t="n">
        <v>0.64375</v>
      </c>
      <c r="S13" s="60">
        <f>R13+$S$52</f>
        <v/>
      </c>
      <c r="T13" s="261" t="n">
        <v>0.6555555555555556</v>
      </c>
      <c r="U13" s="80">
        <f>T13+$U$52</f>
        <v/>
      </c>
    </row>
    <row r="14" ht="18" customHeight="1" s="630">
      <c r="A14" s="631" t="inlineStr">
        <is>
          <t>13</t>
        </is>
      </c>
      <c r="B14" s="632" t="n"/>
      <c r="C14" s="487" t="inlineStr">
        <is>
          <t>ROMAN MITTANI EMMA  30 BCP</t>
        </is>
      </c>
      <c r="D14" s="242" t="n">
        <v>10098442</v>
      </c>
      <c r="E14" s="226" t="inlineStr">
        <is>
          <t xml:space="preserve">MOTO REVA BIIC </t>
        </is>
      </c>
      <c r="F14" s="161" t="inlineStr">
        <is>
          <t xml:space="preserve">20 20 sr </t>
        </is>
      </c>
      <c r="G14" s="281" t="n"/>
      <c r="H14" s="360" t="n"/>
      <c r="I14" s="281" t="inlineStr">
        <is>
          <t>ELIA /ANGELA</t>
        </is>
      </c>
      <c r="J14" s="60" t="n">
        <v>0.4458333333333334</v>
      </c>
      <c r="K14" s="56">
        <f>J14+$K$52</f>
        <v/>
      </c>
      <c r="L14" s="60" t="n">
        <v>0.5270833333333333</v>
      </c>
      <c r="M14" s="46">
        <f>L14+$M$52</f>
        <v/>
      </c>
      <c r="N14" s="60" t="n">
        <v>0.5375</v>
      </c>
      <c r="O14" s="46">
        <f>N14+$O$52</f>
        <v/>
      </c>
      <c r="P14" s="60" t="n">
        <v>0.6451388888888889</v>
      </c>
      <c r="Q14" s="46">
        <f>P14+$Q$52</f>
        <v/>
      </c>
      <c r="R14" s="60" t="n">
        <v>0.6576388888888889</v>
      </c>
      <c r="S14" s="46">
        <f>R14+$S$52</f>
        <v/>
      </c>
      <c r="T14" s="261" t="n">
        <v>0.6715277777777777</v>
      </c>
      <c r="U14" s="80">
        <f>T14+$U$52</f>
        <v/>
      </c>
    </row>
    <row r="15" ht="23.25" customHeight="1" s="630">
      <c r="A15" s="631" t="inlineStr">
        <is>
          <t>14</t>
        </is>
      </c>
      <c r="B15" s="632" t="n"/>
      <c r="C15" s="487" t="inlineStr">
        <is>
          <t>HUAMAN LOPEZ JORGE 30 BCP</t>
        </is>
      </c>
      <c r="D15" s="242" t="n">
        <v>42464025</v>
      </c>
      <c r="E15" s="226" t="inlineStr">
        <is>
          <t xml:space="preserve">MOTO REVA BIIC </t>
        </is>
      </c>
      <c r="F15" s="161" t="inlineStr">
        <is>
          <t xml:space="preserve">20 20 sr </t>
        </is>
      </c>
      <c r="G15" s="281" t="n"/>
      <c r="H15" s="281" t="n"/>
      <c r="I15" s="281" t="inlineStr">
        <is>
          <t xml:space="preserve">ELIA /ANGELA </t>
        </is>
      </c>
      <c r="J15" s="60" t="n">
        <v>0.4729166666666667</v>
      </c>
      <c r="K15" s="56">
        <f>J15+$K$52</f>
        <v/>
      </c>
      <c r="L15" s="60" t="n">
        <v>0.04583333333333333</v>
      </c>
      <c r="M15" s="46">
        <f>L15+$M$52</f>
        <v/>
      </c>
      <c r="N15" s="60" t="n">
        <v>0.5527777777777778</v>
      </c>
      <c r="O15" s="46">
        <f>N15+$O$52</f>
        <v/>
      </c>
      <c r="P15" s="60" t="n">
        <v>0.6354166666666666</v>
      </c>
      <c r="Q15" s="46">
        <f>P15+$Q$52</f>
        <v/>
      </c>
      <c r="R15" s="60" t="n">
        <v>0.6694444444444444</v>
      </c>
      <c r="S15" s="46">
        <f>R15+$S$52</f>
        <v/>
      </c>
      <c r="T15" s="261" t="n">
        <v>0.6833333333333333</v>
      </c>
      <c r="U15" s="80">
        <f>T15+$U$52</f>
        <v/>
      </c>
    </row>
    <row r="16" ht="18" customHeight="1" s="630">
      <c r="A16" s="631" t="inlineStr">
        <is>
          <t>15</t>
        </is>
      </c>
      <c r="B16" s="632" t="n"/>
      <c r="C16" s="172" t="inlineStr">
        <is>
          <t xml:space="preserve">MANSILLA HURTADO VICTOR </t>
        </is>
      </c>
      <c r="D16" s="242" t="n">
        <v>42601568</v>
      </c>
      <c r="E16" s="226" t="inlineStr">
        <is>
          <t xml:space="preserve">MOTO REVA BIIC </t>
        </is>
      </c>
      <c r="F16" s="161" t="inlineStr">
        <is>
          <t xml:space="preserve">20 20 sr </t>
        </is>
      </c>
      <c r="G16" s="281" t="n"/>
      <c r="H16" s="360" t="n"/>
      <c r="I16" s="281" t="inlineStr">
        <is>
          <t xml:space="preserve">ELIA / ANGELA </t>
        </is>
      </c>
      <c r="J16" s="60" t="n">
        <v>0.525</v>
      </c>
      <c r="K16" s="60">
        <f>J16+$K$52</f>
        <v/>
      </c>
      <c r="L16" s="60" t="n">
        <v>0.05208333333333334</v>
      </c>
      <c r="M16" s="60">
        <f>L16+$M$52</f>
        <v/>
      </c>
      <c r="N16" s="60" t="n">
        <v>0.5597222222222222</v>
      </c>
      <c r="O16" s="60">
        <f>N16+$O$52</f>
        <v/>
      </c>
      <c r="P16" s="60" t="n">
        <v>0.6576388888888889</v>
      </c>
      <c r="Q16" s="60">
        <f>P16+$Q$52</f>
        <v/>
      </c>
      <c r="R16" s="60" t="n">
        <v>0.6694444444444444</v>
      </c>
      <c r="S16" s="60">
        <f>R16+$S$52</f>
        <v/>
      </c>
      <c r="T16" s="261" t="n">
        <v>0.6805555555555556</v>
      </c>
      <c r="U16" s="80">
        <f>T16+$U$52</f>
        <v/>
      </c>
    </row>
    <row r="17" ht="21" customHeight="1" s="630">
      <c r="A17" s="631" t="inlineStr">
        <is>
          <t>16</t>
        </is>
      </c>
      <c r="B17" s="632" t="n"/>
      <c r="C17" s="172" t="inlineStr">
        <is>
          <t>YNGA BECERRA ANDY</t>
        </is>
      </c>
      <c r="D17" s="242" t="n">
        <v>75358178</v>
      </c>
      <c r="E17" s="55" t="inlineStr">
        <is>
          <t xml:space="preserve">NUEVO A1 </t>
        </is>
      </c>
      <c r="F17" s="161" t="inlineStr">
        <is>
          <t>40/20 40/20 cl</t>
        </is>
      </c>
      <c r="G17" s="435" t="inlineStr">
        <is>
          <t>PAGO 100 YAPE</t>
        </is>
      </c>
      <c r="H17" s="454" t="n"/>
      <c r="I17" s="152" t="inlineStr">
        <is>
          <t xml:space="preserve">PUBLICIDAD </t>
        </is>
      </c>
      <c r="J17" s="60" t="n">
        <v>0.4777777777777778</v>
      </c>
      <c r="K17" s="56">
        <f>J17+$K$52</f>
        <v/>
      </c>
      <c r="L17" s="46" t="n">
        <v>0.06041666666666667</v>
      </c>
      <c r="M17" s="52">
        <f>L17+$M$52</f>
        <v/>
      </c>
      <c r="N17" s="60" t="n">
        <v>0.5708333333333333</v>
      </c>
      <c r="O17" s="46">
        <f>N17+$O$52</f>
        <v/>
      </c>
      <c r="P17" s="60" t="n">
        <v>0.6479166666666667</v>
      </c>
      <c r="Q17" s="46">
        <f>P17+$Q$52</f>
        <v/>
      </c>
      <c r="R17" s="60" t="n">
        <v>0.6604166666666667</v>
      </c>
      <c r="S17" s="46">
        <f>R17+$S$52</f>
        <v/>
      </c>
      <c r="T17" s="261" t="n">
        <v>0.6736111111111112</v>
      </c>
      <c r="U17" s="80">
        <f>T17+$U$52</f>
        <v/>
      </c>
    </row>
    <row r="18" ht="19.5" customHeight="1" s="630">
      <c r="A18" s="631" t="inlineStr">
        <is>
          <t>17</t>
        </is>
      </c>
      <c r="B18" s="632" t="n"/>
      <c r="C18" s="172" t="inlineStr">
        <is>
          <t xml:space="preserve">PAHUADA GONZALES JUAN </t>
        </is>
      </c>
      <c r="D18" s="242" t="n">
        <v>9955894</v>
      </c>
      <c r="E18" s="226" t="inlineStr">
        <is>
          <t xml:space="preserve">MOTO REVA BIIC </t>
        </is>
      </c>
      <c r="F18" s="161" t="inlineStr">
        <is>
          <t>40/20 40/20 cl</t>
        </is>
      </c>
      <c r="G18" s="55" t="n"/>
      <c r="H18" s="207" t="n"/>
      <c r="I18" s="55" t="inlineStr">
        <is>
          <t xml:space="preserve">MIGUEL QUIROZ </t>
        </is>
      </c>
      <c r="J18" s="46" t="n">
        <v>0.5368055555555555</v>
      </c>
      <c r="K18" s="56">
        <f>J18+$K$52</f>
        <v/>
      </c>
      <c r="L18" s="46" t="n">
        <v>0.06875000000000001</v>
      </c>
      <c r="M18" s="52">
        <f>L18+$M$52</f>
        <v/>
      </c>
      <c r="N18" s="60" t="n">
        <v>0.6333333333333333</v>
      </c>
      <c r="O18" s="46">
        <f>N18+$O$52</f>
        <v/>
      </c>
      <c r="P18" s="60" t="n">
        <v>0.6777777777777778</v>
      </c>
      <c r="Q18" s="46">
        <f>P18+$Q$52</f>
        <v/>
      </c>
      <c r="R18" s="60" t="n">
        <v>0.6951388888888889</v>
      </c>
      <c r="S18" s="46">
        <f>R18+$S$52</f>
        <v/>
      </c>
      <c r="T18" s="261" t="n">
        <v>0.7076388888888889</v>
      </c>
      <c r="U18" s="80">
        <f>T18+$U$52</f>
        <v/>
      </c>
    </row>
    <row r="19" ht="18" customFormat="1" customHeight="1" s="645">
      <c r="A19" s="631" t="inlineStr">
        <is>
          <t>18</t>
        </is>
      </c>
      <c r="B19" s="632" t="n"/>
      <c r="C19" s="172" t="inlineStr">
        <is>
          <t>DURAND MEDINA SIMEON</t>
        </is>
      </c>
      <c r="D19" s="242" t="n">
        <v>42610772</v>
      </c>
      <c r="E19" s="55" t="inlineStr">
        <is>
          <t xml:space="preserve">REVA A1 </t>
        </is>
      </c>
      <c r="F19" s="161" t="inlineStr">
        <is>
          <t>30 30 sr</t>
        </is>
      </c>
      <c r="G19" s="435" t="inlineStr">
        <is>
          <t>PAGO 130 YAPE</t>
        </is>
      </c>
      <c r="H19" s="211" t="n"/>
      <c r="I19" s="211" t="inlineStr">
        <is>
          <t xml:space="preserve">OFICINA </t>
        </is>
      </c>
      <c r="J19" s="60" t="n">
        <v>0.5465277777777777</v>
      </c>
      <c r="K19" s="56">
        <f>J19+$K$52</f>
        <v/>
      </c>
      <c r="L19" s="60" t="n">
        <v>0.0798611111111111</v>
      </c>
      <c r="M19" s="46">
        <f>L19+$M$52</f>
        <v/>
      </c>
      <c r="N19" s="60" t="n">
        <v>0.6354166666666666</v>
      </c>
      <c r="O19" s="46">
        <f>N19+$O$52</f>
        <v/>
      </c>
      <c r="P19" s="60" t="n">
        <v>0.6888888888888889</v>
      </c>
      <c r="Q19" s="46">
        <f>P19+$Q$52</f>
        <v/>
      </c>
      <c r="R19" s="60" t="n">
        <v>0.7013888888888888</v>
      </c>
      <c r="S19" s="46">
        <f>R19+$S$52</f>
        <v/>
      </c>
      <c r="T19" s="261" t="n">
        <v>0.7138888888888889</v>
      </c>
      <c r="U19" s="80">
        <f>T19+$U$52</f>
        <v/>
      </c>
    </row>
    <row r="20" ht="19.5" customFormat="1" customHeight="1" s="633">
      <c r="A20" s="631" t="inlineStr">
        <is>
          <t>19</t>
        </is>
      </c>
      <c r="B20" s="632" t="n"/>
      <c r="C20" s="172" t="inlineStr">
        <is>
          <t>CHEGNE GARCIA ABIUD</t>
        </is>
      </c>
      <c r="D20" s="242" t="n">
        <v>45912756</v>
      </c>
      <c r="E20" s="226" t="inlineStr">
        <is>
          <t xml:space="preserve">MOTO REVA BIIC </t>
        </is>
      </c>
      <c r="F20" s="161" t="inlineStr">
        <is>
          <t xml:space="preserve">20 20 sr </t>
        </is>
      </c>
      <c r="G20" s="270" t="n"/>
      <c r="H20" s="270" t="n"/>
      <c r="I20" s="270" t="inlineStr">
        <is>
          <t>LILIANA 3</t>
        </is>
      </c>
      <c r="J20" s="60" t="n">
        <v>0.54375</v>
      </c>
      <c r="K20" s="56">
        <f>J20+$K$52</f>
        <v/>
      </c>
      <c r="L20" s="60" t="n">
        <v>0.1305555555555556</v>
      </c>
      <c r="M20" s="46">
        <f>L20+$M$52</f>
        <v/>
      </c>
      <c r="N20" s="60" t="n">
        <v>0.6375</v>
      </c>
      <c r="O20" s="46">
        <f>N20+$O$52</f>
        <v/>
      </c>
      <c r="P20" s="60" t="n">
        <v>0.6909722222222222</v>
      </c>
      <c r="Q20" s="46">
        <f>P20+$Q$52</f>
        <v/>
      </c>
      <c r="R20" s="60" t="n">
        <v>0.7048611111111112</v>
      </c>
      <c r="S20" s="46">
        <f>R20+$S$52</f>
        <v/>
      </c>
      <c r="T20" s="261" t="n">
        <v>0.7194444444444444</v>
      </c>
      <c r="U20" s="80">
        <f>T20+$U$52</f>
        <v/>
      </c>
    </row>
    <row r="21" ht="21" customHeight="1" s="630">
      <c r="A21" s="631" t="inlineStr">
        <is>
          <t>20</t>
        </is>
      </c>
      <c r="B21" s="632" t="n"/>
      <c r="C21" s="172" t="inlineStr">
        <is>
          <t>MAMANI QUISPE WILBERT</t>
        </is>
      </c>
      <c r="D21" s="242" t="n">
        <v>48276046</v>
      </c>
      <c r="E21" s="226" t="inlineStr">
        <is>
          <t xml:space="preserve">MOTO REVA BIIC </t>
        </is>
      </c>
      <c r="F21" s="161" t="inlineStr">
        <is>
          <t xml:space="preserve">20 20 sr </t>
        </is>
      </c>
      <c r="G21" s="281" t="n"/>
      <c r="H21" s="281" t="n"/>
      <c r="I21" s="281" t="inlineStr">
        <is>
          <t xml:space="preserve">ELIA /ANGELA </t>
        </is>
      </c>
      <c r="J21" s="60" t="n">
        <v>0.5541666666666667</v>
      </c>
      <c r="K21" s="56">
        <f>J21+$K$52</f>
        <v/>
      </c>
      <c r="L21" s="60" t="n">
        <v>0.1354166666666667</v>
      </c>
      <c r="M21" s="46">
        <f>L21+$M$52</f>
        <v/>
      </c>
      <c r="N21" s="60" t="n">
        <v>0.6430555555555556</v>
      </c>
      <c r="O21" s="46">
        <f>N21+$O$52</f>
        <v/>
      </c>
      <c r="P21" s="60" t="n">
        <v>0.6951388888888889</v>
      </c>
      <c r="Q21" s="46">
        <f>P21+$Q$52</f>
        <v/>
      </c>
      <c r="R21" s="60" t="n">
        <v>0.7194444444444444</v>
      </c>
      <c r="S21" s="46">
        <f>R21+$S$52</f>
        <v/>
      </c>
      <c r="T21" s="261" t="n">
        <v>0.7326388888888888</v>
      </c>
      <c r="U21" s="80">
        <f>T21+$U$52</f>
        <v/>
      </c>
    </row>
    <row r="22" ht="18" customFormat="1" customHeight="1" s="645">
      <c r="A22" s="631" t="inlineStr">
        <is>
          <t>21</t>
        </is>
      </c>
      <c r="B22" s="632" t="n"/>
      <c r="C22" s="172" t="inlineStr">
        <is>
          <t>TAPULLIMA SHUPINGAHUA</t>
        </is>
      </c>
      <c r="D22" s="242" t="n">
        <v>46744056</v>
      </c>
      <c r="E22" s="226" t="inlineStr">
        <is>
          <t xml:space="preserve">MOTO REVA BIIC </t>
        </is>
      </c>
      <c r="F22" s="161" t="inlineStr">
        <is>
          <t xml:space="preserve">20 20 sr </t>
        </is>
      </c>
      <c r="G22" s="281" t="n"/>
      <c r="H22" s="281" t="n"/>
      <c r="I22" s="281" t="inlineStr">
        <is>
          <t xml:space="preserve">ELIA /ANGELA </t>
        </is>
      </c>
      <c r="J22" s="60" t="n">
        <v>0.5694444444444444</v>
      </c>
      <c r="K22" s="56">
        <f>J22+$K$52</f>
        <v/>
      </c>
      <c r="L22" s="60" t="n">
        <v>0.1423611111111111</v>
      </c>
      <c r="M22" s="46">
        <f>L22+$M$52</f>
        <v/>
      </c>
      <c r="N22" s="60" t="n">
        <v>0.6493055555555556</v>
      </c>
      <c r="O22" s="46">
        <f>N22+$O$52</f>
        <v/>
      </c>
      <c r="P22" s="60" t="n">
        <v>0.7027777777777777</v>
      </c>
      <c r="Q22" s="46">
        <f>P22+$Q$52</f>
        <v/>
      </c>
      <c r="R22" s="60" t="n">
        <v>0.7270833333333333</v>
      </c>
      <c r="S22" s="46">
        <f>R22+$S$52</f>
        <v/>
      </c>
      <c r="T22" s="261" t="n">
        <v>0.7395833333333334</v>
      </c>
      <c r="U22" s="80">
        <f>T22+$U$52</f>
        <v/>
      </c>
    </row>
    <row r="23" ht="21" customFormat="1" customHeight="1" s="633">
      <c r="A23" s="631" t="inlineStr">
        <is>
          <t>22</t>
        </is>
      </c>
      <c r="B23" s="632" t="n"/>
      <c r="C23" s="172" t="inlineStr">
        <is>
          <t>CARRASCO ORDOÑEZ PABLO</t>
        </is>
      </c>
      <c r="D23" s="242" t="n">
        <v>73741372</v>
      </c>
      <c r="E23" s="226" t="inlineStr">
        <is>
          <t xml:space="preserve">MOTO REVA BIIC </t>
        </is>
      </c>
      <c r="F23" s="161" t="inlineStr">
        <is>
          <t xml:space="preserve">20 20 sr </t>
        </is>
      </c>
      <c r="G23" s="281" t="n"/>
      <c r="H23" s="281" t="n"/>
      <c r="I23" s="281" t="inlineStr">
        <is>
          <t xml:space="preserve">ELIA /ANGELA </t>
        </is>
      </c>
      <c r="J23" s="60" t="n">
        <v>0.6361111111111111</v>
      </c>
      <c r="K23" s="56">
        <f>J23+$K$52</f>
        <v/>
      </c>
      <c r="L23" s="60" t="n">
        <v>0.15</v>
      </c>
      <c r="M23" s="46">
        <f>L23+$M$52</f>
        <v/>
      </c>
      <c r="N23" s="60" t="n">
        <v>0.6597222222222222</v>
      </c>
      <c r="O23" s="46">
        <f>N23+$O$52</f>
        <v/>
      </c>
      <c r="P23" s="60" t="n">
        <v>0.7076388888888889</v>
      </c>
      <c r="Q23" s="46">
        <f>P23+$Q$52</f>
        <v/>
      </c>
      <c r="R23" s="60" t="n">
        <v>0.73125</v>
      </c>
      <c r="S23" s="46">
        <f>R23+$S$52</f>
        <v/>
      </c>
      <c r="T23" s="261" t="n">
        <v>0.7493055555555556</v>
      </c>
      <c r="U23" s="80">
        <f>T23+$U$52</f>
        <v/>
      </c>
    </row>
    <row r="24" ht="18" customHeight="1" s="630">
      <c r="A24" s="631" t="inlineStr">
        <is>
          <t>23</t>
        </is>
      </c>
      <c r="B24" s="632" t="n"/>
      <c r="C24" s="172" t="inlineStr">
        <is>
          <t>CONTRERAS MORA ADRIAN</t>
        </is>
      </c>
      <c r="D24" s="242" t="n">
        <v>1925662</v>
      </c>
      <c r="E24" s="226" t="inlineStr">
        <is>
          <t xml:space="preserve">MOTO REVA BIIC </t>
        </is>
      </c>
      <c r="F24" s="161" t="inlineStr">
        <is>
          <t xml:space="preserve">20 20 sr </t>
        </is>
      </c>
      <c r="G24" s="270" t="n"/>
      <c r="H24" s="382" t="inlineStr">
        <is>
          <t>C.E</t>
        </is>
      </c>
      <c r="I24" s="270" t="inlineStr">
        <is>
          <t>LILIANA 4</t>
        </is>
      </c>
      <c r="J24" s="60" t="n">
        <v>0.6381944444444444</v>
      </c>
      <c r="K24" s="56">
        <f>J24+$K$52</f>
        <v/>
      </c>
      <c r="L24" s="60" t="n">
        <v>0.15625</v>
      </c>
      <c r="M24" s="46">
        <f>L24+$M$52</f>
        <v/>
      </c>
      <c r="N24" s="60" t="n">
        <v>0.6618055555555555</v>
      </c>
      <c r="O24" s="46">
        <f>N24+$O$52</f>
        <v/>
      </c>
      <c r="P24" s="60" t="n">
        <v>0.7145833333333333</v>
      </c>
      <c r="Q24" s="46">
        <f>P24+$Q$52</f>
        <v/>
      </c>
      <c r="R24" s="60" t="n">
        <v>0.7263888888888889</v>
      </c>
      <c r="S24" s="46">
        <f>R24+$S$52</f>
        <v/>
      </c>
      <c r="T24" s="261" t="n">
        <v>0.2555555555555555</v>
      </c>
      <c r="U24" s="80">
        <f>T24+$U$52</f>
        <v/>
      </c>
    </row>
    <row r="25" ht="18.75" customHeight="1" s="630">
      <c r="A25" s="631" t="inlineStr">
        <is>
          <t>24</t>
        </is>
      </c>
      <c r="B25" s="632" t="n"/>
      <c r="C25" s="255" t="inlineStr">
        <is>
          <t xml:space="preserve">REYES SOSA ALEX </t>
        </is>
      </c>
      <c r="D25" s="242" t="n">
        <v>70011755</v>
      </c>
      <c r="E25" s="226" t="inlineStr">
        <is>
          <t xml:space="preserve">MOTO REVA BIIC </t>
        </is>
      </c>
      <c r="F25" s="161" t="inlineStr">
        <is>
          <t xml:space="preserve">20 20 sr </t>
        </is>
      </c>
      <c r="G25" s="281" t="n"/>
      <c r="H25" s="281" t="n"/>
      <c r="I25" s="281" t="inlineStr">
        <is>
          <t>ELIA / ANGELA</t>
        </is>
      </c>
      <c r="J25" s="60" t="n">
        <v>0.5354166666666667</v>
      </c>
      <c r="K25" s="56">
        <f>J25+$K$52</f>
        <v/>
      </c>
      <c r="L25" s="60" t="n">
        <v>0.1611111111111111</v>
      </c>
      <c r="M25" s="60">
        <f>L25+$M$52</f>
        <v/>
      </c>
      <c r="N25" s="60" t="n">
        <v>0.6680555555555555</v>
      </c>
      <c r="O25" s="60">
        <f>N25+$O$52</f>
        <v/>
      </c>
      <c r="P25" s="60" t="n">
        <v>0.7194444444444444</v>
      </c>
      <c r="Q25" s="60">
        <f>P25+$Q$52</f>
        <v/>
      </c>
      <c r="R25" s="60" t="n">
        <v>0.7444444444444445</v>
      </c>
      <c r="S25" s="60">
        <f>R25+$S$52</f>
        <v/>
      </c>
      <c r="T25" s="261" t="n">
        <v>0.7611111111111111</v>
      </c>
      <c r="U25" s="261">
        <f>T25+$U$52</f>
        <v/>
      </c>
    </row>
    <row r="26" ht="18" customHeight="1" s="630">
      <c r="A26" s="631" t="inlineStr">
        <is>
          <t>25</t>
        </is>
      </c>
      <c r="B26" s="632" t="n"/>
      <c r="C26" s="172" t="inlineStr">
        <is>
          <t>MELGAREJO IZAGUIRRE</t>
        </is>
      </c>
      <c r="D26" s="242" t="n">
        <v>44497355</v>
      </c>
      <c r="E26" s="55" t="inlineStr">
        <is>
          <t xml:space="preserve">NUEVO A1 </t>
        </is>
      </c>
      <c r="F26" s="161" t="inlineStr">
        <is>
          <t xml:space="preserve">20 20 sr </t>
        </is>
      </c>
      <c r="G26" s="654" t="inlineStr">
        <is>
          <t>NO PAGO</t>
        </is>
      </c>
      <c r="H26" s="358" t="n"/>
      <c r="I26" s="654" t="inlineStr">
        <is>
          <t>JORGE AMORETTI</t>
        </is>
      </c>
      <c r="J26" s="60" t="n">
        <v>0.6569444444444444</v>
      </c>
      <c r="K26" s="56">
        <f>J26+$K$52</f>
        <v/>
      </c>
      <c r="L26" s="60" t="n">
        <v>0.1673611111111111</v>
      </c>
      <c r="M26" s="46">
        <f>L26+$M$52</f>
        <v/>
      </c>
      <c r="N26" s="60" t="n">
        <v>0.6736111111111112</v>
      </c>
      <c r="O26" s="46">
        <f>N26+$O$52</f>
        <v/>
      </c>
      <c r="P26" s="60" t="n">
        <v>0.7333333333333333</v>
      </c>
      <c r="Q26" s="46">
        <f>P26+$Q$52</f>
        <v/>
      </c>
      <c r="R26" s="60" t="n">
        <v>0.7583333333333333</v>
      </c>
      <c r="S26" s="46">
        <f>R26+$S$52</f>
        <v/>
      </c>
      <c r="T26" s="261" t="n">
        <v>0.7722222222222223</v>
      </c>
      <c r="U26" s="80">
        <f>T26+$U$52</f>
        <v/>
      </c>
    </row>
    <row r="27" ht="18" customFormat="1" customHeight="1" s="633">
      <c r="A27" s="631" t="inlineStr">
        <is>
          <t>26</t>
        </is>
      </c>
      <c r="B27" s="632" t="n"/>
      <c r="C27" s="172" t="inlineStr">
        <is>
          <t xml:space="preserve">TAMAYO ALMEYRA ALEXANDER </t>
        </is>
      </c>
      <c r="D27" s="242" t="n">
        <v>41263509</v>
      </c>
      <c r="E27" s="226" t="inlineStr">
        <is>
          <t xml:space="preserve">MOTO REVA BIIC </t>
        </is>
      </c>
      <c r="F27" s="161" t="inlineStr">
        <is>
          <t xml:space="preserve">20 20 sr </t>
        </is>
      </c>
      <c r="G27" s="270" t="n"/>
      <c r="H27" s="270" t="n"/>
      <c r="I27" s="270" t="inlineStr">
        <is>
          <t>LILIANA 5</t>
        </is>
      </c>
      <c r="J27" s="60" t="n">
        <v>0.6430555555555556</v>
      </c>
      <c r="K27" s="56">
        <f>J27+$K$52</f>
        <v/>
      </c>
      <c r="L27" s="60" t="n">
        <v>0.1729166666666667</v>
      </c>
      <c r="M27" s="46">
        <f>L27+$M$52</f>
        <v/>
      </c>
      <c r="N27" s="60" t="n">
        <v>0.6798611111111111</v>
      </c>
      <c r="O27" s="46">
        <f>N27+$O$52</f>
        <v/>
      </c>
      <c r="P27" s="60" t="n">
        <v>0.7256944444444444</v>
      </c>
      <c r="Q27" s="46">
        <f>P27+$Q$52</f>
        <v/>
      </c>
      <c r="R27" s="60" t="n">
        <v>0.2708333333333333</v>
      </c>
      <c r="S27" s="46">
        <f>R27+$S$52</f>
        <v/>
      </c>
      <c r="T27" s="261" t="n">
        <v>0.2819444444444444</v>
      </c>
      <c r="U27" s="80">
        <f>T27+$U$52</f>
        <v/>
      </c>
    </row>
    <row r="28" ht="18.75" customHeight="1" s="630">
      <c r="A28" s="631" t="inlineStr">
        <is>
          <t>27</t>
        </is>
      </c>
      <c r="B28" s="632" t="n"/>
      <c r="C28" s="172" t="inlineStr">
        <is>
          <t xml:space="preserve">YMA CUCHAMA ROLANDO </t>
        </is>
      </c>
      <c r="D28" s="242" t="n">
        <v>45624831</v>
      </c>
      <c r="E28" s="26" t="inlineStr">
        <is>
          <t>RECA AIIB</t>
        </is>
      </c>
      <c r="F28" s="161" t="inlineStr">
        <is>
          <t xml:space="preserve">20 20 sr </t>
        </is>
      </c>
      <c r="G28" s="110" t="n"/>
      <c r="H28" s="354" t="n"/>
      <c r="I28" s="110" t="inlineStr">
        <is>
          <t>MAYRA  1</t>
        </is>
      </c>
      <c r="J28" s="60" t="n">
        <v>0.6631944444444444</v>
      </c>
      <c r="K28" s="56">
        <f>J28+$K$52</f>
        <v/>
      </c>
      <c r="L28" s="60" t="n">
        <v>0.1805555555555556</v>
      </c>
      <c r="M28" s="46">
        <f>L28+$M$52</f>
        <v/>
      </c>
      <c r="N28" s="60" t="n">
        <v>0.6895833333333333</v>
      </c>
      <c r="O28" s="46">
        <f>N28+$O$52</f>
        <v/>
      </c>
      <c r="P28" s="60" t="n">
        <v>0.7381944444444445</v>
      </c>
      <c r="Q28" s="46">
        <f>P28+$Q$52</f>
        <v/>
      </c>
      <c r="R28" s="60" t="n">
        <v>0.7729166666666667</v>
      </c>
      <c r="S28" s="46">
        <f>R28+$S$52</f>
        <v/>
      </c>
      <c r="T28" s="261" t="n">
        <v>0.7854166666666667</v>
      </c>
      <c r="U28" s="80">
        <f>T28+$U$52</f>
        <v/>
      </c>
    </row>
    <row r="29" ht="18.75" customHeight="1" s="630">
      <c r="A29" s="631" t="inlineStr">
        <is>
          <t>28</t>
        </is>
      </c>
      <c r="B29" s="632" t="n"/>
      <c r="C29" s="368" t="inlineStr">
        <is>
          <t xml:space="preserve">CARRILLO MURO CARLOS 80 </t>
        </is>
      </c>
      <c r="D29" s="242" t="n">
        <v>7043793</v>
      </c>
      <c r="E29" s="226" t="inlineStr">
        <is>
          <t xml:space="preserve">MOTO REVA BIIC </t>
        </is>
      </c>
      <c r="F29" s="161" t="inlineStr">
        <is>
          <t>40/20 40/20 cl</t>
        </is>
      </c>
      <c r="G29" s="270" t="n"/>
      <c r="H29" s="270" t="n"/>
      <c r="I29" s="270" t="inlineStr">
        <is>
          <t>LILIANA  7</t>
        </is>
      </c>
      <c r="J29" s="60" t="n">
        <v>0.6659722222222222</v>
      </c>
      <c r="K29" s="56">
        <f>J29+$K$52</f>
        <v/>
      </c>
      <c r="L29" s="60" t="n">
        <v>0.1868055555555556</v>
      </c>
      <c r="M29" s="46">
        <f>L29+$M$52</f>
        <v/>
      </c>
      <c r="N29" s="60" t="n">
        <v>0.6930555555555555</v>
      </c>
      <c r="O29" s="46">
        <f>N29+$O$52</f>
        <v/>
      </c>
      <c r="P29" s="60" t="n">
        <v>0.7680555555555556</v>
      </c>
      <c r="Q29" s="46">
        <f>P29+$Q$52</f>
        <v/>
      </c>
      <c r="R29" s="60" t="n">
        <v>0.7791666666666667</v>
      </c>
      <c r="S29" s="46">
        <f>R29+$S$52</f>
        <v/>
      </c>
      <c r="T29" s="261" t="n">
        <v>0.7909722222222222</v>
      </c>
      <c r="U29" s="80">
        <f>T29+$U$52</f>
        <v/>
      </c>
    </row>
    <row r="30" ht="18.75" customHeight="1" s="630">
      <c r="A30" s="631" t="inlineStr">
        <is>
          <t>29</t>
        </is>
      </c>
      <c r="B30" s="632" t="n"/>
      <c r="C30" s="172" t="inlineStr">
        <is>
          <t>NEGRETTE SALAZAR STEFFANO</t>
        </is>
      </c>
      <c r="D30" s="242" t="n">
        <v>3068341</v>
      </c>
      <c r="E30" s="226" t="inlineStr">
        <is>
          <t xml:space="preserve">MOTO REVA BIIC </t>
        </is>
      </c>
      <c r="F30" s="161" t="inlineStr">
        <is>
          <t xml:space="preserve">20 20 sr </t>
        </is>
      </c>
      <c r="G30" s="55" t="n"/>
      <c r="H30" s="382" t="inlineStr">
        <is>
          <t>C.E</t>
        </is>
      </c>
      <c r="I30" s="281" t="inlineStr">
        <is>
          <t>ELIA / ANGELA</t>
        </is>
      </c>
      <c r="J30" s="60" t="n">
        <v>0.6604166666666667</v>
      </c>
      <c r="K30" s="56">
        <f>J30+$K$52</f>
        <v/>
      </c>
      <c r="L30" s="60" t="n">
        <v>0.1909722222222222</v>
      </c>
      <c r="M30" s="46">
        <f>L30+$M$52</f>
        <v/>
      </c>
      <c r="N30" s="60" t="n">
        <v>0.6979166666666666</v>
      </c>
      <c r="O30" s="46">
        <f>N30+$O$52</f>
        <v/>
      </c>
      <c r="P30" s="60" t="n">
        <v>0.7506944444444444</v>
      </c>
      <c r="Q30" s="46">
        <f>P30+$Q$52</f>
        <v/>
      </c>
      <c r="R30" s="60" t="n">
        <v>0.7618055555555555</v>
      </c>
      <c r="S30" s="46">
        <f>R30+$S$52</f>
        <v/>
      </c>
      <c r="T30" s="261" t="n">
        <v>0.2958333333333333</v>
      </c>
      <c r="U30" s="80">
        <f>T30+$U$52</f>
        <v/>
      </c>
    </row>
    <row r="31" ht="18.75" customHeight="1" s="630">
      <c r="A31" s="631" t="inlineStr">
        <is>
          <t>30</t>
        </is>
      </c>
      <c r="B31" s="632" t="n"/>
      <c r="C31" s="172" t="inlineStr">
        <is>
          <t>CUBILLAS CASTRO ENRIQUE</t>
        </is>
      </c>
      <c r="D31" s="242" t="n">
        <v>9855548</v>
      </c>
      <c r="E31" s="226" t="inlineStr">
        <is>
          <t xml:space="preserve">MOTO REVA BIIC </t>
        </is>
      </c>
      <c r="F31" s="161" t="inlineStr">
        <is>
          <t>40/20 40/20 cl</t>
        </is>
      </c>
      <c r="G31" s="120" t="inlineStr">
        <is>
          <t>PAGO 100 EFEC</t>
        </is>
      </c>
      <c r="H31" s="439" t="n"/>
      <c r="I31" s="322" t="inlineStr">
        <is>
          <t xml:space="preserve">PUBLICIDAD </t>
        </is>
      </c>
      <c r="J31" s="60" t="n">
        <v>0.6736111111111112</v>
      </c>
      <c r="K31" s="56">
        <f>J31+$K$52</f>
        <v/>
      </c>
      <c r="L31" s="60" t="n">
        <v>0.1958333333333333</v>
      </c>
      <c r="M31" s="46">
        <f>L31+$M$52</f>
        <v/>
      </c>
      <c r="N31" s="60" t="n">
        <v>0.7027777777777777</v>
      </c>
      <c r="O31" s="46">
        <f>N31+$O$52</f>
        <v/>
      </c>
      <c r="P31" s="60" t="n">
        <v>0.7486111111111111</v>
      </c>
      <c r="Q31" s="46">
        <f>P31+$Q$52</f>
        <v/>
      </c>
      <c r="R31" s="60" t="n">
        <v>0.7854166666666667</v>
      </c>
      <c r="S31" s="46">
        <f>R31+$S$52</f>
        <v/>
      </c>
      <c r="T31" s="261" t="n">
        <v>0.8</v>
      </c>
      <c r="U31" s="80">
        <f>T31+$U$52</f>
        <v/>
      </c>
    </row>
    <row r="32" ht="18.75" customHeight="1" s="630">
      <c r="A32" s="631" t="inlineStr">
        <is>
          <t>31</t>
        </is>
      </c>
      <c r="B32" s="632" t="n"/>
      <c r="C32" s="172" t="inlineStr">
        <is>
          <t>BRUNO CHAVEZ YRBIN</t>
        </is>
      </c>
      <c r="D32" s="242" t="n">
        <v>75771152</v>
      </c>
      <c r="E32" s="226" t="inlineStr">
        <is>
          <t xml:space="preserve">MOTO REVA BIIC </t>
        </is>
      </c>
      <c r="F32" s="161" t="inlineStr">
        <is>
          <t xml:space="preserve">20 20 sr </t>
        </is>
      </c>
      <c r="G32" s="270" t="n"/>
      <c r="H32" s="270" t="n"/>
      <c r="I32" s="270" t="inlineStr">
        <is>
          <t>LILIANA 6</t>
        </is>
      </c>
      <c r="J32" s="60" t="n">
        <v>0.6770833333333334</v>
      </c>
      <c r="K32" s="56">
        <f>J32+$K$52</f>
        <v/>
      </c>
      <c r="L32" s="60" t="n">
        <v>0.2041666666666667</v>
      </c>
      <c r="M32" s="46">
        <f>L32+$M$52</f>
        <v/>
      </c>
      <c r="N32" s="60" t="n">
        <v>0.7131944444444445</v>
      </c>
      <c r="O32" s="46">
        <f>N32+$O$52</f>
        <v/>
      </c>
      <c r="P32" s="60" t="n">
        <v>0.7625</v>
      </c>
      <c r="Q32" s="46">
        <f>P32+$Q$52</f>
        <v/>
      </c>
      <c r="R32" s="60" t="n">
        <v>0.8020833333333334</v>
      </c>
      <c r="S32" s="46">
        <f>R32+$S$52</f>
        <v/>
      </c>
      <c r="T32" s="261" t="n">
        <v>0.3166666666666667</v>
      </c>
      <c r="U32" s="80">
        <f>T32+$U$52</f>
        <v/>
      </c>
    </row>
    <row r="33" ht="18" customHeight="1" s="630">
      <c r="A33" s="631" t="inlineStr">
        <is>
          <t>32</t>
        </is>
      </c>
      <c r="B33" s="632" t="n"/>
      <c r="C33" s="172" t="inlineStr">
        <is>
          <t xml:space="preserve">RIOS VELEZ MAURICIO </t>
        </is>
      </c>
      <c r="D33" s="242" t="n">
        <v>45939180</v>
      </c>
      <c r="E33" s="226" t="inlineStr">
        <is>
          <t xml:space="preserve">MOTO REVA BIIC </t>
        </is>
      </c>
      <c r="F33" s="161" t="inlineStr">
        <is>
          <t xml:space="preserve">20 20 sr </t>
        </is>
      </c>
      <c r="G33" s="120" t="inlineStr">
        <is>
          <t>PAGO 100 EFEC</t>
        </is>
      </c>
      <c r="H33" s="439" t="n"/>
      <c r="I33" s="322" t="inlineStr">
        <is>
          <t xml:space="preserve">PUBLICIDAD </t>
        </is>
      </c>
      <c r="J33" s="60" t="n">
        <v>0.6784722222222223</v>
      </c>
      <c r="K33" s="56">
        <f>J33+$K$52</f>
        <v/>
      </c>
      <c r="L33" s="60" t="n">
        <v>0.2104166666666667</v>
      </c>
      <c r="M33" s="46">
        <f>L33+$M$52</f>
        <v/>
      </c>
      <c r="N33" s="60" t="n">
        <v>0.7159722222222222</v>
      </c>
      <c r="O33" s="46">
        <f>N33+$O$52</f>
        <v/>
      </c>
      <c r="P33" s="60" t="n">
        <v>0.7743055555555556</v>
      </c>
      <c r="Q33" s="46">
        <f>P33+$Q$52</f>
        <v/>
      </c>
      <c r="R33" s="60" t="n">
        <v>0.7875</v>
      </c>
      <c r="S33" s="46">
        <f>R33+$S$52</f>
        <v/>
      </c>
      <c r="T33" s="261" t="n">
        <v>0.8020833333333334</v>
      </c>
      <c r="U33" s="80">
        <f>T33+$U$52</f>
        <v/>
      </c>
    </row>
    <row r="34" ht="18" customHeight="1" s="630"/>
    <row r="35" ht="21" customHeight="1" s="630"/>
    <row r="36" ht="18" customHeight="1" s="630"/>
    <row r="37" ht="18" customHeight="1" s="630"/>
    <row r="38" ht="18" customHeight="1" s="630"/>
    <row r="39" ht="18" customHeight="1" s="630"/>
    <row r="40" ht="18" customHeight="1" s="630"/>
    <row r="41" ht="18" customHeight="1" s="630"/>
    <row r="42" ht="18" customHeight="1" s="630"/>
    <row r="43" ht="18" customHeight="1" s="630"/>
    <row r="44" ht="18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5.75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5.75" customHeight="1" s="630"/>
    <row r="64" ht="15.75" customHeight="1" s="630"/>
    <row r="65" ht="15.75" customHeight="1" s="630"/>
    <row r="66" ht="15.75" customHeight="1" s="630"/>
    <row r="67" ht="15.75" customHeight="1" s="630"/>
    <row r="68" ht="15.75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5.75" customHeight="1" s="630"/>
    <row r="80" ht="15.75" customHeight="1" s="630"/>
    <row r="81" ht="15.75" customHeight="1" s="630"/>
    <row r="82" ht="15.75" customHeight="1" s="630"/>
    <row r="83" ht="15.75" customHeight="1" s="630"/>
    <row r="84" ht="15.75" customHeight="1" s="630"/>
    <row r="85" ht="21" customHeight="1" s="630"/>
    <row r="86" ht="15.75" customHeight="1" s="630"/>
    <row r="87" ht="15.75" customHeight="1" s="630"/>
    <row r="88" ht="18.75" customHeight="1" s="630"/>
    <row r="89" ht="15.75" customHeight="1" s="630"/>
    <row r="90" ht="15.75" customHeight="1" s="630"/>
    <row r="91" ht="18.75" customHeight="1" s="630"/>
    <row r="92" ht="18.75" customHeight="1" s="630"/>
    <row r="96" ht="15.75" customHeight="1" s="630"/>
    <row r="97" ht="15.75" customHeight="1" s="630"/>
    <row r="98" ht="15.75" customHeight="1" s="630"/>
    <row r="99" ht="15.75" customHeight="1" s="630"/>
    <row r="100" ht="15.75" customHeight="1" s="630"/>
    <row r="101" ht="15.75" customHeight="1" s="630"/>
    <row r="102" ht="15.75" customHeight="1" s="630"/>
    <row r="103" ht="18.75" customHeight="1" s="630"/>
    <row r="104" ht="15.75" customHeight="1" s="630"/>
  </sheetData>
  <mergeCells count="60">
    <mergeCell ref="A48:B48"/>
    <mergeCell ref="A24:B24"/>
    <mergeCell ref="A30:B30"/>
    <mergeCell ref="A15:B15"/>
    <mergeCell ref="A11:B11"/>
    <mergeCell ref="A51:B51"/>
    <mergeCell ref="A49:B49"/>
    <mergeCell ref="A45:B45"/>
    <mergeCell ref="P1:Q1"/>
    <mergeCell ref="A36:B36"/>
    <mergeCell ref="A1:B1"/>
    <mergeCell ref="A6:B6"/>
    <mergeCell ref="A54:B54"/>
    <mergeCell ref="A16:B16"/>
    <mergeCell ref="A7:B7"/>
    <mergeCell ref="A25:B25"/>
    <mergeCell ref="A41:B41"/>
    <mergeCell ref="A46:B46"/>
    <mergeCell ref="A37:B37"/>
    <mergeCell ref="A18:B18"/>
    <mergeCell ref="A27:B27"/>
    <mergeCell ref="N1:O1"/>
    <mergeCell ref="A3:B3"/>
    <mergeCell ref="A55:B55"/>
    <mergeCell ref="A50:B50"/>
    <mergeCell ref="A12:B12"/>
    <mergeCell ref="A26:B26"/>
    <mergeCell ref="A21:B21"/>
    <mergeCell ref="A2:B2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20:B20"/>
    <mergeCell ref="A38:B38"/>
    <mergeCell ref="A52:B52"/>
    <mergeCell ref="A29:B29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R1:S1"/>
    <mergeCell ref="A34:B34"/>
  </mergeCells>
  <hyperlinks>
    <hyperlink ref="L6" display="PRIORIDAD" r:id="rId1"/>
  </hyperlinks>
  <pageMargins left="0.7" right="0.7" top="0.75" bottom="0.75" header="0.3" footer="0.3"/>
  <pageSetup orientation="portrait" paperSize="9"/>
  <tableParts count="3">
    <tablePart r:id="rId2"/>
    <tablePart r:id="rId3"/>
    <tablePart r:id="rId4"/>
  </tableParts>
</worksheet>
</file>

<file path=xl/worksheets/sheet33.xml><?xml version="1.0" encoding="utf-8"?>
<worksheet xmlns:r="http://schemas.openxmlformats.org/officeDocument/2006/relationships" xmlns="http://schemas.openxmlformats.org/spreadsheetml/2006/main">
  <sheetPr codeName="Hoja336">
    <outlinePr summaryBelow="1" summaryRight="1"/>
    <pageSetUpPr fitToPage="1"/>
  </sheetPr>
  <dimension ref="A1:U41"/>
  <sheetViews>
    <sheetView topLeftCell="A12" workbookViewId="0">
      <selection activeCell="C18" sqref="C18:I18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318" t="inlineStr">
        <is>
          <t>CHAVEZ FERNANDEZ SENSEBE 40</t>
        </is>
      </c>
      <c r="D2" s="240" t="n">
        <v>253331550</v>
      </c>
      <c r="E2" s="55" t="inlineStr">
        <is>
          <t xml:space="preserve">REVA A1 </t>
        </is>
      </c>
      <c r="F2" s="161" t="inlineStr">
        <is>
          <t>30 30 sr</t>
        </is>
      </c>
      <c r="G2" s="110" t="n"/>
      <c r="H2" s="354" t="n"/>
      <c r="I2" s="110" t="inlineStr">
        <is>
          <t>MAYRA 1</t>
        </is>
      </c>
      <c r="J2" s="60" t="n">
        <v>0.34375</v>
      </c>
      <c r="K2" s="56">
        <f>J2+$K$65</f>
        <v/>
      </c>
      <c r="L2" s="60" t="n">
        <v>0.3451388888888889</v>
      </c>
      <c r="M2" s="46">
        <f>L2+$M$65</f>
        <v/>
      </c>
      <c r="N2" s="60" t="n">
        <v>0.3513888888888889</v>
      </c>
      <c r="O2" s="46">
        <f>N2+$O$65</f>
        <v/>
      </c>
      <c r="P2" s="60" t="n">
        <v>0.4006944444444445</v>
      </c>
      <c r="Q2" s="46">
        <f>P2+$Q$65</f>
        <v/>
      </c>
      <c r="R2" s="60" t="n">
        <v>0.4152777777777778</v>
      </c>
      <c r="S2" s="46">
        <f>R2+$S$65</f>
        <v/>
      </c>
      <c r="T2" s="261" t="n">
        <v>0.4284722222222222</v>
      </c>
      <c r="U2" s="80">
        <f>T2+$U$65</f>
        <v/>
      </c>
    </row>
    <row r="3" ht="21" customHeight="1" s="630">
      <c r="A3" s="644" t="n"/>
      <c r="B3" s="632" t="n"/>
      <c r="C3" s="119" t="inlineStr">
        <is>
          <t xml:space="preserve">MEDINA CARHUATANTA ALEJANDRO </t>
        </is>
      </c>
      <c r="D3" s="654" t="n">
        <v>42562985</v>
      </c>
      <c r="E3" s="150" t="inlineStr">
        <is>
          <t>MOTO REVA BIIC</t>
        </is>
      </c>
      <c r="F3" s="275" t="inlineStr">
        <is>
          <t>20 20 sr</t>
        </is>
      </c>
      <c r="G3" s="654" t="inlineStr">
        <is>
          <t>REPRO 04/01</t>
        </is>
      </c>
      <c r="H3" s="654" t="inlineStr">
        <is>
          <t>sancion</t>
        </is>
      </c>
      <c r="I3" s="654" t="inlineStr">
        <is>
          <t>LILIANA 1</t>
        </is>
      </c>
      <c r="J3" s="185" t="n"/>
      <c r="K3" s="63">
        <f>J3+$K$65</f>
        <v/>
      </c>
      <c r="L3" s="185" t="n"/>
      <c r="M3" s="20">
        <f>L3+$M$65</f>
        <v/>
      </c>
      <c r="N3" s="185" t="n"/>
      <c r="O3" s="20">
        <f>N3+$O$65</f>
        <v/>
      </c>
      <c r="P3" s="185" t="n"/>
      <c r="Q3" s="20">
        <f>P3+$Q$65</f>
        <v/>
      </c>
      <c r="R3" s="185" t="n"/>
      <c r="S3" s="20">
        <f>R3+$S$65</f>
        <v/>
      </c>
      <c r="T3" s="185" t="inlineStr">
        <is>
          <t>,</t>
        </is>
      </c>
      <c r="U3" s="20">
        <f>T3+$U$65</f>
        <v/>
      </c>
    </row>
    <row r="4" ht="21" customHeight="1" s="630">
      <c r="A4" s="631" t="inlineStr">
        <is>
          <t>2</t>
        </is>
      </c>
      <c r="B4" s="632" t="n"/>
      <c r="C4" s="172" t="inlineStr">
        <is>
          <t>ZARATE RIVAS DANNY</t>
        </is>
      </c>
      <c r="D4" s="242" t="n">
        <v>72854664</v>
      </c>
      <c r="E4" s="55" t="inlineStr">
        <is>
          <t xml:space="preserve">NUEVO A1 </t>
        </is>
      </c>
      <c r="F4" s="161" t="inlineStr">
        <is>
          <t xml:space="preserve">20 20 sr </t>
        </is>
      </c>
      <c r="G4" s="110" t="inlineStr">
        <is>
          <t>REPRO</t>
        </is>
      </c>
      <c r="H4" s="354" t="n"/>
      <c r="I4" s="110" t="inlineStr">
        <is>
          <t>MAYRA  2</t>
        </is>
      </c>
      <c r="J4" s="60" t="n">
        <v>0.3555555555555556</v>
      </c>
      <c r="K4" s="56">
        <f>J4+$K$65</f>
        <v/>
      </c>
      <c r="L4" s="60" t="n">
        <v>0.3583333333333333</v>
      </c>
      <c r="M4" s="46">
        <f>L4+$M$65</f>
        <v/>
      </c>
      <c r="N4" s="60" t="n">
        <v>0.3652777777777778</v>
      </c>
      <c r="O4" s="46">
        <f>N4+$O$65</f>
        <v/>
      </c>
      <c r="P4" s="60" t="n">
        <v>0.4118055555555555</v>
      </c>
      <c r="Q4" s="46">
        <f>P4+$Q$65</f>
        <v/>
      </c>
      <c r="R4" s="60" t="n">
        <v>0.4284722222222222</v>
      </c>
      <c r="S4" s="46">
        <f>R4+$Q$65</f>
        <v/>
      </c>
      <c r="T4" s="261" t="n">
        <v>0.44375</v>
      </c>
      <c r="U4" s="80">
        <f>T4+$Q$65</f>
        <v/>
      </c>
    </row>
    <row r="5" ht="21" customHeight="1" s="630">
      <c r="A5" s="631" t="inlineStr">
        <is>
          <t>3</t>
        </is>
      </c>
      <c r="B5" s="632" t="n"/>
      <c r="C5" s="112" t="inlineStr">
        <is>
          <t xml:space="preserve">SALAS RAMOS ALEJANDRO </t>
        </is>
      </c>
      <c r="D5" s="242" t="n">
        <v>46730530</v>
      </c>
      <c r="E5" s="226" t="inlineStr">
        <is>
          <t xml:space="preserve">MOTO REVA BIIC </t>
        </is>
      </c>
      <c r="F5" s="161" t="inlineStr">
        <is>
          <t>40/20 40/20 cl</t>
        </is>
      </c>
      <c r="G5" s="120" t="n"/>
      <c r="H5" s="205" t="n"/>
      <c r="I5" s="120" t="inlineStr">
        <is>
          <t>CARS/JAIME</t>
        </is>
      </c>
      <c r="J5" s="60" t="n">
        <v>0.3611111111111111</v>
      </c>
      <c r="K5" s="56">
        <f>J5+$K$65</f>
        <v/>
      </c>
      <c r="L5" s="60" t="n">
        <v>0.3659722222222222</v>
      </c>
      <c r="M5" s="46">
        <f>L5+$M$65</f>
        <v/>
      </c>
      <c r="N5" s="60" t="n">
        <v>0.3722222222222222</v>
      </c>
      <c r="O5" s="46">
        <f>N5+$O$65</f>
        <v/>
      </c>
      <c r="P5" s="60" t="n">
        <v>0.4243055555555555</v>
      </c>
      <c r="Q5" s="46">
        <f>P5+$Q$65</f>
        <v/>
      </c>
      <c r="R5" s="60" t="n">
        <v>0.4430555555555555</v>
      </c>
      <c r="S5" s="46">
        <f>R5+$S$65</f>
        <v/>
      </c>
      <c r="T5" s="261" t="n">
        <v>0.4604166666666666</v>
      </c>
      <c r="U5" s="80">
        <f>T5+$U$65</f>
        <v/>
      </c>
    </row>
    <row r="6" ht="20.25" customHeight="1" s="630">
      <c r="A6" s="631" t="inlineStr">
        <is>
          <t>4</t>
        </is>
      </c>
      <c r="B6" s="632" t="n"/>
      <c r="C6" s="112" t="inlineStr">
        <is>
          <t xml:space="preserve">VELA SORIA OSCAR </t>
        </is>
      </c>
      <c r="D6" s="55" t="n">
        <v>46869793</v>
      </c>
      <c r="E6" s="226" t="inlineStr">
        <is>
          <t xml:space="preserve">MOTO REVA BIIC </t>
        </is>
      </c>
      <c r="F6" s="161" t="inlineStr">
        <is>
          <t xml:space="preserve">20 20 sr </t>
        </is>
      </c>
      <c r="G6" s="211" t="inlineStr">
        <is>
          <t>PAGO 100 PLIN</t>
        </is>
      </c>
      <c r="H6" s="454" t="n"/>
      <c r="I6" s="152" t="inlineStr">
        <is>
          <t>PUBLICIDAD</t>
        </is>
      </c>
      <c r="J6" s="60" t="n">
        <v>0.3666666666666666</v>
      </c>
      <c r="K6" s="56">
        <f>J6+$K$65</f>
        <v/>
      </c>
      <c r="L6" s="60" t="n">
        <v>0.3708333333333333</v>
      </c>
      <c r="M6" s="46">
        <f>L6+$M$65</f>
        <v/>
      </c>
      <c r="N6" s="60" t="n">
        <v>0.3777777777777778</v>
      </c>
      <c r="O6" s="46">
        <f>N6+$O$65</f>
        <v/>
      </c>
      <c r="P6" s="60" t="n">
        <v>0.4270833333333333</v>
      </c>
      <c r="Q6" s="46">
        <f>P6+$Q$65</f>
        <v/>
      </c>
      <c r="R6" s="60" t="n">
        <v>0.4423611111111111</v>
      </c>
      <c r="S6" s="46">
        <f>R6+$S$65</f>
        <v/>
      </c>
      <c r="T6" s="261" t="n">
        <v>0.45625</v>
      </c>
      <c r="U6" s="80">
        <f>T6+$U$65</f>
        <v/>
      </c>
    </row>
    <row r="7" ht="18.75" customHeight="1" s="630">
      <c r="A7" s="631" t="inlineStr">
        <is>
          <t>5</t>
        </is>
      </c>
      <c r="B7" s="632" t="n"/>
      <c r="C7" s="112" t="inlineStr">
        <is>
          <t xml:space="preserve">REYES GUTIERREZ JORGE LUIS </t>
        </is>
      </c>
      <c r="D7" s="242" t="n">
        <v>8544525</v>
      </c>
      <c r="E7" s="55" t="inlineStr">
        <is>
          <t xml:space="preserve">NUEVO A1 </t>
        </is>
      </c>
      <c r="F7" s="161" t="inlineStr">
        <is>
          <t>40/20 40/20 cl</t>
        </is>
      </c>
      <c r="G7" s="120" t="inlineStr">
        <is>
          <t>PAGO 120 EFEC</t>
        </is>
      </c>
      <c r="H7" s="207" t="n"/>
      <c r="I7" s="55" t="inlineStr">
        <is>
          <t>MERY</t>
        </is>
      </c>
      <c r="J7" s="60" t="n">
        <v>0.3722222222222222</v>
      </c>
      <c r="K7" s="56">
        <f>J7+$K$65</f>
        <v/>
      </c>
      <c r="L7" s="60" t="n">
        <v>0.375</v>
      </c>
      <c r="M7" s="46">
        <f>L7+$M$65</f>
        <v/>
      </c>
      <c r="N7" s="60" t="n">
        <v>0.3805555555555555</v>
      </c>
      <c r="O7" s="46">
        <f>N7+$O$65</f>
        <v/>
      </c>
      <c r="P7" s="60" t="n">
        <v>0.4361111111111111</v>
      </c>
      <c r="Q7" s="46">
        <f>P7+$Q$65</f>
        <v/>
      </c>
      <c r="R7" s="60" t="n">
        <v>0.4611111111111111</v>
      </c>
      <c r="S7" s="46">
        <f>R7+$S$65</f>
        <v/>
      </c>
      <c r="T7" s="261" t="n">
        <v>0.4763888888888889</v>
      </c>
      <c r="U7" s="80">
        <f>T7+$U$65</f>
        <v/>
      </c>
    </row>
    <row r="8" ht="21.75" customHeight="1" s="630">
      <c r="A8" s="631" t="inlineStr">
        <is>
          <t>6</t>
        </is>
      </c>
      <c r="B8" s="632" t="n"/>
      <c r="C8" s="112" t="inlineStr">
        <is>
          <t>LABRIN ROBLES GERALDINE</t>
        </is>
      </c>
      <c r="D8" s="242" t="n">
        <v>74199765</v>
      </c>
      <c r="E8" s="232" t="inlineStr">
        <is>
          <t>MOTO NUEVO BIIB</t>
        </is>
      </c>
      <c r="F8" s="161" t="inlineStr">
        <is>
          <t xml:space="preserve">20 20 sr </t>
        </is>
      </c>
      <c r="G8" s="281" t="n"/>
      <c r="H8" s="360" t="n"/>
      <c r="I8" s="281" t="inlineStr">
        <is>
          <t>ELIA / ANGELA</t>
        </is>
      </c>
      <c r="J8" s="60" t="n">
        <v>0.3805555555555555</v>
      </c>
      <c r="K8" s="56">
        <f>J8+$K$65</f>
        <v/>
      </c>
      <c r="L8" s="60" t="n">
        <v>0.3819444444444444</v>
      </c>
      <c r="M8" s="46">
        <f>L8+$M$65</f>
        <v/>
      </c>
      <c r="N8" s="60" t="n">
        <v>0.3868055555555556</v>
      </c>
      <c r="O8" s="46">
        <f>N8+$O$65</f>
        <v/>
      </c>
      <c r="P8" s="60" t="n">
        <v>0.4423611111111111</v>
      </c>
      <c r="Q8" s="46">
        <f>P8+$Q$65</f>
        <v/>
      </c>
      <c r="R8" s="60" t="n">
        <v>0.4708333333333333</v>
      </c>
      <c r="S8" s="46">
        <f>R8+$S$65</f>
        <v/>
      </c>
      <c r="T8" s="261" t="n">
        <v>0.4833333333333333</v>
      </c>
      <c r="U8" s="80">
        <f>T8+$U$65</f>
        <v/>
      </c>
    </row>
    <row r="9" ht="19.5" customHeight="1" s="630">
      <c r="A9" s="631" t="inlineStr">
        <is>
          <t>7</t>
        </is>
      </c>
      <c r="B9" s="632" t="n"/>
      <c r="C9" s="164" t="inlineStr">
        <is>
          <t>VASQUEZ SOLIS WILVER 30</t>
        </is>
      </c>
      <c r="D9" s="55" t="n">
        <v>7696933</v>
      </c>
      <c r="E9" s="226" t="inlineStr">
        <is>
          <t xml:space="preserve">MOTO REVA BIIC </t>
        </is>
      </c>
      <c r="F9" s="161" t="inlineStr">
        <is>
          <t xml:space="preserve">20 20 sr </t>
        </is>
      </c>
      <c r="G9" s="176" t="n"/>
      <c r="H9" s="353" t="n"/>
      <c r="I9" s="176" t="inlineStr">
        <is>
          <t>LILIANA 2</t>
        </is>
      </c>
      <c r="J9" s="60" t="n">
        <v>0.4548611111111111</v>
      </c>
      <c r="K9" s="56">
        <f>J9+$K$65</f>
        <v/>
      </c>
      <c r="L9" s="60" t="n">
        <v>0.45625</v>
      </c>
      <c r="M9" s="46">
        <f>L9+$M$65</f>
        <v/>
      </c>
      <c r="N9" s="60" t="n">
        <v>0.46875</v>
      </c>
      <c r="O9" s="46">
        <f>N9+$O$65</f>
        <v/>
      </c>
      <c r="P9" s="60" t="n">
        <v>0.5291666666666667</v>
      </c>
      <c r="Q9" s="46">
        <f>P9+$Q$65</f>
        <v/>
      </c>
      <c r="R9" s="60" t="n">
        <v>0.5611111111111111</v>
      </c>
      <c r="S9" s="46">
        <f>R9+$S$65</f>
        <v/>
      </c>
      <c r="T9" s="261" t="n">
        <v>0.5805555555555556</v>
      </c>
      <c r="U9" s="80">
        <f>T9+$U$65</f>
        <v/>
      </c>
    </row>
    <row r="10" ht="21.75" customHeight="1" s="630">
      <c r="A10" s="631" t="inlineStr">
        <is>
          <t>8</t>
        </is>
      </c>
      <c r="B10" s="632" t="n"/>
      <c r="C10" s="112" t="inlineStr">
        <is>
          <t>DUEÑAS HUAMAN JEREMI</t>
        </is>
      </c>
      <c r="D10" s="242" t="n">
        <v>76423778</v>
      </c>
      <c r="E10" s="55" t="inlineStr">
        <is>
          <t xml:space="preserve">NUEVO A1 </t>
        </is>
      </c>
      <c r="F10" s="161" t="inlineStr">
        <is>
          <t>40/20 40/20 cl</t>
        </is>
      </c>
      <c r="G10" s="233" t="inlineStr">
        <is>
          <t>PAGO 80 BCP</t>
        </is>
      </c>
      <c r="H10" s="207" t="n"/>
      <c r="I10" s="55" t="inlineStr">
        <is>
          <t xml:space="preserve">FORMULA </t>
        </is>
      </c>
      <c r="J10" s="60" t="n">
        <v>0.3868055555555556</v>
      </c>
      <c r="K10" s="56">
        <f>J10+$K$65</f>
        <v/>
      </c>
      <c r="L10" s="60" t="n">
        <v>0.3902777777777778</v>
      </c>
      <c r="M10" s="46">
        <f>L10+$M$65</f>
        <v/>
      </c>
      <c r="N10" s="60" t="n">
        <v>0.3958333333333333</v>
      </c>
      <c r="O10" s="46">
        <f>N10+$O$65</f>
        <v/>
      </c>
      <c r="P10" s="60" t="n">
        <v>0.4569444444444444</v>
      </c>
      <c r="Q10" s="46">
        <f>P10+$Q$65</f>
        <v/>
      </c>
      <c r="R10" s="60" t="n">
        <v>0.4763888888888889</v>
      </c>
      <c r="S10" s="46">
        <f>R10+$S$65</f>
        <v/>
      </c>
      <c r="T10" s="261" t="n">
        <v>0.4902777777777778</v>
      </c>
      <c r="U10" s="80">
        <f>T10+$U$65</f>
        <v/>
      </c>
    </row>
    <row r="11" ht="20.25" customHeight="1" s="630">
      <c r="A11" s="631" t="inlineStr">
        <is>
          <t>9</t>
        </is>
      </c>
      <c r="B11" s="632" t="n"/>
      <c r="C11" s="172" t="inlineStr">
        <is>
          <t>ROMERO TORRES BRAYAN</t>
        </is>
      </c>
      <c r="D11" s="242" t="n">
        <v>72171239</v>
      </c>
      <c r="E11" s="232" t="inlineStr">
        <is>
          <t xml:space="preserve">MOTO BIIB NUEVO </t>
        </is>
      </c>
      <c r="F11" s="161" t="inlineStr">
        <is>
          <t xml:space="preserve">20 20 sr </t>
        </is>
      </c>
      <c r="G11" s="205" t="inlineStr">
        <is>
          <t>40 COMI + 10 EFE</t>
        </is>
      </c>
      <c r="H11" s="207" t="inlineStr">
        <is>
          <t>RZG</t>
        </is>
      </c>
      <c r="I11" s="55" t="inlineStr">
        <is>
          <t xml:space="preserve">MERY </t>
        </is>
      </c>
      <c r="J11" s="60" t="n">
        <v>0.3972222222222222</v>
      </c>
      <c r="K11" s="56">
        <f>J11+$K$65</f>
        <v/>
      </c>
      <c r="L11" s="60" t="n">
        <v>0.3979166666666666</v>
      </c>
      <c r="M11" s="46">
        <f>L11+$M$65</f>
        <v/>
      </c>
      <c r="N11" s="60" t="n">
        <v>0.4027777777777778</v>
      </c>
      <c r="O11" s="46">
        <f>N11+$O$65</f>
        <v/>
      </c>
      <c r="P11" s="60" t="n">
        <v>0.4604166666666666</v>
      </c>
      <c r="Q11" s="46">
        <f>P11+$Q$65</f>
        <v/>
      </c>
      <c r="R11" s="60" t="n">
        <v>0.4902777777777778</v>
      </c>
      <c r="S11" s="46">
        <f>R11+$S$65</f>
        <v/>
      </c>
      <c r="T11" s="261" t="n">
        <v>0.5090277777777777</v>
      </c>
      <c r="U11" s="80">
        <f>T11+$U$65</f>
        <v/>
      </c>
    </row>
    <row r="12" ht="21" customHeight="1" s="630">
      <c r="A12" s="631" t="inlineStr">
        <is>
          <t>10</t>
        </is>
      </c>
      <c r="B12" s="632" t="n"/>
      <c r="C12" s="172" t="inlineStr">
        <is>
          <t xml:space="preserve">SANDOVAL RAMIREZ ARIANO </t>
        </is>
      </c>
      <c r="D12" s="242" t="n">
        <v>10621610</v>
      </c>
      <c r="E12" s="226" t="inlineStr">
        <is>
          <t xml:space="preserve">MOTO REVA BIIC </t>
        </is>
      </c>
      <c r="F12" s="161" t="inlineStr">
        <is>
          <t>40/20 40/20 cl</t>
        </is>
      </c>
      <c r="G12" s="270" t="n"/>
      <c r="H12" s="373" t="n"/>
      <c r="I12" s="270" t="inlineStr">
        <is>
          <t>LILIANA 3</t>
        </is>
      </c>
      <c r="J12" s="60" t="n">
        <v>0.4069444444444444</v>
      </c>
      <c r="K12" s="56">
        <f>J12+$K$65</f>
        <v/>
      </c>
      <c r="L12" s="60" t="n">
        <v>0.4083333333333333</v>
      </c>
      <c r="M12" s="46">
        <f>L12+$M$65</f>
        <v/>
      </c>
      <c r="N12" s="60" t="n">
        <v>0.4138888888888889</v>
      </c>
      <c r="O12" s="46">
        <f>N12+$O$65</f>
        <v/>
      </c>
      <c r="P12" s="60" t="n">
        <v>0.4694444444444444</v>
      </c>
      <c r="Q12" s="60">
        <f>P12+$Q$65</f>
        <v/>
      </c>
      <c r="R12" s="60" t="n">
        <v>0.4951388888888889</v>
      </c>
      <c r="S12" s="46">
        <f>R12+$S$65</f>
        <v/>
      </c>
      <c r="T12" s="261" t="n">
        <v>0.5083333333333333</v>
      </c>
      <c r="U12" s="80">
        <f>T12+$U$65</f>
        <v/>
      </c>
    </row>
    <row r="13" ht="21" customHeight="1" s="630">
      <c r="A13" s="631" t="inlineStr">
        <is>
          <t>11</t>
        </is>
      </c>
      <c r="B13" s="632" t="n"/>
      <c r="C13" s="172" t="inlineStr">
        <is>
          <t xml:space="preserve">RAMON QUISPE MARIO </t>
        </is>
      </c>
      <c r="D13" s="242" t="n">
        <v>25479731</v>
      </c>
      <c r="E13" s="55" t="inlineStr">
        <is>
          <t xml:space="preserve">NUEVO A1 </t>
        </is>
      </c>
      <c r="F13" s="161" t="inlineStr">
        <is>
          <t>40/20 40/20 cl</t>
        </is>
      </c>
      <c r="G13" s="120" t="n"/>
      <c r="H13" s="205" t="n"/>
      <c r="I13" s="120" t="inlineStr">
        <is>
          <t>CARS/JAIME</t>
        </is>
      </c>
      <c r="J13" s="60" t="n">
        <v>0.4097222222222222</v>
      </c>
      <c r="K13" s="56">
        <f>J13+$K$65</f>
        <v/>
      </c>
      <c r="L13" s="60" t="n">
        <v>0.4138888888888889</v>
      </c>
      <c r="M13" s="46">
        <f>L13+$M$65</f>
        <v/>
      </c>
      <c r="N13" s="60" t="n">
        <v>0.4215277777777778</v>
      </c>
      <c r="O13" s="46">
        <f>N13+$O$65</f>
        <v/>
      </c>
      <c r="P13" s="60" t="n">
        <v>0.4756944444444444</v>
      </c>
      <c r="Q13" s="46">
        <f>P13+$Q$65</f>
        <v/>
      </c>
      <c r="R13" s="60" t="n">
        <v>0.5069444444444444</v>
      </c>
      <c r="S13" s="46">
        <f>R13+$S$65</f>
        <v/>
      </c>
      <c r="T13" s="261" t="n">
        <v>0.5256944444444445</v>
      </c>
      <c r="U13" s="80">
        <f>T13+$U$65</f>
        <v/>
      </c>
    </row>
    <row r="14" ht="21" customFormat="1" customHeight="1" s="633">
      <c r="A14" s="631" t="inlineStr">
        <is>
          <t>12</t>
        </is>
      </c>
      <c r="B14" s="632" t="n"/>
      <c r="C14" s="172" t="inlineStr">
        <is>
          <t>CAMACHO MALDONADO ANTHONY</t>
        </is>
      </c>
      <c r="D14" s="242" t="n">
        <v>47616562</v>
      </c>
      <c r="E14" s="226" t="inlineStr">
        <is>
          <t xml:space="preserve">MOTO REVA BIIC </t>
        </is>
      </c>
      <c r="F14" s="161" t="inlineStr">
        <is>
          <t xml:space="preserve">20 20 sr </t>
        </is>
      </c>
      <c r="G14" s="282" t="inlineStr">
        <is>
          <t>REPRO 07/02</t>
        </is>
      </c>
      <c r="H14" s="282" t="n"/>
      <c r="I14" s="282" t="inlineStr">
        <is>
          <t>ELIA / ANGELA</t>
        </is>
      </c>
      <c r="J14" s="60" t="n">
        <v>0.4215277777777778</v>
      </c>
      <c r="K14" s="56">
        <f>J14+$K$65</f>
        <v/>
      </c>
      <c r="L14" s="60" t="n">
        <v>0.4263888888888889</v>
      </c>
      <c r="M14" s="46">
        <f>L14+$M$65</f>
        <v/>
      </c>
      <c r="N14" s="60" t="n">
        <v>0.4319444444444445</v>
      </c>
      <c r="O14" s="46">
        <f>N14+$O$65</f>
        <v/>
      </c>
      <c r="P14" s="60" t="n">
        <v>0.4909722222222222</v>
      </c>
      <c r="Q14" s="46">
        <f>P14+$Q$65</f>
        <v/>
      </c>
      <c r="R14" s="60" t="n">
        <v>0.5236111111111111</v>
      </c>
      <c r="S14" s="46">
        <f>R14+$S$65</f>
        <v/>
      </c>
      <c r="T14" s="261" t="n">
        <v>0.5368055555555555</v>
      </c>
      <c r="U14" s="80">
        <f>T14+$U$65</f>
        <v/>
      </c>
    </row>
    <row r="15" ht="23.25" customHeight="1" s="630">
      <c r="A15" s="631" t="inlineStr">
        <is>
          <t>13</t>
        </is>
      </c>
      <c r="B15" s="632" t="n"/>
      <c r="C15" s="172" t="inlineStr">
        <is>
          <t xml:space="preserve">CORDOVA CHAUCA RICHARD </t>
        </is>
      </c>
      <c r="D15" s="437" t="inlineStr">
        <is>
          <t>41373169</t>
        </is>
      </c>
      <c r="E15" s="55" t="inlineStr">
        <is>
          <t xml:space="preserve">REVA A1 </t>
        </is>
      </c>
      <c r="F15" s="161" t="inlineStr">
        <is>
          <t xml:space="preserve">20 20 sr </t>
        </is>
      </c>
      <c r="G15" s="110" t="n"/>
      <c r="H15" s="110" t="n"/>
      <c r="I15" s="110" t="inlineStr">
        <is>
          <t>MAYRA 3</t>
        </is>
      </c>
      <c r="J15" s="60" t="n">
        <v>0.4201388888888889</v>
      </c>
      <c r="K15" s="56">
        <f>J15+$K$65</f>
        <v/>
      </c>
      <c r="L15" s="60" t="n">
        <v>0.4215277777777778</v>
      </c>
      <c r="M15" s="46">
        <f>L15+$M$65</f>
        <v/>
      </c>
      <c r="N15" s="60" t="n">
        <v>0.4291666666666666</v>
      </c>
      <c r="O15" s="46">
        <f>N15+$O$65</f>
        <v/>
      </c>
      <c r="P15" s="60" t="n">
        <v>0.48125</v>
      </c>
      <c r="Q15" s="46">
        <f>P15+$Q$65</f>
        <v/>
      </c>
      <c r="R15" s="60" t="n">
        <v>0.5256944444444445</v>
      </c>
      <c r="S15" s="46">
        <f>R15+$S$65</f>
        <v/>
      </c>
      <c r="T15" s="261" t="n">
        <v>0.5486111111111112</v>
      </c>
      <c r="U15" s="80">
        <f>T15+$U$65</f>
        <v/>
      </c>
    </row>
    <row r="16" ht="21.75" customHeight="1" s="630">
      <c r="A16" s="631" t="inlineStr">
        <is>
          <t>14</t>
        </is>
      </c>
      <c r="B16" s="632" t="n"/>
      <c r="C16" s="172" t="inlineStr">
        <is>
          <t>CANELO CASTRO FRANKLIN</t>
        </is>
      </c>
      <c r="D16" s="242" t="n">
        <v>4139527</v>
      </c>
      <c r="E16" s="226" t="inlineStr">
        <is>
          <t>MOTO NUEVO BIIC</t>
        </is>
      </c>
      <c r="F16" s="161" t="inlineStr">
        <is>
          <t xml:space="preserve">20 20 sr </t>
        </is>
      </c>
      <c r="G16" s="55" t="n"/>
      <c r="H16" s="382" t="inlineStr">
        <is>
          <t>C.E</t>
        </is>
      </c>
      <c r="I16" s="270" t="inlineStr">
        <is>
          <t xml:space="preserve">LILIANA 4 </t>
        </is>
      </c>
      <c r="J16" s="60" t="n">
        <v>0.4256944444444444</v>
      </c>
      <c r="K16" s="56">
        <f>J16+$K$65</f>
        <v/>
      </c>
      <c r="L16" s="60" t="n">
        <v>0.43125</v>
      </c>
      <c r="M16" s="46">
        <f>L16+$M$65</f>
        <v/>
      </c>
      <c r="N16" s="60" t="n">
        <v>0.4354166666666667</v>
      </c>
      <c r="O16" s="46">
        <f>N16+$O$65</f>
        <v/>
      </c>
      <c r="P16" s="60" t="n">
        <v>0.4958333333333333</v>
      </c>
      <c r="Q16" s="60">
        <f>P16+$Q$65</f>
        <v/>
      </c>
      <c r="R16" s="60" t="n">
        <v>0.5076388888888889</v>
      </c>
      <c r="S16" s="46">
        <f>R16+$S$65</f>
        <v/>
      </c>
      <c r="T16" s="261" t="n">
        <v>0.5256944444444445</v>
      </c>
      <c r="U16" s="80">
        <f>T16+$U$65</f>
        <v/>
      </c>
    </row>
    <row r="17" ht="24" customHeight="1" s="630">
      <c r="A17" s="631" t="inlineStr">
        <is>
          <t>15</t>
        </is>
      </c>
      <c r="B17" s="632" t="n"/>
      <c r="C17" s="172" t="inlineStr">
        <is>
          <t xml:space="preserve">MARTINEZ DIAS CAROLINA </t>
        </is>
      </c>
      <c r="D17" s="242" t="n">
        <v>47466994</v>
      </c>
      <c r="E17" s="226" t="inlineStr">
        <is>
          <t xml:space="preserve">MOTO REVA BIIC </t>
        </is>
      </c>
      <c r="F17" s="161" t="inlineStr">
        <is>
          <t xml:space="preserve">20 20 sr </t>
        </is>
      </c>
      <c r="G17" s="55" t="inlineStr">
        <is>
          <t>YA P  70</t>
        </is>
      </c>
      <c r="H17" s="207" t="n"/>
      <c r="I17" s="55" t="inlineStr">
        <is>
          <t>ROSSY</t>
        </is>
      </c>
      <c r="J17" s="60" t="n">
        <v>0.4298611111111111</v>
      </c>
      <c r="K17" s="56">
        <f>J17+$K$65</f>
        <v/>
      </c>
      <c r="L17" s="60" t="n">
        <v>0.4354166666666667</v>
      </c>
      <c r="M17" s="46">
        <f>L17+$M$65</f>
        <v/>
      </c>
      <c r="N17" s="60" t="n">
        <v>0.4548611111111111</v>
      </c>
      <c r="O17" s="46">
        <f>N17+$O$65</f>
        <v/>
      </c>
      <c r="P17" s="60" t="n">
        <v>0.5041666666666667</v>
      </c>
      <c r="Q17" s="46">
        <f>P17+$Q$65</f>
        <v/>
      </c>
      <c r="R17" s="60" t="n">
        <v>0.5479166666666667</v>
      </c>
      <c r="S17" s="46">
        <f>R17+$S$65</f>
        <v/>
      </c>
      <c r="T17" s="261" t="n">
        <v>0.5618055555555556</v>
      </c>
      <c r="U17" s="80">
        <f>T17+$U$65</f>
        <v/>
      </c>
    </row>
    <row r="18" ht="21.75" customHeight="1" s="630">
      <c r="A18" s="631" t="inlineStr">
        <is>
          <t>16</t>
        </is>
      </c>
      <c r="B18" s="632" t="n"/>
      <c r="C18" s="172" t="inlineStr">
        <is>
          <t>ZAMATA MAMANI NELSON</t>
        </is>
      </c>
      <c r="D18" s="242" t="n">
        <v>72850180</v>
      </c>
      <c r="E18" s="55" t="inlineStr">
        <is>
          <t xml:space="preserve">NUEVO A1 </t>
        </is>
      </c>
      <c r="F18" s="161" t="inlineStr">
        <is>
          <t>40/20 40/20 cl</t>
        </is>
      </c>
      <c r="G18" s="211" t="inlineStr">
        <is>
          <t>PAGO 90 PLIN</t>
        </is>
      </c>
      <c r="H18" s="454" t="n"/>
      <c r="I18" s="152" t="inlineStr">
        <is>
          <t>PUBLICIDAD</t>
        </is>
      </c>
      <c r="J18" s="60" t="n">
        <v>0.4361111111111111</v>
      </c>
      <c r="K18" s="56">
        <f>J18+$K$65</f>
        <v/>
      </c>
      <c r="L18" s="60" t="n">
        <v>0.4395833333333333</v>
      </c>
      <c r="M18" s="46">
        <f>L18+$M$65</f>
        <v/>
      </c>
      <c r="N18" s="60" t="n">
        <v>0.4583333333333333</v>
      </c>
      <c r="O18" s="46">
        <f>N18+$O$65</f>
        <v/>
      </c>
      <c r="P18" s="60" t="n">
        <v>0.5076388888888889</v>
      </c>
      <c r="Q18" s="46">
        <f>P18+$Q$65</f>
        <v/>
      </c>
      <c r="R18" s="60" t="n">
        <v>0.5375</v>
      </c>
      <c r="S18" s="46">
        <f>R18+$S$65</f>
        <v/>
      </c>
      <c r="T18" s="261" t="n">
        <v>0.5486111111111112</v>
      </c>
      <c r="U18" s="80">
        <f>T18+$U$65</f>
        <v/>
      </c>
    </row>
    <row r="19" ht="19.5" customHeight="1" s="630">
      <c r="A19" s="631" t="inlineStr">
        <is>
          <t>17</t>
        </is>
      </c>
      <c r="B19" s="632" t="n"/>
      <c r="C19" s="172" t="inlineStr">
        <is>
          <t>ALFARO VALDIVIEZO RCARDO</t>
        </is>
      </c>
      <c r="D19" s="242" t="n">
        <v>45297682</v>
      </c>
      <c r="E19" s="55" t="inlineStr">
        <is>
          <t xml:space="preserve">NUEVO A1 </t>
        </is>
      </c>
      <c r="F19" s="161" t="inlineStr">
        <is>
          <t xml:space="preserve">20 20 sr </t>
        </is>
      </c>
      <c r="G19" s="120" t="inlineStr">
        <is>
          <t xml:space="preserve">50 EFEC /50 YAPE </t>
        </is>
      </c>
      <c r="H19" s="207" t="n"/>
      <c r="I19" s="55" t="inlineStr">
        <is>
          <t xml:space="preserve">FELIX </t>
        </is>
      </c>
      <c r="J19" s="60" t="n">
        <v>0.4555555555555555</v>
      </c>
      <c r="K19" s="56">
        <f>J19+$K$65</f>
        <v/>
      </c>
      <c r="L19" s="60" t="n">
        <v>0.4625</v>
      </c>
      <c r="M19" s="46">
        <f>L19+$M$65</f>
        <v/>
      </c>
      <c r="N19" s="60" t="n">
        <v>0.4701388888888889</v>
      </c>
      <c r="O19" s="46">
        <f>N19+$O$65</f>
        <v/>
      </c>
      <c r="P19" s="60" t="n">
        <v>0.5159722222222223</v>
      </c>
      <c r="Q19" s="46">
        <f>P19+$Q$65</f>
        <v/>
      </c>
      <c r="R19" s="60" t="n">
        <v>0.5451388888888888</v>
      </c>
      <c r="S19" s="46">
        <f>R19+$S$65</f>
        <v/>
      </c>
      <c r="T19" s="261" t="n">
        <v>0.5583333333333333</v>
      </c>
      <c r="U19" s="80">
        <f>T19+$U$65</f>
        <v/>
      </c>
    </row>
    <row r="20" ht="20.25" customHeight="1" s="630">
      <c r="A20" s="644" t="n"/>
      <c r="B20" s="632" t="n"/>
      <c r="C20" s="217" t="inlineStr">
        <is>
          <t xml:space="preserve">AQUINO QUISPE PEDRO </t>
        </is>
      </c>
      <c r="D20" s="313" t="n">
        <v>47991716</v>
      </c>
      <c r="E20" s="654" t="inlineStr">
        <is>
          <t xml:space="preserve">MOTO REVA BIIC </t>
        </is>
      </c>
      <c r="F20" s="275" t="inlineStr">
        <is>
          <t xml:space="preserve">20 20 sr </t>
        </is>
      </c>
      <c r="G20" s="654" t="inlineStr">
        <is>
          <t>SANCION</t>
        </is>
      </c>
      <c r="H20" s="654" t="n"/>
      <c r="I20" s="654" t="inlineStr">
        <is>
          <t xml:space="preserve">LILIANA 5 </t>
        </is>
      </c>
      <c r="J20" s="185" t="n"/>
      <c r="K20" s="63">
        <f>J20+$K$65</f>
        <v/>
      </c>
      <c r="L20" s="185" t="n"/>
      <c r="M20" s="20">
        <f>L20+$M$65</f>
        <v/>
      </c>
      <c r="N20" s="185" t="n"/>
      <c r="O20" s="20">
        <f>N20+$O$65</f>
        <v/>
      </c>
      <c r="P20" s="185" t="n"/>
      <c r="Q20" s="20">
        <f>P20+$Q$65</f>
        <v/>
      </c>
      <c r="R20" s="185" t="n"/>
      <c r="S20" s="20">
        <f>R20+$S$65</f>
        <v/>
      </c>
      <c r="T20" s="185" t="n"/>
      <c r="U20" s="20">
        <f>T20+$U$65</f>
        <v/>
      </c>
    </row>
    <row r="21" ht="24" customHeight="1" s="630">
      <c r="A21" s="631" t="inlineStr">
        <is>
          <t>18</t>
        </is>
      </c>
      <c r="B21" s="632" t="n"/>
      <c r="C21" s="318" t="inlineStr">
        <is>
          <t>GRANDES ROJAS ALEXANDRO 30</t>
        </is>
      </c>
      <c r="D21" s="242" t="n">
        <v>9740202</v>
      </c>
      <c r="E21" s="226" t="inlineStr">
        <is>
          <t xml:space="preserve">MOTO REVA BIIC </t>
        </is>
      </c>
      <c r="F21" s="161" t="inlineStr">
        <is>
          <t xml:space="preserve">20 20 sr </t>
        </is>
      </c>
      <c r="G21" s="120" t="inlineStr">
        <is>
          <t>PAGO EFEC 140</t>
        </is>
      </c>
      <c r="H21" s="360" t="n"/>
      <c r="I21" s="281" t="inlineStr">
        <is>
          <t>ELIA / ANGELA</t>
        </is>
      </c>
      <c r="J21" s="60" t="n">
        <v>0.4743055555555555</v>
      </c>
      <c r="K21" s="56">
        <f>J21+$K$65</f>
        <v/>
      </c>
      <c r="L21" s="60" t="n">
        <v>0.4770833333333334</v>
      </c>
      <c r="M21" s="46">
        <f>L21+$M$65</f>
        <v/>
      </c>
      <c r="N21" s="60" t="n">
        <v>0.4833333333333333</v>
      </c>
      <c r="O21" s="46">
        <f>N21+$O$65</f>
        <v/>
      </c>
      <c r="P21" s="60" t="n">
        <v>0.5541666666666667</v>
      </c>
      <c r="Q21" s="46">
        <f>P21+$Q$65</f>
        <v/>
      </c>
      <c r="R21" s="60" t="n">
        <v>0.5770833333333333</v>
      </c>
      <c r="S21" s="46">
        <f>R21+$S$65</f>
        <v/>
      </c>
      <c r="T21" s="261" t="n">
        <v>0.59375</v>
      </c>
      <c r="U21" s="80">
        <f>T21+$U$65</f>
        <v/>
      </c>
    </row>
    <row r="22" ht="24" customHeight="1" s="630">
      <c r="A22" s="631" t="inlineStr">
        <is>
          <t>19</t>
        </is>
      </c>
      <c r="B22" s="632" t="n"/>
      <c r="C22" s="172" t="inlineStr">
        <is>
          <t xml:space="preserve">ARIAS MELENDEZ MARCO </t>
        </is>
      </c>
      <c r="D22" s="242" t="n">
        <v>7492481</v>
      </c>
      <c r="E22" s="220" t="inlineStr">
        <is>
          <t xml:space="preserve">NUEVO A1 </t>
        </is>
      </c>
      <c r="F22" s="161" t="inlineStr">
        <is>
          <t>40/20 40/20 cl</t>
        </is>
      </c>
      <c r="G22" s="120" t="n"/>
      <c r="H22" s="205" t="n"/>
      <c r="I22" s="120" t="inlineStr">
        <is>
          <t>CARS- JAIME VILLA</t>
        </is>
      </c>
      <c r="J22" s="60" t="n">
        <v>0.48125</v>
      </c>
      <c r="K22" s="56">
        <f>J22+$K$65</f>
        <v/>
      </c>
      <c r="L22" s="60" t="n">
        <v>0.4826388888888889</v>
      </c>
      <c r="M22" s="46">
        <f>L22+$M$65</f>
        <v/>
      </c>
      <c r="N22" s="60" t="n">
        <v>0.4888888888888889</v>
      </c>
      <c r="O22" s="46">
        <f>N22+$O$65</f>
        <v/>
      </c>
      <c r="P22" s="60" t="n">
        <v>0.5416666666666666</v>
      </c>
      <c r="Q22" s="46">
        <f>P22+$Q$65</f>
        <v/>
      </c>
      <c r="R22" s="60" t="n">
        <v>0.5722222222222222</v>
      </c>
      <c r="S22" s="46">
        <f>R22+$S$65</f>
        <v/>
      </c>
      <c r="T22" s="261" t="n">
        <v>0.5854166666666667</v>
      </c>
      <c r="U22" s="80">
        <f>T22+$U$65</f>
        <v/>
      </c>
    </row>
    <row r="23" ht="18" customHeight="1" s="630">
      <c r="A23" s="631" t="inlineStr">
        <is>
          <t>20</t>
        </is>
      </c>
      <c r="B23" s="632" t="n"/>
      <c r="C23" s="172" t="inlineStr">
        <is>
          <t xml:space="preserve">SORIA BARBOZA ROBERTO </t>
        </is>
      </c>
      <c r="D23" s="242" t="n">
        <v>42480086</v>
      </c>
      <c r="E23" s="226" t="inlineStr">
        <is>
          <t xml:space="preserve">MOTO REVA BIIC </t>
        </is>
      </c>
      <c r="F23" s="161" t="inlineStr">
        <is>
          <t xml:space="preserve">20 20 sr </t>
        </is>
      </c>
      <c r="G23" s="176" t="n"/>
      <c r="H23" s="353" t="n"/>
      <c r="I23" s="176" t="inlineStr">
        <is>
          <t>LILIANA 6</t>
        </is>
      </c>
      <c r="J23" s="60" t="n">
        <v>0.5965277777777778</v>
      </c>
      <c r="K23" s="56">
        <f>J23+$K$65</f>
        <v/>
      </c>
      <c r="L23" s="60" t="n">
        <v>0.1395833333333333</v>
      </c>
      <c r="M23" s="46">
        <f>L23+$M$65</f>
        <v/>
      </c>
      <c r="N23" s="60" t="n">
        <v>0.6472222222222223</v>
      </c>
      <c r="O23" s="46">
        <f>N23+$O$65</f>
        <v/>
      </c>
      <c r="P23" s="60" t="n">
        <v>0.6923611111111111</v>
      </c>
      <c r="Q23" s="46">
        <f>P23+$Q$65</f>
        <v/>
      </c>
      <c r="R23" s="60" t="n">
        <v>0.7041666666666667</v>
      </c>
      <c r="S23" s="46">
        <f>R23+$S$65</f>
        <v/>
      </c>
      <c r="T23" s="261" t="n">
        <v>0.7159722222222222</v>
      </c>
      <c r="U23" s="80">
        <f>T23+$U$65</f>
        <v/>
      </c>
    </row>
    <row r="24" ht="20.25" customFormat="1" customHeight="1" s="645">
      <c r="A24" s="631" t="inlineStr">
        <is>
          <t>21</t>
        </is>
      </c>
      <c r="B24" s="632" t="n"/>
      <c r="C24" s="172" t="inlineStr">
        <is>
          <t>RIVERO GARCIA JULIO</t>
        </is>
      </c>
      <c r="D24" s="242" t="n">
        <v>6197286</v>
      </c>
      <c r="E24" s="26" t="inlineStr">
        <is>
          <t>CANJE AIIIC</t>
        </is>
      </c>
      <c r="F24" s="161" t="inlineStr">
        <is>
          <t>40/20 40/20 cl</t>
        </is>
      </c>
      <c r="G24" s="120" t="n"/>
      <c r="H24" s="382" t="inlineStr">
        <is>
          <t>C.E</t>
        </is>
      </c>
      <c r="I24" s="120" t="inlineStr">
        <is>
          <t>CARS/JAIME VILLA</t>
        </is>
      </c>
      <c r="J24" s="60" t="n">
        <v>0.4868055555555555</v>
      </c>
      <c r="K24" s="56">
        <f>J24+$K$65</f>
        <v/>
      </c>
      <c r="L24" s="60" t="n">
        <v>0.49375</v>
      </c>
      <c r="M24" s="46">
        <f>L24+$M$65</f>
        <v/>
      </c>
      <c r="N24" s="60" t="n">
        <v>0.5013888888888889</v>
      </c>
      <c r="O24" s="46">
        <f>N24+$O$65</f>
        <v/>
      </c>
      <c r="P24" s="60" t="n">
        <v>0.56875</v>
      </c>
      <c r="Q24" s="46">
        <f>P24+$Q$65</f>
        <v/>
      </c>
      <c r="R24" s="60" t="n">
        <v>0.58125</v>
      </c>
      <c r="S24" s="46">
        <f>R24+$S$65</f>
        <v/>
      </c>
      <c r="T24" s="261" t="n">
        <v>0.5986111111111111</v>
      </c>
      <c r="U24" s="80">
        <f>T24+$U$65</f>
        <v/>
      </c>
    </row>
    <row r="25" ht="23.25" customHeight="1" s="630">
      <c r="A25" s="631" t="inlineStr">
        <is>
          <t>22</t>
        </is>
      </c>
      <c r="B25" s="632" t="n"/>
      <c r="C25" s="224" t="inlineStr">
        <is>
          <t>SANCHEZ ROMAN YUSELY</t>
        </is>
      </c>
      <c r="D25" s="240" t="n">
        <v>72512329</v>
      </c>
      <c r="E25" s="226" t="inlineStr">
        <is>
          <t>MOTO NUEVA BIIC</t>
        </is>
      </c>
      <c r="F25" s="161" t="inlineStr">
        <is>
          <t xml:space="preserve">20 20 sr </t>
        </is>
      </c>
      <c r="G25" s="233" t="inlineStr">
        <is>
          <t>PAGO 80 BCP</t>
        </is>
      </c>
      <c r="H25" s="207" t="n"/>
      <c r="I25" s="55" t="inlineStr">
        <is>
          <t xml:space="preserve">LEON </t>
        </is>
      </c>
      <c r="J25" s="60" t="n">
        <v>0.4965277777777778</v>
      </c>
      <c r="K25" s="56">
        <f>J25+$K$65</f>
        <v/>
      </c>
      <c r="L25" s="60" t="n">
        <v>0.5020833333333333</v>
      </c>
      <c r="M25" s="46">
        <f>L25+$M$65</f>
        <v/>
      </c>
      <c r="N25" s="60" t="n">
        <v>0.5083333333333333</v>
      </c>
      <c r="O25" s="46">
        <f>N25+$O$65</f>
        <v/>
      </c>
      <c r="P25" s="60" t="n">
        <v>0.5736111111111111</v>
      </c>
      <c r="Q25" s="46">
        <f>P25+$Q$65</f>
        <v/>
      </c>
      <c r="R25" s="60" t="n">
        <v>0.6034722222222222</v>
      </c>
      <c r="S25" s="46">
        <f>R25+$S$65</f>
        <v/>
      </c>
      <c r="T25" s="261" t="n">
        <v>0.61875</v>
      </c>
      <c r="U25" s="80">
        <f>T25+$U$65</f>
        <v/>
      </c>
    </row>
    <row r="26" ht="18" customHeight="1" s="630">
      <c r="A26" s="644" t="n"/>
      <c r="B26" s="632" t="n"/>
      <c r="C26" s="119" t="inlineStr">
        <is>
          <t xml:space="preserve">ORTEGA GARCIA PANDO </t>
        </is>
      </c>
      <c r="D26" s="654" t="n">
        <v>9359262</v>
      </c>
      <c r="E26" s="654" t="inlineStr">
        <is>
          <t>REVA A2B</t>
        </is>
      </c>
      <c r="F26" s="275" t="inlineStr">
        <is>
          <t>hablara</t>
        </is>
      </c>
      <c r="G26" s="156" t="n"/>
      <c r="H26" s="490" t="n"/>
      <c r="I26" s="156" t="inlineStr">
        <is>
          <t xml:space="preserve">MAYRA </t>
        </is>
      </c>
      <c r="J26" s="185" t="n"/>
      <c r="K26" s="185">
        <f>J26+$K$65</f>
        <v/>
      </c>
      <c r="L26" s="185" t="n"/>
      <c r="M26" s="185">
        <f>L26+$M$65</f>
        <v/>
      </c>
      <c r="N26" s="185" t="n"/>
      <c r="O26" s="185">
        <f>N26+$O$65</f>
        <v/>
      </c>
      <c r="P26" s="185" t="n"/>
      <c r="Q26" s="185">
        <f>P26+$Q$65</f>
        <v/>
      </c>
      <c r="R26" s="185" t="n"/>
      <c r="S26" s="185">
        <f>R26+$S$65</f>
        <v/>
      </c>
      <c r="T26" s="185" t="n"/>
      <c r="U26" s="20">
        <f>T26+$U$65</f>
        <v/>
      </c>
    </row>
    <row r="27" ht="21" customHeight="1" s="630">
      <c r="A27" s="631" t="inlineStr">
        <is>
          <t>23</t>
        </is>
      </c>
      <c r="B27" s="632" t="n"/>
      <c r="C27" s="112" t="inlineStr">
        <is>
          <t>CANDIOTTI HUAMANI DAVID</t>
        </is>
      </c>
      <c r="D27" s="173" t="inlineStr">
        <is>
          <t>45917650</t>
        </is>
      </c>
      <c r="E27" s="147" t="inlineStr">
        <is>
          <t xml:space="preserve">NUEVO A1 </t>
        </is>
      </c>
      <c r="F27" s="161" t="inlineStr">
        <is>
          <t>30 30 sr</t>
        </is>
      </c>
      <c r="G27" s="120" t="inlineStr">
        <is>
          <t>PAGO 130 EFEC</t>
        </is>
      </c>
      <c r="H27" s="207" t="n"/>
      <c r="I27" s="55" t="inlineStr">
        <is>
          <t xml:space="preserve">MALLENSE </t>
        </is>
      </c>
      <c r="J27" s="60" t="n">
        <v>0.4986111111111111</v>
      </c>
      <c r="K27" s="56">
        <f>J27+$K$65</f>
        <v/>
      </c>
      <c r="L27" s="46" t="n">
        <v>0.5076388888888889</v>
      </c>
      <c r="M27" s="52">
        <f>L27+$M$65</f>
        <v/>
      </c>
      <c r="N27" s="60" t="n">
        <v>0.5173611111111112</v>
      </c>
      <c r="O27" s="46">
        <f>N27+$O$65</f>
        <v/>
      </c>
      <c r="P27" s="60" t="n">
        <v>0.58125</v>
      </c>
      <c r="Q27" s="46">
        <f>P27+$Q$65</f>
        <v/>
      </c>
      <c r="R27" s="60" t="n">
        <v>0.5986111111111111</v>
      </c>
      <c r="S27" s="46">
        <f>R27+$S$65</f>
        <v/>
      </c>
      <c r="T27" s="261" t="n">
        <v>0.6104166666666667</v>
      </c>
      <c r="U27" s="80">
        <f>T27+$U$65</f>
        <v/>
      </c>
    </row>
    <row r="28" ht="22.5" customHeight="1" s="630">
      <c r="A28" s="631" t="inlineStr">
        <is>
          <t>24</t>
        </is>
      </c>
      <c r="B28" s="632" t="n"/>
      <c r="C28" s="172" t="inlineStr">
        <is>
          <t>SOLORZANO GARCIA MARCK</t>
        </is>
      </c>
      <c r="D28" s="173" t="n">
        <v>71574163</v>
      </c>
      <c r="E28" s="55" t="inlineStr">
        <is>
          <t xml:space="preserve">NUEVO A1 </t>
        </is>
      </c>
      <c r="F28" s="92" t="inlineStr">
        <is>
          <t>40/20 40/20 cl</t>
        </is>
      </c>
      <c r="G28" s="55" t="n"/>
      <c r="H28" s="207" t="n"/>
      <c r="I28" s="55" t="inlineStr">
        <is>
          <t>PROFE MARTINEZ</t>
        </is>
      </c>
      <c r="J28" s="46" t="n">
        <v>0.5013888888888889</v>
      </c>
      <c r="K28" s="56">
        <f>J28+$K$65</f>
        <v/>
      </c>
      <c r="L28" s="46" t="n">
        <v>0.5166666666666667</v>
      </c>
      <c r="M28" s="52">
        <f>L28+$M$65</f>
        <v/>
      </c>
      <c r="N28" s="60" t="n">
        <v>0.5215277777777778</v>
      </c>
      <c r="O28" s="46">
        <f>N28+$O$65</f>
        <v/>
      </c>
      <c r="P28" s="60" t="n">
        <v>0.5854166666666667</v>
      </c>
      <c r="Q28" s="46">
        <f>P28+$Q$65</f>
        <v/>
      </c>
      <c r="R28" s="60" t="n">
        <v>0.6104166666666667</v>
      </c>
      <c r="S28" s="46">
        <f>R28+$S$65</f>
        <v/>
      </c>
      <c r="T28" s="261" t="n">
        <v>0.6215277777777778</v>
      </c>
      <c r="U28" s="80">
        <f>T28+$U$65</f>
        <v/>
      </c>
    </row>
    <row r="29" ht="18" customHeight="1" s="630">
      <c r="A29" s="631" t="inlineStr">
        <is>
          <t>25</t>
        </is>
      </c>
      <c r="B29" s="632" t="n"/>
      <c r="C29" s="172" t="inlineStr">
        <is>
          <t>GONZALO CONDORI JORGE</t>
        </is>
      </c>
      <c r="D29" s="242" t="n">
        <v>45778043</v>
      </c>
      <c r="E29" s="173" t="inlineStr">
        <is>
          <t xml:space="preserve">NUEVO A1 </t>
        </is>
      </c>
      <c r="F29" s="297" t="inlineStr">
        <is>
          <t xml:space="preserve">20 20 sr </t>
        </is>
      </c>
      <c r="G29" s="489" t="inlineStr">
        <is>
          <t xml:space="preserve">PAGA 80  YAPE </t>
        </is>
      </c>
      <c r="H29" s="488" t="n"/>
      <c r="I29" s="488" t="inlineStr">
        <is>
          <t xml:space="preserve">ENRIQUE PUBLICIDAD </t>
        </is>
      </c>
      <c r="J29" s="68" t="n">
        <v>4.685416666666667</v>
      </c>
      <c r="K29" s="134">
        <f>J29+$K$65</f>
        <v/>
      </c>
      <c r="L29" s="68" t="n">
        <v>0.5208333333333334</v>
      </c>
      <c r="M29" s="46">
        <f>L29+$M$65</f>
        <v/>
      </c>
      <c r="N29" s="60" t="n">
        <v>0.5270833333333333</v>
      </c>
      <c r="O29" s="46">
        <f>N29+$O$65</f>
        <v/>
      </c>
      <c r="P29" s="60" t="n">
        <v>0.59375</v>
      </c>
      <c r="Q29" s="46">
        <f>P29+$Q$65</f>
        <v/>
      </c>
      <c r="R29" s="60" t="n">
        <v>0.6159722222222223</v>
      </c>
      <c r="S29" s="46">
        <f>R29+$S$65</f>
        <v/>
      </c>
      <c r="T29" s="261" t="n">
        <v>0.63125</v>
      </c>
      <c r="U29" s="80">
        <f>T29+$U$65</f>
        <v/>
      </c>
    </row>
    <row r="30" ht="21.75" customFormat="1" customHeight="1" s="645">
      <c r="A30" s="631" t="inlineStr">
        <is>
          <t>26</t>
        </is>
      </c>
      <c r="B30" s="632" t="n"/>
      <c r="C30" s="172" t="inlineStr">
        <is>
          <t xml:space="preserve">RODRIGUEZ TELLO SANTOS </t>
        </is>
      </c>
      <c r="D30" s="242" t="n">
        <v>25807015</v>
      </c>
      <c r="E30" s="226" t="inlineStr">
        <is>
          <t xml:space="preserve">MOTO REVA BIIC </t>
        </is>
      </c>
      <c r="F30" s="161" t="inlineStr">
        <is>
          <t>40/20 40/20 cl</t>
        </is>
      </c>
      <c r="G30" s="233" t="inlineStr">
        <is>
          <t>PAGO 80 BCP</t>
        </is>
      </c>
      <c r="H30" s="207" t="n"/>
      <c r="I30" s="55" t="inlineStr">
        <is>
          <t>LEONEL HERMANDEZ</t>
        </is>
      </c>
      <c r="J30" s="60" t="n">
        <v>0.5541666666666667</v>
      </c>
      <c r="K30" s="56">
        <f>J30+$K$65</f>
        <v/>
      </c>
      <c r="L30" s="60" t="n">
        <v>0.05555555555555555</v>
      </c>
      <c r="M30" s="46">
        <f>L30+$M$65</f>
        <v/>
      </c>
      <c r="N30" s="60" t="n">
        <v>0.5625</v>
      </c>
      <c r="O30" s="46">
        <f>N30+$O$65</f>
        <v/>
      </c>
      <c r="P30" s="60" t="n">
        <v>0.60625</v>
      </c>
      <c r="Q30" s="46">
        <f>P30+$Q$65</f>
        <v/>
      </c>
      <c r="R30" s="60" t="n">
        <v>0.6229166666666667</v>
      </c>
      <c r="S30" s="46">
        <f>R30+$S$65</f>
        <v/>
      </c>
      <c r="T30" s="261" t="n">
        <v>0.6347222222222222</v>
      </c>
      <c r="U30" s="80">
        <f>T30+$U$65</f>
        <v/>
      </c>
    </row>
    <row r="31" ht="19.5" customFormat="1" customHeight="1" s="633">
      <c r="A31" s="631" t="inlineStr">
        <is>
          <t>27</t>
        </is>
      </c>
      <c r="B31" s="632" t="n"/>
      <c r="C31" s="172" t="inlineStr">
        <is>
          <t xml:space="preserve">HUAMAN ESCBAR JERRY </t>
        </is>
      </c>
      <c r="D31" s="242" t="n">
        <v>41920371</v>
      </c>
      <c r="E31" s="55" t="inlineStr">
        <is>
          <t xml:space="preserve">NUEVO A1 </t>
        </is>
      </c>
      <c r="F31" s="161" t="inlineStr">
        <is>
          <t>30 30 sr</t>
        </is>
      </c>
      <c r="G31" s="120" t="n"/>
      <c r="H31" s="205" t="n"/>
      <c r="I31" s="120" t="inlineStr">
        <is>
          <t>CARS- JAIME VILLA</t>
        </is>
      </c>
      <c r="J31" s="60" t="n">
        <v>0.5166666666666667</v>
      </c>
      <c r="K31" s="56">
        <f>J31+$K$65</f>
        <v/>
      </c>
      <c r="L31" s="60" t="n">
        <v>0.0625</v>
      </c>
      <c r="M31" s="46">
        <f>L31+$M$65</f>
        <v/>
      </c>
      <c r="N31" s="60" t="n">
        <v>0.56875</v>
      </c>
      <c r="O31" s="46">
        <f>N31+$O$65</f>
        <v/>
      </c>
      <c r="P31" s="60" t="n">
        <v>0.6180555555555556</v>
      </c>
      <c r="Q31" s="46">
        <f>P31+$Q$65</f>
        <v/>
      </c>
      <c r="R31" s="60" t="n">
        <v>0.63125</v>
      </c>
      <c r="S31" s="46">
        <f>R31+$S$65</f>
        <v/>
      </c>
      <c r="T31" s="261" t="n">
        <v>0.6430555555555556</v>
      </c>
      <c r="U31" s="80">
        <f>T31+$U$65</f>
        <v/>
      </c>
    </row>
    <row r="32" ht="21" customHeight="1" s="630">
      <c r="A32" s="644" t="n"/>
      <c r="B32" s="632" t="n"/>
      <c r="C32" s="217" t="inlineStr">
        <is>
          <t xml:space="preserve">BRAVO OJEDA PEDRO </t>
        </is>
      </c>
      <c r="D32" s="313" t="n">
        <v>44169874</v>
      </c>
      <c r="E32" s="654" t="inlineStr">
        <is>
          <t xml:space="preserve">MOTO REVA BIIC </t>
        </is>
      </c>
      <c r="F32" s="275" t="inlineStr">
        <is>
          <t xml:space="preserve">20 20 sr </t>
        </is>
      </c>
      <c r="G32" s="654" t="inlineStr">
        <is>
          <t>SANCION</t>
        </is>
      </c>
      <c r="H32" s="654" t="n"/>
      <c r="I32" s="654" t="inlineStr">
        <is>
          <t>LILIANA 7</t>
        </is>
      </c>
      <c r="J32" s="185" t="n"/>
      <c r="K32" s="63">
        <f>J32+$K$65</f>
        <v/>
      </c>
      <c r="L32" s="185" t="n"/>
      <c r="M32" s="20">
        <f>L32+$M$65</f>
        <v/>
      </c>
      <c r="N32" s="185" t="n"/>
      <c r="O32" s="20">
        <f>N32+$O$65</f>
        <v/>
      </c>
      <c r="P32" s="185" t="n"/>
      <c r="Q32" s="20">
        <f>P32+$Q$65</f>
        <v/>
      </c>
      <c r="R32" s="185" t="n"/>
      <c r="S32" s="20">
        <f>R32+$S$65</f>
        <v/>
      </c>
      <c r="T32" s="185" t="n"/>
      <c r="U32" s="20">
        <f>T32+$U$65</f>
        <v/>
      </c>
    </row>
    <row r="33" ht="21.75" customHeight="1" s="630">
      <c r="A33" s="631" t="inlineStr">
        <is>
          <t>28</t>
        </is>
      </c>
      <c r="B33" s="632" t="n"/>
      <c r="C33" s="172" t="inlineStr">
        <is>
          <t xml:space="preserve">APAZA VILCA ALEXANDER </t>
        </is>
      </c>
      <c r="D33" s="242" t="n">
        <v>45507482</v>
      </c>
      <c r="E33" s="55" t="inlineStr">
        <is>
          <t xml:space="preserve">REVA A1 </t>
        </is>
      </c>
      <c r="F33" s="161" t="inlineStr">
        <is>
          <t>40/20 40/20 cl</t>
        </is>
      </c>
      <c r="G33" s="110" t="n"/>
      <c r="H33" s="110" t="n"/>
      <c r="I33" s="110" t="inlineStr">
        <is>
          <t>MAYRA  4</t>
        </is>
      </c>
      <c r="J33" s="60" t="n">
        <v>0.5645833333333333</v>
      </c>
      <c r="K33" s="60">
        <f>J33+$K$65</f>
        <v/>
      </c>
      <c r="L33" s="60" t="n">
        <v>0.06736111111111111</v>
      </c>
      <c r="M33" s="60">
        <f>L33+$M$65</f>
        <v/>
      </c>
      <c r="N33" s="60" t="n">
        <v>0.5743055555555555</v>
      </c>
      <c r="O33" s="60">
        <f>N33+$O$65</f>
        <v/>
      </c>
      <c r="P33" s="60" t="n">
        <v>0.63125</v>
      </c>
      <c r="Q33" s="46">
        <f>P33+$Q$65</f>
        <v/>
      </c>
      <c r="R33" s="60" t="n">
        <v>0.64375</v>
      </c>
      <c r="S33" s="60">
        <f>R33+$S$65</f>
        <v/>
      </c>
      <c r="T33" s="261" t="n">
        <v>0.6576388888888889</v>
      </c>
      <c r="U33" s="261">
        <f>T33+$U$65</f>
        <v/>
      </c>
    </row>
    <row r="34" ht="19.5" customHeight="1" s="630">
      <c r="A34" s="631" t="inlineStr">
        <is>
          <t>29</t>
        </is>
      </c>
      <c r="B34" s="632" t="n"/>
      <c r="C34" s="172" t="inlineStr">
        <is>
          <t>MAZA TOCTO MARCO</t>
        </is>
      </c>
      <c r="D34" s="242" t="n">
        <v>42636422</v>
      </c>
      <c r="E34" s="226" t="inlineStr">
        <is>
          <t xml:space="preserve">MOTO REVA BIIC </t>
        </is>
      </c>
      <c r="F34" s="161" t="inlineStr">
        <is>
          <t>40/20 40/20 cl</t>
        </is>
      </c>
      <c r="G34" s="55" t="n"/>
      <c r="H34" s="360" t="n"/>
      <c r="I34" s="281" t="inlineStr">
        <is>
          <t>ELIA / ANGELA</t>
        </is>
      </c>
      <c r="J34" s="60" t="n">
        <v>0.5868055555555556</v>
      </c>
      <c r="K34" s="60">
        <f>J34+$K$65</f>
        <v/>
      </c>
      <c r="L34" s="60" t="n">
        <v>0.08749999999999999</v>
      </c>
      <c r="M34" s="60">
        <f>L34+$M$65</f>
        <v/>
      </c>
      <c r="N34" s="60" t="n">
        <v>0.5930555555555556</v>
      </c>
      <c r="O34" s="60">
        <f>N34+$O$65</f>
        <v/>
      </c>
      <c r="P34" s="60" t="n">
        <v>0.1472222222222222</v>
      </c>
      <c r="Q34" s="60">
        <f>P34+$Q$65</f>
        <v/>
      </c>
      <c r="R34" s="60" t="n">
        <v>0.1590277777777778</v>
      </c>
      <c r="S34" s="60">
        <f>R34+$S$65</f>
        <v/>
      </c>
      <c r="T34" s="261" t="n">
        <v>0.1701388888888889</v>
      </c>
      <c r="U34" s="261">
        <f>T34+$U$65</f>
        <v/>
      </c>
    </row>
    <row r="35" ht="19.5" customFormat="1" customHeight="1" s="645">
      <c r="A35" s="631" t="inlineStr">
        <is>
          <t>30</t>
        </is>
      </c>
      <c r="B35" s="632" t="n"/>
      <c r="C35" s="172" t="inlineStr">
        <is>
          <t xml:space="preserve">BRIONES CUBAS ABELARDO </t>
        </is>
      </c>
      <c r="D35" s="242" t="n">
        <v>43046929</v>
      </c>
      <c r="E35" s="26" t="inlineStr">
        <is>
          <t>REVA AIIA</t>
        </is>
      </c>
      <c r="F35" s="161" t="inlineStr">
        <is>
          <t>40/20 40/20 cl</t>
        </is>
      </c>
      <c r="G35" s="120" t="inlineStr">
        <is>
          <t>PAGO 120 EFEC</t>
        </is>
      </c>
      <c r="H35" s="355" t="n"/>
      <c r="I35" s="355" t="inlineStr">
        <is>
          <t xml:space="preserve">OFICINA </t>
        </is>
      </c>
      <c r="J35" s="60" t="n">
        <v>0.6201388888888889</v>
      </c>
      <c r="K35" s="56">
        <f>J35+$K$65</f>
        <v/>
      </c>
      <c r="L35" s="60" t="n">
        <v>0.1215277777777778</v>
      </c>
      <c r="M35" s="46">
        <f>L35+$M$65</f>
        <v/>
      </c>
      <c r="N35" s="60" t="n">
        <v>0.6284722222222222</v>
      </c>
      <c r="O35" s="46">
        <f>N35+$O$65</f>
        <v/>
      </c>
      <c r="P35" s="60" t="n">
        <v>0.6722222222222223</v>
      </c>
      <c r="Q35" s="46">
        <f>P35+$Q$65</f>
        <v/>
      </c>
      <c r="R35" s="60" t="n">
        <v>0.6854166666666667</v>
      </c>
      <c r="S35" s="46">
        <f>R35+$S$65</f>
        <v/>
      </c>
      <c r="T35" s="261" t="n">
        <v>0.7</v>
      </c>
      <c r="U35" s="80">
        <f>T35+$U$65</f>
        <v/>
      </c>
    </row>
    <row r="36" ht="24.75" customFormat="1" customHeight="1" s="633">
      <c r="A36" s="631" t="inlineStr">
        <is>
          <t>31</t>
        </is>
      </c>
      <c r="B36" s="632" t="n"/>
      <c r="C36" s="172" t="inlineStr">
        <is>
          <t>ESPINOZA PEREZ DAYSI</t>
        </is>
      </c>
      <c r="D36" s="242" t="n">
        <v>60917070</v>
      </c>
      <c r="E36" s="226" t="inlineStr">
        <is>
          <t xml:space="preserve">MOTO REVA BIIC </t>
        </is>
      </c>
      <c r="F36" s="161" t="inlineStr">
        <is>
          <t xml:space="preserve">20 20 sr </t>
        </is>
      </c>
      <c r="G36" s="120" t="inlineStr">
        <is>
          <t>PAGO 130 EFEC</t>
        </is>
      </c>
      <c r="H36" s="207" t="n"/>
      <c r="I36" s="55" t="inlineStr">
        <is>
          <t>CRIS AMORETTI</t>
        </is>
      </c>
      <c r="J36" s="60" t="n">
        <v>0.5881944444444445</v>
      </c>
      <c r="K36" s="60">
        <f>J36+$K$65</f>
        <v/>
      </c>
      <c r="L36" s="60" t="n">
        <v>0.09305555555555556</v>
      </c>
      <c r="M36" s="60">
        <f>L36+$M$65</f>
        <v/>
      </c>
      <c r="N36" s="60" t="n">
        <v>0.5993055555555555</v>
      </c>
      <c r="O36" s="60">
        <f>N36+$O$65</f>
        <v/>
      </c>
      <c r="P36" s="60" t="n">
        <v>0.6513888888888889</v>
      </c>
      <c r="Q36" s="60">
        <f>P36+$Q$65</f>
        <v/>
      </c>
      <c r="R36" s="60" t="n">
        <v>0.6659722222222222</v>
      </c>
      <c r="S36" s="60">
        <f>R36+$S$65</f>
        <v/>
      </c>
      <c r="T36" s="261" t="n">
        <v>0.6840277777777778</v>
      </c>
      <c r="U36" s="261">
        <f>T36+$U$65</f>
        <v/>
      </c>
    </row>
    <row r="37" ht="20.25" customHeight="1" s="630">
      <c r="A37" s="631" t="inlineStr">
        <is>
          <t>32</t>
        </is>
      </c>
      <c r="B37" s="632" t="n"/>
      <c r="C37" s="172" t="inlineStr">
        <is>
          <t xml:space="preserve">OYOLA SANDOVAL MAURO </t>
        </is>
      </c>
      <c r="D37" s="242" t="n">
        <v>75081300</v>
      </c>
      <c r="E37" s="226" t="inlineStr">
        <is>
          <t xml:space="preserve">MOTO REVA BIIC </t>
        </is>
      </c>
      <c r="F37" s="161" t="inlineStr">
        <is>
          <t xml:space="preserve">20 20 sr </t>
        </is>
      </c>
      <c r="G37" s="120" t="n"/>
      <c r="H37" s="120" t="n"/>
      <c r="I37" s="120" t="inlineStr">
        <is>
          <t>CARS/JAIME VILLA</t>
        </is>
      </c>
      <c r="J37" s="60" t="n">
        <v>0.6215277777777778</v>
      </c>
      <c r="K37" s="60">
        <f>J37+$K$65</f>
        <v/>
      </c>
      <c r="L37" s="60" t="n">
        <v>0.1284722222222222</v>
      </c>
      <c r="M37" s="60">
        <f>L37+$M$65</f>
        <v/>
      </c>
      <c r="N37" s="60" t="n">
        <v>0.6347222222222222</v>
      </c>
      <c r="O37" s="60">
        <f>N37+$O$65</f>
        <v/>
      </c>
      <c r="P37" s="60" t="n">
        <v>0.1819444444444444</v>
      </c>
      <c r="Q37" s="60">
        <f>P37+$Q$65</f>
        <v/>
      </c>
      <c r="R37" s="60" t="n">
        <v>0.19375</v>
      </c>
      <c r="S37" s="60">
        <f>R37+$S$65</f>
        <v/>
      </c>
      <c r="T37" s="261" t="n">
        <v>0.2076388888888889</v>
      </c>
      <c r="U37" s="261">
        <f>T37+$U$65</f>
        <v/>
      </c>
    </row>
    <row r="38" ht="18.75" customHeight="1" s="630">
      <c r="A38" s="631" t="inlineStr">
        <is>
          <t>33</t>
        </is>
      </c>
      <c r="B38" s="632" t="n"/>
      <c r="C38" s="172" t="inlineStr">
        <is>
          <t xml:space="preserve">QUIROZ CHAPOÑAN CESAR </t>
        </is>
      </c>
      <c r="D38" s="242" t="n">
        <v>40268945</v>
      </c>
      <c r="E38" s="55" t="inlineStr">
        <is>
          <t xml:space="preserve">REVA A1 </t>
        </is>
      </c>
      <c r="F38" s="161" t="inlineStr">
        <is>
          <t>30 30 sr</t>
        </is>
      </c>
      <c r="G38" s="120" t="inlineStr">
        <is>
          <t>PAGO 40 EFEC</t>
        </is>
      </c>
      <c r="H38" s="207" t="n"/>
      <c r="I38" s="55" t="inlineStr">
        <is>
          <t xml:space="preserve">CEAR QUIROZ </t>
        </is>
      </c>
      <c r="J38" s="60" t="n">
        <v>0.6430555555555556</v>
      </c>
      <c r="K38" s="60">
        <f>J38+$K$65</f>
        <v/>
      </c>
      <c r="L38" s="60" t="n">
        <v>0.1458333333333333</v>
      </c>
      <c r="M38" s="60">
        <f>L38+$M$65</f>
        <v/>
      </c>
      <c r="N38" s="60" t="n">
        <v>0.6527777777777778</v>
      </c>
      <c r="O38" s="60">
        <f>N38+$O$65</f>
        <v/>
      </c>
      <c r="P38" s="60" t="n">
        <v>0.6972222222222222</v>
      </c>
      <c r="Q38" s="60">
        <f>P38+$Q$65</f>
        <v/>
      </c>
      <c r="R38" s="60" t="n">
        <v>0.7125</v>
      </c>
      <c r="S38" s="60">
        <f>R38+$S$65</f>
        <v/>
      </c>
      <c r="T38" s="261" t="n">
        <v>0.7236111111111111</v>
      </c>
      <c r="U38" s="261">
        <f>T38+$U$65</f>
        <v/>
      </c>
    </row>
    <row r="39" ht="18.75" customHeight="1" s="630">
      <c r="A39" s="631" t="inlineStr">
        <is>
          <t>34</t>
        </is>
      </c>
      <c r="B39" s="632" t="n"/>
      <c r="C39" s="172" t="inlineStr">
        <is>
          <t xml:space="preserve">PAJUELO OLIVARES MICHELLE </t>
        </is>
      </c>
      <c r="D39" s="242" t="n">
        <v>77244870</v>
      </c>
      <c r="E39" s="55" t="inlineStr">
        <is>
          <t xml:space="preserve">NUEVO A1 </t>
        </is>
      </c>
      <c r="F39" s="161" t="inlineStr">
        <is>
          <t>30 30 sr</t>
        </is>
      </c>
      <c r="G39" s="489" t="inlineStr">
        <is>
          <t xml:space="preserve">PAGO 100 YAPE </t>
        </is>
      </c>
      <c r="H39" s="488" t="n"/>
      <c r="I39" s="488" t="inlineStr">
        <is>
          <t xml:space="preserve">PUBLICIDAD </t>
        </is>
      </c>
      <c r="J39" s="60" t="n">
        <v>0.6541666666666667</v>
      </c>
      <c r="K39" s="60">
        <f>J39+$K$65</f>
        <v/>
      </c>
      <c r="L39" s="60" t="n">
        <v>0.15625</v>
      </c>
      <c r="M39" s="60">
        <f>L39+$M$65</f>
        <v/>
      </c>
      <c r="N39" s="60" t="n">
        <v>0.6625</v>
      </c>
      <c r="O39" s="60">
        <f>N39+$O$65</f>
        <v/>
      </c>
      <c r="P39" s="60" t="n">
        <v>0.7104166666666667</v>
      </c>
      <c r="Q39" s="60">
        <f>P39+$Q$65</f>
        <v/>
      </c>
      <c r="R39" s="60" t="n">
        <v>0.7256944444444444</v>
      </c>
      <c r="S39" s="60">
        <f>R39+$S$65</f>
        <v/>
      </c>
      <c r="T39" s="261" t="n">
        <v>0.7375</v>
      </c>
      <c r="U39" s="261">
        <f>T39+$U$65</f>
        <v/>
      </c>
    </row>
    <row r="40" ht="18.75" customHeight="1" s="630">
      <c r="A40" s="631" t="inlineStr">
        <is>
          <t>35</t>
        </is>
      </c>
      <c r="B40" s="632" t="n"/>
      <c r="C40" s="172" t="inlineStr">
        <is>
          <t>FERNANDEZ ESTELA MOISES</t>
        </is>
      </c>
      <c r="D40" s="242" t="n">
        <v>40963883</v>
      </c>
      <c r="E40" s="226" t="inlineStr">
        <is>
          <t xml:space="preserve">MOTO REVA BIIC </t>
        </is>
      </c>
      <c r="F40" s="161" t="inlineStr">
        <is>
          <t>40/20 40/20ccl</t>
        </is>
      </c>
      <c r="G40" s="55" t="inlineStr">
        <is>
          <t>DE 80</t>
        </is>
      </c>
      <c r="H40" s="207" t="n"/>
      <c r="I40" s="55" t="inlineStr">
        <is>
          <t xml:space="preserve">CAMASCA </t>
        </is>
      </c>
      <c r="J40" s="60" t="n">
        <v>0.6798611111111111</v>
      </c>
      <c r="K40" s="56">
        <f>J40+$K$65</f>
        <v/>
      </c>
      <c r="L40" s="60" t="n">
        <v>0.1847222222222222</v>
      </c>
      <c r="M40" s="46">
        <f>L40+$M$65</f>
        <v/>
      </c>
      <c r="N40" s="60" t="n">
        <v>0.6930555555555555</v>
      </c>
      <c r="O40" s="46">
        <f>N40+$O$65</f>
        <v/>
      </c>
      <c r="P40" s="60" t="n">
        <v>0.2368055555555555</v>
      </c>
      <c r="Q40" s="46">
        <f>P40+$Q$65</f>
        <v/>
      </c>
      <c r="R40" s="60" t="n">
        <v>0.25</v>
      </c>
      <c r="S40" s="46">
        <f>R40+$S$65</f>
        <v/>
      </c>
      <c r="T40" s="261" t="n">
        <v>0.2638888888888889</v>
      </c>
      <c r="U40" s="80">
        <f>T40+$U$65</f>
        <v/>
      </c>
    </row>
    <row r="41" ht="18" customHeight="1" s="630">
      <c r="A41" s="631" t="inlineStr">
        <is>
          <t>36</t>
        </is>
      </c>
      <c r="B41" s="632" t="n"/>
      <c r="C41" s="172" t="inlineStr">
        <is>
          <t>HUAMANQUISPE ALVAREZ ERICK</t>
        </is>
      </c>
      <c r="D41" s="242" t="n">
        <v>45667085</v>
      </c>
      <c r="E41" s="55" t="inlineStr">
        <is>
          <t xml:space="preserve">NUEVO A1 </t>
        </is>
      </c>
      <c r="F41" s="161" t="inlineStr">
        <is>
          <t xml:space="preserve">20 20 sr </t>
        </is>
      </c>
      <c r="G41" s="120" t="inlineStr">
        <is>
          <t>PAGO 120 EFEC</t>
        </is>
      </c>
      <c r="H41" s="355" t="n"/>
      <c r="I41" s="211" t="inlineStr">
        <is>
          <t xml:space="preserve">OFICINA </t>
        </is>
      </c>
      <c r="J41" s="60" t="n">
        <v>0.6770833333333334</v>
      </c>
      <c r="K41" s="56">
        <f>J41+$K$65</f>
        <v/>
      </c>
      <c r="L41" s="60" t="n">
        <v>0.1798611111111111</v>
      </c>
      <c r="M41" s="46">
        <f>L41+$M$65</f>
        <v/>
      </c>
      <c r="N41" s="60" t="n">
        <v>0.6854166666666667</v>
      </c>
      <c r="O41" s="46">
        <f>N41+$O$65</f>
        <v/>
      </c>
      <c r="P41" s="60" t="n">
        <v>0.7333333333333333</v>
      </c>
      <c r="Q41" s="46">
        <f>P41+$Q$65</f>
        <v/>
      </c>
      <c r="R41" s="60" t="n">
        <v>0.7479166666666667</v>
      </c>
      <c r="S41" s="46">
        <f>R41+$S$65</f>
        <v/>
      </c>
      <c r="T41" s="261" t="n">
        <v>0.7638888888888888</v>
      </c>
      <c r="U41" s="80">
        <f>T41+$U$65</f>
        <v/>
      </c>
    </row>
    <row r="42" ht="18" customHeight="1" s="630"/>
    <row r="43" ht="18" customFormat="1" customHeight="1" s="633"/>
    <row r="44" ht="18" customHeight="1" s="630"/>
    <row r="45" ht="18.75" customHeight="1" s="630"/>
    <row r="46" ht="18" customHeight="1" s="630"/>
    <row r="47" ht="18" customHeight="1" s="630"/>
    <row r="48" ht="21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5.75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5.75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5.75" customHeight="1" s="630"/>
    <row r="93" ht="15.75" customHeight="1" s="630"/>
    <row r="94" ht="15.75" customHeight="1" s="630"/>
    <row r="95" ht="15.75" customHeight="1" s="630"/>
    <row r="96" ht="15.75" customHeight="1" s="630"/>
    <row r="97" ht="15.75" customHeight="1" s="630"/>
    <row r="98" ht="21" customHeight="1" s="630"/>
    <row r="99" ht="15.75" customHeight="1" s="630"/>
    <row r="100" ht="15.75" customHeight="1" s="630"/>
    <row r="101" ht="18.75" customHeight="1" s="630"/>
    <row r="102" ht="15.75" customHeight="1" s="630"/>
    <row r="103" ht="15.75" customHeight="1" s="630"/>
    <row r="104" ht="18.75" customHeight="1" s="630"/>
    <row r="105" ht="18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8.75" customHeight="1" s="630"/>
    <row r="117" ht="15.75" customHeight="1" s="630"/>
    <row r="120" ht="18" customHeight="1" s="630"/>
  </sheetData>
  <mergeCells count="73">
    <mergeCell ref="A48:B48"/>
    <mergeCell ref="A24:B24"/>
    <mergeCell ref="A30:B30"/>
    <mergeCell ref="A15:B15"/>
    <mergeCell ref="A64:B64"/>
    <mergeCell ref="A59:B59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65:B65"/>
    <mergeCell ref="A25:B25"/>
    <mergeCell ref="A41:B41"/>
    <mergeCell ref="A37:B37"/>
    <mergeCell ref="A46:B46"/>
    <mergeCell ref="A66:B66"/>
    <mergeCell ref="A18:B18"/>
    <mergeCell ref="A27:B27"/>
    <mergeCell ref="A56:B56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34.xml><?xml version="1.0" encoding="utf-8"?>
<worksheet xmlns:r="http://schemas.openxmlformats.org/officeDocument/2006/relationships" xmlns="http://schemas.openxmlformats.org/spreadsheetml/2006/main">
  <sheetPr codeName="Hoja337">
    <outlinePr summaryBelow="1" summaryRight="1"/>
    <pageSetUpPr fitToPage="1"/>
  </sheetPr>
  <dimension ref="A1:V42"/>
  <sheetViews>
    <sheetView topLeftCell="A23" workbookViewId="0">
      <selection activeCell="C28" sqref="C28:I28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46" t="n"/>
      <c r="B2" s="632" t="n"/>
      <c r="C2" s="119" t="inlineStr">
        <is>
          <t xml:space="preserve">MEDINA CARHUATANTA ALEJANDRO </t>
        </is>
      </c>
      <c r="D2" s="654" t="n">
        <v>42562985</v>
      </c>
      <c r="E2" s="654" t="inlineStr">
        <is>
          <t>MOTO REVA BIIC</t>
        </is>
      </c>
      <c r="F2" s="275" t="inlineStr">
        <is>
          <t>20 20 sr</t>
        </is>
      </c>
      <c r="G2" s="654" t="inlineStr">
        <is>
          <t>REPRO 04/01</t>
        </is>
      </c>
      <c r="H2" s="654" t="inlineStr">
        <is>
          <t>sancion</t>
        </is>
      </c>
      <c r="I2" s="654" t="inlineStr">
        <is>
          <t>LILIANA 1</t>
        </is>
      </c>
      <c r="J2" s="185" t="n"/>
      <c r="K2" s="20" t="n">
        <v>0.1666666666666667</v>
      </c>
      <c r="L2" s="20" t="n"/>
      <c r="M2" s="20" t="n">
        <v>0.003472222222222222</v>
      </c>
      <c r="N2" s="20" t="n"/>
      <c r="O2" s="20" t="n">
        <v>0.04166666666666666</v>
      </c>
      <c r="P2" s="20" t="n"/>
      <c r="Q2" s="20" t="n">
        <v>0.01041666666666667</v>
      </c>
      <c r="R2" s="20" t="n"/>
      <c r="S2" s="20" t="n">
        <v>0.01041666666666667</v>
      </c>
      <c r="T2" s="20" t="n"/>
      <c r="U2" s="20" t="n">
        <v>0.01041666666666667</v>
      </c>
      <c r="V2" s="88" t="n"/>
    </row>
    <row r="3" ht="21" customHeight="1" s="630">
      <c r="A3" s="631" t="inlineStr">
        <is>
          <t>1</t>
        </is>
      </c>
      <c r="B3" s="632" t="n"/>
      <c r="C3" s="172" t="inlineStr">
        <is>
          <t xml:space="preserve">CHAQQUERE REA BERNABE </t>
        </is>
      </c>
      <c r="D3" s="242" t="n">
        <v>43038860</v>
      </c>
      <c r="E3" s="226" t="inlineStr">
        <is>
          <t>MOTO REVA BIIC</t>
        </is>
      </c>
      <c r="F3" s="161" t="inlineStr">
        <is>
          <t>40/20 40/20 cl</t>
        </is>
      </c>
      <c r="G3" s="120" t="inlineStr">
        <is>
          <t>PAGO 120 EFEC</t>
        </is>
      </c>
      <c r="H3" s="211" t="n"/>
      <c r="I3" s="211" t="inlineStr">
        <is>
          <t xml:space="preserve">OFICINA </t>
        </is>
      </c>
      <c r="J3" s="60" t="n">
        <v>0.3548611111111111</v>
      </c>
      <c r="K3" s="56">
        <f>J3+$K$65</f>
        <v/>
      </c>
      <c r="L3" s="46" t="n">
        <v>0.35625</v>
      </c>
      <c r="M3" s="46" t="n">
        <v>0.3597222222222222</v>
      </c>
      <c r="N3" s="46" t="n">
        <v>0.3618055555555555</v>
      </c>
      <c r="O3" s="46" t="n">
        <v>0.4034722222222222</v>
      </c>
      <c r="P3" s="46" t="n">
        <v>0.4125</v>
      </c>
      <c r="Q3" s="46">
        <f>P3+$Q$65</f>
        <v/>
      </c>
      <c r="R3" s="46" t="n">
        <v>0.4256944444444444</v>
      </c>
      <c r="S3" s="46" t="n">
        <v>0.4361111111111111</v>
      </c>
      <c r="T3" s="80" t="n">
        <v>0.4409722222222222</v>
      </c>
      <c r="U3" s="80" t="n">
        <v>0.4513888888888889</v>
      </c>
      <c r="V3" s="166" t="n"/>
    </row>
    <row r="4" ht="21" customHeight="1" s="630">
      <c r="A4" s="631" t="inlineStr">
        <is>
          <t>2</t>
        </is>
      </c>
      <c r="B4" s="632" t="n"/>
      <c r="C4" s="172" t="inlineStr">
        <is>
          <t xml:space="preserve">VARGAS PAREDES JUAN </t>
        </is>
      </c>
      <c r="D4" s="242" t="n">
        <v>9959629</v>
      </c>
      <c r="E4" s="99" t="inlineStr">
        <is>
          <t>REVA A2A</t>
        </is>
      </c>
      <c r="F4" s="161" t="inlineStr">
        <is>
          <t xml:space="preserve">20 20 sr </t>
        </is>
      </c>
      <c r="G4" s="211" t="inlineStr">
        <is>
          <t>PAGO 08/02</t>
        </is>
      </c>
      <c r="H4" s="355" t="n"/>
      <c r="I4" s="211" t="inlineStr">
        <is>
          <t>OFICINA</t>
        </is>
      </c>
      <c r="J4" s="60" t="n">
        <v>0.3611111111111111</v>
      </c>
      <c r="K4" s="56">
        <f>J4+$K$65</f>
        <v/>
      </c>
      <c r="L4" s="46" t="n">
        <v>0.3618055555555555</v>
      </c>
      <c r="M4" s="46" t="n">
        <v>0.3652777777777778</v>
      </c>
      <c r="N4" s="46" t="n">
        <v>0.3722222222222222</v>
      </c>
      <c r="O4" s="46" t="n">
        <v>0.4138888888888889</v>
      </c>
      <c r="P4" s="46" t="n">
        <v>0.4166666666666667</v>
      </c>
      <c r="Q4" s="46">
        <f>P4+$Q$65</f>
        <v/>
      </c>
      <c r="R4" s="46" t="n"/>
      <c r="S4" s="46" t="n">
        <v>0.4423611111111111</v>
      </c>
      <c r="T4" s="80" t="n">
        <v>0.4458333333333334</v>
      </c>
      <c r="U4" s="80" t="n">
        <v>0.45625</v>
      </c>
      <c r="V4" s="166" t="n"/>
    </row>
    <row r="5" ht="21" customHeight="1" s="630">
      <c r="A5" s="631" t="inlineStr">
        <is>
          <t>3</t>
        </is>
      </c>
      <c r="B5" s="632" t="n"/>
      <c r="C5" s="172" t="inlineStr">
        <is>
          <t xml:space="preserve">MEGO FELIPE ELVA </t>
        </is>
      </c>
      <c r="D5" s="242" t="n">
        <v>72456883</v>
      </c>
      <c r="E5" s="226" t="inlineStr">
        <is>
          <t xml:space="preserve">MOTO REVA BIIC </t>
        </is>
      </c>
      <c r="F5" s="161" t="inlineStr">
        <is>
          <t xml:space="preserve">20 20 sr </t>
        </is>
      </c>
      <c r="G5" s="281" t="n"/>
      <c r="H5" s="360" t="n"/>
      <c r="I5" s="281" t="inlineStr">
        <is>
          <t xml:space="preserve">ELIAS / ANGELA </t>
        </is>
      </c>
      <c r="J5" s="60" t="n">
        <v>0.3722222222222222</v>
      </c>
      <c r="K5" s="56">
        <f>J5+$K$65</f>
        <v/>
      </c>
      <c r="L5" s="46" t="n">
        <v>0.3743055555555556</v>
      </c>
      <c r="M5" s="46">
        <f>L5+$M$65</f>
        <v/>
      </c>
      <c r="N5" s="46" t="n">
        <v>0.3819444444444444</v>
      </c>
      <c r="O5" s="46">
        <f>N5+$O$65</f>
        <v/>
      </c>
      <c r="P5" s="46" t="n">
        <v>0.4298611111111111</v>
      </c>
      <c r="Q5" s="46">
        <f>P5+$Q$65</f>
        <v/>
      </c>
      <c r="R5" s="46" t="n">
        <v>0.44375</v>
      </c>
      <c r="S5" s="46" t="n">
        <v>0.4541666666666667</v>
      </c>
      <c r="T5" s="80" t="n">
        <v>0.4597222222222222</v>
      </c>
      <c r="U5" s="80" t="n">
        <v>0.4701388888888889</v>
      </c>
      <c r="V5" s="166" t="n"/>
    </row>
    <row r="6" ht="20.25" customHeight="1" s="630">
      <c r="A6" s="631" t="inlineStr">
        <is>
          <t>4</t>
        </is>
      </c>
      <c r="B6" s="632" t="n"/>
      <c r="C6" s="172" t="inlineStr">
        <is>
          <t>ARIAS SUICE ROMMEL</t>
        </is>
      </c>
      <c r="D6" s="242" t="n">
        <v>48079150</v>
      </c>
      <c r="E6" s="226" t="inlineStr">
        <is>
          <t xml:space="preserve">MOTO REVA BIIC </t>
        </is>
      </c>
      <c r="F6" s="161" t="inlineStr">
        <is>
          <t xml:space="preserve">20 20 sr </t>
        </is>
      </c>
      <c r="G6" s="281" t="n"/>
      <c r="H6" s="360" t="n"/>
      <c r="I6" s="281" t="inlineStr">
        <is>
          <t xml:space="preserve">ELIAS / ANGELA </t>
        </is>
      </c>
      <c r="J6" s="60" t="n">
        <v>0.3736111111111111</v>
      </c>
      <c r="K6" s="56">
        <f>J6+$K$65</f>
        <v/>
      </c>
      <c r="L6" s="46" t="n">
        <v>0.3798611111111111</v>
      </c>
      <c r="M6" s="46">
        <f>L6+$M$65</f>
        <v/>
      </c>
      <c r="N6" s="46" t="n">
        <v>0.3854166666666667</v>
      </c>
      <c r="O6" s="46">
        <f>N6+$O$65</f>
        <v/>
      </c>
      <c r="P6" s="46" t="n">
        <v>0.43125</v>
      </c>
      <c r="Q6" s="46">
        <f>P6+$Q$65</f>
        <v/>
      </c>
      <c r="R6" s="46" t="n">
        <v>0.4590277777777778</v>
      </c>
      <c r="S6" s="46" t="n">
        <v>0.4694444444444444</v>
      </c>
      <c r="T6" s="80" t="n">
        <v>0.4736111111111111</v>
      </c>
      <c r="U6" s="80" t="n">
        <v>0.4847222222222222</v>
      </c>
      <c r="V6" s="136" t="n"/>
    </row>
    <row r="7" ht="18.75" customHeight="1" s="630">
      <c r="A7" s="631" t="inlineStr">
        <is>
          <t>5</t>
        </is>
      </c>
      <c r="B7" s="632" t="n"/>
      <c r="C7" s="172" t="inlineStr">
        <is>
          <t xml:space="preserve">AQUINO QUISPE PEDRO </t>
        </is>
      </c>
      <c r="D7" s="242" t="n">
        <v>47991716</v>
      </c>
      <c r="E7" s="226" t="inlineStr">
        <is>
          <t xml:space="preserve">MOTO REVA BIIC </t>
        </is>
      </c>
      <c r="F7" s="161" t="inlineStr">
        <is>
          <t xml:space="preserve">20 20 sr </t>
        </is>
      </c>
      <c r="G7" s="176" t="inlineStr">
        <is>
          <t>REPRO 08/02</t>
        </is>
      </c>
      <c r="H7" s="176" t="n"/>
      <c r="I7" s="176" t="inlineStr">
        <is>
          <t>LILIANA 1</t>
        </is>
      </c>
      <c r="J7" s="60" t="n">
        <v>0.3888888888888889</v>
      </c>
      <c r="K7" s="56">
        <f>J7+$K$65</f>
        <v/>
      </c>
      <c r="L7" s="46" t="n">
        <v>0.3847222222222222</v>
      </c>
      <c r="M7" s="46">
        <f>L7+$M$65</f>
        <v/>
      </c>
      <c r="N7" s="46" t="n">
        <v>0.3902777777777778</v>
      </c>
      <c r="O7" s="46">
        <f>N7+$O$65</f>
        <v/>
      </c>
      <c r="P7" s="46" t="n">
        <v>0.44375</v>
      </c>
      <c r="Q7" s="46">
        <f>P7+$Q$65</f>
        <v/>
      </c>
      <c r="R7" s="46" t="n">
        <v>0.4555555555555555</v>
      </c>
      <c r="S7" s="46" t="n">
        <v>0.4659722222222222</v>
      </c>
      <c r="T7" s="80" t="n">
        <v>0.4673611111111111</v>
      </c>
      <c r="U7" s="80" t="n">
        <v>0.4777777777777778</v>
      </c>
      <c r="V7" s="137" t="n"/>
    </row>
    <row r="8" ht="21.75" customHeight="1" s="630">
      <c r="A8" s="631" t="inlineStr">
        <is>
          <t>6</t>
        </is>
      </c>
      <c r="B8" s="632" t="n"/>
      <c r="C8" s="172" t="inlineStr">
        <is>
          <t>ACEVEDO BARRERA JEREMY</t>
        </is>
      </c>
      <c r="D8" s="242" t="n">
        <v>74118306</v>
      </c>
      <c r="E8" s="55" t="inlineStr">
        <is>
          <t>NUEVO A1</t>
        </is>
      </c>
      <c r="F8" s="161" t="inlineStr">
        <is>
          <t>40/20 40/20 cl</t>
        </is>
      </c>
      <c r="G8" s="126" t="inlineStr">
        <is>
          <t>REPRO 29/01</t>
        </is>
      </c>
      <c r="H8" s="375" t="n"/>
      <c r="I8" s="126" t="inlineStr">
        <is>
          <t xml:space="preserve">PUBLICIDAD </t>
        </is>
      </c>
      <c r="J8" s="60" t="n">
        <v>0.3763888888888889</v>
      </c>
      <c r="K8" s="56">
        <f>J8+$K$65</f>
        <v/>
      </c>
      <c r="L8" s="46" t="n">
        <v>0.3895833333333333</v>
      </c>
      <c r="M8" s="46">
        <f>L8+$M$65</f>
        <v/>
      </c>
      <c r="N8" s="46" t="n">
        <v>0.3958333333333333</v>
      </c>
      <c r="O8" s="46">
        <f>N8+$O$65</f>
        <v/>
      </c>
      <c r="P8" s="46" t="n">
        <v>0.4451388888888889</v>
      </c>
      <c r="Q8" s="46">
        <f>P8+$Q$65</f>
        <v/>
      </c>
      <c r="R8" s="46" t="n">
        <v>0.4729166666666667</v>
      </c>
      <c r="S8" s="46" t="n">
        <v>0.4833333333333333</v>
      </c>
      <c r="T8" s="80" t="n">
        <v>0.4909722222222222</v>
      </c>
      <c r="U8" s="80" t="n">
        <v>0.5013888888888889</v>
      </c>
      <c r="V8" s="136" t="n"/>
    </row>
    <row r="9" ht="19.5" customHeight="1" s="630">
      <c r="A9" s="631" t="inlineStr">
        <is>
          <t>7</t>
        </is>
      </c>
      <c r="B9" s="632" t="n"/>
      <c r="C9" s="172" t="inlineStr">
        <is>
          <t xml:space="preserve">CHANAME  GALAN RODDY </t>
        </is>
      </c>
      <c r="D9" s="242" t="n">
        <v>741125191</v>
      </c>
      <c r="E9" s="226" t="inlineStr">
        <is>
          <t xml:space="preserve">MOTO REVA BIIC </t>
        </is>
      </c>
      <c r="F9" s="161" t="inlineStr">
        <is>
          <t xml:space="preserve">20 20 sr </t>
        </is>
      </c>
      <c r="G9" s="435" t="inlineStr">
        <is>
          <t xml:space="preserve">PAGO 100 YAPE </t>
        </is>
      </c>
      <c r="H9" s="375" t="n"/>
      <c r="I9" s="126" t="inlineStr">
        <is>
          <t xml:space="preserve">PUBLICIDAD </t>
        </is>
      </c>
      <c r="J9" s="60" t="n">
        <v>0.3805555555555555</v>
      </c>
      <c r="K9" s="56">
        <f>J9+$K$65</f>
        <v/>
      </c>
      <c r="L9" s="46" t="n">
        <v>0.39375</v>
      </c>
      <c r="M9" s="46">
        <f>L9+$M$65</f>
        <v/>
      </c>
      <c r="N9" s="46" t="n">
        <v>0.4020833333333333</v>
      </c>
      <c r="O9" s="46">
        <f>N9+$O$65</f>
        <v/>
      </c>
      <c r="P9" s="46" t="n">
        <v>0.4555555555555555</v>
      </c>
      <c r="Q9" s="46">
        <f>P9+$Q$65</f>
        <v/>
      </c>
      <c r="R9" s="46" t="n">
        <v>0.4833333333333333</v>
      </c>
      <c r="S9" s="46" t="n">
        <v>0.49375</v>
      </c>
      <c r="T9" s="80" t="n">
        <v>0.5027777777777778</v>
      </c>
      <c r="U9" s="80" t="n">
        <v>0.5131944444444444</v>
      </c>
      <c r="V9" s="136" t="n"/>
    </row>
    <row r="10" ht="21.75" customHeight="1" s="630">
      <c r="A10" s="631" t="inlineStr">
        <is>
          <t>8</t>
        </is>
      </c>
      <c r="B10" s="632" t="n"/>
      <c r="C10" s="172" t="inlineStr">
        <is>
          <t>GINOCCHIO CHERRES CARLO</t>
        </is>
      </c>
      <c r="D10" s="242" t="n">
        <v>77326668</v>
      </c>
      <c r="E10" s="232" t="inlineStr">
        <is>
          <t>MOTO NUEVO BIIB</t>
        </is>
      </c>
      <c r="F10" s="161" t="inlineStr">
        <is>
          <t xml:space="preserve">20 20 sr </t>
        </is>
      </c>
      <c r="G10" s="55" t="inlineStr">
        <is>
          <t>AYER PAGO YA P</t>
        </is>
      </c>
      <c r="H10" s="207" t="n"/>
      <c r="I10" s="55" t="inlineStr">
        <is>
          <t>ROSSY</t>
        </is>
      </c>
      <c r="J10" s="60" t="n">
        <v>0.3840277777777778</v>
      </c>
      <c r="K10" s="56">
        <f>J10+$K$65</f>
        <v/>
      </c>
      <c r="L10" s="46" t="n">
        <v>0.4006944444444445</v>
      </c>
      <c r="M10" s="46">
        <f>L10+$M$65</f>
        <v/>
      </c>
      <c r="N10" s="46" t="n">
        <v>0.4125</v>
      </c>
      <c r="O10" s="46">
        <f>N10+$O$65</f>
        <v/>
      </c>
      <c r="P10" s="46" t="n">
        <v>0.4611111111111111</v>
      </c>
      <c r="Q10" s="46">
        <f>P10+$Q$65</f>
        <v/>
      </c>
      <c r="R10" s="46" t="n">
        <v>0.4923611111111111</v>
      </c>
      <c r="S10" s="46" t="n">
        <v>0.5027777777777778</v>
      </c>
      <c r="T10" s="80" t="n">
        <v>0.5166666666666667</v>
      </c>
      <c r="U10" s="80" t="n">
        <v>0.5270833333333333</v>
      </c>
      <c r="V10" s="136" t="n"/>
    </row>
    <row r="11" ht="20.25" customHeight="1" s="630">
      <c r="A11" s="631" t="inlineStr">
        <is>
          <t>9</t>
        </is>
      </c>
      <c r="B11" s="632" t="n"/>
      <c r="C11" s="482" t="inlineStr">
        <is>
          <t>TRUJILLO OROZCO OSCAR 80</t>
        </is>
      </c>
      <c r="D11" s="313" t="n">
        <v>6572786</v>
      </c>
      <c r="E11" s="27" t="inlineStr">
        <is>
          <t xml:space="preserve">CANJE AIIB </t>
        </is>
      </c>
      <c r="F11" s="275" t="inlineStr">
        <is>
          <t xml:space="preserve">20 20 sr </t>
        </is>
      </c>
      <c r="G11" s="654" t="inlineStr">
        <is>
          <t>YA P 100</t>
        </is>
      </c>
      <c r="H11" s="358" t="inlineStr">
        <is>
          <t>C.E</t>
        </is>
      </c>
      <c r="I11" s="654" t="inlineStr">
        <is>
          <t xml:space="preserve">PEDRO QUIROZ </t>
        </is>
      </c>
      <c r="J11" s="185" t="n">
        <v>0.3868055555555556</v>
      </c>
      <c r="K11" s="63">
        <f>J11+$K$65</f>
        <v/>
      </c>
      <c r="L11" s="20" t="n">
        <v>0.4048611111111111</v>
      </c>
      <c r="M11" s="20">
        <f>L11+$M$65</f>
        <v/>
      </c>
      <c r="N11" s="20" t="n">
        <v>0.4159722222222222</v>
      </c>
      <c r="O11" s="20">
        <f>N11+$O$65</f>
        <v/>
      </c>
      <c r="P11" s="20" t="n">
        <v>0.4666666666666667</v>
      </c>
      <c r="Q11" s="20">
        <f>P11+$Q$65</f>
        <v/>
      </c>
      <c r="R11" s="20" t="n">
        <v>0.4777777777777778</v>
      </c>
      <c r="S11" s="20" t="n">
        <v>0.4881944444444444</v>
      </c>
      <c r="T11" s="20" t="n">
        <v>0.4888888888888889</v>
      </c>
      <c r="U11" s="20" t="n">
        <v>0.4993055555555556</v>
      </c>
      <c r="V11" s="136" t="inlineStr">
        <is>
          <t>DEJENLO PINTADO DE ROJO</t>
        </is>
      </c>
    </row>
    <row r="12" ht="21" customHeight="1" s="630">
      <c r="A12" s="631" t="inlineStr">
        <is>
          <t>10</t>
        </is>
      </c>
      <c r="B12" s="632" t="n"/>
      <c r="C12" s="172" t="inlineStr">
        <is>
          <t xml:space="preserve">HUAZO REYES FELIPE </t>
        </is>
      </c>
      <c r="D12" s="242" t="n">
        <v>46030098</v>
      </c>
      <c r="E12" s="226" t="inlineStr">
        <is>
          <t xml:space="preserve">MOTO REVA BIIC </t>
        </is>
      </c>
      <c r="F12" s="161" t="inlineStr">
        <is>
          <t>40/20 40/20 cl</t>
        </is>
      </c>
      <c r="G12" s="176" t="n"/>
      <c r="H12" s="353" t="n"/>
      <c r="I12" s="176" t="inlineStr">
        <is>
          <t>LILIANA 2</t>
        </is>
      </c>
      <c r="J12" s="60" t="n">
        <v>0.3888888888888889</v>
      </c>
      <c r="K12" s="56">
        <f>J12+$K$65</f>
        <v/>
      </c>
      <c r="L12" s="46" t="n">
        <v>0.4131944444444444</v>
      </c>
      <c r="M12" s="46">
        <f>L12+$M$65</f>
        <v/>
      </c>
      <c r="N12" s="46" t="n">
        <v>0.4236111111111111</v>
      </c>
      <c r="O12" s="46">
        <f>N12+$O$65</f>
        <v/>
      </c>
      <c r="P12" s="46" t="n">
        <v>0.4729166666666667</v>
      </c>
      <c r="Q12" s="46">
        <f>P12+$Q$65</f>
        <v/>
      </c>
      <c r="R12" s="46" t="n">
        <v>0.5090277777777777</v>
      </c>
      <c r="S12" s="46" t="n">
        <v>0.5194444444444445</v>
      </c>
      <c r="T12" s="80" t="n">
        <v>0.5291666666666667</v>
      </c>
      <c r="U12" s="80" t="n">
        <v>0.5395833333333333</v>
      </c>
      <c r="V12" s="136" t="n"/>
    </row>
    <row r="13" ht="21" customHeight="1" s="630">
      <c r="A13" s="631" t="inlineStr">
        <is>
          <t>11</t>
        </is>
      </c>
      <c r="B13" s="632" t="n"/>
      <c r="C13" s="172" t="inlineStr">
        <is>
          <t>FIESTAS RODRIGUEZ FANY</t>
        </is>
      </c>
      <c r="D13" s="242" t="n">
        <v>25779041</v>
      </c>
      <c r="E13" s="55" t="inlineStr">
        <is>
          <t>NUEVO A1</t>
        </is>
      </c>
      <c r="F13" s="161" t="inlineStr">
        <is>
          <t>40/20 40/20 cl</t>
        </is>
      </c>
      <c r="G13" s="55" t="inlineStr">
        <is>
          <t>PAGO 60 LO DEMAS CON SOMISION</t>
        </is>
      </c>
      <c r="H13" s="207" t="n"/>
      <c r="I13" s="55" t="inlineStr">
        <is>
          <t>CESAR QUIROZ 1</t>
        </is>
      </c>
      <c r="J13" s="60" t="n">
        <v>0.4</v>
      </c>
      <c r="K13" s="56">
        <f>J13+$K$65</f>
        <v/>
      </c>
      <c r="L13" s="46" t="n">
        <v>0.4173611111111111</v>
      </c>
      <c r="M13" s="46">
        <f>L13+$M$65</f>
        <v/>
      </c>
      <c r="N13" s="46" t="n">
        <v>0.4263888888888889</v>
      </c>
      <c r="O13" s="46">
        <f>N13+$O$65</f>
        <v/>
      </c>
      <c r="P13" s="46" t="n">
        <v>0.4777777777777778</v>
      </c>
      <c r="Q13" s="46">
        <f>P13+$Q$65</f>
        <v/>
      </c>
      <c r="R13" s="46" t="n">
        <v>0.5055555555555555</v>
      </c>
      <c r="S13" s="46" t="n">
        <v>0.5159722222222223</v>
      </c>
      <c r="T13" s="80" t="n">
        <v>0.5173611111111112</v>
      </c>
      <c r="U13" s="80" t="n">
        <v>0.5277777777777778</v>
      </c>
      <c r="V13" s="136" t="n"/>
    </row>
    <row r="14" ht="21" customFormat="1" customHeight="1" s="633">
      <c r="A14" s="631" t="inlineStr">
        <is>
          <t>12</t>
        </is>
      </c>
      <c r="B14" s="632" t="n"/>
      <c r="C14" s="172" t="inlineStr">
        <is>
          <t>LAZARO MAYLLE RUSBEL</t>
        </is>
      </c>
      <c r="D14" s="242" t="n">
        <v>43809784</v>
      </c>
      <c r="E14" s="226" t="inlineStr">
        <is>
          <t xml:space="preserve">MOTO REVA BIIC </t>
        </is>
      </c>
      <c r="F14" s="161" t="inlineStr">
        <is>
          <t xml:space="preserve">20 20 sr </t>
        </is>
      </c>
      <c r="G14" s="120" t="inlineStr">
        <is>
          <t>PAGO 130 EFEC</t>
        </is>
      </c>
      <c r="H14" s="353" t="n"/>
      <c r="I14" s="176" t="inlineStr">
        <is>
          <t>LILIANA  3</t>
        </is>
      </c>
      <c r="J14" s="60" t="n">
        <v>0.4020833333333333</v>
      </c>
      <c r="K14" s="56">
        <f>J14+$K$65</f>
        <v/>
      </c>
      <c r="L14" s="46" t="n">
        <v>0.4222222222222222</v>
      </c>
      <c r="M14" s="46">
        <f>L14+$M$65</f>
        <v/>
      </c>
      <c r="N14" s="46" t="n">
        <v>0.4388888888888889</v>
      </c>
      <c r="O14" s="46">
        <f>N14+$O$65</f>
        <v/>
      </c>
      <c r="P14" s="46" t="n">
        <v>0.4861111111111111</v>
      </c>
      <c r="Q14" s="46">
        <f>P14+$Q$65</f>
        <v/>
      </c>
      <c r="R14" s="46" t="n">
        <v>0.5222222222222223</v>
      </c>
      <c r="S14" s="46" t="n">
        <v>0.5326388888888889</v>
      </c>
      <c r="T14" s="80" t="n">
        <v>0.5416666666666666</v>
      </c>
      <c r="U14" s="80" t="n">
        <v>0.5520833333333334</v>
      </c>
      <c r="V14" s="136" t="n"/>
    </row>
    <row r="15" ht="23.25" customHeight="1" s="630">
      <c r="A15" s="631" t="inlineStr">
        <is>
          <t>13</t>
        </is>
      </c>
      <c r="B15" s="632" t="n"/>
      <c r="C15" s="172" t="inlineStr">
        <is>
          <t>SOLORZANO ROSALES NISSAN</t>
        </is>
      </c>
      <c r="D15" s="242" t="n">
        <v>47165242</v>
      </c>
      <c r="E15" s="99" t="inlineStr">
        <is>
          <t>REVA AIIB</t>
        </is>
      </c>
      <c r="F15" s="161" t="inlineStr">
        <is>
          <t>40/20 40/20 cl</t>
        </is>
      </c>
      <c r="G15" s="120" t="inlineStr">
        <is>
          <t xml:space="preserve">PAGO 20 EFEC </t>
        </is>
      </c>
      <c r="H15" s="207" t="n"/>
      <c r="I15" s="55" t="inlineStr">
        <is>
          <t xml:space="preserve">FORMULA </t>
        </is>
      </c>
      <c r="J15" s="60" t="n">
        <v>0.4069444444444444</v>
      </c>
      <c r="K15" s="56">
        <f>J15+$K$65</f>
        <v/>
      </c>
      <c r="L15" s="46" t="n">
        <v>0.4326388888888889</v>
      </c>
      <c r="M15" s="46">
        <f>L15+$M$65</f>
        <v/>
      </c>
      <c r="N15" s="46" t="n">
        <v>0.4423611111111111</v>
      </c>
      <c r="O15" s="46">
        <f>N15+$O$65</f>
        <v/>
      </c>
      <c r="P15" s="46" t="n">
        <v>0.5006944444444444</v>
      </c>
      <c r="Q15" s="46" t="n">
        <v>0.5111111111111111</v>
      </c>
      <c r="R15" s="46" t="n">
        <v>0.5326388888888889</v>
      </c>
      <c r="S15" s="46" t="n">
        <v>0.54375</v>
      </c>
      <c r="T15" s="80" t="n">
        <v>0.5451388888888888</v>
      </c>
      <c r="U15" s="80" t="n">
        <v>0.5555555555555556</v>
      </c>
      <c r="V15" s="136" t="n"/>
    </row>
    <row r="16" ht="18.75" customHeight="1" s="630">
      <c r="A16" s="631" t="inlineStr">
        <is>
          <t>14</t>
        </is>
      </c>
      <c r="B16" s="632" t="n"/>
      <c r="C16" s="172" t="inlineStr">
        <is>
          <t xml:space="preserve">CALLAN COLLANTES ROMULO </t>
        </is>
      </c>
      <c r="D16" s="242" t="n">
        <v>46597957</v>
      </c>
      <c r="E16" s="226" t="inlineStr">
        <is>
          <t xml:space="preserve">MOTO REVA BIIC </t>
        </is>
      </c>
      <c r="F16" s="161" t="inlineStr">
        <is>
          <t xml:space="preserve">20 20 sr </t>
        </is>
      </c>
      <c r="G16" s="120" t="n"/>
      <c r="H16" s="120" t="n"/>
      <c r="I16" s="120" t="inlineStr">
        <is>
          <t xml:space="preserve">CARS - JAIME VILLA </t>
        </is>
      </c>
      <c r="J16" s="60" t="n">
        <v>0.4055555555555556</v>
      </c>
      <c r="K16" s="56">
        <f>J16+$K$65</f>
        <v/>
      </c>
      <c r="L16" s="46" t="n">
        <v>0.4277777777777778</v>
      </c>
      <c r="M16" s="46">
        <f>L16+$M$65</f>
        <v/>
      </c>
      <c r="N16" s="46" t="n">
        <v>0.4416666666666667</v>
      </c>
      <c r="O16" s="46">
        <f>N16+$O$65</f>
        <v/>
      </c>
      <c r="P16" s="46" t="n">
        <v>0.5048611111111111</v>
      </c>
      <c r="Q16" s="46" t="n">
        <v>0.5152777777777777</v>
      </c>
      <c r="R16" s="46" t="n">
        <v>0.5340277777777778</v>
      </c>
      <c r="S16" s="46" t="n">
        <v>0.04444444444444445</v>
      </c>
      <c r="T16" s="80" t="n">
        <v>0.5555555555555556</v>
      </c>
      <c r="U16" s="80" t="n">
        <v>0.5659722222222222</v>
      </c>
      <c r="V16" s="138" t="n"/>
    </row>
    <row r="17" ht="24" customFormat="1" customHeight="1" s="633">
      <c r="A17" s="646" t="n"/>
      <c r="B17" s="632" t="n"/>
      <c r="C17" s="217" t="inlineStr">
        <is>
          <t xml:space="preserve">CASTILLO GONZALES JUAN </t>
        </is>
      </c>
      <c r="D17" s="313" t="n">
        <v>25460036</v>
      </c>
      <c r="E17" s="654" t="inlineStr">
        <is>
          <t>MOTO NUEVA BIIB</t>
        </is>
      </c>
      <c r="F17" s="275" t="inlineStr">
        <is>
          <t>40/20 40/20 cl</t>
        </is>
      </c>
      <c r="G17" s="654" t="n"/>
      <c r="H17" s="358" t="n"/>
      <c r="I17" s="654" t="inlineStr">
        <is>
          <t>CARMEN</t>
        </is>
      </c>
      <c r="J17" s="185" t="n"/>
      <c r="K17" s="63">
        <f>J17+$K$65</f>
        <v/>
      </c>
      <c r="L17" s="20" t="n"/>
      <c r="M17" s="20">
        <f>L17+$M$65</f>
        <v/>
      </c>
      <c r="N17" s="20" t="n"/>
      <c r="O17" s="20">
        <f>N17+$O$65</f>
        <v/>
      </c>
      <c r="P17" s="20" t="n"/>
      <c r="Q17" s="20" t="n">
        <v>0.01041666666666667</v>
      </c>
      <c r="R17" s="20" t="n"/>
      <c r="S17" s="20" t="n">
        <v>0.01041666666666667</v>
      </c>
      <c r="T17" s="20" t="n"/>
      <c r="U17" s="20" t="n">
        <v>0.01041666666666667</v>
      </c>
      <c r="V17" s="136" t="n"/>
    </row>
    <row r="18" ht="21.75" customHeight="1" s="630">
      <c r="A18" s="631" t="inlineStr">
        <is>
          <t>15</t>
        </is>
      </c>
      <c r="B18" s="632" t="n"/>
      <c r="C18" s="172" t="inlineStr">
        <is>
          <t xml:space="preserve">SEGURA ZEVALLOS GERARDO </t>
        </is>
      </c>
      <c r="D18" s="242" t="n">
        <v>73122706</v>
      </c>
      <c r="E18" s="55" t="inlineStr">
        <is>
          <t>NUEVO A1</t>
        </is>
      </c>
      <c r="F18" s="161" t="inlineStr">
        <is>
          <t>40/20 40/20 cl</t>
        </is>
      </c>
      <c r="G18" s="120" t="inlineStr">
        <is>
          <t xml:space="preserve">PAGO 80 EFEC </t>
        </is>
      </c>
      <c r="H18" s="375" t="n"/>
      <c r="I18" s="126" t="inlineStr">
        <is>
          <t>ENRIQUE</t>
        </is>
      </c>
      <c r="J18" s="60" t="n">
        <v>0.4145833333333334</v>
      </c>
      <c r="K18" s="56">
        <f>J18+$K$65</f>
        <v/>
      </c>
      <c r="L18" s="46" t="n">
        <v>0.4395833333333333</v>
      </c>
      <c r="M18" s="46">
        <f>L18+$M$65</f>
        <v/>
      </c>
      <c r="N18" s="46" t="n">
        <v>0.4493055555555556</v>
      </c>
      <c r="O18" s="46">
        <f>N18+$O$65</f>
        <v/>
      </c>
      <c r="P18" s="46" t="n">
        <v>0.5125</v>
      </c>
      <c r="Q18" s="46" t="n">
        <v>0.5222222222222223</v>
      </c>
      <c r="R18" s="46" t="n">
        <v>0.04652777777777778</v>
      </c>
      <c r="S18" s="46" t="n">
        <v>0.05694444444444444</v>
      </c>
      <c r="T18" s="80" t="n">
        <v>0.5673611111111111</v>
      </c>
      <c r="U18" s="80" t="n">
        <v>0.5777777777777777</v>
      </c>
      <c r="V18" s="136" t="n"/>
    </row>
    <row r="19" ht="19.5" customHeight="1" s="630">
      <c r="A19" s="646" t="n"/>
      <c r="B19" s="632" t="n"/>
      <c r="C19" s="217" t="inlineStr">
        <is>
          <t xml:space="preserve">VASQUEZ HOYOS WALDEMAR </t>
        </is>
      </c>
      <c r="D19" s="313" t="n">
        <v>46866112</v>
      </c>
      <c r="E19" s="654" t="inlineStr">
        <is>
          <t>NUEVO A1</t>
        </is>
      </c>
      <c r="F19" s="275" t="inlineStr">
        <is>
          <t xml:space="preserve">20 20 sr </t>
        </is>
      </c>
      <c r="G19" s="654" t="inlineStr">
        <is>
          <t xml:space="preserve">SANCION </t>
        </is>
      </c>
      <c r="H19" s="358" t="n"/>
      <c r="I19" s="654" t="inlineStr">
        <is>
          <t xml:space="preserve">CHARAPA </t>
        </is>
      </c>
      <c r="J19" s="185" t="n"/>
      <c r="K19" s="63">
        <f>J19+$K$65</f>
        <v/>
      </c>
      <c r="L19" s="20" t="n"/>
      <c r="M19" s="20">
        <f>L19+$M$65</f>
        <v/>
      </c>
      <c r="N19" s="20" t="n"/>
      <c r="O19" s="20">
        <f>N19+$O$65</f>
        <v/>
      </c>
      <c r="P19" s="20" t="n"/>
      <c r="Q19" s="20" t="n">
        <v>0.01041666666666667</v>
      </c>
      <c r="R19" s="20" t="n"/>
      <c r="S19" s="20" t="n">
        <v>0.01041666666666667</v>
      </c>
      <c r="T19" s="20" t="n"/>
      <c r="U19" s="20" t="n">
        <v>0.01041666666666667</v>
      </c>
      <c r="V19" s="136" t="n"/>
    </row>
    <row r="20" ht="20.25" customHeight="1" s="630">
      <c r="A20" s="631" t="inlineStr">
        <is>
          <t>16</t>
        </is>
      </c>
      <c r="B20" s="632" t="n"/>
      <c r="C20" s="172" t="inlineStr">
        <is>
          <t xml:space="preserve">RAMIREZ HENAO YENY </t>
        </is>
      </c>
      <c r="D20" s="242" t="n">
        <v>924728</v>
      </c>
      <c r="E20" s="226" t="inlineStr">
        <is>
          <t xml:space="preserve">MOTO REVA BIIC </t>
        </is>
      </c>
      <c r="F20" s="161" t="inlineStr">
        <is>
          <t>40/20 40/20 cl</t>
        </is>
      </c>
      <c r="G20" s="176" t="n"/>
      <c r="H20" s="382" t="inlineStr">
        <is>
          <t>C.E</t>
        </is>
      </c>
      <c r="I20" s="176" t="inlineStr">
        <is>
          <t>LILIANA  4</t>
        </is>
      </c>
      <c r="J20" s="60" t="n">
        <v>0.425</v>
      </c>
      <c r="K20" s="46" t="n">
        <v>0.1666666666666667</v>
      </c>
      <c r="L20" s="46" t="n">
        <v>0.4430555555555555</v>
      </c>
      <c r="M20" s="46">
        <f>L20+$M$65</f>
        <v/>
      </c>
      <c r="N20" s="46" t="n">
        <v>0.4479166666666667</v>
      </c>
      <c r="O20" s="46">
        <f>N20+$O$65</f>
        <v/>
      </c>
      <c r="P20" s="46" t="n">
        <v>0.5166666666666667</v>
      </c>
      <c r="Q20" s="46" t="n">
        <v>0.5270833333333333</v>
      </c>
      <c r="R20" s="46" t="n">
        <v>0.5277777777777778</v>
      </c>
      <c r="S20" s="46" t="n">
        <v>0.5381944444444444</v>
      </c>
      <c r="T20" s="80" t="n">
        <v>0.5402777777777777</v>
      </c>
      <c r="U20" s="80" t="n">
        <v>0.5506944444444445</v>
      </c>
      <c r="V20" s="138" t="n"/>
    </row>
    <row r="21" ht="24" customHeight="1" s="630">
      <c r="A21" s="631" t="inlineStr">
        <is>
          <t>17</t>
        </is>
      </c>
      <c r="B21" s="632" t="n"/>
      <c r="C21" s="172" t="inlineStr">
        <is>
          <t xml:space="preserve">SANCHEZ BENDEZU PEDRO </t>
        </is>
      </c>
      <c r="D21" s="242" t="n">
        <v>8141214</v>
      </c>
      <c r="E21" s="55" t="inlineStr">
        <is>
          <t xml:space="preserve">NUEVO A1 </t>
        </is>
      </c>
      <c r="F21" s="161" t="inlineStr">
        <is>
          <t>40/20 40/20 cl</t>
        </is>
      </c>
      <c r="G21" s="120" t="n"/>
      <c r="H21" s="120" t="n"/>
      <c r="I21" s="120" t="inlineStr">
        <is>
          <t xml:space="preserve">CARS-JAIME VILLA </t>
        </is>
      </c>
      <c r="J21" s="60" t="n">
        <v>0.4291666666666666</v>
      </c>
      <c r="K21" s="56">
        <f>J21+$K$65</f>
        <v/>
      </c>
      <c r="L21" s="46" t="n">
        <v>0.4472222222222222</v>
      </c>
      <c r="M21" s="46">
        <f>L21+$M$65</f>
        <v/>
      </c>
      <c r="N21" s="46" t="n">
        <v>0.4541666666666667</v>
      </c>
      <c r="O21" s="46">
        <f>N21+$O$65</f>
        <v/>
      </c>
      <c r="P21" s="46" t="n">
        <v>0.5243055555555556</v>
      </c>
      <c r="Q21" s="46" t="n">
        <v>0.5347222222222222</v>
      </c>
      <c r="R21" s="46" t="n">
        <v>0.5590277777777778</v>
      </c>
      <c r="S21" s="46" t="n">
        <v>0.5694444444444444</v>
      </c>
      <c r="T21" s="80" t="n">
        <v>0.5722222222222222</v>
      </c>
      <c r="U21" s="80" t="n">
        <v>0.5833333333333334</v>
      </c>
      <c r="V21" s="135" t="n"/>
    </row>
    <row r="22" ht="24" customHeight="1" s="630">
      <c r="A22" s="631" t="inlineStr">
        <is>
          <t>18</t>
        </is>
      </c>
      <c r="B22" s="632" t="n"/>
      <c r="C22" s="172" t="inlineStr">
        <is>
          <t>CARRILLO GUTIERREZ HEMRRY</t>
        </is>
      </c>
      <c r="D22" s="242" t="n">
        <v>3878805</v>
      </c>
      <c r="E22" s="55" t="inlineStr">
        <is>
          <t>REVA A1</t>
        </is>
      </c>
      <c r="F22" s="161" t="inlineStr">
        <is>
          <t>30 30 sr</t>
        </is>
      </c>
      <c r="G22" s="55" t="inlineStr">
        <is>
          <t xml:space="preserve">PAGO 80 EFEC </t>
        </is>
      </c>
      <c r="H22" s="207" t="n"/>
      <c r="I22" s="55" t="inlineStr">
        <is>
          <t>CESAR QUIROZ 2</t>
        </is>
      </c>
      <c r="J22" s="60" t="n">
        <v>0.4340277777777778</v>
      </c>
      <c r="K22" s="56">
        <f>J22+$K$65</f>
        <v/>
      </c>
      <c r="L22" s="46" t="n">
        <v>0.4520833333333333</v>
      </c>
      <c r="M22" s="46">
        <f>L22+$M$65</f>
        <v/>
      </c>
      <c r="N22" s="46" t="n">
        <v>0.4604166666666666</v>
      </c>
      <c r="O22" s="46">
        <f>N22+$O$65</f>
        <v/>
      </c>
      <c r="P22" s="46" t="n">
        <v>0.5277777777777778</v>
      </c>
      <c r="Q22" s="46" t="n">
        <v>0.5381944444444444</v>
      </c>
      <c r="R22" s="46" t="n">
        <v>0.06319444444444444</v>
      </c>
      <c r="S22" s="46" t="n">
        <v>0.07361111111111111</v>
      </c>
      <c r="T22" s="80" t="n">
        <v>0.5847222222222223</v>
      </c>
      <c r="U22" s="80" t="n">
        <v>0.5951388888888889</v>
      </c>
      <c r="V22" s="135" t="n"/>
    </row>
    <row r="23" ht="21" customHeight="1" s="630">
      <c r="A23" s="631" t="inlineStr">
        <is>
          <t>19</t>
        </is>
      </c>
      <c r="B23" s="632" t="n"/>
      <c r="C23" s="172" t="inlineStr">
        <is>
          <t>IGNACIO TINTAYA ROBERT</t>
        </is>
      </c>
      <c r="D23" s="242" t="n">
        <v>10424380</v>
      </c>
      <c r="E23" s="226" t="inlineStr">
        <is>
          <t xml:space="preserve">MOTO REVA BIIC </t>
        </is>
      </c>
      <c r="F23" s="161" t="inlineStr">
        <is>
          <t>40/20 40/20 cl</t>
        </is>
      </c>
      <c r="G23" s="176" t="n"/>
      <c r="H23" s="176" t="n"/>
      <c r="I23" s="176" t="inlineStr">
        <is>
          <t>LILIANA 5</t>
        </is>
      </c>
      <c r="J23" s="60" t="n">
        <v>0.4416666666666667</v>
      </c>
      <c r="K23" s="56">
        <f>J23+$K$65</f>
        <v/>
      </c>
      <c r="L23" s="46" t="n">
        <v>0.4576388888888889</v>
      </c>
      <c r="M23" s="46">
        <f>L23+$M$65</f>
        <v/>
      </c>
      <c r="N23" s="46" t="n">
        <v>0.4729166666666667</v>
      </c>
      <c r="O23" s="46">
        <f>N23+$O$65</f>
        <v/>
      </c>
      <c r="P23" s="46" t="n">
        <v>0.5381944444444444</v>
      </c>
      <c r="Q23" s="46" t="n">
        <v>0.5486111111111112</v>
      </c>
      <c r="R23" s="46" t="n">
        <v>0.5736111111111111</v>
      </c>
      <c r="S23" s="46" t="n">
        <v>0.5840277777777778</v>
      </c>
      <c r="T23" s="80" t="n">
        <v>0.08749999999999999</v>
      </c>
      <c r="U23" s="80" t="n">
        <v>0.09791666666666667</v>
      </c>
      <c r="V23" s="48" t="n"/>
    </row>
    <row r="24" ht="20.25" customFormat="1" customHeight="1" s="645">
      <c r="A24" s="631" t="inlineStr">
        <is>
          <t>20</t>
        </is>
      </c>
      <c r="B24" s="632" t="n"/>
      <c r="C24" s="172" t="inlineStr">
        <is>
          <t xml:space="preserve">ALVARADO SUYO ANDREA </t>
        </is>
      </c>
      <c r="D24" s="242" t="n">
        <v>71337789</v>
      </c>
      <c r="E24" s="55" t="inlineStr">
        <is>
          <t xml:space="preserve">NUEVO A1 </t>
        </is>
      </c>
      <c r="F24" s="161" t="inlineStr">
        <is>
          <t>40/20 40/20 cl</t>
        </is>
      </c>
      <c r="G24" s="55" t="n"/>
      <c r="H24" s="207" t="n"/>
      <c r="I24" s="55" t="inlineStr">
        <is>
          <t xml:space="preserve">PROFE MARTINEZ </t>
        </is>
      </c>
      <c r="J24" s="60" t="n">
        <v>0.4569444444444444</v>
      </c>
      <c r="K24" s="56">
        <f>J24+$K$65</f>
        <v/>
      </c>
      <c r="L24" s="46" t="n">
        <v>0.4625</v>
      </c>
      <c r="M24" s="46">
        <f>L24+$M$65</f>
        <v/>
      </c>
      <c r="N24" s="46" t="n">
        <v>0.4743055555555555</v>
      </c>
      <c r="O24" s="46">
        <f>N24+$O$65</f>
        <v/>
      </c>
      <c r="P24" s="46" t="n">
        <v>0.5527777777777778</v>
      </c>
      <c r="Q24" s="46" t="n">
        <v>0.5631944444444444</v>
      </c>
      <c r="R24" s="46" t="n">
        <v>0.5875</v>
      </c>
      <c r="S24" s="46" t="n">
        <v>0.5979166666666667</v>
      </c>
      <c r="T24" s="80" t="n">
        <v>0.1027777777777778</v>
      </c>
      <c r="U24" s="80" t="n">
        <v>0.1131944444444444</v>
      </c>
      <c r="V24" s="135" t="n"/>
    </row>
    <row r="25" ht="23.25" customHeight="1" s="630">
      <c r="A25" s="631" t="inlineStr">
        <is>
          <t>21</t>
        </is>
      </c>
      <c r="B25" s="632" t="n"/>
      <c r="C25" s="172" t="inlineStr">
        <is>
          <t xml:space="preserve">DELGADO MILLAN </t>
        </is>
      </c>
      <c r="D25" s="242" t="n">
        <v>43305402</v>
      </c>
      <c r="E25" s="55" t="inlineStr">
        <is>
          <t>REVA A1</t>
        </is>
      </c>
      <c r="F25" s="161" t="inlineStr">
        <is>
          <t>40/20 40/20 cl</t>
        </is>
      </c>
      <c r="G25" s="55" t="inlineStr">
        <is>
          <t>PAGO CON COMISION</t>
        </is>
      </c>
      <c r="H25" s="55" t="n"/>
      <c r="I25" s="55" t="inlineStr">
        <is>
          <t>CESAR QUIROZ 3</t>
        </is>
      </c>
      <c r="J25" s="60" t="n">
        <v>0.4611111111111111</v>
      </c>
      <c r="K25" s="56">
        <f>J25+$K$65</f>
        <v/>
      </c>
      <c r="L25" s="46" t="n">
        <v>0.4715277777777778</v>
      </c>
      <c r="M25" s="46">
        <f>L25+$M$65</f>
        <v/>
      </c>
      <c r="N25" s="46" t="n">
        <v>0.4784722222222222</v>
      </c>
      <c r="O25" s="46">
        <f>N25+$O$65</f>
        <v/>
      </c>
      <c r="P25" s="46" t="n">
        <v>0.55</v>
      </c>
      <c r="Q25" s="46" t="n">
        <v>0.5604166666666667</v>
      </c>
      <c r="R25" s="46" t="n">
        <v>0.5840277777777778</v>
      </c>
      <c r="S25" s="46" t="n">
        <v>0.5944444444444444</v>
      </c>
      <c r="T25" s="80" t="n">
        <v>0.5965277777777778</v>
      </c>
      <c r="U25" s="80" t="n">
        <v>0.6069444444444444</v>
      </c>
      <c r="V25" s="633" t="n"/>
    </row>
    <row r="26" ht="21" customHeight="1" s="630">
      <c r="A26" s="631" t="inlineStr">
        <is>
          <t>22</t>
        </is>
      </c>
      <c r="B26" s="632" t="n"/>
      <c r="C26" s="172" t="inlineStr">
        <is>
          <t xml:space="preserve">RIOS RAMOS MIGUEL </t>
        </is>
      </c>
      <c r="D26" s="242" t="n">
        <v>43600903</v>
      </c>
      <c r="E26" s="226" t="inlineStr">
        <is>
          <t xml:space="preserve">MOTO REVA BIIC </t>
        </is>
      </c>
      <c r="F26" s="161" t="inlineStr">
        <is>
          <t>40/20 40/20 cl</t>
        </is>
      </c>
      <c r="G26" s="120" t="inlineStr">
        <is>
          <t xml:space="preserve">100 EFEC/ 30 YAPE </t>
        </is>
      </c>
      <c r="H26" s="211" t="n"/>
      <c r="I26" s="211" t="inlineStr">
        <is>
          <t xml:space="preserve">OFICINA </t>
        </is>
      </c>
      <c r="J26" s="60" t="n">
        <v>0.4826388888888889</v>
      </c>
      <c r="K26" s="56">
        <f>J26+$K$65</f>
        <v/>
      </c>
      <c r="L26" s="46" t="n">
        <v>0.4847222222222222</v>
      </c>
      <c r="M26" s="46">
        <f>L26+$M$65</f>
        <v/>
      </c>
      <c r="N26" s="46" t="n">
        <v>0.5055555555555555</v>
      </c>
      <c r="O26" s="46">
        <f>N26+$O$65</f>
        <v/>
      </c>
      <c r="P26" s="46" t="n">
        <v>0.5618055555555556</v>
      </c>
      <c r="Q26" s="46" t="n">
        <v>0.5722222222222222</v>
      </c>
      <c r="R26" s="46" t="n">
        <v>0.6034722222222222</v>
      </c>
      <c r="S26" s="46" t="n">
        <v>0.6138888888888889</v>
      </c>
      <c r="T26" s="80" t="n">
        <v>0.1173611111111111</v>
      </c>
      <c r="U26" s="80" t="n">
        <v>0.1277777777777778</v>
      </c>
      <c r="V26" s="48" t="n"/>
    </row>
    <row r="27" ht="21" customHeight="1" s="630">
      <c r="A27" s="631" t="inlineStr">
        <is>
          <t>23</t>
        </is>
      </c>
      <c r="B27" s="632" t="n"/>
      <c r="C27" s="172" t="inlineStr">
        <is>
          <t xml:space="preserve">MACIAS PRADO RICHARD </t>
        </is>
      </c>
      <c r="D27" s="242" t="n">
        <v>5278821</v>
      </c>
      <c r="E27" s="232" t="inlineStr">
        <is>
          <t>NUEVO BIIB</t>
        </is>
      </c>
      <c r="F27" s="161" t="inlineStr">
        <is>
          <t xml:space="preserve">20 20 sr </t>
        </is>
      </c>
      <c r="G27" s="176" t="n"/>
      <c r="H27" s="382" t="inlineStr">
        <is>
          <t>C.E</t>
        </is>
      </c>
      <c r="I27" s="176" t="inlineStr">
        <is>
          <t>LILIANA 6</t>
        </is>
      </c>
      <c r="J27" s="60" t="n">
        <v>0.4881944444444444</v>
      </c>
      <c r="K27" s="56">
        <f>J27+$K$65</f>
        <v/>
      </c>
      <c r="L27" s="46" t="n">
        <v>0.4888888888888889</v>
      </c>
      <c r="M27" s="46">
        <f>L27+$M$65</f>
        <v/>
      </c>
      <c r="N27" s="46" t="n">
        <v>0.5048611111111111</v>
      </c>
      <c r="O27" s="46">
        <f>N27+$O$65</f>
        <v/>
      </c>
      <c r="P27" s="46" t="n">
        <v>0.5638888888888889</v>
      </c>
      <c r="Q27" s="46" t="n">
        <v>0.5736111111111111</v>
      </c>
      <c r="R27" s="46" t="n">
        <v>0.575</v>
      </c>
      <c r="S27" s="46" t="n">
        <v>0.5854166666666667</v>
      </c>
      <c r="T27" s="80" t="n">
        <v>0.6013888888888889</v>
      </c>
      <c r="U27" s="80" t="n">
        <v>0.6118055555555556</v>
      </c>
      <c r="V27" s="48" t="n"/>
    </row>
    <row r="28" ht="22.5" customHeight="1" s="630">
      <c r="A28" s="631" t="inlineStr">
        <is>
          <t>24</t>
        </is>
      </c>
      <c r="B28" s="632" t="n"/>
      <c r="C28" s="172" t="inlineStr">
        <is>
          <t>ZABALU BERGARAY ANGELO</t>
        </is>
      </c>
      <c r="D28" s="242" t="n">
        <v>72896665</v>
      </c>
      <c r="E28" s="55" t="inlineStr">
        <is>
          <t xml:space="preserve">NUEVO A1 </t>
        </is>
      </c>
      <c r="F28" s="161" t="inlineStr">
        <is>
          <t>40/20 40/20 cl</t>
        </is>
      </c>
      <c r="G28" s="120" t="n"/>
      <c r="H28" s="120" t="n"/>
      <c r="I28" s="120" t="inlineStr">
        <is>
          <t xml:space="preserve">CARS - JAIME VILLA </t>
        </is>
      </c>
      <c r="J28" s="60" t="n">
        <v>0.5270833333333333</v>
      </c>
      <c r="K28" s="56">
        <f>J28+$K$65</f>
        <v/>
      </c>
      <c r="L28" s="46" t="n">
        <v>0.5277777777777778</v>
      </c>
      <c r="M28" s="46">
        <f>L28+$M$65</f>
        <v/>
      </c>
      <c r="N28" s="46" t="n">
        <v>0.5340277777777778</v>
      </c>
      <c r="O28" s="46">
        <f>N28+$O$65</f>
        <v/>
      </c>
      <c r="P28" s="46" t="n">
        <v>0.58125</v>
      </c>
      <c r="Q28" s="46" t="n">
        <v>0.5916666666666667</v>
      </c>
      <c r="R28" s="46" t="n">
        <v>0.6159722222222223</v>
      </c>
      <c r="S28" s="46" t="n">
        <v>0.6270833333333333</v>
      </c>
      <c r="T28" s="80" t="n">
        <v>0.1298611111111111</v>
      </c>
      <c r="U28" s="80" t="n">
        <v>0.1402777777777778</v>
      </c>
      <c r="V28" s="48" t="n"/>
    </row>
    <row r="29" ht="21" customHeight="1" s="630">
      <c r="A29" s="631" t="inlineStr">
        <is>
          <t>25</t>
        </is>
      </c>
      <c r="B29" s="632" t="n"/>
      <c r="C29" s="172" t="inlineStr">
        <is>
          <t xml:space="preserve">RAMIREZ ARZAPALO ISAMAR </t>
        </is>
      </c>
      <c r="D29" s="242" t="n">
        <v>70119176</v>
      </c>
      <c r="E29" s="226" t="inlineStr">
        <is>
          <t xml:space="preserve">MOTO REVA BIIC </t>
        </is>
      </c>
      <c r="F29" s="161" t="inlineStr">
        <is>
          <t>40/20 40/20 cl</t>
        </is>
      </c>
      <c r="G29" s="176" t="n"/>
      <c r="H29" s="176" t="n"/>
      <c r="I29" s="176" t="inlineStr">
        <is>
          <t>LILIANA 7</t>
        </is>
      </c>
      <c r="J29" s="60" t="n">
        <v>0.5159722222222223</v>
      </c>
      <c r="K29" s="56">
        <f>J29+$K$65</f>
        <v/>
      </c>
      <c r="L29" s="46" t="n">
        <v>0.5326388888888889</v>
      </c>
      <c r="M29" s="46">
        <f>L29+$M$65</f>
        <v/>
      </c>
      <c r="N29" s="46" t="n">
        <v>0.5402777777777777</v>
      </c>
      <c r="O29" s="46">
        <f>N29+$O$65</f>
        <v/>
      </c>
      <c r="P29" s="46" t="n">
        <v>0.5972222222222222</v>
      </c>
      <c r="Q29" s="46" t="n">
        <v>0.6076388888888888</v>
      </c>
      <c r="R29" s="46" t="n">
        <v>0.6138888888888889</v>
      </c>
      <c r="S29" s="46" t="n">
        <v>0.6243055555555556</v>
      </c>
      <c r="T29" s="80" t="n">
        <v>0.6256944444444444</v>
      </c>
      <c r="U29" s="80" t="n">
        <v>0.6361111111111111</v>
      </c>
      <c r="V29" s="48" t="n"/>
    </row>
    <row r="30" ht="18" customFormat="1" customHeight="1" s="645">
      <c r="A30" s="631" t="inlineStr">
        <is>
          <t>26</t>
        </is>
      </c>
      <c r="B30" s="632" t="n"/>
      <c r="C30" s="172" t="inlineStr">
        <is>
          <t xml:space="preserve">SAAVEDRA LANCHIPA ALEXANDER </t>
        </is>
      </c>
      <c r="D30" s="242" t="n">
        <v>72549988</v>
      </c>
      <c r="E30" s="232" t="inlineStr">
        <is>
          <t xml:space="preserve">MOTO NUEVA BIIB </t>
        </is>
      </c>
      <c r="F30" s="161" t="inlineStr">
        <is>
          <t xml:space="preserve">20 20 sr </t>
        </is>
      </c>
      <c r="G30" s="281" t="n"/>
      <c r="H30" s="281" t="n"/>
      <c r="I30" s="281" t="inlineStr">
        <is>
          <t>ELIA/ANGELA</t>
        </is>
      </c>
      <c r="J30" s="46" t="n">
        <v>0.5368055555555555</v>
      </c>
      <c r="K30" s="46">
        <f>J30+$K$65</f>
        <v/>
      </c>
      <c r="L30" s="46" t="n">
        <v>0.5381944444444444</v>
      </c>
      <c r="M30" s="46">
        <f>L30+$M$65</f>
        <v/>
      </c>
      <c r="N30" s="46" t="n">
        <v>0.5458333333333333</v>
      </c>
      <c r="O30" s="46">
        <f>N30+$O$65</f>
        <v/>
      </c>
      <c r="P30" s="46" t="n">
        <v>0.6111111111111112</v>
      </c>
      <c r="Q30" s="46" t="n">
        <v>0.6215277777777778</v>
      </c>
      <c r="R30" s="46" t="n">
        <v>0.6305555555555555</v>
      </c>
      <c r="S30" s="46" t="n">
        <v>0.6409722222222223</v>
      </c>
      <c r="T30" s="80" t="n">
        <v>0.1486111111111111</v>
      </c>
      <c r="U30" s="80" t="n">
        <v>0.1590277777777778</v>
      </c>
      <c r="V30" s="154" t="n"/>
    </row>
    <row r="31" ht="19.5" customFormat="1" customHeight="1" s="633">
      <c r="A31" s="631" t="inlineStr">
        <is>
          <t>27</t>
        </is>
      </c>
      <c r="B31" s="632" t="n"/>
      <c r="C31" s="172" t="inlineStr">
        <is>
          <t>ANDRADE POLANCO DEAN</t>
        </is>
      </c>
      <c r="D31" s="242" t="n">
        <v>70248022</v>
      </c>
      <c r="E31" s="226" t="inlineStr">
        <is>
          <t xml:space="preserve">MOTO REVA BIIC </t>
        </is>
      </c>
      <c r="F31" s="161" t="inlineStr">
        <is>
          <t xml:space="preserve">20 20 sr </t>
        </is>
      </c>
      <c r="G31" s="120" t="inlineStr">
        <is>
          <t>PAGO 150 EFEC</t>
        </is>
      </c>
      <c r="H31" s="207" t="n"/>
      <c r="I31" s="55" t="inlineStr">
        <is>
          <t xml:space="preserve">LUIS CANO </t>
        </is>
      </c>
      <c r="J31" s="60" t="n">
        <v>0.04236111111111111</v>
      </c>
      <c r="K31" s="56">
        <f>J31+$K$65</f>
        <v/>
      </c>
      <c r="L31" s="46" t="n">
        <v>0.5423611111111111</v>
      </c>
      <c r="M31" s="46">
        <f>L31+$M$65</f>
        <v/>
      </c>
      <c r="N31" s="46" t="n">
        <v>0.5541666666666667</v>
      </c>
      <c r="O31" s="46">
        <f>N31+$O$65</f>
        <v/>
      </c>
      <c r="P31" s="46" t="n">
        <v>0.6118055555555556</v>
      </c>
      <c r="Q31" s="46" t="n">
        <v>0.6222222222222222</v>
      </c>
      <c r="R31" s="46" t="n">
        <v>0.6368055555555555</v>
      </c>
      <c r="S31" s="46" t="n">
        <v>0.6472222222222223</v>
      </c>
      <c r="T31" s="80" t="n">
        <v>0.6479166666666667</v>
      </c>
      <c r="U31" s="80" t="n">
        <v>0.6583333333333333</v>
      </c>
      <c r="V31" s="48" t="n"/>
    </row>
    <row r="32" ht="21" customHeight="1" s="630">
      <c r="A32" s="631" t="inlineStr">
        <is>
          <t>28</t>
        </is>
      </c>
      <c r="B32" s="632" t="n"/>
      <c r="C32" s="368" t="inlineStr">
        <is>
          <t xml:space="preserve">BERNA JULCA VICTORIANO 30 </t>
        </is>
      </c>
      <c r="D32" s="242" t="n">
        <v>22755617</v>
      </c>
      <c r="E32" s="226" t="inlineStr">
        <is>
          <t xml:space="preserve">MOTO REVA BIIC </t>
        </is>
      </c>
      <c r="F32" s="161" t="inlineStr">
        <is>
          <t xml:space="preserve">20 20 sr </t>
        </is>
      </c>
      <c r="G32" s="55" t="inlineStr">
        <is>
          <t>BCP 70</t>
        </is>
      </c>
      <c r="H32" s="207" t="n"/>
      <c r="I32" s="55" t="inlineStr">
        <is>
          <t>AJEJANDRO PONCE</t>
        </is>
      </c>
      <c r="J32" s="60" t="n">
        <v>0.05416666666666667</v>
      </c>
      <c r="K32" s="56">
        <f>J32+$K$65</f>
        <v/>
      </c>
      <c r="L32" s="46" t="n">
        <v>0.5597222222222222</v>
      </c>
      <c r="M32" s="46">
        <f>L32+$M$65</f>
        <v/>
      </c>
      <c r="N32" s="46" t="n">
        <v>0.56875</v>
      </c>
      <c r="O32" s="46">
        <f>N32+$O$65</f>
        <v/>
      </c>
      <c r="P32" s="46" t="n">
        <v>0.6409722222222223</v>
      </c>
      <c r="Q32" s="46" t="n">
        <v>0.6513888888888889</v>
      </c>
      <c r="R32" s="46" t="n">
        <v>0.65625</v>
      </c>
      <c r="S32" s="46" t="n">
        <v>0.5833333333333334</v>
      </c>
      <c r="T32" s="80" t="n">
        <v>0.66875</v>
      </c>
      <c r="U32" s="80" t="n">
        <v>0.6791666666666667</v>
      </c>
      <c r="V32" s="122" t="n"/>
    </row>
    <row r="33" ht="21.75" customHeight="1" s="630">
      <c r="A33" s="631" t="inlineStr">
        <is>
          <t>29</t>
        </is>
      </c>
      <c r="B33" s="632" t="n"/>
      <c r="C33" s="172" t="inlineStr">
        <is>
          <t>OTINIANO SOSA CRISTOPHER</t>
        </is>
      </c>
      <c r="D33" s="242" t="n">
        <v>72422891</v>
      </c>
      <c r="E33" s="226" t="inlineStr">
        <is>
          <t xml:space="preserve">MOTO REVA BIIC </t>
        </is>
      </c>
      <c r="F33" s="161" t="inlineStr">
        <is>
          <t xml:space="preserve">20 20 sr </t>
        </is>
      </c>
      <c r="G33" s="176" t="n"/>
      <c r="H33" s="176" t="n"/>
      <c r="I33" s="176" t="inlineStr">
        <is>
          <t>LILIANA 8</t>
        </is>
      </c>
      <c r="J33" s="60" t="n">
        <v>0.06805555555555555</v>
      </c>
      <c r="K33" s="56">
        <f>J33+$K$65</f>
        <v/>
      </c>
      <c r="L33" s="46" t="n">
        <v>0.5701388888888889</v>
      </c>
      <c r="M33" s="46">
        <f>L33+$M$65</f>
        <v/>
      </c>
      <c r="N33" s="46" t="n">
        <v>0.575</v>
      </c>
      <c r="O33" s="46">
        <f>N33+$O$65</f>
        <v/>
      </c>
      <c r="P33" s="46" t="n">
        <v>0.6270833333333333</v>
      </c>
      <c r="Q33" s="46" t="n">
        <v>0.6375</v>
      </c>
      <c r="R33" s="46" t="n">
        <v>0.6493055555555556</v>
      </c>
      <c r="S33" s="46" t="n">
        <v>0.6597222222222222</v>
      </c>
      <c r="T33" s="80" t="n">
        <v>0.1618055555555556</v>
      </c>
      <c r="U33" s="80" t="n">
        <v>0.1722222222222222</v>
      </c>
      <c r="V33" s="633" t="n"/>
    </row>
    <row r="34" ht="21" customHeight="1" s="630">
      <c r="A34" s="631" t="inlineStr">
        <is>
          <t>30</t>
        </is>
      </c>
      <c r="B34" s="632" t="n"/>
      <c r="C34" s="172" t="inlineStr">
        <is>
          <t>TINEO LOPEZ  DAVID</t>
        </is>
      </c>
      <c r="D34" s="242" t="n">
        <v>40732126</v>
      </c>
      <c r="E34" s="226" t="inlineStr">
        <is>
          <t xml:space="preserve">MOTO REVA BIIC </t>
        </is>
      </c>
      <c r="F34" s="161" t="inlineStr">
        <is>
          <t>40/20 40/20 cl</t>
        </is>
      </c>
      <c r="G34" s="176" t="n"/>
      <c r="H34" s="176" t="n"/>
      <c r="I34" s="176" t="inlineStr">
        <is>
          <t>LILIANA 9</t>
        </is>
      </c>
      <c r="J34" s="60" t="n">
        <v>0.06875000000000001</v>
      </c>
      <c r="K34" s="56">
        <f>J34+$K$65</f>
        <v/>
      </c>
      <c r="L34" s="46" t="n">
        <v>0.575</v>
      </c>
      <c r="M34" s="46">
        <f>L34+$M$65</f>
        <v/>
      </c>
      <c r="N34" s="46" t="n">
        <v>0.58125</v>
      </c>
      <c r="O34" s="46">
        <f>N34+$O$65</f>
        <v/>
      </c>
      <c r="P34" s="46" t="n">
        <v>0.6277777777777778</v>
      </c>
      <c r="Q34" s="46" t="n">
        <v>0.6381944444444444</v>
      </c>
      <c r="R34" s="46" t="n">
        <v>0.6604166666666667</v>
      </c>
      <c r="S34" s="46" t="n">
        <v>0.5875</v>
      </c>
      <c r="T34" s="80" t="n">
        <v>0.6715277777777777</v>
      </c>
      <c r="U34" s="80" t="n">
        <v>0.6819444444444445</v>
      </c>
      <c r="V34" s="633" t="n"/>
    </row>
    <row r="35" ht="18" customFormat="1" customHeight="1" s="633">
      <c r="A35" s="646" t="n"/>
      <c r="B35" s="632" t="n"/>
      <c r="C35" s="217" t="inlineStr">
        <is>
          <t>BARBA MENDOZA JUAN</t>
        </is>
      </c>
      <c r="D35" s="313" t="n">
        <v>6259011</v>
      </c>
      <c r="E35" s="654" t="inlineStr">
        <is>
          <t>REVA AIIB</t>
        </is>
      </c>
      <c r="F35" s="275" t="inlineStr">
        <is>
          <t>hablara</t>
        </is>
      </c>
      <c r="G35" s="654" t="n"/>
      <c r="H35" s="654" t="n"/>
      <c r="I35" s="654" t="inlineStr">
        <is>
          <t xml:space="preserve">MAYRA </t>
        </is>
      </c>
      <c r="J35" s="185" t="n"/>
      <c r="K35" s="63">
        <f>J35+$K$65</f>
        <v/>
      </c>
      <c r="L35" s="20" t="n"/>
      <c r="M35" s="20">
        <f>L35+$M$65</f>
        <v/>
      </c>
      <c r="N35" s="20" t="n"/>
      <c r="O35" s="20">
        <f>N35+$O$65</f>
        <v/>
      </c>
      <c r="P35" s="20" t="n"/>
      <c r="Q35" s="20" t="n">
        <v>0.01041666666666667</v>
      </c>
      <c r="R35" s="20" t="n"/>
      <c r="S35" s="20" t="n">
        <v>0.01041666666666667</v>
      </c>
      <c r="T35" s="20" t="n"/>
      <c r="U35" s="20" t="n">
        <v>0.01041666666666667</v>
      </c>
    </row>
    <row r="36" ht="21" customFormat="1" customHeight="1" s="633">
      <c r="A36" s="631" t="inlineStr">
        <is>
          <t>31</t>
        </is>
      </c>
      <c r="B36" s="632" t="n"/>
      <c r="C36" s="172" t="inlineStr">
        <is>
          <t xml:space="preserve">RAMIREZ CRUZ CARLOS </t>
        </is>
      </c>
      <c r="D36" s="242" t="n">
        <v>9263370</v>
      </c>
      <c r="E36" s="226" t="inlineStr">
        <is>
          <t xml:space="preserve">MOTO REVA BIIC </t>
        </is>
      </c>
      <c r="F36" s="161" t="inlineStr">
        <is>
          <t>40/20 40/20 cl</t>
        </is>
      </c>
      <c r="G36" s="225" t="n"/>
      <c r="H36" s="475" t="n"/>
      <c r="I36" s="225" t="inlineStr">
        <is>
          <t>ELIA / ANGELA</t>
        </is>
      </c>
      <c r="J36" s="46" t="n">
        <v>0.5916666666666667</v>
      </c>
      <c r="K36" s="46">
        <f>J36+$K$65</f>
        <v/>
      </c>
      <c r="L36" s="46" t="n">
        <v>0.09513888888888888</v>
      </c>
      <c r="M36" s="46">
        <f>L36+$M$65</f>
        <v/>
      </c>
      <c r="N36" s="46" t="n">
        <v>0.6013888888888889</v>
      </c>
      <c r="O36" s="46">
        <f>N36+$O$65</f>
        <v/>
      </c>
      <c r="P36" s="46" t="n">
        <v>0.6576388888888889</v>
      </c>
      <c r="Q36" s="46" t="n">
        <v>0.66875</v>
      </c>
      <c r="R36" s="46" t="n">
        <v>0.1736111111111111</v>
      </c>
      <c r="S36" s="46" t="n">
        <v>0.1840277777777778</v>
      </c>
      <c r="T36" s="80" t="n">
        <v>0.1854166666666667</v>
      </c>
      <c r="U36" s="80" t="n">
        <v>0.1958333333333333</v>
      </c>
    </row>
    <row r="37" ht="18" customHeight="1" s="630">
      <c r="A37" s="646" t="n"/>
      <c r="B37" s="632" t="n"/>
      <c r="C37" s="217" t="inlineStr">
        <is>
          <t xml:space="preserve">CELIS CELIS NOLBERTO </t>
        </is>
      </c>
      <c r="D37" s="313" t="n">
        <v>45745831</v>
      </c>
      <c r="E37" s="654" t="inlineStr">
        <is>
          <t xml:space="preserve">MOTO REVA BIIC </t>
        </is>
      </c>
      <c r="F37" s="275" t="inlineStr">
        <is>
          <t xml:space="preserve">20 20 sr </t>
        </is>
      </c>
      <c r="G37" s="654" t="inlineStr">
        <is>
          <t>NO PASA</t>
        </is>
      </c>
      <c r="H37" s="358" t="n"/>
      <c r="I37" s="654" t="inlineStr">
        <is>
          <t>ELIA / ANGELA</t>
        </is>
      </c>
      <c r="J37" s="185" t="n"/>
      <c r="K37" s="63">
        <f>J37+$K$65</f>
        <v/>
      </c>
      <c r="L37" s="185" t="n"/>
      <c r="M37" s="20">
        <f>L37+$M$65</f>
        <v/>
      </c>
      <c r="N37" s="185" t="n"/>
      <c r="O37" s="20">
        <f>N37+$O$65</f>
        <v/>
      </c>
      <c r="P37" s="185" t="n"/>
      <c r="Q37" s="20">
        <f>P37+$Q$65</f>
        <v/>
      </c>
      <c r="R37" s="185" t="n"/>
      <c r="S37" s="20">
        <f>R37+$S$65</f>
        <v/>
      </c>
      <c r="T37" s="185" t="n"/>
      <c r="U37" s="20">
        <f>T37+$U$65</f>
        <v/>
      </c>
      <c r="V37" s="633" t="n"/>
    </row>
    <row r="38" ht="18.75" customHeight="1" s="630">
      <c r="A38" s="631" t="inlineStr">
        <is>
          <t>32</t>
        </is>
      </c>
      <c r="B38" s="632" t="n"/>
      <c r="C38" s="172" t="inlineStr">
        <is>
          <t>AUDITTORI CABALLERO OSCAR</t>
        </is>
      </c>
      <c r="D38" s="242" t="n">
        <v>40292461</v>
      </c>
      <c r="E38" s="226" t="inlineStr">
        <is>
          <t xml:space="preserve">MOTO REVA BIIC </t>
        </is>
      </c>
      <c r="F38" s="161" t="inlineStr">
        <is>
          <t>40/20 40/20 cl</t>
        </is>
      </c>
      <c r="G38" s="120" t="inlineStr">
        <is>
          <t>PAGO120 EFEC</t>
        </is>
      </c>
      <c r="H38" s="207" t="n"/>
      <c r="I38" s="55" t="inlineStr">
        <is>
          <t>MERY</t>
        </is>
      </c>
      <c r="J38" s="60" t="n">
        <v>0.6138888888888889</v>
      </c>
      <c r="K38" s="46" t="n">
        <v>0.1666666666666667</v>
      </c>
      <c r="L38" s="60" t="n">
        <v>0.1159722222222222</v>
      </c>
      <c r="M38" s="46">
        <f>L38+$M$65</f>
        <v/>
      </c>
      <c r="N38" s="60" t="n">
        <v>0.6270833333333333</v>
      </c>
      <c r="O38" s="46">
        <f>N38+$O$65</f>
        <v/>
      </c>
      <c r="P38" s="60" t="n">
        <v>0.6729166666666667</v>
      </c>
      <c r="Q38" s="46">
        <f>P38+$Q$65</f>
        <v/>
      </c>
      <c r="R38" s="60" t="n">
        <v>0.6875</v>
      </c>
      <c r="S38" s="46">
        <f>R38+$S$65</f>
        <v/>
      </c>
      <c r="T38" s="261" t="n">
        <v>0.7</v>
      </c>
      <c r="U38" s="80">
        <f>T38+$U$65</f>
        <v/>
      </c>
      <c r="V38" s="633" t="n"/>
    </row>
    <row r="39" ht="18.75" customHeight="1" s="630">
      <c r="A39" s="631" t="inlineStr">
        <is>
          <t>33</t>
        </is>
      </c>
      <c r="B39" s="632" t="n"/>
      <c r="C39" s="172" t="inlineStr">
        <is>
          <t>WONG SANTILLANA KAFEI</t>
        </is>
      </c>
      <c r="D39" s="242" t="n">
        <v>74811634</v>
      </c>
      <c r="E39" s="55" t="inlineStr">
        <is>
          <t xml:space="preserve">NUEVO A1 </t>
        </is>
      </c>
      <c r="F39" s="161" t="inlineStr">
        <is>
          <t>30 30 sr</t>
        </is>
      </c>
      <c r="G39" s="120" t="inlineStr">
        <is>
          <t>PAGO EFEC 100</t>
        </is>
      </c>
      <c r="H39" s="126" t="n"/>
      <c r="I39" s="126" t="inlineStr">
        <is>
          <t xml:space="preserve">PUBLICIDAD </t>
        </is>
      </c>
      <c r="J39" s="60" t="n">
        <v>0.61875</v>
      </c>
      <c r="K39" s="56">
        <f>J39+$K$65</f>
        <v/>
      </c>
      <c r="L39" s="60" t="n">
        <v>0.1222222222222222</v>
      </c>
      <c r="M39" s="46">
        <f>L39+$M$65</f>
        <v/>
      </c>
      <c r="N39" s="60" t="n">
        <v>0.6298611111111111</v>
      </c>
      <c r="O39" s="46">
        <f>N39+$O$65</f>
        <v/>
      </c>
      <c r="P39" s="60" t="n">
        <v>0.6819444444444445</v>
      </c>
      <c r="Q39" s="46">
        <f>P39+$Q$65</f>
        <v/>
      </c>
      <c r="R39" s="60" t="n">
        <v>0.6944444444444444</v>
      </c>
      <c r="S39" s="46">
        <f>R39+$S$65</f>
        <v/>
      </c>
      <c r="T39" s="261" t="n">
        <v>0.2083333333333333</v>
      </c>
      <c r="U39" s="80">
        <f>T39+$U$65</f>
        <v/>
      </c>
      <c r="V39" s="633" t="n"/>
    </row>
    <row r="40" ht="18.75" customHeight="1" s="630">
      <c r="A40" s="631" t="inlineStr">
        <is>
          <t>34</t>
        </is>
      </c>
      <c r="B40" s="632" t="n"/>
      <c r="C40" s="172" t="inlineStr">
        <is>
          <t>WONG SANTILLANA KAMANT</t>
        </is>
      </c>
      <c r="D40" s="242" t="n">
        <v>74811635</v>
      </c>
      <c r="E40" s="55" t="inlineStr">
        <is>
          <t xml:space="preserve">NUEVO A1 </t>
        </is>
      </c>
      <c r="F40" s="161" t="inlineStr">
        <is>
          <t>40/20 40/20 cl</t>
        </is>
      </c>
      <c r="G40" s="120" t="inlineStr">
        <is>
          <t>PAGO EFEC 100</t>
        </is>
      </c>
      <c r="H40" s="126" t="n"/>
      <c r="I40" s="126" t="inlineStr">
        <is>
          <t xml:space="preserve">PUBLICIDAD </t>
        </is>
      </c>
      <c r="J40" s="60" t="n">
        <v>0.6215277777777778</v>
      </c>
      <c r="K40" s="60">
        <f>J40+$K$65</f>
        <v/>
      </c>
      <c r="L40" s="60" t="n">
        <v>0.1277777777777778</v>
      </c>
      <c r="M40" s="60">
        <f>L40+$M$65</f>
        <v/>
      </c>
      <c r="N40" s="60" t="n">
        <v>0.6409722222222223</v>
      </c>
      <c r="O40" s="60">
        <f>N40+$O$65</f>
        <v/>
      </c>
      <c r="P40" s="60" t="n">
        <v>0.6875</v>
      </c>
      <c r="Q40" s="60">
        <f>P40+$Q$65</f>
        <v/>
      </c>
      <c r="R40" s="60" t="n">
        <v>0.7006944444444444</v>
      </c>
      <c r="S40" s="60">
        <f>R40+$S$65</f>
        <v/>
      </c>
      <c r="T40" s="261" t="n">
        <v>0.7118055555555556</v>
      </c>
      <c r="U40" s="261">
        <f>T40+$U$65</f>
        <v/>
      </c>
      <c r="V40" s="633" t="n"/>
    </row>
    <row r="41" ht="18" customHeight="1" s="630">
      <c r="A41" s="631" t="inlineStr">
        <is>
          <t>35</t>
        </is>
      </c>
      <c r="B41" s="632" t="n"/>
      <c r="C41" s="172" t="inlineStr">
        <is>
          <t>BALVIN JAMJACHI</t>
        </is>
      </c>
      <c r="D41" s="242" t="n">
        <v>25756166</v>
      </c>
      <c r="E41" s="226" t="inlineStr">
        <is>
          <t xml:space="preserve">MOTO REVA BIIC </t>
        </is>
      </c>
      <c r="F41" s="161" t="inlineStr">
        <is>
          <t xml:space="preserve">20 20 sr </t>
        </is>
      </c>
      <c r="G41" s="120" t="inlineStr">
        <is>
          <t>PAGO  EFEC 110</t>
        </is>
      </c>
      <c r="H41" s="211" t="n"/>
      <c r="I41" s="211" t="inlineStr">
        <is>
          <t xml:space="preserve">OFICINA </t>
        </is>
      </c>
      <c r="J41" s="60" t="n">
        <v>0.6319444444444444</v>
      </c>
      <c r="K41" s="60">
        <f>J41+$K$65</f>
        <v/>
      </c>
      <c r="L41" s="60" t="n">
        <v>0.1361111111111111</v>
      </c>
      <c r="M41" s="60">
        <f>L41+$M$65</f>
        <v/>
      </c>
      <c r="N41" s="60" t="n">
        <v>0.6430555555555556</v>
      </c>
      <c r="O41" s="60">
        <f>N41+$O$65</f>
        <v/>
      </c>
      <c r="P41" s="60" t="n">
        <v>0.69375</v>
      </c>
      <c r="Q41" s="60">
        <f>P41+$Q$65</f>
        <v/>
      </c>
      <c r="R41" s="60" t="n">
        <v>0.6659722222222222</v>
      </c>
      <c r="S41" s="60">
        <f>R41+$S$65</f>
        <v/>
      </c>
      <c r="T41" s="261" t="n">
        <v>0.7208333333333333</v>
      </c>
      <c r="U41" s="261">
        <f>T41+$U$65</f>
        <v/>
      </c>
      <c r="V41" s="633" t="n"/>
    </row>
    <row r="42" ht="16.5" customHeight="1" s="630">
      <c r="A42" s="631" t="inlineStr">
        <is>
          <t>36</t>
        </is>
      </c>
      <c r="B42" s="632" t="n"/>
      <c r="C42" s="172" t="inlineStr">
        <is>
          <t>SAICO CCOTO GUILLERMO</t>
        </is>
      </c>
      <c r="D42" s="242" t="n">
        <v>43981853</v>
      </c>
      <c r="E42" s="55" t="inlineStr">
        <is>
          <t xml:space="preserve">NUEVO A1 </t>
        </is>
      </c>
      <c r="F42" s="161" t="inlineStr">
        <is>
          <t>30 30 sr</t>
        </is>
      </c>
      <c r="G42" s="110" t="n"/>
      <c r="H42" s="354" t="inlineStr">
        <is>
          <t>H.D</t>
        </is>
      </c>
      <c r="I42" s="110" t="inlineStr">
        <is>
          <t xml:space="preserve">MAYRA </t>
        </is>
      </c>
      <c r="J42" s="60" t="n">
        <v>0.6597222222222222</v>
      </c>
      <c r="K42" s="60">
        <f>J42+$K$65</f>
        <v/>
      </c>
      <c r="L42" s="60" t="n">
        <v>0.1604166666666667</v>
      </c>
      <c r="M42" s="60">
        <f>L42+$M$65</f>
        <v/>
      </c>
      <c r="N42" s="60" t="n">
        <v>0.6673611111111111</v>
      </c>
      <c r="O42" s="60">
        <f>N42+$O$65</f>
        <v/>
      </c>
      <c r="P42" s="60" t="n">
        <v>0.7131944444444445</v>
      </c>
      <c r="Q42" s="60">
        <f>P42+$Q$65</f>
        <v/>
      </c>
      <c r="R42" s="60" t="n">
        <v>0.725</v>
      </c>
      <c r="S42" s="60">
        <f>R42+$S$65</f>
        <v/>
      </c>
      <c r="T42" s="60" t="n">
        <v>0.7361111111111112</v>
      </c>
      <c r="U42" s="60">
        <f>T42+$U$65</f>
        <v/>
      </c>
      <c r="V42" s="633" t="n"/>
    </row>
    <row r="43" ht="18" customFormat="1" customHeight="1" s="633"/>
    <row r="44" ht="18" customHeight="1" s="630"/>
    <row r="45" ht="18.75" customHeight="1" s="630"/>
    <row r="46" ht="18" customHeight="1" s="630"/>
    <row r="47" ht="18" customHeight="1" s="630"/>
    <row r="48" ht="21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5.75" customHeight="1" s="630"/>
    <row r="71" ht="15.75" customHeight="1" s="630"/>
    <row r="72" ht="15.75" customHeight="1" s="630"/>
    <row r="73" ht="15.75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5.75" customHeight="1" s="630"/>
    <row r="93" ht="15.75" customHeight="1" s="630"/>
    <row r="94" ht="15.75" customHeight="1" s="630"/>
    <row r="95" ht="15.75" customHeight="1" s="630"/>
    <row r="96" ht="15.75" customHeight="1" s="630"/>
    <row r="97" ht="15.75" customHeight="1" s="630"/>
    <row r="98" ht="21" customHeight="1" s="630"/>
    <row r="99" ht="15.75" customHeight="1" s="630"/>
    <row r="100" ht="15.75" customHeight="1" s="630"/>
    <row r="101" ht="18.75" customHeight="1" s="630"/>
    <row r="102" ht="15.75" customHeight="1" s="630"/>
    <row r="103" ht="15.75" customHeight="1" s="630"/>
    <row r="104" ht="18.75" customHeight="1" s="630"/>
    <row r="105" ht="18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8.75" customHeight="1" s="630"/>
    <row r="117" ht="15.75" customHeight="1" s="630"/>
  </sheetData>
  <mergeCells count="73">
    <mergeCell ref="A48:B48"/>
    <mergeCell ref="A24:B24"/>
    <mergeCell ref="A30:B30"/>
    <mergeCell ref="A15:B15"/>
    <mergeCell ref="A64:B64"/>
    <mergeCell ref="A59:B59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65:B65"/>
    <mergeCell ref="A25:B25"/>
    <mergeCell ref="A41:B41"/>
    <mergeCell ref="A37:B37"/>
    <mergeCell ref="A46:B46"/>
    <mergeCell ref="A66:B66"/>
    <mergeCell ref="A18:B18"/>
    <mergeCell ref="A27:B27"/>
    <mergeCell ref="A56:B56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35.xml><?xml version="1.0" encoding="utf-8"?>
<worksheet xmlns:r="http://schemas.openxmlformats.org/officeDocument/2006/relationships" xmlns="http://schemas.openxmlformats.org/spreadsheetml/2006/main">
  <sheetPr codeName="Hoja338">
    <outlinePr summaryBelow="1" summaryRight="1"/>
    <pageSetUpPr fitToPage="1"/>
  </sheetPr>
  <dimension ref="A1:U27"/>
  <sheetViews>
    <sheetView workbookViewId="0">
      <selection activeCell="C8" sqref="C8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>CASTRO CRUZ ALEJANDRO</t>
        </is>
      </c>
      <c r="D2" s="55" t="n">
        <v>41260289</v>
      </c>
      <c r="E2" s="55" t="inlineStr">
        <is>
          <t xml:space="preserve">NUEVO A1 </t>
        </is>
      </c>
      <c r="F2" s="306" t="inlineStr">
        <is>
          <t>40/20 40/20 cl</t>
        </is>
      </c>
      <c r="G2" s="120" t="inlineStr">
        <is>
          <t>PAGO 100 EFEC</t>
        </is>
      </c>
      <c r="H2" s="454" t="n"/>
      <c r="I2" s="152" t="inlineStr">
        <is>
          <t xml:space="preserve">PUBLICIDAD </t>
        </is>
      </c>
      <c r="J2" s="60" t="n">
        <v>0.3430555555555556</v>
      </c>
      <c r="K2" s="56">
        <f>J2+$K$65</f>
        <v/>
      </c>
      <c r="L2" s="60" t="n">
        <v>0.3451388888888889</v>
      </c>
      <c r="M2" s="46">
        <f>L2+$M$65</f>
        <v/>
      </c>
      <c r="N2" s="60" t="n">
        <v>0.3520833333333334</v>
      </c>
      <c r="O2" s="46">
        <f>N2+$O$65</f>
        <v/>
      </c>
      <c r="P2" s="60" t="n">
        <v>0.4006944444444445</v>
      </c>
      <c r="Q2" s="46">
        <f>P2+$Q$65</f>
        <v/>
      </c>
      <c r="R2" s="60" t="n">
        <v>0.4131944444444444</v>
      </c>
      <c r="S2" s="46">
        <f>R2+$S$65</f>
        <v/>
      </c>
      <c r="T2" s="261" t="n">
        <v>0.4305555555555556</v>
      </c>
      <c r="U2" s="80">
        <f>T2+$U$65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>PLASENCIA ULLILENLIUSUN</t>
        </is>
      </c>
      <c r="D3" s="55" t="n">
        <v>77668727</v>
      </c>
      <c r="E3" s="55" t="inlineStr">
        <is>
          <t xml:space="preserve">NUEVO A1 </t>
        </is>
      </c>
      <c r="F3" s="306" t="inlineStr">
        <is>
          <t>40/20 40/20 cl</t>
        </is>
      </c>
      <c r="G3" s="470" t="inlineStr">
        <is>
          <t>YA P 80</t>
        </is>
      </c>
      <c r="H3" s="492" t="n"/>
      <c r="I3" s="470" t="inlineStr">
        <is>
          <t xml:space="preserve">CESAR QUIROZ </t>
        </is>
      </c>
      <c r="J3" s="60" t="n">
        <v>0.3479166666666667</v>
      </c>
      <c r="K3" s="56">
        <f>J3+$K$65</f>
        <v/>
      </c>
      <c r="L3" s="60" t="n">
        <v>0.3527777777777778</v>
      </c>
      <c r="M3" s="46">
        <f>L3+$M$65</f>
        <v/>
      </c>
      <c r="N3" s="60" t="n">
        <v>0.3590277777777778</v>
      </c>
      <c r="O3" s="46">
        <f>N3+$O$65</f>
        <v/>
      </c>
      <c r="P3" s="60" t="n">
        <v>0.4055555555555556</v>
      </c>
      <c r="Q3" s="46">
        <f>P3+$Q$65</f>
        <v/>
      </c>
      <c r="R3" s="60" t="n">
        <v>0.4194444444444445</v>
      </c>
      <c r="S3" s="46">
        <f>R3+$S$65</f>
        <v/>
      </c>
      <c r="T3" s="261" t="n">
        <v>0.4326388888888889</v>
      </c>
      <c r="U3" s="80">
        <f>T3+$U$65</f>
        <v/>
      </c>
    </row>
    <row r="4" ht="21" customHeight="1" s="630">
      <c r="A4" s="631" t="inlineStr">
        <is>
          <t>3</t>
        </is>
      </c>
      <c r="B4" s="632" t="n"/>
      <c r="C4" s="112" t="inlineStr">
        <is>
          <t>YACTAYO VILLAR ARIANA</t>
        </is>
      </c>
      <c r="D4" s="55" t="n">
        <v>70085271</v>
      </c>
      <c r="E4" s="55" t="inlineStr">
        <is>
          <t xml:space="preserve">NUEVO A1 </t>
        </is>
      </c>
      <c r="F4" s="306" t="inlineStr">
        <is>
          <t>40/20 40/20 cl</t>
        </is>
      </c>
      <c r="G4" s="120" t="inlineStr">
        <is>
          <t xml:space="preserve">PAGO 80 </t>
        </is>
      </c>
      <c r="H4" s="207" t="n"/>
      <c r="I4" s="55" t="inlineStr">
        <is>
          <t>CRIS AMORETTI</t>
        </is>
      </c>
      <c r="J4" s="60" t="n">
        <v>0.3576388888888889</v>
      </c>
      <c r="K4" s="56">
        <f>J4+$K$65</f>
        <v/>
      </c>
      <c r="L4" s="60" t="n">
        <v>0.3611111111111111</v>
      </c>
      <c r="M4" s="46">
        <f>L4+$M$65</f>
        <v/>
      </c>
      <c r="N4" s="60" t="n">
        <v>0.3729166666666667</v>
      </c>
      <c r="O4" s="46">
        <f>N4+$O$65</f>
        <v/>
      </c>
      <c r="P4" s="60" t="n">
        <v>0.4215277777777778</v>
      </c>
      <c r="Q4" s="46">
        <f>P4+$Q$65</f>
        <v/>
      </c>
      <c r="R4" s="60" t="n">
        <v>0.4354166666666667</v>
      </c>
      <c r="S4" s="46">
        <f>R4+$Q$65</f>
        <v/>
      </c>
      <c r="T4" s="261" t="n">
        <v>0.4479166666666667</v>
      </c>
      <c r="U4" s="80">
        <f>T4+$Q$65</f>
        <v/>
      </c>
    </row>
    <row r="5" ht="21" customHeight="1" s="630">
      <c r="A5" s="631" t="inlineStr">
        <is>
          <t>4</t>
        </is>
      </c>
      <c r="B5" s="632" t="n"/>
      <c r="C5" s="172" t="inlineStr">
        <is>
          <t xml:space="preserve">MORENO TORRES ESTEFANO </t>
        </is>
      </c>
      <c r="D5" s="242" t="n">
        <v>75588255</v>
      </c>
      <c r="E5" s="173" t="inlineStr">
        <is>
          <t xml:space="preserve">NUEVO A1 </t>
        </is>
      </c>
      <c r="F5" s="161" t="inlineStr">
        <is>
          <t>20 20 sr</t>
        </is>
      </c>
      <c r="G5" s="120" t="inlineStr">
        <is>
          <t xml:space="preserve"> YAPE 20 EFE 60</t>
        </is>
      </c>
      <c r="H5" s="207" t="n"/>
      <c r="I5" s="55" t="inlineStr">
        <is>
          <t xml:space="preserve">CRIS AMORETTI </t>
        </is>
      </c>
      <c r="J5" s="60" t="n">
        <v>0.3590277777777778</v>
      </c>
      <c r="K5" s="56">
        <f>J5+$K$65</f>
        <v/>
      </c>
      <c r="L5" s="60" t="n">
        <v>0.3673611111111111</v>
      </c>
      <c r="M5" s="46">
        <f>L5+$M$65</f>
        <v/>
      </c>
      <c r="N5" s="60" t="n">
        <v>0.375</v>
      </c>
      <c r="O5" s="46">
        <f>N5+$O$65</f>
        <v/>
      </c>
      <c r="P5" s="60" t="n">
        <v>0.4208333333333333</v>
      </c>
      <c r="Q5" s="46">
        <f>P5+$Q$65</f>
        <v/>
      </c>
      <c r="R5" s="60" t="n">
        <v>0.4326388888888889</v>
      </c>
      <c r="S5" s="46">
        <f>R5+$S$65</f>
        <v/>
      </c>
      <c r="T5" s="261" t="n">
        <v>0.4465277777777778</v>
      </c>
      <c r="U5" s="80">
        <f>T5+$U$65</f>
        <v/>
      </c>
    </row>
    <row r="6" ht="20.25" customHeight="1" s="630">
      <c r="A6" s="631" t="inlineStr">
        <is>
          <t>5</t>
        </is>
      </c>
      <c r="B6" s="632" t="n"/>
      <c r="C6" s="112" t="inlineStr">
        <is>
          <t xml:space="preserve">VILLAR BAGLIETO RODRIGO </t>
        </is>
      </c>
      <c r="D6" s="55" t="n">
        <v>77533871</v>
      </c>
      <c r="E6" s="55" t="inlineStr">
        <is>
          <t xml:space="preserve">NUEVO A1 </t>
        </is>
      </c>
      <c r="F6" s="161" t="inlineStr">
        <is>
          <t xml:space="preserve">20 20 sr </t>
        </is>
      </c>
      <c r="G6" s="435" t="inlineStr">
        <is>
          <t>PAGO YAPE 80</t>
        </is>
      </c>
      <c r="H6" s="207" t="n"/>
      <c r="I6" s="55" t="inlineStr">
        <is>
          <t xml:space="preserve">CRIS AMORETTI </t>
        </is>
      </c>
      <c r="J6" s="60" t="n">
        <v>0.3611111111111111</v>
      </c>
      <c r="K6" s="56">
        <f>J6+$K$65</f>
        <v/>
      </c>
      <c r="L6" s="60" t="n">
        <v>0.3756944444444444</v>
      </c>
      <c r="M6" s="46">
        <f>L6+$M$65</f>
        <v/>
      </c>
      <c r="N6" s="60" t="n">
        <v>0.3826388888888889</v>
      </c>
      <c r="O6" s="46">
        <f>N6+$O$65</f>
        <v/>
      </c>
      <c r="P6" s="60" t="n">
        <v>0.4347222222222222</v>
      </c>
      <c r="Q6" s="46">
        <f>P6+$Q$65</f>
        <v/>
      </c>
      <c r="R6" s="60" t="n">
        <v>0.4479166666666667</v>
      </c>
      <c r="S6" s="46">
        <f>R6+$S$65</f>
        <v/>
      </c>
      <c r="T6" s="261" t="n">
        <v>0.4625</v>
      </c>
      <c r="U6" s="80">
        <f>T6+$U$65</f>
        <v/>
      </c>
    </row>
    <row r="7" ht="18.75" customHeight="1" s="630">
      <c r="A7" s="631" t="inlineStr">
        <is>
          <t>6</t>
        </is>
      </c>
      <c r="B7" s="632" t="n"/>
      <c r="C7" s="112" t="inlineStr">
        <is>
          <t xml:space="preserve">GUZMAN VILLAR JUAN </t>
        </is>
      </c>
      <c r="D7" s="242" t="n">
        <v>77326461</v>
      </c>
      <c r="E7" s="55" t="inlineStr">
        <is>
          <t xml:space="preserve">NUEVO A1 </t>
        </is>
      </c>
      <c r="F7" s="161" t="inlineStr">
        <is>
          <t xml:space="preserve">20 20 sr </t>
        </is>
      </c>
      <c r="G7" s="435" t="inlineStr">
        <is>
          <t>PAGO YAPE 80</t>
        </is>
      </c>
      <c r="H7" s="207" t="n"/>
      <c r="I7" s="55" t="inlineStr">
        <is>
          <t xml:space="preserve">CRIS AMORETTI </t>
        </is>
      </c>
      <c r="J7" s="60" t="n">
        <v>0.3659722222222222</v>
      </c>
      <c r="K7" s="56">
        <f>J7+$K$65</f>
        <v/>
      </c>
      <c r="L7" s="60" t="n">
        <v>0.3826388888888889</v>
      </c>
      <c r="M7" s="46">
        <f>L7+$M$65</f>
        <v/>
      </c>
      <c r="N7" s="60" t="n">
        <v>0.3916666666666667</v>
      </c>
      <c r="O7" s="46">
        <f>N7+$O$65</f>
        <v/>
      </c>
      <c r="P7" s="60" t="n">
        <v>0.4375</v>
      </c>
      <c r="Q7" s="46">
        <f>P7+$Q$65</f>
        <v/>
      </c>
      <c r="R7" s="60" t="n">
        <v>0.4541666666666667</v>
      </c>
      <c r="S7" s="46">
        <f>R7+$S$65</f>
        <v/>
      </c>
      <c r="T7" s="261" t="n">
        <v>0.4680555555555556</v>
      </c>
      <c r="U7" s="80">
        <f>T7+$U$65</f>
        <v/>
      </c>
    </row>
    <row r="8" ht="21.75" customHeight="1" s="630">
      <c r="A8" s="644" t="n"/>
      <c r="B8" s="632" t="n"/>
      <c r="C8" s="119" t="inlineStr">
        <is>
          <t xml:space="preserve">QUEZADA GONZALES WILFREDO </t>
        </is>
      </c>
      <c r="D8" s="313" t="n">
        <v>9893940</v>
      </c>
      <c r="E8" s="654" t="inlineStr">
        <is>
          <t xml:space="preserve">RECAT A2A </t>
        </is>
      </c>
      <c r="F8" s="275" t="inlineStr">
        <is>
          <t>hablara</t>
        </is>
      </c>
      <c r="G8" s="654" t="n"/>
      <c r="H8" s="358" t="n"/>
      <c r="I8" s="654" t="inlineStr">
        <is>
          <t>CAMAZCA</t>
        </is>
      </c>
      <c r="J8" s="185" t="n"/>
      <c r="K8" s="63">
        <f>J8+$K$65</f>
        <v/>
      </c>
      <c r="L8" s="185" t="n"/>
      <c r="M8" s="20">
        <f>L8+$M$65</f>
        <v/>
      </c>
      <c r="N8" s="185" t="n"/>
      <c r="O8" s="20">
        <f>N8+$O$65</f>
        <v/>
      </c>
      <c r="P8" s="185" t="n"/>
      <c r="Q8" s="20">
        <f>P8+$Q$65</f>
        <v/>
      </c>
      <c r="R8" s="185" t="n"/>
      <c r="S8" s="20">
        <f>R8+$S$65</f>
        <v/>
      </c>
      <c r="T8" s="185" t="n"/>
      <c r="U8" s="20">
        <f>T8+$U$65</f>
        <v/>
      </c>
    </row>
    <row r="9" ht="19.5" customHeight="1" s="630">
      <c r="A9" s="631" t="inlineStr">
        <is>
          <t>7</t>
        </is>
      </c>
      <c r="B9" s="632" t="n"/>
      <c r="C9" s="112" t="inlineStr">
        <is>
          <t xml:space="preserve">AMPUERO PISANI PIERO </t>
        </is>
      </c>
      <c r="D9" s="55" t="n">
        <v>72178353</v>
      </c>
      <c r="E9" s="199" t="inlineStr">
        <is>
          <t>MOTO NUEVO BIIB</t>
        </is>
      </c>
      <c r="F9" s="161" t="inlineStr">
        <is>
          <t xml:space="preserve">20 20 sr </t>
        </is>
      </c>
      <c r="G9" s="152" t="inlineStr">
        <is>
          <t>PAGA PRO</t>
        </is>
      </c>
      <c r="H9" s="454" t="n"/>
      <c r="I9" s="152" t="inlineStr">
        <is>
          <t xml:space="preserve">PUBLICIDAD </t>
        </is>
      </c>
      <c r="J9" s="60" t="n">
        <v>0.3722222222222222</v>
      </c>
      <c r="K9" s="56">
        <f>J9+$K$65</f>
        <v/>
      </c>
      <c r="L9" s="60" t="n">
        <v>0.3895833333333333</v>
      </c>
      <c r="M9" s="46">
        <f>L9+$M$65</f>
        <v/>
      </c>
      <c r="N9" s="60" t="n">
        <v>0.3979166666666666</v>
      </c>
      <c r="O9" s="46">
        <f>N9+$O$65</f>
        <v/>
      </c>
      <c r="P9" s="60" t="n">
        <v>0.4472222222222222</v>
      </c>
      <c r="Q9" s="46">
        <f>P9+$Q$65</f>
        <v/>
      </c>
      <c r="R9" s="60" t="n">
        <v>0.4625</v>
      </c>
      <c r="S9" s="46">
        <f>R9+$S$65</f>
        <v/>
      </c>
      <c r="T9" s="261" t="n">
        <v>0.475</v>
      </c>
      <c r="U9" s="80">
        <f>T9+$U$65</f>
        <v/>
      </c>
    </row>
    <row r="10" ht="21.75" customHeight="1" s="630">
      <c r="A10" s="631" t="inlineStr">
        <is>
          <t>8</t>
        </is>
      </c>
      <c r="B10" s="632" t="n"/>
      <c r="C10" s="112" t="inlineStr">
        <is>
          <t xml:space="preserve">BRUNO IPANAQUE SAYURI </t>
        </is>
      </c>
      <c r="D10" s="242" t="n">
        <v>75404283</v>
      </c>
      <c r="E10" s="226" t="inlineStr">
        <is>
          <t>MOTO NUEVO BIIb</t>
        </is>
      </c>
      <c r="F10" s="161" t="inlineStr">
        <is>
          <t>70/20 50/20 cl</t>
        </is>
      </c>
      <c r="G10" s="176" t="inlineStr">
        <is>
          <t>PAGO 90 EFEC</t>
        </is>
      </c>
      <c r="H10" s="353" t="n"/>
      <c r="I10" s="176" t="inlineStr">
        <is>
          <t>LILIANA 1</t>
        </is>
      </c>
      <c r="J10" s="60" t="n">
        <v>0.3902777777777778</v>
      </c>
      <c r="K10" s="56">
        <f>J10+$K$65</f>
        <v/>
      </c>
      <c r="L10" s="60" t="n">
        <v>0.3986111111111111</v>
      </c>
      <c r="M10" s="46">
        <f>L10+$M$65</f>
        <v/>
      </c>
      <c r="N10" s="60" t="n">
        <v>0.4097222222222222</v>
      </c>
      <c r="O10" s="46">
        <f>N10+$O$65</f>
        <v/>
      </c>
      <c r="P10" s="60" t="n">
        <v>0.4541666666666667</v>
      </c>
      <c r="Q10" s="46">
        <f>P10+$Q$65</f>
        <v/>
      </c>
      <c r="R10" s="60" t="n">
        <v>0.4673611111111111</v>
      </c>
      <c r="S10" s="46">
        <f>R10+$S$65</f>
        <v/>
      </c>
      <c r="T10" s="261" t="n">
        <v>0.4798611111111111</v>
      </c>
      <c r="U10" s="80">
        <f>T10+$U$65</f>
        <v/>
      </c>
    </row>
    <row r="11" ht="20.25" customHeight="1" s="630">
      <c r="A11" s="631" t="inlineStr">
        <is>
          <t>9</t>
        </is>
      </c>
      <c r="B11" s="632" t="n"/>
      <c r="C11" s="255" t="inlineStr">
        <is>
          <t>MACHCO ESCOBAR MIGUEL 50</t>
        </is>
      </c>
      <c r="D11" s="242" t="n">
        <v>73883719</v>
      </c>
      <c r="E11" s="226" t="inlineStr">
        <is>
          <t>MOTO NUEVO BIIC</t>
        </is>
      </c>
      <c r="F11" s="161" t="inlineStr">
        <is>
          <t xml:space="preserve">20 20 sr </t>
        </is>
      </c>
      <c r="G11" s="354" t="n"/>
      <c r="H11" s="354" t="n"/>
      <c r="I11" s="110" t="inlineStr">
        <is>
          <t xml:space="preserve">MAYRA </t>
        </is>
      </c>
      <c r="J11" s="60" t="n">
        <v>0.3916666666666667</v>
      </c>
      <c r="K11" s="56">
        <f>J11+$K$65</f>
        <v/>
      </c>
      <c r="L11" s="60" t="n">
        <v>0.4083333333333333</v>
      </c>
      <c r="M11" s="46">
        <f>L11+$M$65</f>
        <v/>
      </c>
      <c r="N11" s="60" t="n">
        <v>0.4166666666666667</v>
      </c>
      <c r="O11" s="46">
        <f>N11+$O$65</f>
        <v/>
      </c>
      <c r="P11" s="60" t="n">
        <v>0.4701388888888889</v>
      </c>
      <c r="Q11" s="46">
        <f>P11+$Q$65</f>
        <v/>
      </c>
      <c r="R11" s="60" t="n">
        <v>0.4861111111111111</v>
      </c>
      <c r="S11" s="46">
        <f>R11+$S$65</f>
        <v/>
      </c>
      <c r="T11" s="261" t="n">
        <v>0.4986111111111111</v>
      </c>
      <c r="U11" s="80">
        <f>T11+$U$65</f>
        <v/>
      </c>
    </row>
    <row r="12" ht="21" customHeight="1" s="630">
      <c r="A12" s="631" t="inlineStr">
        <is>
          <t>10</t>
        </is>
      </c>
      <c r="B12" s="632" t="n"/>
      <c r="C12" s="172" t="inlineStr">
        <is>
          <t>ROJAS ROJAS CESAR</t>
        </is>
      </c>
      <c r="D12" s="242" t="n">
        <v>10624842</v>
      </c>
      <c r="E12" s="226" t="inlineStr">
        <is>
          <t>MOTO REVA BIIC</t>
        </is>
      </c>
      <c r="F12" s="161" t="inlineStr">
        <is>
          <t xml:space="preserve">20 20 sr </t>
        </is>
      </c>
      <c r="G12" s="654" t="inlineStr">
        <is>
          <t>CORREGIDO</t>
        </is>
      </c>
      <c r="H12" s="353" t="n"/>
      <c r="I12" s="176" t="inlineStr">
        <is>
          <t>LILIANA 2</t>
        </is>
      </c>
      <c r="J12" s="60" t="n">
        <v>0.4034722222222222</v>
      </c>
      <c r="K12" s="56">
        <f>J12+$K$65</f>
        <v/>
      </c>
      <c r="L12" s="60" t="n">
        <v>0.4138888888888889</v>
      </c>
      <c r="M12" s="46">
        <f>L12+$M$65</f>
        <v/>
      </c>
      <c r="N12" s="60" t="n">
        <v>0.4201388888888889</v>
      </c>
      <c r="O12" s="46">
        <f>N12+$O$65</f>
        <v/>
      </c>
      <c r="P12" s="60" t="n">
        <v>0.4673611111111111</v>
      </c>
      <c r="Q12" s="60">
        <f>P12+$Q$65</f>
        <v/>
      </c>
      <c r="R12" s="60" t="n">
        <v>0.4798611111111111</v>
      </c>
      <c r="S12" s="46">
        <f>R12+$S$65</f>
        <v/>
      </c>
      <c r="T12" s="261" t="n">
        <v>0.4958333333333333</v>
      </c>
      <c r="U12" s="80">
        <f>T12+$U$65</f>
        <v/>
      </c>
    </row>
    <row r="13" ht="21" customHeight="1" s="630">
      <c r="A13" s="631" t="inlineStr">
        <is>
          <t>11</t>
        </is>
      </c>
      <c r="B13" s="632" t="n"/>
      <c r="C13" s="172" t="inlineStr">
        <is>
          <t>SERVELLON VARGAS KATHERINE</t>
        </is>
      </c>
      <c r="D13" s="242" t="n">
        <v>74093444</v>
      </c>
      <c r="E13" s="55" t="inlineStr">
        <is>
          <t xml:space="preserve">NUEVO A1 </t>
        </is>
      </c>
      <c r="F13" s="161" t="inlineStr">
        <is>
          <t>30 30 sr</t>
        </is>
      </c>
      <c r="G13" s="120" t="n"/>
      <c r="H13" s="205" t="n"/>
      <c r="I13" s="120" t="inlineStr">
        <is>
          <t>CARS-JAIME VILLA</t>
        </is>
      </c>
      <c r="J13" s="60" t="n">
        <v>0.4055555555555556</v>
      </c>
      <c r="K13" s="56">
        <f>J13+$K$65</f>
        <v/>
      </c>
      <c r="L13" s="60" t="n">
        <v>0.4194444444444445</v>
      </c>
      <c r="M13" s="46">
        <f>L13+$M$65</f>
        <v/>
      </c>
      <c r="N13" s="60" t="n">
        <v>0.4284722222222222</v>
      </c>
      <c r="O13" s="46">
        <f>N13+$O$65</f>
        <v/>
      </c>
      <c r="P13" s="60" t="n">
        <v>0.4854166666666667</v>
      </c>
      <c r="Q13" s="46">
        <f>P13+$Q$65</f>
        <v/>
      </c>
      <c r="R13" s="60" t="n">
        <v>0.4979166666666667</v>
      </c>
      <c r="S13" s="46">
        <f>R13+$S$65</f>
        <v/>
      </c>
      <c r="T13" s="261" t="n">
        <v>0.5138888888888888</v>
      </c>
      <c r="U13" s="80">
        <f>T13+$U$65</f>
        <v/>
      </c>
    </row>
    <row r="14" ht="21" customFormat="1" customHeight="1" s="633">
      <c r="A14" s="631" t="inlineStr">
        <is>
          <t>12</t>
        </is>
      </c>
      <c r="B14" s="632" t="n"/>
      <c r="C14" s="172" t="inlineStr">
        <is>
          <t xml:space="preserve">ACUÑA  ESQUERRA MANUEL </t>
        </is>
      </c>
      <c r="D14" s="242" t="n">
        <v>25412946</v>
      </c>
      <c r="E14" s="199" t="inlineStr">
        <is>
          <t>MOTO NUEVO BIIB</t>
        </is>
      </c>
      <c r="F14" s="161" t="inlineStr">
        <is>
          <t>30 30 sr</t>
        </is>
      </c>
      <c r="G14" s="54" t="n"/>
      <c r="H14" s="54" t="n"/>
      <c r="I14" s="54" t="inlineStr">
        <is>
          <t>NORMA</t>
        </is>
      </c>
      <c r="J14" s="60" t="n">
        <v>0.4104166666666667</v>
      </c>
      <c r="K14" s="56">
        <f>J14+$K$65</f>
        <v/>
      </c>
      <c r="L14" s="60" t="n">
        <v>0.4284722222222222</v>
      </c>
      <c r="M14" s="46">
        <f>L14+$M$65</f>
        <v/>
      </c>
      <c r="N14" s="60" t="n">
        <v>0.4368055555555556</v>
      </c>
      <c r="O14" s="46">
        <f>N14+$O$65</f>
        <v/>
      </c>
      <c r="P14" s="60" t="n">
        <v>0.4826388888888889</v>
      </c>
      <c r="Q14" s="46">
        <f>P14+$Q$65</f>
        <v/>
      </c>
      <c r="R14" s="60" t="n">
        <v>0.4958333333333333</v>
      </c>
      <c r="S14" s="46">
        <f>R14+$S$65</f>
        <v/>
      </c>
      <c r="T14" s="261" t="n">
        <v>0.5097222222222222</v>
      </c>
      <c r="U14" s="80">
        <f>T14+$U$65</f>
        <v/>
      </c>
    </row>
    <row r="15" ht="20.25" customHeight="1" s="630">
      <c r="A15" s="631" t="inlineStr">
        <is>
          <t>13</t>
        </is>
      </c>
      <c r="B15" s="632" t="n"/>
      <c r="C15" s="172" t="inlineStr">
        <is>
          <t xml:space="preserve">VILCA FELIX JOSE </t>
        </is>
      </c>
      <c r="D15" s="437" t="inlineStr">
        <is>
          <t>42952405</t>
        </is>
      </c>
      <c r="E15" s="26" t="inlineStr">
        <is>
          <t>REVA A2A</t>
        </is>
      </c>
      <c r="F15" s="161" t="inlineStr">
        <is>
          <t xml:space="preserve">20 20 sr </t>
        </is>
      </c>
      <c r="G15" s="120" t="inlineStr">
        <is>
          <t>PAGO 90 EFEC</t>
        </is>
      </c>
      <c r="H15" s="55" t="n"/>
      <c r="I15" s="55" t="inlineStr">
        <is>
          <t>CHAPILLIQUEN</t>
        </is>
      </c>
      <c r="J15" s="60" t="n">
        <v>0.4125</v>
      </c>
      <c r="K15" s="56">
        <f>J15+$K$65</f>
        <v/>
      </c>
      <c r="L15" s="60" t="n">
        <v>0.4354166666666667</v>
      </c>
      <c r="M15" s="46">
        <f>L15+$M$65</f>
        <v/>
      </c>
      <c r="N15" s="60" t="n">
        <v>0.4444444444444444</v>
      </c>
      <c r="O15" s="46">
        <f>N15+$O$65</f>
        <v/>
      </c>
      <c r="P15" s="60" t="n">
        <v>0.4986111111111111</v>
      </c>
      <c r="Q15" s="46">
        <f>P15+$Q$65</f>
        <v/>
      </c>
      <c r="R15" s="60" t="n">
        <v>0.5138888888888888</v>
      </c>
      <c r="S15" s="46">
        <f>R15+$S$65</f>
        <v/>
      </c>
      <c r="T15" s="261" t="n">
        <v>0.5284722222222222</v>
      </c>
      <c r="U15" s="80">
        <f>T15+$U$65</f>
        <v/>
      </c>
    </row>
    <row r="16" ht="21.75" customHeight="1" s="630">
      <c r="A16" s="644" t="n"/>
      <c r="B16" s="632" t="n"/>
      <c r="C16" s="217" t="inlineStr">
        <is>
          <t xml:space="preserve">MARIN NAVAS DAVID JOSE </t>
        </is>
      </c>
      <c r="D16" s="313" t="n">
        <v>2242623</v>
      </c>
      <c r="E16" s="654" t="inlineStr">
        <is>
          <t>MOTO REVA BIIC</t>
        </is>
      </c>
      <c r="F16" s="275" t="inlineStr">
        <is>
          <t>20 20  sr</t>
        </is>
      </c>
      <c r="G16" s="654" t="inlineStr">
        <is>
          <t>CPP</t>
        </is>
      </c>
      <c r="H16" s="358" t="inlineStr">
        <is>
          <t>C.E</t>
        </is>
      </c>
      <c r="I16" s="654" t="inlineStr">
        <is>
          <t>CAMAZCA</t>
        </is>
      </c>
      <c r="J16" s="185" t="n"/>
      <c r="K16" s="63">
        <f>J16+$K$65</f>
        <v/>
      </c>
      <c r="L16" s="185" t="n"/>
      <c r="M16" s="20">
        <f>L16+$M$65</f>
        <v/>
      </c>
      <c r="N16" s="664" t="n"/>
      <c r="O16" s="20">
        <f>N15+$O$65</f>
        <v/>
      </c>
      <c r="P16" s="185" t="n"/>
      <c r="Q16" s="185">
        <f>P16+$Q$65</f>
        <v/>
      </c>
      <c r="R16" s="185" t="n"/>
      <c r="S16" s="20">
        <f>R16+$S$65</f>
        <v/>
      </c>
      <c r="T16" s="185" t="n"/>
      <c r="U16" s="20">
        <f>T16+$U$65</f>
        <v/>
      </c>
    </row>
    <row r="17" ht="21.75" customHeight="1" s="630">
      <c r="A17" s="631" t="inlineStr">
        <is>
          <t>14</t>
        </is>
      </c>
      <c r="B17" s="632" t="n"/>
      <c r="C17" s="172" t="inlineStr">
        <is>
          <t xml:space="preserve">CRUZ QUISPE LIDIA </t>
        </is>
      </c>
      <c r="D17" s="242" t="n">
        <v>71802847</v>
      </c>
      <c r="E17" s="55" t="inlineStr">
        <is>
          <t xml:space="preserve">NUEVO A1 </t>
        </is>
      </c>
      <c r="F17" s="161" t="inlineStr">
        <is>
          <t xml:space="preserve">20 20 sr </t>
        </is>
      </c>
      <c r="G17" s="55" t="n"/>
      <c r="H17" s="207" t="n"/>
      <c r="I17" s="55" t="inlineStr">
        <is>
          <t xml:space="preserve">MARVAL </t>
        </is>
      </c>
      <c r="J17" s="60" t="n">
        <v>0.4229166666666667</v>
      </c>
      <c r="K17" s="56">
        <f>J17+$K$65</f>
        <v/>
      </c>
      <c r="L17" s="60" t="n">
        <v>0.4444444444444444</v>
      </c>
      <c r="M17" s="46">
        <f>L17+$M$65</f>
        <v/>
      </c>
      <c r="N17" s="60" t="n">
        <v>0.4506944444444445</v>
      </c>
      <c r="O17" s="46">
        <f>N17+$O$65</f>
        <v/>
      </c>
      <c r="P17" s="60" t="n">
        <v>0.4972222222222222</v>
      </c>
      <c r="Q17" s="46">
        <f>P17+$Q$65</f>
        <v/>
      </c>
      <c r="R17" s="60" t="n">
        <v>0.5118055555555555</v>
      </c>
      <c r="S17" s="46">
        <f>R17+$S$65</f>
        <v/>
      </c>
      <c r="T17" s="261" t="n">
        <v>0.525</v>
      </c>
      <c r="U17" s="80">
        <f>T17+$U$65</f>
        <v/>
      </c>
    </row>
    <row r="18" ht="21.75" customHeight="1" s="630">
      <c r="A18" s="631" t="inlineStr">
        <is>
          <t>15</t>
        </is>
      </c>
      <c r="B18" s="632" t="n"/>
      <c r="C18" s="172" t="inlineStr">
        <is>
          <t xml:space="preserve">CUADRADO PAREDES DAVID </t>
        </is>
      </c>
      <c r="D18" s="242" t="n">
        <v>10245168</v>
      </c>
      <c r="E18" s="55" t="inlineStr">
        <is>
          <t xml:space="preserve">NUEVO A1 </t>
        </is>
      </c>
      <c r="F18" s="161" t="inlineStr">
        <is>
          <t>30 30 sr</t>
        </is>
      </c>
      <c r="G18" s="120" t="inlineStr">
        <is>
          <t xml:space="preserve">PAGO EFEC 100 </t>
        </is>
      </c>
      <c r="H18" s="493" t="n"/>
      <c r="I18" s="338" t="inlineStr">
        <is>
          <t xml:space="preserve">PUBLICIDAD </t>
        </is>
      </c>
      <c r="J18" s="60" t="n">
        <v>0.4243055555555555</v>
      </c>
      <c r="K18" s="56">
        <f>J18+$K$65</f>
        <v/>
      </c>
      <c r="L18" s="60" t="n">
        <v>0.4506944444444445</v>
      </c>
      <c r="M18" s="46">
        <f>L18+$M$65</f>
        <v/>
      </c>
      <c r="N18" s="60" t="n">
        <v>0.4576388888888889</v>
      </c>
      <c r="O18" s="46">
        <f>N18+$O$65</f>
        <v/>
      </c>
      <c r="P18" s="60" t="n">
        <v>0.5131944444444444</v>
      </c>
      <c r="Q18" s="46">
        <f>P18+$Q$65</f>
        <v/>
      </c>
      <c r="R18" s="60" t="n">
        <v>0.5284722222222222</v>
      </c>
      <c r="S18" s="46">
        <f>R18+$S$65</f>
        <v/>
      </c>
      <c r="T18" s="261" t="n">
        <v>0.5479166666666667</v>
      </c>
      <c r="U18" s="80">
        <f>T18+$U$65</f>
        <v/>
      </c>
    </row>
    <row r="19" ht="19.5" customHeight="1" s="630">
      <c r="A19" s="631" t="inlineStr">
        <is>
          <t>16</t>
        </is>
      </c>
      <c r="B19" s="632" t="n"/>
      <c r="C19" s="172" t="inlineStr">
        <is>
          <t xml:space="preserve">CUADRADO YACTAYO ARIANA </t>
        </is>
      </c>
      <c r="D19" s="242" t="n">
        <v>73215644</v>
      </c>
      <c r="E19" s="55" t="inlineStr">
        <is>
          <t xml:space="preserve">NUEVO A1 </t>
        </is>
      </c>
      <c r="F19" s="161" t="inlineStr">
        <is>
          <t xml:space="preserve">20 20 sr </t>
        </is>
      </c>
      <c r="G19" s="120" t="inlineStr">
        <is>
          <t xml:space="preserve">PAGO EFEC 100 </t>
        </is>
      </c>
      <c r="H19" s="493" t="n"/>
      <c r="I19" s="338" t="inlineStr">
        <is>
          <t xml:space="preserve">PUBLICIDAD </t>
        </is>
      </c>
      <c r="J19" s="60" t="n">
        <v>0.4284722222222222</v>
      </c>
      <c r="K19" s="56">
        <f>J19+$K$65</f>
        <v/>
      </c>
      <c r="L19" s="60" t="n">
        <v>0.4576388888888889</v>
      </c>
      <c r="M19" s="46">
        <f>L19+$M$65</f>
        <v/>
      </c>
      <c r="N19" s="60" t="n">
        <v>0.4715277777777778</v>
      </c>
      <c r="O19" s="46">
        <f>N19+$O$65</f>
        <v/>
      </c>
      <c r="P19" s="60" t="n">
        <v>0.5145833333333333</v>
      </c>
      <c r="Q19" s="46">
        <f>P19+$Q$65</f>
        <v/>
      </c>
      <c r="R19" s="60" t="n">
        <v>0.5291666666666667</v>
      </c>
      <c r="S19" s="46">
        <f>R19+$S$65</f>
        <v/>
      </c>
      <c r="T19" s="261" t="n">
        <v>0.5506944444444445</v>
      </c>
      <c r="U19" s="80">
        <f>T19+$U$65</f>
        <v/>
      </c>
    </row>
    <row r="20" ht="20.25" customHeight="1" s="630">
      <c r="A20" s="631" t="inlineStr">
        <is>
          <t>17</t>
        </is>
      </c>
      <c r="B20" s="632" t="n"/>
      <c r="C20" s="172" t="inlineStr">
        <is>
          <t xml:space="preserve">RODRIGUEZ DAMIAN JOSE </t>
        </is>
      </c>
      <c r="D20" s="242" t="n">
        <v>71235145</v>
      </c>
      <c r="E20" s="55" t="inlineStr">
        <is>
          <t xml:space="preserve">NUEVO A1 </t>
        </is>
      </c>
      <c r="F20" s="161" t="inlineStr">
        <is>
          <t>40/20 40/20 cl</t>
        </is>
      </c>
      <c r="G20" s="442" t="inlineStr">
        <is>
          <t xml:space="preserve">PAGO 120 YAPE </t>
        </is>
      </c>
      <c r="H20" s="403" t="n"/>
      <c r="I20" s="130" t="inlineStr">
        <is>
          <t>CRIS AMORETTI</t>
        </is>
      </c>
      <c r="J20" s="60" t="n">
        <v>0.4305555555555556</v>
      </c>
      <c r="K20" s="56">
        <f>J20+$K$65</f>
        <v/>
      </c>
      <c r="L20" s="60" t="n">
        <v>0.4631944444444445</v>
      </c>
      <c r="M20" s="46">
        <f>L20+$M$65</f>
        <v/>
      </c>
      <c r="N20" s="60" t="n">
        <v>0.4729166666666667</v>
      </c>
      <c r="O20" s="46">
        <f>N20+$O$65</f>
        <v/>
      </c>
      <c r="P20" s="60" t="n">
        <v>0.5270833333333333</v>
      </c>
      <c r="Q20" s="46">
        <f>P20+$Q$65</f>
        <v/>
      </c>
      <c r="R20" s="60" t="n">
        <v>0.5479166666666667</v>
      </c>
      <c r="S20" s="46">
        <f>R20+$S$65</f>
        <v/>
      </c>
      <c r="T20" s="261" t="n">
        <v>0.5625</v>
      </c>
      <c r="U20" s="80">
        <f>T20+$U$65</f>
        <v/>
      </c>
    </row>
    <row r="21" ht="24" customHeight="1" s="630">
      <c r="A21" s="631" t="inlineStr">
        <is>
          <t>18</t>
        </is>
      </c>
      <c r="B21" s="632" t="n"/>
      <c r="C21" s="112" t="inlineStr">
        <is>
          <t xml:space="preserve">RODRIGUEZ DAMIAN GUSTAVO </t>
        </is>
      </c>
      <c r="D21" s="242" t="n">
        <v>71235146</v>
      </c>
      <c r="E21" s="55" t="inlineStr">
        <is>
          <t xml:space="preserve">NUEVO A1 </t>
        </is>
      </c>
      <c r="F21" s="161" t="inlineStr">
        <is>
          <t xml:space="preserve">20 20 sr </t>
        </is>
      </c>
      <c r="G21" s="442" t="inlineStr">
        <is>
          <t xml:space="preserve">PAGO 120 YAPE </t>
        </is>
      </c>
      <c r="H21" s="207" t="n"/>
      <c r="I21" s="55" t="inlineStr">
        <is>
          <t>CRIS AMORETTI</t>
        </is>
      </c>
      <c r="J21" s="60" t="n">
        <v>0.4416666666666667</v>
      </c>
      <c r="K21" s="56">
        <f>J21+$K$65</f>
        <v/>
      </c>
      <c r="L21" s="60" t="n">
        <v>0.4694444444444444</v>
      </c>
      <c r="M21" s="46">
        <f>L21+$M$65</f>
        <v/>
      </c>
      <c r="N21" s="60" t="n">
        <v>0.475</v>
      </c>
      <c r="O21" s="46">
        <f>N21+$O$65</f>
        <v/>
      </c>
      <c r="P21" s="60" t="n">
        <v>0.5270833333333333</v>
      </c>
      <c r="Q21" s="46">
        <f>P21+$Q$65</f>
        <v/>
      </c>
      <c r="R21" s="60" t="n">
        <v>0.5520833333333334</v>
      </c>
      <c r="S21" s="46">
        <f>R21+$S$65</f>
        <v/>
      </c>
      <c r="T21" s="261" t="n">
        <v>0.06736111111111111</v>
      </c>
      <c r="U21" s="80">
        <f>T21+$U$65</f>
        <v/>
      </c>
    </row>
    <row r="22" ht="24" customHeight="1" s="630">
      <c r="A22" s="631" t="inlineStr">
        <is>
          <t>19</t>
        </is>
      </c>
      <c r="B22" s="632" t="n"/>
      <c r="C22" s="172" t="inlineStr">
        <is>
          <t xml:space="preserve">PALOMINO DE LA CRUZ </t>
        </is>
      </c>
      <c r="D22" s="242" t="n">
        <v>43977154</v>
      </c>
      <c r="E22" s="226" t="inlineStr">
        <is>
          <t>MOTO REVA BIIC</t>
        </is>
      </c>
      <c r="F22" s="161" t="inlineStr">
        <is>
          <t>40/20 40/20 cl</t>
        </is>
      </c>
      <c r="G22" s="435" t="inlineStr">
        <is>
          <t xml:space="preserve">PAGO 100 YAPE </t>
        </is>
      </c>
      <c r="H22" s="454" t="n"/>
      <c r="I22" s="152" t="inlineStr">
        <is>
          <t xml:space="preserve">PUBLICIDAD </t>
        </is>
      </c>
      <c r="J22" s="60" t="n">
        <v>0.4604166666666666</v>
      </c>
      <c r="K22" s="56">
        <f>J22+$K$65</f>
        <v/>
      </c>
      <c r="L22" s="60" t="n">
        <v>0.475</v>
      </c>
      <c r="M22" s="46">
        <f>L22+$M$65</f>
        <v/>
      </c>
      <c r="N22" s="60" t="n">
        <v>0.4833333333333333</v>
      </c>
      <c r="O22" s="46">
        <f>N22+$O$65</f>
        <v/>
      </c>
      <c r="P22" s="60" t="n">
        <v>0.5395833333333333</v>
      </c>
      <c r="Q22" s="46">
        <f>P22+$Q$65</f>
        <v/>
      </c>
      <c r="R22" s="60" t="n">
        <v>0.5604166666666667</v>
      </c>
      <c r="S22" s="46">
        <f>R22+$S$65</f>
        <v/>
      </c>
      <c r="T22" s="261" t="n">
        <v>0.5743055555555555</v>
      </c>
      <c r="U22" s="80">
        <f>T22+$U$65</f>
        <v/>
      </c>
    </row>
    <row r="23" ht="18" customHeight="1" s="630">
      <c r="A23" s="631" t="inlineStr">
        <is>
          <t>20</t>
        </is>
      </c>
      <c r="B23" s="632" t="n"/>
      <c r="C23" s="172" t="inlineStr">
        <is>
          <t>GALLIQUIO NIETO EDSON</t>
        </is>
      </c>
      <c r="D23" s="242" t="n">
        <v>72215117</v>
      </c>
      <c r="E23" s="55" t="inlineStr">
        <is>
          <t xml:space="preserve">NUEVO A1 </t>
        </is>
      </c>
      <c r="F23" s="161" t="inlineStr">
        <is>
          <t xml:space="preserve">20 20 sr </t>
        </is>
      </c>
      <c r="G23" s="120" t="n"/>
      <c r="H23" s="205" t="n"/>
      <c r="I23" s="120" t="inlineStr">
        <is>
          <t>CARS-JAIME VILLA</t>
        </is>
      </c>
      <c r="J23" s="60" t="n">
        <v>0.4631944444444445</v>
      </c>
      <c r="K23" s="56">
        <f>J23+$K$65</f>
        <v/>
      </c>
      <c r="L23" s="60" t="n">
        <v>0.4861111111111111</v>
      </c>
      <c r="M23" s="46">
        <f>L23+$M$65</f>
        <v/>
      </c>
      <c r="N23" s="60" t="n">
        <v>0.49375</v>
      </c>
      <c r="O23" s="46">
        <f>N23+$O$65</f>
        <v/>
      </c>
      <c r="P23" s="60" t="n">
        <v>0.5381944444444444</v>
      </c>
      <c r="Q23" s="46">
        <f>P23+$Q$65</f>
        <v/>
      </c>
      <c r="R23" s="60" t="n">
        <v>0.5625</v>
      </c>
      <c r="S23" s="46">
        <f>R23+$S$65</f>
        <v/>
      </c>
      <c r="T23" s="261" t="n">
        <v>0.575</v>
      </c>
      <c r="U23" s="80">
        <f>T23+$U$65</f>
        <v/>
      </c>
    </row>
    <row r="24" ht="20.25" customFormat="1" customHeight="1" s="645">
      <c r="A24" s="631" t="inlineStr">
        <is>
          <t>21</t>
        </is>
      </c>
      <c r="B24" s="632" t="n"/>
      <c r="C24" s="172" t="inlineStr">
        <is>
          <t xml:space="preserve">ESPINOZA MARTEL JALY </t>
        </is>
      </c>
      <c r="D24" s="242" t="n">
        <v>46223040</v>
      </c>
      <c r="E24" s="55" t="inlineStr">
        <is>
          <t xml:space="preserve">REVA A1 </t>
        </is>
      </c>
      <c r="F24" s="161" t="inlineStr">
        <is>
          <t>40/20 40/20 cl</t>
        </is>
      </c>
      <c r="G24" s="120" t="inlineStr">
        <is>
          <t>PAGO 130 EFEC</t>
        </is>
      </c>
      <c r="H24" s="355" t="n"/>
      <c r="I24" s="211" t="inlineStr">
        <is>
          <t xml:space="preserve">OFICINA </t>
        </is>
      </c>
      <c r="J24" s="60" t="n">
        <v>0.4645833333333333</v>
      </c>
      <c r="K24" s="56">
        <f>J24+$K$65</f>
        <v/>
      </c>
      <c r="L24" s="60" t="n">
        <v>0.4930555555555556</v>
      </c>
      <c r="M24" s="46">
        <f>L24+$M$65</f>
        <v/>
      </c>
      <c r="N24" s="60" t="n">
        <v>0.4993055555555556</v>
      </c>
      <c r="O24" s="46">
        <f>N24+$O$65</f>
        <v/>
      </c>
      <c r="P24" s="60" t="n">
        <v>0.05277777777777778</v>
      </c>
      <c r="Q24" s="46">
        <f>P24+$Q$65</f>
        <v/>
      </c>
      <c r="R24" s="60" t="n">
        <v>0.5736111111111111</v>
      </c>
      <c r="S24" s="46">
        <f>R24+$S$65</f>
        <v/>
      </c>
      <c r="T24" s="261" t="n">
        <v>0.5861111111111111</v>
      </c>
      <c r="U24" s="80">
        <f>T24+$U$65</f>
        <v/>
      </c>
    </row>
    <row r="25" ht="23.25" customHeight="1" s="630">
      <c r="A25" s="631" t="inlineStr">
        <is>
          <t>22</t>
        </is>
      </c>
      <c r="B25" s="632" t="n"/>
      <c r="C25" s="224" t="inlineStr">
        <is>
          <t xml:space="preserve">MONTERO INCIO PABLO </t>
        </is>
      </c>
      <c r="D25" s="240" t="n">
        <v>25711917</v>
      </c>
      <c r="E25" s="130" t="inlineStr">
        <is>
          <t xml:space="preserve">NUEVO A1 </t>
        </is>
      </c>
      <c r="F25" s="285" t="inlineStr">
        <is>
          <t>40/20 40/20 cl</t>
        </is>
      </c>
      <c r="G25" s="216" t="n"/>
      <c r="H25" s="494" t="n"/>
      <c r="I25" s="216" t="inlineStr">
        <is>
          <t>CARS-JAIME VILLA</t>
        </is>
      </c>
      <c r="J25" s="60" t="n">
        <v>0.4951388888888889</v>
      </c>
      <c r="K25" s="60">
        <f>J25+$K$65</f>
        <v/>
      </c>
      <c r="L25" s="60" t="n">
        <v>0.4993055555555556</v>
      </c>
      <c r="M25" s="46">
        <f>L25+$M$65</f>
        <v/>
      </c>
      <c r="N25" s="60" t="n">
        <v>0.5055555555555555</v>
      </c>
      <c r="O25" s="46">
        <f>N25+$O$65</f>
        <v/>
      </c>
      <c r="P25" s="60" t="n">
        <v>0.55</v>
      </c>
      <c r="Q25" s="46">
        <f>P25+$Q$65</f>
        <v/>
      </c>
      <c r="R25" s="60" t="n">
        <v>0.5666666666666667</v>
      </c>
      <c r="S25" s="46">
        <f>R25+$S$65</f>
        <v/>
      </c>
      <c r="T25" s="261" t="n">
        <v>0.5875</v>
      </c>
      <c r="U25" s="80">
        <f>T25+$U$65</f>
        <v/>
      </c>
    </row>
    <row r="26" ht="18" customHeight="1" s="630">
      <c r="A26" s="631" t="inlineStr">
        <is>
          <t>23</t>
        </is>
      </c>
      <c r="B26" s="632" t="n"/>
      <c r="C26" s="112" t="inlineStr">
        <is>
          <t>YZUSQUI QUINTANA ANGEL</t>
        </is>
      </c>
      <c r="D26" s="55" t="n">
        <v>7071603</v>
      </c>
      <c r="E26" s="26" t="inlineStr">
        <is>
          <t>REVA A3C</t>
        </is>
      </c>
      <c r="F26" s="161" t="inlineStr">
        <is>
          <t>40/20 40/20 cl</t>
        </is>
      </c>
      <c r="G26" s="55" t="inlineStr">
        <is>
          <t>pago 80 12/02 comi</t>
        </is>
      </c>
      <c r="H26" s="207" t="n"/>
      <c r="I26" s="55" t="inlineStr">
        <is>
          <t xml:space="preserve">CRIS AMORETTI </t>
        </is>
      </c>
      <c r="J26" s="69" t="n">
        <v>0.49375</v>
      </c>
      <c r="K26" s="60">
        <f>J26+$K$65</f>
        <v/>
      </c>
      <c r="L26" s="60" t="n">
        <v>0.5048611111111111</v>
      </c>
      <c r="M26" s="60">
        <f>L26+$M$65</f>
        <v/>
      </c>
      <c r="N26" s="60" t="n">
        <v>0.5194444444444445</v>
      </c>
      <c r="O26" s="60">
        <f>N26+$O$65</f>
        <v/>
      </c>
      <c r="P26" s="60" t="n">
        <v>0.5743055555555555</v>
      </c>
      <c r="Q26" s="60">
        <f>P26+$Q$65</f>
        <v/>
      </c>
      <c r="R26" s="60" t="n">
        <v>0.5861111111111111</v>
      </c>
      <c r="S26" s="60">
        <f>R26+$S$65</f>
        <v/>
      </c>
      <c r="T26" s="261" t="n">
        <v>0.6020833333333333</v>
      </c>
      <c r="U26" s="80">
        <f>T26+$U$65</f>
        <v/>
      </c>
    </row>
    <row r="27" ht="21" customHeight="1" s="630">
      <c r="A27" s="631" t="inlineStr">
        <is>
          <t>24</t>
        </is>
      </c>
      <c r="B27" s="632" t="n"/>
      <c r="C27" s="112" t="inlineStr">
        <is>
          <t xml:space="preserve">TENORIO PASTOR ABEL </t>
        </is>
      </c>
      <c r="D27" s="304" t="n">
        <v>72607524</v>
      </c>
      <c r="E27" s="55" t="inlineStr">
        <is>
          <t xml:space="preserve">NUEVO A1 </t>
        </is>
      </c>
      <c r="F27" s="161" t="inlineStr">
        <is>
          <t>30 30 sr</t>
        </is>
      </c>
      <c r="G27" s="435" t="inlineStr">
        <is>
          <t xml:space="preserve">PAGO 130 YAPE </t>
        </is>
      </c>
      <c r="H27" s="211" t="n"/>
      <c r="I27" s="211" t="inlineStr">
        <is>
          <t xml:space="preserve">OFICINA </t>
        </is>
      </c>
      <c r="J27" s="69" t="n">
        <v>0.5048611111111111</v>
      </c>
      <c r="K27" s="56">
        <f>J27+$K$65</f>
        <v/>
      </c>
      <c r="L27" s="46" t="n">
        <v>0.5138888888888888</v>
      </c>
      <c r="M27" s="52">
        <f>L27+$M$65</f>
        <v/>
      </c>
      <c r="N27" s="60" t="n">
        <v>0.5277777777777778</v>
      </c>
      <c r="O27" s="46">
        <f>N27+$O$65</f>
        <v/>
      </c>
      <c r="P27" s="60" t="n">
        <v>0.0798611111111111</v>
      </c>
      <c r="Q27" s="46">
        <f>P27+$Q$65</f>
        <v/>
      </c>
      <c r="R27" s="60" t="n">
        <v>0.09166666666666666</v>
      </c>
      <c r="S27" s="46">
        <f>R27+$S$65</f>
        <v/>
      </c>
      <c r="T27" s="261" t="n">
        <v>0.1034722222222222</v>
      </c>
      <c r="U27" s="80">
        <f>T27+$U$65</f>
        <v/>
      </c>
    </row>
    <row r="28" ht="22.5" customHeight="1" s="630"/>
    <row r="29" ht="18" customHeight="1" s="630"/>
    <row r="30" ht="21.75" customFormat="1" customHeight="1" s="645"/>
    <row r="31" ht="19.5" customFormat="1" customHeight="1" s="633"/>
    <row r="32" ht="21" customHeight="1" s="630"/>
    <row r="33" ht="21.75" customHeight="1" s="630"/>
    <row r="34" ht="19.5" customHeight="1" s="630"/>
    <row r="35" ht="19.5" customFormat="1" customHeight="1" s="645"/>
    <row r="36" ht="24.75" customFormat="1" customHeight="1" s="633"/>
    <row r="37" ht="20.25" customHeight="1" s="630"/>
    <row r="38" ht="18.75" customHeight="1" s="630"/>
    <row r="39" ht="18.75" customHeight="1" s="630"/>
    <row r="40" ht="18.75" customHeight="1" s="630"/>
    <row r="41" ht="18" customHeight="1" s="630"/>
    <row r="42" ht="18" customHeight="1" s="630"/>
    <row r="43" ht="18" customFormat="1" customHeight="1" s="633"/>
    <row r="44" ht="18" customHeight="1" s="630"/>
    <row r="45" ht="18.75" customHeight="1" s="630"/>
    <row r="46" ht="18" customHeight="1" s="630"/>
    <row r="47" ht="18" customHeight="1" s="630"/>
    <row r="48" ht="21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5.75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5.75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5.75" customHeight="1" s="630"/>
    <row r="93" ht="15.75" customHeight="1" s="630"/>
    <row r="94" ht="15.75" customHeight="1" s="630"/>
    <row r="95" ht="15.75" customHeight="1" s="630"/>
    <row r="96" ht="15.75" customHeight="1" s="630"/>
    <row r="97" ht="15.75" customHeight="1" s="630"/>
    <row r="98" ht="21" customHeight="1" s="630"/>
    <row r="99" ht="15.75" customHeight="1" s="630"/>
    <row r="100" ht="15.75" customHeight="1" s="630"/>
    <row r="101" ht="18.75" customHeight="1" s="630"/>
    <row r="102" ht="15.75" customHeight="1" s="630"/>
    <row r="103" ht="15.75" customHeight="1" s="630"/>
    <row r="104" ht="18.75" customHeight="1" s="630"/>
    <row r="105" ht="18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8.75" customHeight="1" s="630"/>
    <row r="117" ht="15.75" customHeight="1" s="630"/>
    <row r="120" ht="18" customHeight="1" s="630"/>
  </sheetData>
  <mergeCells count="73">
    <mergeCell ref="A48:B48"/>
    <mergeCell ref="A30:B30"/>
    <mergeCell ref="A24:B24"/>
    <mergeCell ref="A15:B15"/>
    <mergeCell ref="A64:B64"/>
    <mergeCell ref="A59:B59"/>
    <mergeCell ref="A60:B60"/>
    <mergeCell ref="A11:B11"/>
    <mergeCell ref="A51:B51"/>
    <mergeCell ref="A49:B49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65:B65"/>
    <mergeCell ref="A25:B25"/>
    <mergeCell ref="A41:B41"/>
    <mergeCell ref="A46:B46"/>
    <mergeCell ref="A37:B37"/>
    <mergeCell ref="A66:B66"/>
    <mergeCell ref="A18:B18"/>
    <mergeCell ref="A27:B27"/>
    <mergeCell ref="A56:B56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36.xml><?xml version="1.0" encoding="utf-8"?>
<worksheet xmlns:r="http://schemas.openxmlformats.org/officeDocument/2006/relationships" xmlns="http://schemas.openxmlformats.org/spreadsheetml/2006/main">
  <sheetPr codeName="Hoja339">
    <outlinePr summaryBelow="1" summaryRight="1"/>
    <pageSetUpPr fitToPage="1"/>
  </sheetPr>
  <dimension ref="A1:U36"/>
  <sheetViews>
    <sheetView topLeftCell="A13" workbookViewId="0">
      <selection activeCell="C26" sqref="C26:I26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ESPINOZA GALINDO IRMA</t>
        </is>
      </c>
      <c r="D2" s="242" t="n">
        <v>9858016</v>
      </c>
      <c r="E2" s="226" t="inlineStr">
        <is>
          <t>MOTO NUEVA BIIC</t>
        </is>
      </c>
      <c r="F2" s="161" t="inlineStr">
        <is>
          <t>40/20 40/20 cl</t>
        </is>
      </c>
      <c r="G2" s="55" t="inlineStr">
        <is>
          <t>PAGO 110 09/02</t>
        </is>
      </c>
      <c r="H2" s="355" t="n"/>
      <c r="I2" s="211" t="inlineStr">
        <is>
          <t xml:space="preserve">OFICINA </t>
        </is>
      </c>
      <c r="J2" s="60" t="n">
        <v>0.3777777777777778</v>
      </c>
      <c r="K2" s="56">
        <f>J2+$K$65</f>
        <v/>
      </c>
      <c r="L2" s="60" t="n">
        <v>0.3798611111111111</v>
      </c>
      <c r="M2" s="46">
        <f>L2+$M$65</f>
        <v/>
      </c>
      <c r="N2" s="60" t="n">
        <v>0.3861111111111111</v>
      </c>
      <c r="O2" s="46">
        <f>N2+$O$65</f>
        <v/>
      </c>
      <c r="P2" s="60" t="n">
        <v>0.4416666666666667</v>
      </c>
      <c r="Q2" s="46">
        <f>P2+$Q$65</f>
        <v/>
      </c>
      <c r="R2" s="60" t="n">
        <v>0.4541666666666667</v>
      </c>
      <c r="S2" s="46">
        <f>R2+$S$65</f>
        <v/>
      </c>
      <c r="T2" s="261" t="n">
        <v>0.4833333333333333</v>
      </c>
      <c r="U2" s="80">
        <f>T2+$U$65</f>
        <v/>
      </c>
    </row>
    <row r="3" ht="21" customHeight="1" s="630">
      <c r="A3" s="631" t="inlineStr">
        <is>
          <t>2</t>
        </is>
      </c>
      <c r="B3" s="632" t="n"/>
      <c r="C3" s="255" t="inlineStr">
        <is>
          <t xml:space="preserve">QUEZADA GONZALES WILFREDO </t>
        </is>
      </c>
      <c r="D3" s="242" t="n">
        <v>9893940</v>
      </c>
      <c r="E3" s="26" t="inlineStr">
        <is>
          <t>RECAT A2A</t>
        </is>
      </c>
      <c r="F3" s="161" t="inlineStr">
        <is>
          <t>20 20 sr</t>
        </is>
      </c>
      <c r="G3" s="55" t="inlineStr">
        <is>
          <t>PAGO 60 YAPE R:20</t>
        </is>
      </c>
      <c r="H3" s="207" t="n"/>
      <c r="I3" s="55" t="inlineStr">
        <is>
          <t xml:space="preserve">CAMASCA </t>
        </is>
      </c>
      <c r="J3" s="60" t="n">
        <v>0.3805555555555555</v>
      </c>
      <c r="K3" s="56">
        <f>J3+$K$65</f>
        <v/>
      </c>
      <c r="L3" s="60" t="n">
        <v>0.3854166666666667</v>
      </c>
      <c r="M3" s="46">
        <f>L3+$M$65</f>
        <v/>
      </c>
      <c r="N3" s="60" t="n">
        <v>0.3923611111111111</v>
      </c>
      <c r="O3" s="46">
        <f>N3+$O$65</f>
        <v/>
      </c>
      <c r="P3" s="60" t="n">
        <v>0.4402777777777778</v>
      </c>
      <c r="Q3" s="46">
        <f>P3+$Q$65</f>
        <v/>
      </c>
      <c r="R3" s="60" t="n">
        <v>0.4541666666666667</v>
      </c>
      <c r="S3" s="46">
        <f>R3+$S$65</f>
        <v/>
      </c>
      <c r="T3" s="261" t="n">
        <v>0.4680555555555556</v>
      </c>
      <c r="U3" s="80">
        <f>T3+$U$65</f>
        <v/>
      </c>
    </row>
    <row r="4" ht="21" customHeight="1" s="630">
      <c r="A4" s="631" t="inlineStr">
        <is>
          <t>3</t>
        </is>
      </c>
      <c r="B4" s="632" t="n"/>
      <c r="C4" s="172" t="inlineStr">
        <is>
          <t xml:space="preserve">MANCHEGO AMESQUITA JUAN </t>
        </is>
      </c>
      <c r="D4" s="242" t="n">
        <v>6254224</v>
      </c>
      <c r="E4" s="55" t="inlineStr">
        <is>
          <t>REVA A1</t>
        </is>
      </c>
      <c r="F4" s="161" t="inlineStr">
        <is>
          <t>40/20 40/20 cl</t>
        </is>
      </c>
      <c r="G4" s="120" t="inlineStr">
        <is>
          <t>PAGO 130 EFE</t>
        </is>
      </c>
      <c r="H4" s="207" t="n"/>
      <c r="I4" s="55" t="inlineStr">
        <is>
          <t>FREDY</t>
        </is>
      </c>
      <c r="J4" s="60" t="n">
        <v>0.3909722222222222</v>
      </c>
      <c r="K4" s="56">
        <f>J4+$K$65</f>
        <v/>
      </c>
      <c r="L4" s="60" t="n">
        <v>0.3916666666666667</v>
      </c>
      <c r="M4" s="46">
        <f>L4+$M$65</f>
        <v/>
      </c>
      <c r="N4" s="60" t="n">
        <v>0.3986111111111111</v>
      </c>
      <c r="O4" s="46">
        <f>N4+$O$65</f>
        <v/>
      </c>
      <c r="P4" s="60" t="n">
        <v>0.4451388888888889</v>
      </c>
      <c r="Q4" s="46">
        <f>P4+$Q$65</f>
        <v/>
      </c>
      <c r="R4" s="60" t="n">
        <v>0.4569444444444444</v>
      </c>
      <c r="S4" s="46">
        <f>R4+$S$65</f>
        <v/>
      </c>
      <c r="T4" s="261" t="n">
        <v>0.4729166666666667</v>
      </c>
      <c r="U4" s="80">
        <f>T4+$U$65</f>
        <v/>
      </c>
    </row>
    <row r="5" ht="21" customHeight="1" s="630">
      <c r="A5" s="631" t="inlineStr">
        <is>
          <t>4</t>
        </is>
      </c>
      <c r="B5" s="632" t="n"/>
      <c r="C5" s="172" t="inlineStr">
        <is>
          <t xml:space="preserve">RODRIGUEZ CONTRERAS CARLOS </t>
        </is>
      </c>
      <c r="D5" s="242" t="n">
        <v>3278223</v>
      </c>
      <c r="E5" s="232" t="inlineStr">
        <is>
          <t>MOTO NUEVA BIIB</t>
        </is>
      </c>
      <c r="F5" s="161" t="inlineStr">
        <is>
          <t>20 20 sr</t>
        </is>
      </c>
      <c r="G5" s="209" t="inlineStr">
        <is>
          <t>PAGO 130 YAPE</t>
        </is>
      </c>
      <c r="H5" s="382" t="inlineStr">
        <is>
          <t>CE</t>
        </is>
      </c>
      <c r="I5" s="55" t="inlineStr">
        <is>
          <t xml:space="preserve">OFICINA </t>
        </is>
      </c>
      <c r="J5" s="60" t="n">
        <v>0.4680555555555556</v>
      </c>
      <c r="K5" s="56">
        <f>J5+$K$65</f>
        <v/>
      </c>
      <c r="L5" s="60" t="n">
        <v>0.4715277777777778</v>
      </c>
      <c r="M5" s="46">
        <f>L5+$M$65</f>
        <v/>
      </c>
      <c r="N5" s="60" t="n">
        <v>0.4770833333333334</v>
      </c>
      <c r="O5" s="46">
        <f>N5+$O$65</f>
        <v/>
      </c>
      <c r="P5" s="60" t="n">
        <v>0.5402777777777777</v>
      </c>
      <c r="Q5" s="46">
        <f>P5+$Q$65</f>
        <v/>
      </c>
      <c r="R5" s="60" t="n">
        <v>0.5513888888888889</v>
      </c>
      <c r="S5" s="46">
        <f>R5+$S$65</f>
        <v/>
      </c>
      <c r="T5" s="80" t="n">
        <v>0.5625</v>
      </c>
      <c r="U5" s="80">
        <f>T5+$U$65</f>
        <v/>
      </c>
    </row>
    <row r="6" ht="18.75" customHeight="1" s="630">
      <c r="A6" s="631" t="inlineStr">
        <is>
          <t>5</t>
        </is>
      </c>
      <c r="B6" s="632" t="n"/>
      <c r="C6" s="172" t="inlineStr">
        <is>
          <t xml:space="preserve">SALAZAR ALVARADO SILVIA </t>
        </is>
      </c>
      <c r="D6" s="242" t="n">
        <v>46744420</v>
      </c>
      <c r="E6" s="55" t="inlineStr">
        <is>
          <t>NUEVO A1</t>
        </is>
      </c>
      <c r="F6" s="161" t="inlineStr">
        <is>
          <t>20 20 sr</t>
        </is>
      </c>
      <c r="G6" s="120" t="n"/>
      <c r="H6" s="205" t="n"/>
      <c r="I6" s="120" t="inlineStr">
        <is>
          <t xml:space="preserve">CARS - JAIME VILLA </t>
        </is>
      </c>
      <c r="J6" s="60" t="n">
        <v>0.3951388888888889</v>
      </c>
      <c r="K6" s="56">
        <f>J6+$K$65</f>
        <v/>
      </c>
      <c r="L6" s="60" t="n">
        <v>0.3972222222222222</v>
      </c>
      <c r="M6" s="46">
        <f>L6+$M$65</f>
        <v/>
      </c>
      <c r="N6" s="60" t="n">
        <v>0.4048611111111111</v>
      </c>
      <c r="O6" s="46">
        <f>N6+$O$65</f>
        <v/>
      </c>
      <c r="P6" s="60" t="n">
        <v>0.4555555555555555</v>
      </c>
      <c r="Q6" s="46">
        <f>P6+$Q$65</f>
        <v/>
      </c>
      <c r="R6" s="60" t="n">
        <v>0.4701388888888889</v>
      </c>
      <c r="S6" s="46">
        <f>R6+$S$65</f>
        <v/>
      </c>
      <c r="T6" s="261" t="n">
        <v>0.4833333333333333</v>
      </c>
      <c r="U6" s="80">
        <f>T6+$U$65</f>
        <v/>
      </c>
    </row>
    <row r="7" ht="18.75" customHeight="1" s="630">
      <c r="A7" s="631" t="inlineStr">
        <is>
          <t>6</t>
        </is>
      </c>
      <c r="B7" s="632" t="n"/>
      <c r="C7" s="172" t="inlineStr">
        <is>
          <t xml:space="preserve">HERRERA ALVA ANTHONY </t>
        </is>
      </c>
      <c r="D7" s="242" t="n">
        <v>77544420</v>
      </c>
      <c r="E7" s="232" t="inlineStr">
        <is>
          <t xml:space="preserve"> MOTO NUEVO BIIB</t>
        </is>
      </c>
      <c r="F7" s="161" t="inlineStr">
        <is>
          <t>20 20 sr</t>
        </is>
      </c>
      <c r="G7" s="209" t="inlineStr">
        <is>
          <t xml:space="preserve">PAGO 50 YAPE </t>
        </is>
      </c>
      <c r="H7" s="207" t="inlineStr">
        <is>
          <t>RZG</t>
        </is>
      </c>
      <c r="I7" s="55" t="inlineStr">
        <is>
          <t xml:space="preserve">MERY </t>
        </is>
      </c>
      <c r="J7" s="60" t="n">
        <v>0.3986111111111111</v>
      </c>
      <c r="K7" s="56">
        <f>J7+$K$65</f>
        <v/>
      </c>
      <c r="L7" s="60" t="n">
        <v>0.4118055555555555</v>
      </c>
      <c r="M7" s="46">
        <f>L7+$M$65</f>
        <v/>
      </c>
      <c r="N7" s="60" t="n">
        <v>0.4173611111111111</v>
      </c>
      <c r="O7" s="46">
        <f>N7+$O$65</f>
        <v/>
      </c>
      <c r="P7" s="60" t="n">
        <v>0.4652777777777778</v>
      </c>
      <c r="Q7" s="46">
        <f>P7+$Q$65</f>
        <v/>
      </c>
      <c r="R7" s="60" t="n">
        <v>0.4833333333333333</v>
      </c>
      <c r="S7" s="46">
        <f>R7+$S$65</f>
        <v/>
      </c>
      <c r="T7" s="261" t="n">
        <v>0.5034722222222222</v>
      </c>
      <c r="U7" s="80">
        <f>T7+$U$65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>MOZOMBITE CAVIÑO JOSE</t>
        </is>
      </c>
      <c r="D8" s="242" t="n">
        <v>32329</v>
      </c>
      <c r="E8" s="226" t="inlineStr">
        <is>
          <t>MOTO REVA BIIC</t>
        </is>
      </c>
      <c r="F8" s="161" t="inlineStr">
        <is>
          <t>40/20 40/20 cl</t>
        </is>
      </c>
      <c r="G8" s="270" t="n"/>
      <c r="H8" s="373" t="n"/>
      <c r="I8" s="270" t="inlineStr">
        <is>
          <t>LILIANA 1</t>
        </is>
      </c>
      <c r="J8" s="60" t="n">
        <v>0.4090277777777778</v>
      </c>
      <c r="K8" s="56">
        <f>J8+$K$65</f>
        <v/>
      </c>
      <c r="L8" s="60" t="n">
        <v>0.4173611111111111</v>
      </c>
      <c r="M8" s="46">
        <f>L8+$M$65</f>
        <v/>
      </c>
      <c r="N8" s="60" t="n">
        <v>0.4333333333333333</v>
      </c>
      <c r="O8" s="46">
        <f>N8+$O$65</f>
        <v/>
      </c>
      <c r="P8" s="60" t="n">
        <v>0.5013888888888889</v>
      </c>
      <c r="Q8" s="46">
        <f>P8+$Q$65</f>
        <v/>
      </c>
      <c r="R8" s="60" t="n">
        <v>0.5305555555555556</v>
      </c>
      <c r="S8" s="46">
        <f>R8+$S$65</f>
        <v/>
      </c>
      <c r="T8" s="261" t="n">
        <v>0.5472222222222223</v>
      </c>
      <c r="U8" s="80">
        <f>T8+$U$65</f>
        <v/>
      </c>
    </row>
    <row r="9" ht="19.5" customHeight="1" s="630">
      <c r="A9" s="631" t="inlineStr">
        <is>
          <t>8</t>
        </is>
      </c>
      <c r="B9" s="632" t="n"/>
      <c r="C9" s="172" t="inlineStr">
        <is>
          <t xml:space="preserve">CORDOVA CUBAS MARTIN </t>
        </is>
      </c>
      <c r="D9" s="242" t="n">
        <v>74407394</v>
      </c>
      <c r="E9" s="232" t="inlineStr">
        <is>
          <t>MOTO NUEVA BIIB</t>
        </is>
      </c>
      <c r="F9" s="161" t="inlineStr">
        <is>
          <t>30 30 sr</t>
        </is>
      </c>
      <c r="G9" s="270" t="n"/>
      <c r="H9" s="373" t="n"/>
      <c r="I9" s="270" t="inlineStr">
        <is>
          <t>LILIANA 2</t>
        </is>
      </c>
      <c r="J9" s="60" t="n">
        <v>0.4118055555555555</v>
      </c>
      <c r="K9" s="56">
        <f>J9+$K$65</f>
        <v/>
      </c>
      <c r="L9" s="60" t="n">
        <v>0.4243055555555555</v>
      </c>
      <c r="M9" s="46">
        <f>L9+$M$65</f>
        <v/>
      </c>
      <c r="N9" s="60" t="n">
        <v>0.4354166666666667</v>
      </c>
      <c r="O9" s="46">
        <f>N9+$O$65</f>
        <v/>
      </c>
      <c r="P9" s="60" t="n">
        <v>0.4826388888888889</v>
      </c>
      <c r="Q9" s="46">
        <f>P9+$Q$65</f>
        <v/>
      </c>
      <c r="R9" s="60" t="n">
        <v>0.5041666666666667</v>
      </c>
      <c r="S9" s="46">
        <f>R9+$S$65</f>
        <v/>
      </c>
      <c r="T9" s="261" t="n">
        <v>0.5194444444444445</v>
      </c>
      <c r="U9" s="80">
        <f>T9+$U$65</f>
        <v/>
      </c>
    </row>
    <row r="10" ht="18" customHeight="1" s="630">
      <c r="A10" s="631" t="inlineStr">
        <is>
          <t>9</t>
        </is>
      </c>
      <c r="B10" s="632" t="n"/>
      <c r="C10" s="112" t="inlineStr">
        <is>
          <t xml:space="preserve">BORJA ISUSQUIZA JUAN </t>
        </is>
      </c>
      <c r="D10" s="55" t="n">
        <v>7888002</v>
      </c>
      <c r="E10" s="226" t="inlineStr">
        <is>
          <t>MOTO REVA BIIC</t>
        </is>
      </c>
      <c r="F10" s="92" t="inlineStr">
        <is>
          <t>40/20 40/20 cl</t>
        </is>
      </c>
      <c r="G10" s="270" t="n"/>
      <c r="H10" s="373" t="n"/>
      <c r="I10" s="270" t="inlineStr">
        <is>
          <t xml:space="preserve">LILIANA 4 </t>
        </is>
      </c>
      <c r="J10" s="46" t="n">
        <v>0.4173611111111111</v>
      </c>
      <c r="K10" s="95">
        <f>J10+$K$65</f>
        <v/>
      </c>
      <c r="L10" s="60" t="n">
        <v>0.4347222222222222</v>
      </c>
      <c r="M10" s="46">
        <f>L10+$M$65</f>
        <v/>
      </c>
      <c r="N10" s="60" t="n">
        <v>0.4444444444444444</v>
      </c>
      <c r="O10" s="46">
        <f>N10+$O$65</f>
        <v/>
      </c>
      <c r="P10" s="46" t="n">
        <v>0.5020833333333333</v>
      </c>
      <c r="Q10" s="46">
        <f>P10+$Q$65</f>
        <v/>
      </c>
      <c r="R10" s="60" t="n">
        <v>0.5180555555555556</v>
      </c>
      <c r="S10" s="46">
        <f>R10+$S$65</f>
        <v/>
      </c>
      <c r="T10" s="261" t="n">
        <v>0.5326388888888889</v>
      </c>
      <c r="U10" s="80">
        <f>T10+$U$65</f>
        <v/>
      </c>
    </row>
    <row r="11" ht="21.75" customHeight="1" s="630">
      <c r="A11" s="631" t="inlineStr">
        <is>
          <t>10</t>
        </is>
      </c>
      <c r="B11" s="632" t="n"/>
      <c r="C11" s="224" t="inlineStr">
        <is>
          <t>CHANCASANAMPA EGAS PEDRO</t>
        </is>
      </c>
      <c r="D11" s="240" t="n">
        <v>10071649</v>
      </c>
      <c r="E11" s="226" t="inlineStr">
        <is>
          <t>MOTO REVA BIIC</t>
        </is>
      </c>
      <c r="F11" s="285" t="inlineStr">
        <is>
          <t>40/20 40/20 cl</t>
        </is>
      </c>
      <c r="G11" s="283" t="n"/>
      <c r="H11" s="393" t="n"/>
      <c r="I11" s="283" t="inlineStr">
        <is>
          <t>LILIANA 3</t>
        </is>
      </c>
      <c r="J11" s="60" t="n">
        <v>0.4152777777777778</v>
      </c>
      <c r="K11" s="56">
        <f>J11+$K$65</f>
        <v/>
      </c>
      <c r="L11" s="60" t="n">
        <v>0.4305555555555556</v>
      </c>
      <c r="M11" s="46">
        <f>L11+$M$65</f>
        <v/>
      </c>
      <c r="N11" s="60" t="n">
        <v>0.4409722222222222</v>
      </c>
      <c r="O11" s="46">
        <f>N11+$O$65</f>
        <v/>
      </c>
      <c r="P11" s="60" t="n">
        <v>0.5</v>
      </c>
      <c r="Q11" s="60">
        <f>P11+$Q$65</f>
        <v/>
      </c>
      <c r="R11" s="60" t="n">
        <v>0.5180555555555556</v>
      </c>
      <c r="S11" s="46">
        <f>R11+$S$65</f>
        <v/>
      </c>
      <c r="T11" s="261" t="n">
        <v>0.5305555555555556</v>
      </c>
      <c r="U11" s="80">
        <f>T11+$U$65</f>
        <v/>
      </c>
    </row>
    <row r="12" ht="21" customHeight="1" s="630">
      <c r="A12" s="644" t="n"/>
      <c r="B12" s="632" t="n"/>
      <c r="C12" s="119" t="inlineStr">
        <is>
          <t xml:space="preserve">EUSEBIO SULCA VICTOR </t>
        </is>
      </c>
      <c r="D12" s="654" t="n">
        <v>80049657</v>
      </c>
      <c r="E12" s="654" t="inlineStr">
        <is>
          <t>MOTO REVA BIIC</t>
        </is>
      </c>
      <c r="F12" s="93" t="inlineStr">
        <is>
          <t>40/20 40/20 cl</t>
        </is>
      </c>
      <c r="G12" s="654" t="inlineStr">
        <is>
          <t>HUELLA MAL.</t>
        </is>
      </c>
      <c r="H12" s="358" t="n"/>
      <c r="I12" s="654" t="inlineStr">
        <is>
          <t xml:space="preserve">CARS - JAIME VILLA </t>
        </is>
      </c>
      <c r="J12" s="20" t="n"/>
      <c r="K12" s="186">
        <f>J12+$K$65</f>
        <v/>
      </c>
      <c r="L12" s="185" t="n"/>
      <c r="M12" s="20">
        <f>L12+$M$65</f>
        <v/>
      </c>
      <c r="N12" s="185" t="n"/>
      <c r="O12" s="20">
        <f>N12+$O$65</f>
        <v/>
      </c>
      <c r="P12" s="185" t="n"/>
      <c r="Q12" s="20">
        <f>P12+$Q$65</f>
        <v/>
      </c>
      <c r="R12" s="185" t="n"/>
      <c r="S12" s="20">
        <f>R12+$S$65</f>
        <v/>
      </c>
      <c r="T12" s="185" t="n"/>
      <c r="U12" s="20">
        <f>T12+$U$65</f>
        <v/>
      </c>
    </row>
    <row r="13" ht="21" customHeight="1" s="630">
      <c r="A13" s="631" t="inlineStr">
        <is>
          <t>11</t>
        </is>
      </c>
      <c r="B13" s="632" t="n"/>
      <c r="C13" s="112" t="inlineStr">
        <is>
          <t>FLORES LANDEO WILMER</t>
        </is>
      </c>
      <c r="D13" s="55" t="n">
        <v>1186229</v>
      </c>
      <c r="E13" s="226" t="inlineStr">
        <is>
          <t>MOTO REVA BIIC</t>
        </is>
      </c>
      <c r="F13" s="92" t="inlineStr">
        <is>
          <t>40/20 40/20 cl</t>
        </is>
      </c>
      <c r="G13" s="209" t="inlineStr">
        <is>
          <t>PAGO 100 EFE + 20 YAPE</t>
        </is>
      </c>
      <c r="H13" s="211" t="n"/>
      <c r="I13" s="211" t="inlineStr">
        <is>
          <t xml:space="preserve">OFICINA </t>
        </is>
      </c>
      <c r="J13" s="46" t="n">
        <v>0.4166666666666667</v>
      </c>
      <c r="K13" s="95">
        <f>J13+$K$65</f>
        <v/>
      </c>
      <c r="L13" s="60" t="n">
        <v>0.4395833333333333</v>
      </c>
      <c r="M13" s="46">
        <f>L13+$M$65</f>
        <v/>
      </c>
      <c r="N13" s="60" t="n">
        <v>0.4472222222222222</v>
      </c>
      <c r="O13" s="46">
        <f>N13+$O$65</f>
        <v/>
      </c>
      <c r="P13" s="60" t="n">
        <v>0.5125</v>
      </c>
      <c r="Q13" s="46">
        <f>P13+$Q$65</f>
        <v/>
      </c>
      <c r="R13" s="60" t="n">
        <v>0.04652777777777778</v>
      </c>
      <c r="S13" s="46">
        <f>R13+$S$65</f>
        <v/>
      </c>
      <c r="T13" s="261" t="n">
        <v>0.5604166666666667</v>
      </c>
      <c r="U13" s="80">
        <f>T13+$U$65</f>
        <v/>
      </c>
    </row>
    <row r="14" ht="21" customFormat="1" customHeight="1" s="633">
      <c r="A14" s="631" t="inlineStr">
        <is>
          <t>12</t>
        </is>
      </c>
      <c r="B14" s="632" t="n"/>
      <c r="C14" s="172" t="inlineStr">
        <is>
          <t>RAMIREZ PEREZ JORDY</t>
        </is>
      </c>
      <c r="D14" s="242" t="n">
        <v>70265704</v>
      </c>
      <c r="E14" s="226" t="inlineStr">
        <is>
          <t>MOTO REVA BIIC</t>
        </is>
      </c>
      <c r="F14" s="161" t="inlineStr">
        <is>
          <t>20 20 sr</t>
        </is>
      </c>
      <c r="G14" s="120" t="inlineStr">
        <is>
          <t>PAGO 130 EFE</t>
        </is>
      </c>
      <c r="H14" s="207" t="n"/>
      <c r="I14" s="55" t="inlineStr">
        <is>
          <t>CRIS AMORETTI</t>
        </is>
      </c>
      <c r="J14" s="46" t="n">
        <v>0.4347222222222222</v>
      </c>
      <c r="K14" s="95">
        <f>J14+$K$65</f>
        <v/>
      </c>
      <c r="L14" s="60" t="n">
        <v>0.4444444444444444</v>
      </c>
      <c r="M14" s="46">
        <f>L14+$M$65</f>
        <v/>
      </c>
      <c r="N14" s="60" t="n">
        <v>0.4534722222222222</v>
      </c>
      <c r="O14" s="46">
        <f>N14+$O$65</f>
        <v/>
      </c>
      <c r="P14" s="60" t="n">
        <v>0.5159722222222223</v>
      </c>
      <c r="Q14" s="46">
        <f>P14+$Q$65</f>
        <v/>
      </c>
      <c r="R14" s="60" t="n">
        <v>0.5458333333333333</v>
      </c>
      <c r="S14" s="46">
        <f>R14+$S$65</f>
        <v/>
      </c>
      <c r="T14" s="261" t="n">
        <v>0.5576388888888889</v>
      </c>
      <c r="U14" s="80">
        <f>T14+$U$65</f>
        <v/>
      </c>
    </row>
    <row r="15" ht="20.25" customHeight="1" s="630">
      <c r="A15" s="631" t="inlineStr">
        <is>
          <t>13</t>
        </is>
      </c>
      <c r="B15" s="632" t="n"/>
      <c r="C15" s="112" t="inlineStr">
        <is>
          <t xml:space="preserve">LOO VALLE JORDIE </t>
        </is>
      </c>
      <c r="D15" s="55" t="n">
        <v>70417425</v>
      </c>
      <c r="E15" s="226" t="inlineStr">
        <is>
          <t>MOTO REVA BIIC</t>
        </is>
      </c>
      <c r="F15" s="92" t="inlineStr">
        <is>
          <t>40/20 40/20 cl</t>
        </is>
      </c>
      <c r="G15" s="120" t="inlineStr">
        <is>
          <t>PAGO 100 EFE</t>
        </is>
      </c>
      <c r="H15" s="375" t="n"/>
      <c r="I15" s="126" t="inlineStr">
        <is>
          <t>PUBLICIDAD</t>
        </is>
      </c>
      <c r="J15" s="46" t="n">
        <v>0.4361111111111111</v>
      </c>
      <c r="K15" s="95">
        <f>J15+$K$65</f>
        <v/>
      </c>
      <c r="L15" s="60" t="n">
        <v>0.4513888888888889</v>
      </c>
      <c r="M15" s="46">
        <f>L15+$M$65</f>
        <v/>
      </c>
      <c r="N15" s="60" t="n">
        <v>0.4604166666666666</v>
      </c>
      <c r="O15" s="46">
        <f>N15+$O$65</f>
        <v/>
      </c>
      <c r="P15" s="60" t="n">
        <v>0.5291666666666667</v>
      </c>
      <c r="Q15" s="46">
        <f>P15+$Q$65</f>
        <v/>
      </c>
      <c r="R15" s="60" t="n">
        <v>0.05972222222222223</v>
      </c>
      <c r="S15" s="46">
        <f>R15+$S$65</f>
        <v/>
      </c>
      <c r="T15" s="261" t="n">
        <v>0.5743055555555555</v>
      </c>
      <c r="U15" s="80">
        <f>T15+$U$65</f>
        <v/>
      </c>
    </row>
    <row r="16" ht="23.25" customHeight="1" s="630">
      <c r="A16" s="631" t="inlineStr">
        <is>
          <t>14</t>
        </is>
      </c>
      <c r="B16" s="632" t="n"/>
      <c r="C16" s="112" t="inlineStr">
        <is>
          <t xml:space="preserve">VALDERRAMA REYES RONALDIÑO </t>
        </is>
      </c>
      <c r="D16" s="55" t="n">
        <v>76459768</v>
      </c>
      <c r="E16" s="226" t="inlineStr">
        <is>
          <t xml:space="preserve"> MOTO NUEVO BIIC</t>
        </is>
      </c>
      <c r="F16" s="92" t="inlineStr">
        <is>
          <t>20 20 sr</t>
        </is>
      </c>
      <c r="G16" s="120" t="inlineStr">
        <is>
          <t>PAGO 150 EFE</t>
        </is>
      </c>
      <c r="H16" s="207" t="n"/>
      <c r="I16" s="55" t="inlineStr">
        <is>
          <t>CRIS AMORETTI</t>
        </is>
      </c>
      <c r="J16" s="46" t="n">
        <v>0.4659722222222222</v>
      </c>
      <c r="K16" s="95">
        <f>J16+$K$65</f>
        <v/>
      </c>
      <c r="L16" s="60" t="n">
        <v>0.4666666666666667</v>
      </c>
      <c r="M16" s="46">
        <f>L16+$M$65</f>
        <v/>
      </c>
      <c r="N16" s="60" t="n">
        <v>0.4736111111111111</v>
      </c>
      <c r="O16" s="46">
        <f>N16+$O$65</f>
        <v/>
      </c>
      <c r="P16" s="60" t="n">
        <v>0.5305555555555556</v>
      </c>
      <c r="Q16" s="46">
        <f>P16+$Q$65</f>
        <v/>
      </c>
      <c r="R16" s="60" t="n">
        <v>0.075</v>
      </c>
      <c r="S16" s="46">
        <f>R16+$S$65</f>
        <v/>
      </c>
      <c r="T16" s="261" t="n">
        <v>0.5881944444444445</v>
      </c>
      <c r="U16" s="80">
        <f>T16+$U$65</f>
        <v/>
      </c>
    </row>
    <row r="17" ht="21.75" customHeight="1" s="630">
      <c r="A17" s="631" t="inlineStr">
        <is>
          <t>15</t>
        </is>
      </c>
      <c r="B17" s="632" t="n"/>
      <c r="C17" s="172" t="inlineStr">
        <is>
          <t xml:space="preserve">TACO ALBITES ROQUE </t>
        </is>
      </c>
      <c r="D17" s="242" t="n">
        <v>41346884</v>
      </c>
      <c r="E17" s="226" t="inlineStr">
        <is>
          <t>MOTO REVA BIIC</t>
        </is>
      </c>
      <c r="F17" s="297" t="inlineStr">
        <is>
          <t>20 20 sr</t>
        </is>
      </c>
      <c r="G17" s="425" t="n"/>
      <c r="H17" s="404" t="n"/>
      <c r="I17" s="425" t="inlineStr">
        <is>
          <t>LILIANA 5</t>
        </is>
      </c>
      <c r="J17" s="68" t="n">
        <v>0.4729166666666667</v>
      </c>
      <c r="K17" s="56">
        <f>J17+$K$65</f>
        <v/>
      </c>
      <c r="L17" s="60" t="n">
        <v>0.4770833333333334</v>
      </c>
      <c r="M17" s="46">
        <f>L17+$M$65</f>
        <v/>
      </c>
      <c r="N17" s="60" t="n">
        <v>0.4861111111111111</v>
      </c>
      <c r="O17" s="46">
        <f>N17+$O$65</f>
        <v/>
      </c>
      <c r="P17" s="60" t="n">
        <v>0.5493055555555556</v>
      </c>
      <c r="Q17" s="46">
        <f>P17+$Q$65</f>
        <v/>
      </c>
      <c r="R17" s="60" t="n">
        <v>0.5708333333333333</v>
      </c>
      <c r="S17" s="46">
        <f>R17+$S$65</f>
        <v/>
      </c>
      <c r="T17" s="261" t="n">
        <v>0.5826388888888889</v>
      </c>
      <c r="U17" s="80">
        <f>T17+$U$65</f>
        <v/>
      </c>
    </row>
    <row r="18" ht="21.75" customHeight="1" s="630">
      <c r="A18" s="631" t="inlineStr">
        <is>
          <t>16</t>
        </is>
      </c>
      <c r="B18" s="632" t="n"/>
      <c r="C18" s="172" t="inlineStr">
        <is>
          <t>COTERA DAVILA FAUSTINO</t>
        </is>
      </c>
      <c r="D18" s="242" t="n">
        <v>20562070</v>
      </c>
      <c r="E18" s="226" t="inlineStr">
        <is>
          <t>MOTO REVA BIIC</t>
        </is>
      </c>
      <c r="F18" s="161" t="inlineStr">
        <is>
          <t>40/20 40/20 cl</t>
        </is>
      </c>
      <c r="G18" s="270" t="n"/>
      <c r="H18" s="373" t="n"/>
      <c r="I18" s="270" t="inlineStr">
        <is>
          <t xml:space="preserve">LILIANA 6 </t>
        </is>
      </c>
      <c r="J18" s="60" t="n">
        <v>0.4777777777777778</v>
      </c>
      <c r="K18" s="56">
        <f>J18+$K$65</f>
        <v/>
      </c>
      <c r="L18" s="60" t="n">
        <v>0.4840277777777778</v>
      </c>
      <c r="M18" s="46">
        <f>L18+$M$65</f>
        <v/>
      </c>
      <c r="N18" s="60" t="n">
        <v>0.5152777777777777</v>
      </c>
      <c r="O18" s="46">
        <f>N18+$O$65</f>
        <v/>
      </c>
      <c r="P18" s="60" t="n">
        <v>0.5680555555555555</v>
      </c>
      <c r="Q18" s="46">
        <f>P18+$Q$65</f>
        <v/>
      </c>
      <c r="R18" s="60" t="n">
        <v>0.08749999999999999</v>
      </c>
      <c r="S18" s="46">
        <f>R18+$S$65</f>
        <v/>
      </c>
      <c r="T18" s="261" t="n">
        <v>0.6069444444444444</v>
      </c>
      <c r="U18" s="80">
        <f>T18+$U$65</f>
        <v/>
      </c>
    </row>
    <row r="19" ht="19.5" customHeight="1" s="630">
      <c r="A19" s="631" t="inlineStr">
        <is>
          <t>17</t>
        </is>
      </c>
      <c r="B19" s="632" t="n"/>
      <c r="C19" s="172" t="inlineStr">
        <is>
          <t>MUJICA MOROTE JENNY</t>
        </is>
      </c>
      <c r="D19" s="242" t="n">
        <v>25745084</v>
      </c>
      <c r="E19" s="55" t="inlineStr">
        <is>
          <t xml:space="preserve">REVA A1 </t>
        </is>
      </c>
      <c r="F19" s="161" t="inlineStr">
        <is>
          <t>30 30 sr</t>
        </is>
      </c>
      <c r="G19" s="101" t="n"/>
      <c r="H19" s="352" t="n"/>
      <c r="I19" s="101" t="inlineStr">
        <is>
          <t xml:space="preserve">VARGAS </t>
        </is>
      </c>
      <c r="J19" s="60" t="n">
        <v>0.4854166666666667</v>
      </c>
      <c r="K19" s="56">
        <f>J19+$K$65</f>
        <v/>
      </c>
      <c r="L19" s="60" t="n">
        <v>0.4895833333333333</v>
      </c>
      <c r="M19" s="46">
        <f>L19+$M$65</f>
        <v/>
      </c>
      <c r="N19" s="60" t="n">
        <v>0.5104166666666666</v>
      </c>
      <c r="O19" s="46">
        <f>N19+$O$65</f>
        <v/>
      </c>
      <c r="P19" s="60" t="n">
        <v>0.5541666666666667</v>
      </c>
      <c r="Q19" s="46">
        <f>P19+$Q$65</f>
        <v/>
      </c>
      <c r="R19" s="60" t="n">
        <v>0.5951388888888889</v>
      </c>
      <c r="S19" s="46">
        <f>R19+$S$65</f>
        <v/>
      </c>
      <c r="T19" s="261" t="n">
        <v>0.6069444444444444</v>
      </c>
      <c r="U19" s="80">
        <f>T19+$U$65</f>
        <v/>
      </c>
    </row>
    <row r="20" ht="18" customHeight="1" s="630">
      <c r="A20" s="631" t="inlineStr">
        <is>
          <t>18</t>
        </is>
      </c>
      <c r="B20" s="632" t="n"/>
      <c r="C20" s="172" t="inlineStr">
        <is>
          <t>ALVARADO TRAGODARA</t>
        </is>
      </c>
      <c r="D20" s="242" t="n">
        <v>72649703</v>
      </c>
      <c r="E20" s="55" t="inlineStr">
        <is>
          <t>NUEVO A1</t>
        </is>
      </c>
      <c r="F20" s="161" t="inlineStr">
        <is>
          <t>20 20 sr</t>
        </is>
      </c>
      <c r="G20" s="209" t="inlineStr">
        <is>
          <t>PAGO 80 YAPE</t>
        </is>
      </c>
      <c r="H20" s="207" t="n"/>
      <c r="I20" s="55" t="inlineStr">
        <is>
          <t xml:space="preserve">CAMASCA </t>
        </is>
      </c>
      <c r="J20" s="60" t="n">
        <v>0.4888888888888889</v>
      </c>
      <c r="K20" s="56">
        <f>J20+$K$65</f>
        <v/>
      </c>
      <c r="L20" s="60" t="n">
        <v>0.4951388888888889</v>
      </c>
      <c r="M20" s="46">
        <f>L20+$M$65</f>
        <v/>
      </c>
      <c r="N20" s="60" t="n">
        <v>0.5173611111111112</v>
      </c>
      <c r="O20" s="46">
        <f>N20+$O$65</f>
        <v/>
      </c>
      <c r="P20" s="60" t="n">
        <v>0.5743055555555555</v>
      </c>
      <c r="Q20" s="46">
        <f>P20+$Q$65</f>
        <v/>
      </c>
      <c r="R20" s="60" t="n">
        <v>0.6013888888888889</v>
      </c>
      <c r="S20" s="46">
        <f>R20+$S$65</f>
        <v/>
      </c>
      <c r="T20" s="261" t="n">
        <v>0.6208333333333333</v>
      </c>
      <c r="U20" s="80">
        <f>T20+$U$65</f>
        <v/>
      </c>
    </row>
    <row r="21" ht="19.5" customHeight="1" s="630">
      <c r="A21" s="631" t="inlineStr">
        <is>
          <t>19</t>
        </is>
      </c>
      <c r="B21" s="632" t="n"/>
      <c r="C21" s="172" t="inlineStr">
        <is>
          <t xml:space="preserve">ARTEAGA  ARNAO HECTOR </t>
        </is>
      </c>
      <c r="D21" s="242" t="n">
        <v>25752450</v>
      </c>
      <c r="E21" s="55" t="inlineStr">
        <is>
          <t xml:space="preserve">REVA A1 </t>
        </is>
      </c>
      <c r="F21" s="161" t="inlineStr">
        <is>
          <t>40/20 40/20 cl</t>
        </is>
      </c>
      <c r="G21" s="110" t="n"/>
      <c r="H21" s="354" t="n"/>
      <c r="I21" s="110" t="inlineStr">
        <is>
          <t xml:space="preserve">MAYRA 1 </t>
        </is>
      </c>
      <c r="J21" s="60" t="n">
        <v>0.4895833333333333</v>
      </c>
      <c r="K21" s="56">
        <f>J21+$K$65</f>
        <v/>
      </c>
      <c r="L21" s="60" t="n">
        <v>0.5</v>
      </c>
      <c r="M21" s="46">
        <f>L21+$M$65</f>
        <v/>
      </c>
      <c r="N21" s="60" t="n">
        <v>0.5180555555555556</v>
      </c>
      <c r="O21" s="46">
        <f>N21+$O$65</f>
        <v/>
      </c>
      <c r="P21" s="60" t="n">
        <v>0.5805555555555556</v>
      </c>
      <c r="Q21" s="46">
        <f>P21+$Q$65</f>
        <v/>
      </c>
      <c r="R21" s="60" t="n">
        <v>0.6027777777777777</v>
      </c>
      <c r="S21" s="46">
        <f>R21+$S$65</f>
        <v/>
      </c>
      <c r="T21" s="261" t="n">
        <v>0.61875</v>
      </c>
      <c r="U21" s="80">
        <f>T21+$U$65</f>
        <v/>
      </c>
    </row>
    <row r="22" ht="24" customHeight="1" s="630">
      <c r="A22" s="644" t="n"/>
      <c r="B22" s="632" t="n"/>
      <c r="C22" s="217" t="inlineStr">
        <is>
          <t>HERRERA PONTE ALEX</t>
        </is>
      </c>
      <c r="D22" s="313" t="n">
        <v>40879112</v>
      </c>
      <c r="E22" s="654" t="inlineStr">
        <is>
          <t>NUEVO A1</t>
        </is>
      </c>
      <c r="F22" s="275" t="n"/>
      <c r="G22" s="654" t="n"/>
      <c r="H22" s="358" t="n"/>
      <c r="I22" s="654" t="inlineStr">
        <is>
          <t xml:space="preserve">CARS - JAIME VILLA </t>
        </is>
      </c>
      <c r="J22" s="185" t="n"/>
      <c r="K22" s="63">
        <f>J22+$K$65</f>
        <v/>
      </c>
      <c r="L22" s="185" t="n"/>
      <c r="M22" s="20">
        <f>L22+$M$65</f>
        <v/>
      </c>
      <c r="N22" s="185" t="n"/>
      <c r="O22" s="20">
        <f>N22+$O$65</f>
        <v/>
      </c>
      <c r="P22" s="185" t="n"/>
      <c r="Q22" s="20">
        <f>P22+$Q$65</f>
        <v/>
      </c>
      <c r="R22" s="185" t="n"/>
      <c r="S22" s="20">
        <f>R22+$S$65</f>
        <v/>
      </c>
      <c r="T22" s="185" t="n"/>
      <c r="U22" s="20">
        <f>T22+$U$65</f>
        <v/>
      </c>
    </row>
    <row r="23" ht="18" customHeight="1" s="630">
      <c r="A23" s="644" t="n"/>
      <c r="B23" s="632" t="n"/>
      <c r="C23" s="217" t="inlineStr">
        <is>
          <t>TERRONES AGUILAR JULIO</t>
        </is>
      </c>
      <c r="D23" s="313" t="n">
        <v>43273927</v>
      </c>
      <c r="E23" s="654" t="inlineStr">
        <is>
          <t>MOTO REVA BIIC</t>
        </is>
      </c>
      <c r="F23" s="275" t="inlineStr">
        <is>
          <t>lentes</t>
        </is>
      </c>
      <c r="G23" s="654" t="inlineStr">
        <is>
          <t>COBRAR 100</t>
        </is>
      </c>
      <c r="H23" s="358" t="n"/>
      <c r="I23" s="654" t="inlineStr">
        <is>
          <t>PUBLICIDAD</t>
        </is>
      </c>
      <c r="J23" s="185" t="n"/>
      <c r="K23" s="63">
        <f>J23+$K$65</f>
        <v/>
      </c>
      <c r="L23" s="185" t="n"/>
      <c r="M23" s="20">
        <f>L23+$M$65</f>
        <v/>
      </c>
      <c r="N23" s="185" t="n"/>
      <c r="O23" s="20">
        <f>N23+$O$65</f>
        <v/>
      </c>
      <c r="P23" s="185" t="n"/>
      <c r="Q23" s="20">
        <f>P23+$Q$65</f>
        <v/>
      </c>
      <c r="R23" s="185" t="n"/>
      <c r="S23" s="20">
        <f>R23+$S$65</f>
        <v/>
      </c>
      <c r="T23" s="185" t="n"/>
      <c r="U23" s="20">
        <f>T23+$U$65</f>
        <v/>
      </c>
    </row>
    <row r="24" ht="20.25" customFormat="1" customHeight="1" s="645">
      <c r="A24" s="631" t="inlineStr">
        <is>
          <t>20</t>
        </is>
      </c>
      <c r="B24" s="632" t="n"/>
      <c r="C24" s="172" t="inlineStr">
        <is>
          <t xml:space="preserve">PEDRAZA VALENCIA PERCY </t>
        </is>
      </c>
      <c r="D24" s="242" t="n">
        <v>44316483</v>
      </c>
      <c r="E24" s="232" t="inlineStr">
        <is>
          <t>MOTO NUEVO BIIB</t>
        </is>
      </c>
      <c r="F24" s="161" t="inlineStr">
        <is>
          <t>20 20 sr</t>
        </is>
      </c>
      <c r="G24" s="209" t="inlineStr">
        <is>
          <t>PAGO 80 YAPE</t>
        </is>
      </c>
      <c r="H24" s="207" t="n"/>
      <c r="I24" s="55" t="inlineStr">
        <is>
          <t xml:space="preserve">JOSE LOPEZ </t>
        </is>
      </c>
      <c r="J24" s="60" t="n">
        <v>0.5104166666666666</v>
      </c>
      <c r="K24" s="56">
        <f>J24+$K$65</f>
        <v/>
      </c>
      <c r="L24" s="60" t="n">
        <v>0.5131944444444444</v>
      </c>
      <c r="M24" s="46">
        <f>L24+$M$65</f>
        <v/>
      </c>
      <c r="N24" s="60" t="n">
        <v>0.5201388888888889</v>
      </c>
      <c r="O24" s="46">
        <f>N24+$O$65</f>
        <v/>
      </c>
      <c r="P24" s="60" t="n">
        <v>0.5881944444444445</v>
      </c>
      <c r="Q24" s="46">
        <f>P24+$Q$65</f>
        <v/>
      </c>
      <c r="R24" s="60" t="n">
        <v>0.6145833333333334</v>
      </c>
      <c r="S24" s="46">
        <f>R24+$S$65</f>
        <v/>
      </c>
      <c r="T24" s="261" t="n">
        <v>0.6354166666666666</v>
      </c>
      <c r="U24" s="80">
        <f>T24+$U$65</f>
        <v/>
      </c>
    </row>
    <row r="25" ht="21.75" customHeight="1" s="630">
      <c r="A25" s="631" t="inlineStr">
        <is>
          <t>21</t>
        </is>
      </c>
      <c r="B25" s="632" t="n"/>
      <c r="C25" s="172" t="inlineStr">
        <is>
          <t>PONCE GOMEZ PEDRO 70</t>
        </is>
      </c>
      <c r="D25" s="242" t="n">
        <v>46297152</v>
      </c>
      <c r="E25" s="226" t="inlineStr">
        <is>
          <t xml:space="preserve"> MOTO REVA BIIC</t>
        </is>
      </c>
      <c r="F25" s="161" t="inlineStr">
        <is>
          <t>20  20 SR</t>
        </is>
      </c>
      <c r="G25" s="55" t="inlineStr">
        <is>
          <t>REPRO 05/02</t>
        </is>
      </c>
      <c r="H25" s="207" t="n"/>
      <c r="I25" s="55" t="inlineStr">
        <is>
          <t>LEONEL HERNANDEZ</t>
        </is>
      </c>
      <c r="J25" s="60" t="n">
        <v>0.5138888888888888</v>
      </c>
      <c r="K25" s="56">
        <f>J25+$K$65</f>
        <v/>
      </c>
      <c r="L25" s="60" t="n">
        <v>0.5180555555555556</v>
      </c>
      <c r="M25" s="46">
        <f>L25+$M$65</f>
        <v/>
      </c>
      <c r="N25" s="60" t="n">
        <v>0.5270833333333333</v>
      </c>
      <c r="O25" s="46">
        <f>N25+$O$65</f>
        <v/>
      </c>
      <c r="P25" s="60" t="n">
        <v>0.09791666666666667</v>
      </c>
      <c r="Q25" s="60">
        <f>P25+$Q$65</f>
        <v/>
      </c>
      <c r="R25" s="60" t="n">
        <v>0.6277777777777778</v>
      </c>
      <c r="S25" s="46">
        <f>R25+$S$65</f>
        <v/>
      </c>
      <c r="T25" s="261" t="n">
        <v>0.6416666666666667</v>
      </c>
      <c r="U25" s="80">
        <f>T25+$U$65</f>
        <v/>
      </c>
    </row>
    <row r="26" ht="22.5" customHeight="1" s="630">
      <c r="A26" s="631" t="inlineStr">
        <is>
          <t>22</t>
        </is>
      </c>
      <c r="B26" s="632" t="n"/>
      <c r="C26" s="172" t="inlineStr">
        <is>
          <t xml:space="preserve">BERNAL FUENMAYOR NOAN </t>
        </is>
      </c>
      <c r="D26" s="242" t="n">
        <v>3958066</v>
      </c>
      <c r="E26" s="26" t="inlineStr">
        <is>
          <t>CANJE A3C</t>
        </is>
      </c>
      <c r="F26" s="161" t="inlineStr">
        <is>
          <t>20 20 sr</t>
        </is>
      </c>
      <c r="G26" s="209" t="inlineStr">
        <is>
          <t>PAGO 90 YAPE</t>
        </is>
      </c>
      <c r="H26" s="382" t="inlineStr">
        <is>
          <t>CPP</t>
        </is>
      </c>
      <c r="I26" s="55" t="inlineStr">
        <is>
          <t xml:space="preserve">ADRIANA </t>
        </is>
      </c>
      <c r="J26" s="60" t="n">
        <v>0.5201388888888889</v>
      </c>
      <c r="K26" s="60">
        <f>J26+$K$65</f>
        <v/>
      </c>
      <c r="L26" s="60" t="n">
        <v>0.5236111111111111</v>
      </c>
      <c r="M26" s="60">
        <f>L26+$M$65</f>
        <v/>
      </c>
      <c r="N26" s="60" t="n">
        <v>0.5305555555555556</v>
      </c>
      <c r="O26" s="60">
        <f>N26+$O$65</f>
        <v/>
      </c>
      <c r="P26" s="60" t="n">
        <v>0.6</v>
      </c>
      <c r="Q26" s="60">
        <f>P26+$Q$65</f>
        <v/>
      </c>
      <c r="R26" s="60" t="n">
        <v>0.6145833333333334</v>
      </c>
      <c r="S26" s="60">
        <f>R26+$S$65</f>
        <v/>
      </c>
      <c r="T26" s="261" t="n">
        <v>0.6305555555555555</v>
      </c>
      <c r="U26" s="261">
        <f>T26+$U$65</f>
        <v/>
      </c>
    </row>
    <row r="27" ht="22.5" customHeight="1" s="630">
      <c r="A27" s="631" t="inlineStr">
        <is>
          <t>23</t>
        </is>
      </c>
      <c r="B27" s="632" t="n"/>
      <c r="C27" s="172" t="inlineStr">
        <is>
          <t xml:space="preserve">ROJAS VELASQUEZ MAYCOL </t>
        </is>
      </c>
      <c r="D27" s="242" t="n">
        <v>73254414</v>
      </c>
      <c r="E27" s="55" t="inlineStr">
        <is>
          <t>NUEVO A1</t>
        </is>
      </c>
      <c r="F27" s="161" t="inlineStr">
        <is>
          <t>40/20 40/20 cl</t>
        </is>
      </c>
      <c r="G27" s="120" t="n"/>
      <c r="H27" s="205" t="n"/>
      <c r="I27" s="120" t="inlineStr">
        <is>
          <t xml:space="preserve">CARS - JAIME VILLA </t>
        </is>
      </c>
      <c r="J27" s="60" t="n">
        <v>0.5229166666666667</v>
      </c>
      <c r="K27" s="56">
        <f>J27+$K$65</f>
        <v/>
      </c>
      <c r="L27" s="60" t="n">
        <v>0.5298611111111111</v>
      </c>
      <c r="M27" s="46">
        <f>L27+$M$65</f>
        <v/>
      </c>
      <c r="N27" s="60" t="n">
        <v>0.5381944444444444</v>
      </c>
      <c r="O27" s="46">
        <f>N27+$O$65</f>
        <v/>
      </c>
      <c r="P27" s="60" t="n">
        <v>0.1104166666666667</v>
      </c>
      <c r="Q27" s="46">
        <f>P27+$Q$65</f>
        <v/>
      </c>
      <c r="R27" s="60" t="n">
        <v>0.6402777777777777</v>
      </c>
      <c r="S27" s="46">
        <f>R27+$S$65</f>
        <v/>
      </c>
      <c r="T27" s="261" t="n">
        <v>0.6520833333333333</v>
      </c>
      <c r="U27" s="80">
        <f>T27+$U$65</f>
        <v/>
      </c>
    </row>
    <row r="28" ht="22.5" customHeight="1" s="630">
      <c r="A28" s="631" t="inlineStr">
        <is>
          <t>24</t>
        </is>
      </c>
      <c r="B28" s="632" t="n"/>
      <c r="C28" s="172" t="inlineStr">
        <is>
          <t>SALAS MENDO ROBERTO</t>
        </is>
      </c>
      <c r="D28" s="242" t="n">
        <v>80129038</v>
      </c>
      <c r="E28" s="226" t="inlineStr">
        <is>
          <t>MOTO REVA BIIC</t>
        </is>
      </c>
      <c r="F28" s="161" t="inlineStr">
        <is>
          <t>20 20 sr</t>
        </is>
      </c>
      <c r="G28" s="270" t="n"/>
      <c r="H28" s="373" t="n"/>
      <c r="I28" s="270" t="inlineStr">
        <is>
          <t xml:space="preserve">LILIANA 7 </t>
        </is>
      </c>
      <c r="J28" s="60" t="n">
        <v>0.5243055555555556</v>
      </c>
      <c r="K28" s="56">
        <f>J28+$K$65</f>
        <v/>
      </c>
      <c r="L28" s="60" t="n">
        <v>0.5368055555555555</v>
      </c>
      <c r="M28" s="46">
        <f>L28+$M$65</f>
        <v/>
      </c>
      <c r="N28" s="60" t="n">
        <v>0.5451388888888888</v>
      </c>
      <c r="O28" s="46">
        <f>N28+$O$65</f>
        <v/>
      </c>
      <c r="P28" s="60" t="n">
        <v>0.6118055555555556</v>
      </c>
      <c r="Q28" s="46">
        <f>P28+$Q$65</f>
        <v/>
      </c>
      <c r="R28" s="60" t="n">
        <v>0.1472222222222222</v>
      </c>
      <c r="S28" s="46">
        <f>R28+$S$65</f>
        <v/>
      </c>
      <c r="T28" s="261" t="n">
        <v>0.1590277777777778</v>
      </c>
      <c r="U28" s="80">
        <f>T28+$U$65</f>
        <v/>
      </c>
    </row>
    <row r="29" ht="18" customHeight="1" s="630">
      <c r="A29" s="631" t="inlineStr">
        <is>
          <t>25</t>
        </is>
      </c>
      <c r="B29" s="632" t="n"/>
      <c r="C29" s="172" t="inlineStr">
        <is>
          <t>MELEAN FERNANDEZ LUIS</t>
        </is>
      </c>
      <c r="D29" s="242" t="n">
        <v>3098552</v>
      </c>
      <c r="E29" s="26" t="inlineStr">
        <is>
          <t>CANJE A3C</t>
        </is>
      </c>
      <c r="F29" s="161" t="inlineStr">
        <is>
          <t>20 20 sr</t>
        </is>
      </c>
      <c r="G29" s="120" t="n"/>
      <c r="H29" s="382" t="inlineStr">
        <is>
          <t>CPP</t>
        </is>
      </c>
      <c r="I29" s="120" t="inlineStr">
        <is>
          <t xml:space="preserve">CARS - JAIME VILLA </t>
        </is>
      </c>
      <c r="J29" s="60" t="n">
        <v>0.04791666666666667</v>
      </c>
      <c r="K29" s="56">
        <f>J29+$K$65</f>
        <v/>
      </c>
      <c r="L29" s="60" t="n">
        <v>0.5479166666666667</v>
      </c>
      <c r="M29" s="46">
        <f>L29+$M$65</f>
        <v/>
      </c>
      <c r="N29" s="60" t="n">
        <v>0.5555555555555556</v>
      </c>
      <c r="O29" s="46">
        <f>N29+$O$65</f>
        <v/>
      </c>
      <c r="P29" s="60" t="n">
        <v>0.6236111111111111</v>
      </c>
      <c r="Q29" s="46">
        <f>P29+$Q$65</f>
        <v/>
      </c>
      <c r="R29" s="60" t="n">
        <v>0.6520833333333333</v>
      </c>
      <c r="S29" s="46">
        <f>R29+$S$65</f>
        <v/>
      </c>
      <c r="T29" s="261" t="n">
        <v>0.6631944444444444</v>
      </c>
      <c r="U29" s="80">
        <f>T29+$U$65</f>
        <v/>
      </c>
    </row>
    <row r="30" ht="21.75" customFormat="1" customHeight="1" s="645">
      <c r="A30" s="631" t="inlineStr">
        <is>
          <t>26</t>
        </is>
      </c>
      <c r="B30" s="632" t="n"/>
      <c r="C30" s="172" t="inlineStr">
        <is>
          <t xml:space="preserve">LOZADA ZAPATA FERNANDO </t>
        </is>
      </c>
      <c r="D30" s="242" t="n">
        <v>49052764</v>
      </c>
      <c r="E30" s="55" t="inlineStr">
        <is>
          <t xml:space="preserve">NUEVO A1 </t>
        </is>
      </c>
      <c r="F30" s="161" t="inlineStr">
        <is>
          <t>40/20 40/20 cl</t>
        </is>
      </c>
      <c r="G30" s="120" t="n"/>
      <c r="H30" s="205" t="n"/>
      <c r="I30" s="120" t="inlineStr">
        <is>
          <t xml:space="preserve">CARS - JAIME VILLA </t>
        </is>
      </c>
      <c r="J30" s="60" t="n">
        <v>0.05</v>
      </c>
      <c r="K30" s="56">
        <f>J30+$K$65</f>
        <v/>
      </c>
      <c r="L30" s="60" t="n">
        <v>0.5548611111111111</v>
      </c>
      <c r="M30" s="46">
        <f>L30+$M$65</f>
        <v/>
      </c>
      <c r="N30" s="60" t="n">
        <v>0.5659722222222222</v>
      </c>
      <c r="O30" s="46">
        <f>N30+$O$65</f>
        <v/>
      </c>
      <c r="P30" s="60" t="n">
        <v>0.1222222222222222</v>
      </c>
      <c r="Q30" s="46">
        <f>P30+$Q$65</f>
        <v/>
      </c>
      <c r="R30" s="60" t="n">
        <v>0.6534722222222222</v>
      </c>
      <c r="S30" s="46">
        <f>R30+$S$65</f>
        <v/>
      </c>
      <c r="T30" s="261" t="n">
        <v>0.6666666666666666</v>
      </c>
      <c r="U30" s="80">
        <f>T30+$U$65</f>
        <v/>
      </c>
    </row>
    <row r="31" ht="19.5" customFormat="1" customHeight="1" s="633">
      <c r="A31" s="631" t="inlineStr">
        <is>
          <t>27</t>
        </is>
      </c>
      <c r="B31" s="632" t="n"/>
      <c r="C31" s="172" t="inlineStr">
        <is>
          <t xml:space="preserve">TIRADO CARUAJULCA ROSENDO </t>
        </is>
      </c>
      <c r="D31" s="242" t="n">
        <v>25968714</v>
      </c>
      <c r="E31" s="26" t="inlineStr">
        <is>
          <t>REVA A2B</t>
        </is>
      </c>
      <c r="F31" s="161" t="inlineStr">
        <is>
          <t>40/20 40/20 cl</t>
        </is>
      </c>
      <c r="G31" s="120" t="n"/>
      <c r="H31" s="205" t="n"/>
      <c r="I31" s="120" t="inlineStr">
        <is>
          <t xml:space="preserve">CARS - JAIME VILLA </t>
        </is>
      </c>
      <c r="J31" s="60" t="n">
        <v>0.05138888888888889</v>
      </c>
      <c r="K31" s="56">
        <f>J31+$K$65</f>
        <v/>
      </c>
      <c r="L31" s="60" t="n">
        <v>0.5611111111111111</v>
      </c>
      <c r="M31" s="46">
        <f>L31+$M$65</f>
        <v/>
      </c>
      <c r="N31" s="60" t="n">
        <v>0.5694444444444444</v>
      </c>
      <c r="O31" s="46">
        <f>N31+$O$65</f>
        <v/>
      </c>
      <c r="P31" s="60" t="n">
        <v>0.6361111111111111</v>
      </c>
      <c r="Q31" s="46">
        <f>P31+$Q$65</f>
        <v/>
      </c>
      <c r="R31" s="60" t="n">
        <v>0.6479166666666667</v>
      </c>
      <c r="S31" s="46">
        <f>R31+$S$65</f>
        <v/>
      </c>
      <c r="T31" s="261" t="n">
        <v>0.6604166666666667</v>
      </c>
      <c r="U31" s="80">
        <f>T31+$U$65</f>
        <v/>
      </c>
    </row>
    <row r="32" ht="21" customHeight="1" s="630">
      <c r="A32" s="631" t="inlineStr">
        <is>
          <t>28</t>
        </is>
      </c>
      <c r="B32" s="632" t="n"/>
      <c r="C32" s="172" t="inlineStr">
        <is>
          <t xml:space="preserve">URBINA ATOCHE WALTER </t>
        </is>
      </c>
      <c r="D32" s="242" t="n">
        <v>41224914</v>
      </c>
      <c r="E32" s="55" t="inlineStr">
        <is>
          <t xml:space="preserve">NUEVO A1 </t>
        </is>
      </c>
      <c r="F32" s="161" t="inlineStr">
        <is>
          <t>40/20 40/20 cl</t>
        </is>
      </c>
      <c r="G32" s="120" t="n"/>
      <c r="H32" s="205" t="n"/>
      <c r="I32" s="120" t="inlineStr">
        <is>
          <t xml:space="preserve">CARS - JAIME VILLA </t>
        </is>
      </c>
      <c r="J32" s="60" t="n">
        <v>0.05416666666666667</v>
      </c>
      <c r="K32" s="56">
        <f>J32+$K$65</f>
        <v/>
      </c>
      <c r="L32" s="60" t="n">
        <v>0.5659722222222222</v>
      </c>
      <c r="M32" s="46">
        <f>L32+$M$65</f>
        <v/>
      </c>
      <c r="N32" s="60" t="n">
        <v>0.5743055555555555</v>
      </c>
      <c r="O32" s="46">
        <f>N32+$O$65</f>
        <v/>
      </c>
      <c r="P32" s="60" t="n">
        <v>0.1340277777777778</v>
      </c>
      <c r="Q32" s="46">
        <f>P32+$Q$65</f>
        <v/>
      </c>
      <c r="R32" s="60" t="n">
        <v>0.6666666666666666</v>
      </c>
      <c r="S32" s="46">
        <f>R32+$S$65</f>
        <v/>
      </c>
      <c r="T32" s="261" t="n">
        <v>0.6791666666666667</v>
      </c>
      <c r="U32" s="80">
        <f>T32+$U$65</f>
        <v/>
      </c>
    </row>
    <row r="33" ht="21.75" customHeight="1" s="630">
      <c r="A33" s="631" t="inlineStr">
        <is>
          <t>29</t>
        </is>
      </c>
      <c r="B33" s="632" t="n"/>
      <c r="C33" s="172" t="inlineStr">
        <is>
          <t xml:space="preserve">LOPEZ OLIVO CARLOS </t>
        </is>
      </c>
      <c r="D33" s="242" t="n">
        <v>40783750</v>
      </c>
      <c r="E33" s="26" t="inlineStr">
        <is>
          <t>REVA A2A</t>
        </is>
      </c>
      <c r="F33" s="161" t="inlineStr">
        <is>
          <t>20 20 sr</t>
        </is>
      </c>
      <c r="G33" s="120" t="n"/>
      <c r="H33" s="205" t="n"/>
      <c r="I33" s="120" t="inlineStr">
        <is>
          <t xml:space="preserve">CARS - JAIME VILLA </t>
        </is>
      </c>
      <c r="J33" s="60" t="n">
        <v>0.6090277777777777</v>
      </c>
      <c r="K33" s="56">
        <f>J33+$K$65</f>
        <v/>
      </c>
      <c r="L33" s="60" t="n">
        <v>0.1125</v>
      </c>
      <c r="M33" s="46" t="n"/>
      <c r="N33" s="60" t="n">
        <v>0.6201388888888889</v>
      </c>
      <c r="O33" s="46">
        <f>N33+$O$65</f>
        <v/>
      </c>
      <c r="P33" s="60" t="n">
        <v>0.1736111111111111</v>
      </c>
      <c r="Q33" s="46">
        <f>P33+$Q$65</f>
        <v/>
      </c>
      <c r="R33" s="60" t="n">
        <v>0.6875</v>
      </c>
      <c r="S33" s="46">
        <f>R33+$S$65</f>
        <v/>
      </c>
      <c r="T33" s="261" t="n">
        <v>0.6993055555555555</v>
      </c>
      <c r="U33" s="80">
        <f>T33+$U$65</f>
        <v/>
      </c>
    </row>
    <row r="34" ht="19.5" customHeight="1" s="630">
      <c r="A34" s="631" t="inlineStr">
        <is>
          <t>30</t>
        </is>
      </c>
      <c r="B34" s="632" t="n"/>
      <c r="C34" s="172" t="inlineStr">
        <is>
          <t xml:space="preserve">VEGA ARCE ADOLFO </t>
        </is>
      </c>
      <c r="D34" s="242" t="n">
        <v>25554248</v>
      </c>
      <c r="E34" s="55" t="inlineStr">
        <is>
          <t xml:space="preserve">REVA A1 </t>
        </is>
      </c>
      <c r="F34" s="161" t="inlineStr">
        <is>
          <t>40/20 40/20 cl</t>
        </is>
      </c>
      <c r="G34" s="120" t="n"/>
      <c r="H34" s="205" t="n"/>
      <c r="I34" s="120" t="inlineStr">
        <is>
          <t xml:space="preserve">CARS - JAIME VILLA </t>
        </is>
      </c>
      <c r="J34" s="60" t="n">
        <v>0.6236111111111111</v>
      </c>
      <c r="K34" s="56">
        <f>J34+$K$65</f>
        <v/>
      </c>
      <c r="L34" s="60" t="n">
        <v>0.125</v>
      </c>
      <c r="M34" s="46">
        <f>L34+$M$65</f>
        <v/>
      </c>
      <c r="N34" s="60" t="n">
        <v>0.6326388888888889</v>
      </c>
      <c r="O34" s="46">
        <f>N34+$O$65</f>
        <v/>
      </c>
      <c r="P34" s="60" t="n">
        <v>0.6784722222222223</v>
      </c>
      <c r="Q34" s="46">
        <f>P34+$Q$65</f>
        <v/>
      </c>
      <c r="R34" s="60" t="n">
        <v>0.1909722222222222</v>
      </c>
      <c r="S34" s="46">
        <f>R34+$S$65</f>
        <v/>
      </c>
      <c r="T34" s="261" t="n">
        <v>0.2034722222222222</v>
      </c>
      <c r="U34" s="80">
        <f>T34+$U$65</f>
        <v/>
      </c>
    </row>
    <row r="35" ht="19.5" customFormat="1" customHeight="1" s="645">
      <c r="A35" s="631" t="inlineStr">
        <is>
          <t>31</t>
        </is>
      </c>
      <c r="B35" s="632" t="n"/>
      <c r="C35" s="172" t="inlineStr">
        <is>
          <t xml:space="preserve">RAMIREZ BALVIN JUAN JOSE </t>
        </is>
      </c>
      <c r="D35" s="242" t="n">
        <v>44948253</v>
      </c>
      <c r="E35" s="226" t="inlineStr">
        <is>
          <t>MOTO REVA BIIC</t>
        </is>
      </c>
      <c r="F35" s="161" t="inlineStr">
        <is>
          <t>20 20 sr</t>
        </is>
      </c>
      <c r="G35" s="209" t="inlineStr">
        <is>
          <t>PAGO 100 YAPE</t>
        </is>
      </c>
      <c r="H35" s="281" t="n"/>
      <c r="I35" s="281" t="inlineStr">
        <is>
          <t>ELIA</t>
        </is>
      </c>
      <c r="J35" s="60" t="n">
        <v>0.6555555555555556</v>
      </c>
      <c r="K35" s="56">
        <f>J35+$K$65</f>
        <v/>
      </c>
      <c r="L35" s="60" t="n">
        <v>0.1583333333333333</v>
      </c>
      <c r="M35" s="46">
        <f>L35+$M$65</f>
        <v/>
      </c>
      <c r="N35" s="60" t="n">
        <v>0.6666666666666666</v>
      </c>
      <c r="O35" s="46">
        <f>N35+$O$65</f>
        <v/>
      </c>
      <c r="P35" s="60" t="n">
        <v>0.7104166666666667</v>
      </c>
      <c r="Q35" s="46">
        <f>P35+$Q$65</f>
        <v/>
      </c>
      <c r="R35" s="60" t="n">
        <v>0.7243055555555555</v>
      </c>
      <c r="S35" s="46">
        <f>R35+$S$65</f>
        <v/>
      </c>
      <c r="T35" s="261" t="n">
        <v>0.7361111111111112</v>
      </c>
      <c r="U35" s="80">
        <f>T35+$U$65</f>
        <v/>
      </c>
    </row>
    <row r="36" ht="18.75" customFormat="1" customHeight="1" s="633">
      <c r="A36" s="631" t="inlineStr">
        <is>
          <t>32</t>
        </is>
      </c>
      <c r="B36" s="632" t="n"/>
      <c r="C36" s="172" t="inlineStr">
        <is>
          <t>HERRERA CADENILLAS LUIS</t>
        </is>
      </c>
      <c r="D36" s="242" t="n">
        <v>25595986</v>
      </c>
      <c r="E36" s="55" t="inlineStr">
        <is>
          <t>REVA A1</t>
        </is>
      </c>
      <c r="F36" s="161" t="inlineStr">
        <is>
          <t>40/20 40/20 cl</t>
        </is>
      </c>
      <c r="G36" s="120" t="n"/>
      <c r="H36" s="205" t="n"/>
      <c r="I36" s="120" t="inlineStr">
        <is>
          <t xml:space="preserve">CARS - JAIME VILLA </t>
        </is>
      </c>
      <c r="J36" s="60" t="n">
        <v>0.6583333333333333</v>
      </c>
      <c r="K36" s="60">
        <f>J36+$K$65</f>
        <v/>
      </c>
      <c r="L36" s="60" t="n">
        <v>0.1625</v>
      </c>
      <c r="M36" s="60">
        <f>L36+$M$65</f>
        <v/>
      </c>
      <c r="N36" s="60" t="n">
        <v>0.6722222222222223</v>
      </c>
      <c r="O36" s="60">
        <f>N36+$O$65</f>
        <v/>
      </c>
      <c r="P36" s="60" t="n">
        <v>0.2180555555555556</v>
      </c>
      <c r="Q36" s="60">
        <f>P36+$Q$65</f>
        <v/>
      </c>
      <c r="R36" s="60" t="n">
        <v>0.2298611111111111</v>
      </c>
      <c r="S36" s="60">
        <f>R36+$S$65</f>
        <v/>
      </c>
      <c r="T36" s="261" t="n">
        <v>0.2416666666666667</v>
      </c>
      <c r="U36" s="261">
        <f>T36+$U$65</f>
        <v/>
      </c>
    </row>
    <row r="37" ht="20.25" customHeight="1" s="630"/>
    <row r="38" ht="18.75" customHeight="1" s="630"/>
    <row r="39" ht="18.75" customHeight="1" s="630"/>
    <row r="40" ht="18.75" customHeight="1" s="630"/>
    <row r="41" ht="18" customHeight="1" s="630"/>
    <row r="42" ht="18" customHeight="1" s="630"/>
    <row r="43" ht="18" customFormat="1" customHeight="1" s="633"/>
    <row r="44" ht="18" customHeight="1" s="630"/>
    <row r="45" ht="18.75" customHeight="1" s="630"/>
    <row r="46" ht="18" customHeight="1" s="630"/>
    <row r="47" ht="18" customHeight="1" s="630"/>
    <row r="48" ht="21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5.75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5.75" customHeight="1" s="630"/>
    <row r="77" ht="15.75" customHeight="1" s="630"/>
    <row r="78" ht="15.75" customHeight="1" s="630"/>
    <row r="79" ht="15.75" customHeight="1" s="630"/>
    <row r="80" ht="15.75" customHeight="1" s="630"/>
    <row r="81" ht="15.75" customHeight="1" s="630"/>
    <row r="82" ht="15.75" customHeight="1" s="630"/>
    <row r="83" ht="15.75" customHeight="1" s="630"/>
    <row r="84" ht="15.75" customHeight="1" s="630"/>
    <row r="85" ht="15.75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5.75" customHeight="1" s="630"/>
    <row r="95" ht="15.75" customHeight="1" s="630"/>
    <row r="96" ht="15.75" customHeight="1" s="630"/>
    <row r="97" ht="15.75" customHeight="1" s="630"/>
    <row r="98" ht="21" customHeight="1" s="630"/>
    <row r="99" ht="15.75" customHeight="1" s="630"/>
    <row r="100" ht="15.75" customHeight="1" s="630"/>
    <row r="101" ht="18.75" customHeight="1" s="630"/>
    <row r="102" ht="15.75" customHeight="1" s="630"/>
    <row r="103" ht="15.75" customHeight="1" s="630"/>
    <row r="104" ht="18.75" customHeight="1" s="630"/>
    <row r="105" ht="18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8.75" customHeight="1" s="630"/>
    <row r="117" ht="15.75" customHeight="1" s="630"/>
  </sheetData>
  <mergeCells count="73">
    <mergeCell ref="A48:B48"/>
    <mergeCell ref="A30:B30"/>
    <mergeCell ref="A24:B24"/>
    <mergeCell ref="A15:B15"/>
    <mergeCell ref="A64:B64"/>
    <mergeCell ref="A59:B59"/>
    <mergeCell ref="A60:B60"/>
    <mergeCell ref="A11:B11"/>
    <mergeCell ref="A51:B51"/>
    <mergeCell ref="A49:B49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65:B65"/>
    <mergeCell ref="A25:B25"/>
    <mergeCell ref="A41:B41"/>
    <mergeCell ref="A46:B46"/>
    <mergeCell ref="A37:B37"/>
    <mergeCell ref="A66:B66"/>
    <mergeCell ref="A18:B18"/>
    <mergeCell ref="A27:B27"/>
    <mergeCell ref="A56:B56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37.xml><?xml version="1.0" encoding="utf-8"?>
<worksheet xmlns:r="http://schemas.openxmlformats.org/officeDocument/2006/relationships" xmlns="http://schemas.openxmlformats.org/spreadsheetml/2006/main">
  <sheetPr codeName="Hoja340">
    <outlinePr summaryBelow="1" summaryRight="1"/>
    <pageSetUpPr fitToPage="1"/>
  </sheetPr>
  <dimension ref="A1:U44"/>
  <sheetViews>
    <sheetView topLeftCell="A67" workbookViewId="0">
      <selection activeCell="R83" sqref="R83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42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2.5" customHeight="1" s="630">
      <c r="A2" s="631" t="inlineStr">
        <is>
          <t>1</t>
        </is>
      </c>
      <c r="B2" s="632" t="n"/>
      <c r="C2" s="213" t="inlineStr">
        <is>
          <t>LOPEZ SANTILLAN MICHAEL</t>
        </is>
      </c>
      <c r="D2" s="55" t="n">
        <v>72197945</v>
      </c>
      <c r="E2" s="288" t="inlineStr">
        <is>
          <t>MOTO NUEVA BIIB</t>
        </is>
      </c>
      <c r="F2" s="161" t="inlineStr">
        <is>
          <t>20 20 sr</t>
        </is>
      </c>
      <c r="G2" s="209" t="inlineStr">
        <is>
          <t>PAGO 100 YAPE</t>
        </is>
      </c>
      <c r="H2" s="375" t="n"/>
      <c r="I2" s="126" t="inlineStr">
        <is>
          <t>PUBLICIDAD</t>
        </is>
      </c>
      <c r="J2" s="60" t="n">
        <v>0.3444444444444444</v>
      </c>
      <c r="K2" s="56">
        <f>J2+$K$68</f>
        <v/>
      </c>
      <c r="L2" s="60" t="n">
        <v>0.3465277777777778</v>
      </c>
      <c r="M2" s="46">
        <f>L2+$M$68</f>
        <v/>
      </c>
      <c r="N2" s="60" t="n">
        <v>0.3520833333333334</v>
      </c>
      <c r="O2" s="46">
        <f>N2+$O$68</f>
        <v/>
      </c>
      <c r="P2" s="60" t="n">
        <v>0.3979166666666666</v>
      </c>
      <c r="Q2" s="46">
        <f>P2+$Q$68</f>
        <v/>
      </c>
      <c r="R2" s="60" t="n">
        <v>0.4104166666666667</v>
      </c>
      <c r="S2" s="46">
        <f>R2+$S$68</f>
        <v/>
      </c>
      <c r="T2" s="261" t="n">
        <v>0.425</v>
      </c>
      <c r="U2" s="80">
        <f>T2+$U$68</f>
        <v/>
      </c>
    </row>
    <row r="3" ht="21" customHeight="1" s="630">
      <c r="A3" s="631" t="inlineStr">
        <is>
          <t>2</t>
        </is>
      </c>
      <c r="B3" s="632" t="n"/>
      <c r="C3" s="213" t="inlineStr">
        <is>
          <t>BAZAN GUERRERO HUGO</t>
        </is>
      </c>
      <c r="D3" s="55" t="n">
        <v>25536935</v>
      </c>
      <c r="E3" s="288" t="inlineStr">
        <is>
          <t>MOTO NUEVA BIIB</t>
        </is>
      </c>
      <c r="F3" s="161" t="inlineStr">
        <is>
          <t>30 30 sr</t>
        </is>
      </c>
      <c r="G3" s="55" t="inlineStr">
        <is>
          <t>YA P 80</t>
        </is>
      </c>
      <c r="H3" s="207" t="n"/>
      <c r="I3" s="55" t="inlineStr">
        <is>
          <t>FELIX</t>
        </is>
      </c>
      <c r="J3" s="60" t="n">
        <v>0.3548611111111111</v>
      </c>
      <c r="K3" s="56">
        <f>J3+$K$68</f>
        <v/>
      </c>
      <c r="L3" s="60" t="n">
        <v>0.3569444444444445</v>
      </c>
      <c r="M3" s="46">
        <f>L3+$M$68</f>
        <v/>
      </c>
      <c r="N3" s="60" t="n">
        <v>0.3638888888888889</v>
      </c>
      <c r="O3" s="46">
        <f>N3+$O$68</f>
        <v/>
      </c>
      <c r="P3" s="60" t="n">
        <v>0.4118055555555555</v>
      </c>
      <c r="Q3" s="46">
        <f>P3+$Q$68</f>
        <v/>
      </c>
      <c r="R3" s="60" t="n">
        <v>0.4256944444444444</v>
      </c>
      <c r="S3" s="46">
        <f>R3+$S$68</f>
        <v/>
      </c>
      <c r="T3" s="261" t="n">
        <v>0.4402777777777778</v>
      </c>
      <c r="U3" s="80">
        <f>T3+$U$68</f>
        <v/>
      </c>
    </row>
    <row r="4" ht="21" customHeight="1" s="630">
      <c r="A4" s="631" t="inlineStr">
        <is>
          <t>3</t>
        </is>
      </c>
      <c r="B4" s="632" t="n"/>
      <c r="C4" s="312" t="inlineStr">
        <is>
          <t xml:space="preserve">VALENCIA RIOS ANDERSON </t>
        </is>
      </c>
      <c r="D4" s="55" t="n">
        <v>2037948</v>
      </c>
      <c r="E4" s="235" t="inlineStr">
        <is>
          <t>MOTO REVA BIIC</t>
        </is>
      </c>
      <c r="F4" s="161" t="inlineStr">
        <is>
          <t>20 20 sr</t>
        </is>
      </c>
      <c r="G4" s="209" t="inlineStr">
        <is>
          <t>PAGO 80 YAPE</t>
        </is>
      </c>
      <c r="H4" s="382" t="inlineStr">
        <is>
          <t>CE</t>
        </is>
      </c>
      <c r="I4" s="55" t="inlineStr">
        <is>
          <t>MARITZA QUEVEDO</t>
        </is>
      </c>
      <c r="J4" s="60" t="n">
        <v>0.3583333333333333</v>
      </c>
      <c r="K4" s="56">
        <f>J4+$K$68</f>
        <v/>
      </c>
      <c r="L4" s="60" t="n">
        <v>0.3618055555555555</v>
      </c>
      <c r="M4" s="46">
        <f>L4+$M$68</f>
        <v/>
      </c>
      <c r="N4" s="60" t="n">
        <v>0.3666666666666666</v>
      </c>
      <c r="O4" s="46">
        <f>N4+$O$68</f>
        <v/>
      </c>
      <c r="P4" s="60" t="n">
        <v>0.4097222222222222</v>
      </c>
      <c r="Q4" s="46">
        <f>P4+$Q$68</f>
        <v/>
      </c>
      <c r="R4" s="60" t="n">
        <v>0.4215277777777778</v>
      </c>
      <c r="S4" s="46">
        <f>R4+$S$68</f>
        <v/>
      </c>
      <c r="T4" s="261" t="n">
        <v>0.4388888888888889</v>
      </c>
      <c r="U4" s="80">
        <f>T4+$U$68</f>
        <v/>
      </c>
    </row>
    <row r="5" ht="19.5" customHeight="1" s="630">
      <c r="A5" s="631" t="inlineStr">
        <is>
          <t>4</t>
        </is>
      </c>
      <c r="B5" s="632" t="n"/>
      <c r="C5" s="172" t="inlineStr">
        <is>
          <t>SALINAS DAÑOBEYTIA JORGE</t>
        </is>
      </c>
      <c r="D5" s="242" t="n">
        <v>73528957</v>
      </c>
      <c r="E5" s="226" t="inlineStr">
        <is>
          <t>MOTO REVA BIIC</t>
        </is>
      </c>
      <c r="F5" s="161" t="inlineStr">
        <is>
          <t xml:space="preserve">20 20 sr </t>
        </is>
      </c>
      <c r="G5" s="209" t="inlineStr">
        <is>
          <t>PAGO 140 PLIN</t>
        </is>
      </c>
      <c r="H5" s="475" t="n"/>
      <c r="I5" s="225" t="inlineStr">
        <is>
          <t xml:space="preserve">ELIA </t>
        </is>
      </c>
      <c r="J5" s="60" t="n">
        <v>0.3652777777777778</v>
      </c>
      <c r="K5" s="56">
        <f>J5+$K$68</f>
        <v/>
      </c>
      <c r="L5" s="60" t="n">
        <v>0.3659722222222222</v>
      </c>
      <c r="M5" s="46">
        <f>L5+$M$68</f>
        <v/>
      </c>
      <c r="N5" s="60" t="n">
        <v>0.375</v>
      </c>
      <c r="O5" s="46">
        <f>N5+$O$68</f>
        <v/>
      </c>
      <c r="P5" s="60" t="n">
        <v>0.4256944444444444</v>
      </c>
      <c r="Q5" s="46">
        <f>P5+$Q$68</f>
        <v/>
      </c>
      <c r="R5" s="60" t="n">
        <v>0.4423611111111111</v>
      </c>
      <c r="S5" s="46">
        <f>R5+$S$68</f>
        <v/>
      </c>
      <c r="T5" s="261" t="n">
        <v>0.4548611111111111</v>
      </c>
      <c r="U5" s="80">
        <f>T5+$U$68</f>
        <v/>
      </c>
    </row>
    <row r="6" ht="20.25" customHeight="1" s="630">
      <c r="A6" s="631" t="inlineStr">
        <is>
          <t>5</t>
        </is>
      </c>
      <c r="B6" s="632" t="n"/>
      <c r="C6" s="255" t="inlineStr">
        <is>
          <t xml:space="preserve">FLORES GUZMAN DAVID  50 </t>
        </is>
      </c>
      <c r="D6" s="242" t="n">
        <v>19431858</v>
      </c>
      <c r="E6" s="26" t="inlineStr">
        <is>
          <t>REVA A2B</t>
        </is>
      </c>
      <c r="F6" s="161" t="inlineStr">
        <is>
          <t>70/20 50/20 cl</t>
        </is>
      </c>
      <c r="G6" s="120" t="inlineStr">
        <is>
          <t>PAGO 50 EFE + 80 YAPE</t>
        </is>
      </c>
      <c r="H6" s="207" t="n"/>
      <c r="I6" s="55" t="inlineStr">
        <is>
          <t xml:space="preserve">MERY </t>
        </is>
      </c>
      <c r="J6" s="60" t="n">
        <v>0.3673611111111111</v>
      </c>
      <c r="K6" s="56">
        <f>J6+$K$68</f>
        <v/>
      </c>
      <c r="L6" s="60" t="n">
        <v>0.3736111111111111</v>
      </c>
      <c r="M6" s="46">
        <f>L6+$M$68</f>
        <v/>
      </c>
      <c r="N6" s="60" t="n">
        <v>0.3826388888888889</v>
      </c>
      <c r="O6" s="46">
        <f>N6+$O$68</f>
        <v/>
      </c>
      <c r="P6" s="60" t="n">
        <v>0.4291666666666666</v>
      </c>
      <c r="Q6" s="46">
        <f>P6+$Q$68</f>
        <v/>
      </c>
      <c r="R6" s="60" t="n">
        <v>0.4423611111111111</v>
      </c>
      <c r="S6" s="46">
        <f>R6+$S$68</f>
        <v/>
      </c>
      <c r="T6" s="261" t="n">
        <v>0.4576388888888889</v>
      </c>
      <c r="U6" s="80">
        <f>T6+$U$68</f>
        <v/>
      </c>
    </row>
    <row r="7" ht="18.75" customHeight="1" s="630">
      <c r="A7" s="646" t="n"/>
      <c r="B7" s="632" t="n"/>
      <c r="C7" s="217" t="inlineStr">
        <is>
          <t>HUARACA CULE LUIS  50</t>
        </is>
      </c>
      <c r="D7" s="313" t="n">
        <v>9091400</v>
      </c>
      <c r="E7" s="654" t="inlineStr">
        <is>
          <t xml:space="preserve">MOTO REVA BIIC </t>
        </is>
      </c>
      <c r="F7" s="275" t="inlineStr">
        <is>
          <t xml:space="preserve">20 20 sr </t>
        </is>
      </c>
      <c r="G7" s="654" t="inlineStr">
        <is>
          <t>ANULADO</t>
        </is>
      </c>
      <c r="H7" s="358" t="n"/>
      <c r="I7" s="654" t="inlineStr">
        <is>
          <t>JCH</t>
        </is>
      </c>
      <c r="J7" s="185" t="n">
        <v>0.3694444444444445</v>
      </c>
      <c r="K7" s="63">
        <f>J7+$K$68</f>
        <v/>
      </c>
      <c r="L7" s="185" t="n"/>
      <c r="M7" s="20">
        <f>L7+$M$68</f>
        <v/>
      </c>
      <c r="N7" s="185" t="n"/>
      <c r="O7" s="20">
        <f>N7+$O$68</f>
        <v/>
      </c>
      <c r="P7" s="185" t="n"/>
      <c r="Q7" s="20">
        <f>P7+$Q$68</f>
        <v/>
      </c>
      <c r="R7" s="185" t="n"/>
      <c r="S7" s="20">
        <f>R7+$S$68</f>
        <v/>
      </c>
      <c r="T7" s="185" t="n"/>
      <c r="U7" s="20">
        <f>T7+$U$68</f>
        <v/>
      </c>
    </row>
    <row r="8" ht="21.75" customHeight="1" s="630">
      <c r="A8" s="631" t="inlineStr">
        <is>
          <t>6</t>
        </is>
      </c>
      <c r="B8" s="632" t="n"/>
      <c r="C8" s="172" t="inlineStr">
        <is>
          <t xml:space="preserve">MANCO SANCHEZ JOSE </t>
        </is>
      </c>
      <c r="D8" s="242" t="n">
        <v>42288841</v>
      </c>
      <c r="E8" s="55" t="inlineStr">
        <is>
          <t>NUEVO A1</t>
        </is>
      </c>
      <c r="F8" s="161" t="inlineStr">
        <is>
          <t xml:space="preserve">20 20 sr </t>
        </is>
      </c>
      <c r="G8" s="120" t="inlineStr">
        <is>
          <t>PAGO 100 EFE</t>
        </is>
      </c>
      <c r="H8" s="375" t="n"/>
      <c r="I8" s="126" t="inlineStr">
        <is>
          <t>PUBLICIDAD</t>
        </is>
      </c>
      <c r="J8" s="60" t="n">
        <v>0.3763888888888889</v>
      </c>
      <c r="K8" s="56">
        <f>J8+$K$68</f>
        <v/>
      </c>
      <c r="L8" s="60" t="n">
        <v>0.3805555555555555</v>
      </c>
      <c r="M8" s="46">
        <f>L8+$M$68</f>
        <v/>
      </c>
      <c r="N8" s="60" t="n">
        <v>0.3868055555555556</v>
      </c>
      <c r="O8" s="46">
        <f>N8+$O$68</f>
        <v/>
      </c>
      <c r="P8" s="60" t="n">
        <v>0.4319444444444445</v>
      </c>
      <c r="Q8" s="46">
        <f>P8+$Q$68</f>
        <v/>
      </c>
      <c r="R8" s="60" t="n">
        <v>0.4451388888888889</v>
      </c>
      <c r="S8" s="46">
        <f>R8+$S$68</f>
        <v/>
      </c>
      <c r="T8" s="261" t="n">
        <v>0.46875</v>
      </c>
      <c r="U8" s="80">
        <f>T8+$U$68</f>
        <v/>
      </c>
    </row>
    <row r="9" ht="19.5" customHeight="1" s="630">
      <c r="A9" s="631" t="inlineStr">
        <is>
          <t>7</t>
        </is>
      </c>
      <c r="B9" s="632" t="n"/>
      <c r="C9" s="172" t="inlineStr">
        <is>
          <t>SALAS WIESE EDDER</t>
        </is>
      </c>
      <c r="D9" s="242" t="n">
        <v>70888393</v>
      </c>
      <c r="E9" s="55" t="inlineStr">
        <is>
          <t xml:space="preserve">NUEVO A1 </t>
        </is>
      </c>
      <c r="F9" s="161" t="inlineStr">
        <is>
          <t xml:space="preserve">20 20 sr </t>
        </is>
      </c>
      <c r="G9" s="110" t="inlineStr">
        <is>
          <t>ZAPEROKO</t>
        </is>
      </c>
      <c r="H9" s="354" t="n"/>
      <c r="I9" s="110" t="inlineStr">
        <is>
          <t>MAYRA 1</t>
        </is>
      </c>
      <c r="J9" s="60" t="n">
        <v>0.3777777777777778</v>
      </c>
      <c r="K9" s="56">
        <f>J9+$K$68</f>
        <v/>
      </c>
      <c r="L9" s="60" t="n">
        <v>0.3854166666666667</v>
      </c>
      <c r="M9" s="46">
        <f>L9+$M$68</f>
        <v/>
      </c>
      <c r="N9" s="60" t="n">
        <v>0.3916666666666667</v>
      </c>
      <c r="O9" s="46">
        <f>N9+$O$68</f>
        <v/>
      </c>
      <c r="P9" s="60" t="n">
        <v>0.4444444444444444</v>
      </c>
      <c r="Q9" s="46">
        <f>P9+$Q$68</f>
        <v/>
      </c>
      <c r="R9" s="60" t="n">
        <v>0.4604166666666666</v>
      </c>
      <c r="S9" s="46">
        <f>R9+$S$68</f>
        <v/>
      </c>
      <c r="T9" s="261" t="n">
        <v>0.4777777777777778</v>
      </c>
      <c r="U9" s="80">
        <f>T9+$U$68</f>
        <v/>
      </c>
    </row>
    <row r="10" ht="21.75" customHeight="1" s="630">
      <c r="A10" s="631" t="inlineStr">
        <is>
          <t>8</t>
        </is>
      </c>
      <c r="B10" s="632" t="n"/>
      <c r="C10" s="172" t="inlineStr">
        <is>
          <t>CARDENAS TERREROS RENEE ISABEL</t>
        </is>
      </c>
      <c r="D10" s="242" t="n">
        <v>10698609</v>
      </c>
      <c r="E10" s="173" t="inlineStr">
        <is>
          <t>NUEVO A1</t>
        </is>
      </c>
      <c r="F10" s="297" t="inlineStr">
        <is>
          <t>40/20 40/20 cl</t>
        </is>
      </c>
      <c r="G10" s="307" t="inlineStr">
        <is>
          <t>PAGO 120 YAPE</t>
        </is>
      </c>
      <c r="H10" s="392" t="n"/>
      <c r="I10" s="173" t="inlineStr">
        <is>
          <t>CRIS AMORETTI</t>
        </is>
      </c>
      <c r="J10" s="60" t="n">
        <v>0.3791666666666667</v>
      </c>
      <c r="K10" s="56">
        <f>J10+$K$68</f>
        <v/>
      </c>
      <c r="L10" s="60" t="n">
        <v>0.3923611111111111</v>
      </c>
      <c r="M10" s="46">
        <f>L10+$M$68</f>
        <v/>
      </c>
      <c r="N10" s="60" t="n">
        <v>0.3972222222222222</v>
      </c>
      <c r="O10" s="46">
        <f>N10+$O$68</f>
        <v/>
      </c>
      <c r="P10" s="60" t="n">
        <v>0.4548611111111111</v>
      </c>
      <c r="Q10" s="46">
        <f>P10+$Q$68</f>
        <v/>
      </c>
      <c r="R10" s="60" t="n">
        <v>0.4680555555555556</v>
      </c>
      <c r="S10" s="46">
        <f>R10+$S$68</f>
        <v/>
      </c>
      <c r="T10" s="261" t="n">
        <v>0.4819444444444445</v>
      </c>
      <c r="U10" s="80">
        <f>T10+$U$68</f>
        <v/>
      </c>
    </row>
    <row r="11" ht="20.25" customHeight="1" s="630">
      <c r="A11" s="631" t="inlineStr">
        <is>
          <t>9</t>
        </is>
      </c>
      <c r="B11" s="632" t="n"/>
      <c r="C11" s="172" t="inlineStr">
        <is>
          <t>CASTILLO GONZALES JUAN CARLOS</t>
        </is>
      </c>
      <c r="D11" s="242" t="n">
        <v>25460036</v>
      </c>
      <c r="E11" s="288" t="inlineStr">
        <is>
          <t>MOTO NUEVA BIIB</t>
        </is>
      </c>
      <c r="F11" s="161" t="inlineStr">
        <is>
          <t>40/20 40/20 cl</t>
        </is>
      </c>
      <c r="G11" s="120" t="inlineStr">
        <is>
          <t xml:space="preserve">PAGO 80 EFE </t>
        </is>
      </c>
      <c r="H11" s="207" t="n"/>
      <c r="I11" s="55" t="inlineStr">
        <is>
          <t xml:space="preserve">SRA CARMEN </t>
        </is>
      </c>
      <c r="J11" s="60" t="n">
        <v>0.3868055555555556</v>
      </c>
      <c r="K11" s="56">
        <f>J11+$K$68</f>
        <v/>
      </c>
      <c r="L11" s="60" t="n">
        <v>0.3993055555555556</v>
      </c>
      <c r="M11" s="46">
        <f>L11+$M$68</f>
        <v/>
      </c>
      <c r="N11" s="60" t="n">
        <v>0.4048611111111111</v>
      </c>
      <c r="O11" s="46">
        <f>N11+$O$68</f>
        <v/>
      </c>
      <c r="P11" s="60" t="n">
        <v>0.4583333333333333</v>
      </c>
      <c r="Q11" s="46">
        <f>P11+$Q$68</f>
        <v/>
      </c>
      <c r="R11" s="60" t="n">
        <v>0.4791666666666667</v>
      </c>
      <c r="S11" s="46">
        <f>R11+$S$68</f>
        <v/>
      </c>
      <c r="T11" s="261" t="n">
        <v>0.4916666666666666</v>
      </c>
      <c r="U11" s="80">
        <f>T11+$U$68</f>
        <v/>
      </c>
    </row>
    <row r="12" ht="18" customHeight="1" s="630">
      <c r="A12" s="631" t="inlineStr">
        <is>
          <t>10</t>
        </is>
      </c>
      <c r="B12" s="632" t="n"/>
      <c r="C12" s="172" t="inlineStr">
        <is>
          <t>PURISACA DIAZ JUAN DE DIOS</t>
        </is>
      </c>
      <c r="D12" s="242" t="n">
        <v>70385680</v>
      </c>
      <c r="E12" s="288" t="inlineStr">
        <is>
          <t>MOTO NUEVA BIIB</t>
        </is>
      </c>
      <c r="F12" s="161" t="inlineStr">
        <is>
          <t xml:space="preserve">20 20 sr </t>
        </is>
      </c>
      <c r="G12" s="55" t="inlineStr">
        <is>
          <t xml:space="preserve">PAGO 80 YAPE </t>
        </is>
      </c>
      <c r="H12" s="207" t="n"/>
      <c r="I12" s="55" t="inlineStr">
        <is>
          <t xml:space="preserve">SRA CARMEN </t>
        </is>
      </c>
      <c r="J12" s="60" t="n">
        <v>0.3909722222222222</v>
      </c>
      <c r="K12" s="56">
        <f>J12+$K$68</f>
        <v/>
      </c>
      <c r="L12" s="60" t="n">
        <v>0.40625</v>
      </c>
      <c r="M12" s="46">
        <f>L12+$M$68</f>
        <v/>
      </c>
      <c r="N12" s="60" t="n">
        <v>0.4125</v>
      </c>
      <c r="O12" s="46">
        <f>N12+$O$68</f>
        <v/>
      </c>
      <c r="P12" s="60" t="n">
        <v>0.4680555555555556</v>
      </c>
      <c r="Q12" s="46">
        <f>P12+$Q$68</f>
        <v/>
      </c>
      <c r="R12" s="60" t="n">
        <v>0.4909722222222222</v>
      </c>
      <c r="S12" s="46">
        <f>R12+$S$68</f>
        <v/>
      </c>
      <c r="T12" s="261" t="n">
        <v>0.5055555555555555</v>
      </c>
      <c r="U12" s="80">
        <f>T12+$U$68</f>
        <v/>
      </c>
    </row>
    <row r="13" ht="21" customHeight="1" s="630">
      <c r="A13" s="631" t="inlineStr">
        <is>
          <t>11</t>
        </is>
      </c>
      <c r="B13" s="632" t="n"/>
      <c r="C13" s="172" t="inlineStr">
        <is>
          <t xml:space="preserve">HERNANDEZ GALANTON JOSE </t>
        </is>
      </c>
      <c r="D13" s="240" t="n">
        <v>3306106</v>
      </c>
      <c r="E13" s="288" t="inlineStr">
        <is>
          <t>MOTO NUEVA BIIB</t>
        </is>
      </c>
      <c r="F13" s="161" t="inlineStr">
        <is>
          <t>40/20 40/20 cl</t>
        </is>
      </c>
      <c r="G13" s="270" t="n"/>
      <c r="H13" s="382" t="inlineStr">
        <is>
          <t>CE</t>
        </is>
      </c>
      <c r="I13" s="270" t="inlineStr">
        <is>
          <t>LILIANA  1</t>
        </is>
      </c>
      <c r="J13" s="60" t="n">
        <v>0.3944444444444444</v>
      </c>
      <c r="K13" s="56">
        <f>J13+$K$68</f>
        <v/>
      </c>
      <c r="L13" s="60" t="n">
        <v>0.4111111111111111</v>
      </c>
      <c r="M13" s="46">
        <f>L13+$M$68</f>
        <v/>
      </c>
      <c r="N13" s="60" t="n">
        <v>0.4159722222222222</v>
      </c>
      <c r="O13" s="46">
        <f>N13+$O$68</f>
        <v/>
      </c>
      <c r="P13" s="60" t="n">
        <v>0.4701388888888889</v>
      </c>
      <c r="Q13" s="46">
        <f>P13+$Q$68</f>
        <v/>
      </c>
      <c r="R13" s="60" t="n">
        <v>0.4819444444444445</v>
      </c>
      <c r="S13" s="46">
        <f>R13+$S$68</f>
        <v/>
      </c>
      <c r="T13" s="261" t="n">
        <v>0.4944444444444445</v>
      </c>
      <c r="U13" s="80">
        <f>T13+$U$68</f>
        <v/>
      </c>
    </row>
    <row r="14" ht="21" customFormat="1" customHeight="1" s="633">
      <c r="A14" s="631" t="inlineStr">
        <is>
          <t>12</t>
        </is>
      </c>
      <c r="B14" s="632" t="n"/>
      <c r="C14" s="312" t="inlineStr">
        <is>
          <t xml:space="preserve">NIMA BELLEZA MARCO </t>
        </is>
      </c>
      <c r="D14" s="55" t="n">
        <v>73611770</v>
      </c>
      <c r="E14" s="288" t="inlineStr">
        <is>
          <t>MOTO NUEVA BIIB</t>
        </is>
      </c>
      <c r="F14" s="161" t="inlineStr">
        <is>
          <t>30 30 sr</t>
        </is>
      </c>
      <c r="G14" s="270" t="n"/>
      <c r="H14" s="373" t="n"/>
      <c r="I14" s="270" t="inlineStr">
        <is>
          <t>LILIANA  2</t>
        </is>
      </c>
      <c r="J14" s="60" t="n">
        <v>0.4055555555555556</v>
      </c>
      <c r="K14" s="56">
        <f>J14+$K$68</f>
        <v/>
      </c>
      <c r="L14" s="60" t="n">
        <v>0.4159722222222222</v>
      </c>
      <c r="M14" s="46">
        <f>L14+$M$68</f>
        <v/>
      </c>
      <c r="N14" s="60" t="n">
        <v>0.4222222222222222</v>
      </c>
      <c r="O14" s="46">
        <f>N14+$O$68</f>
        <v/>
      </c>
      <c r="P14" s="60" t="n">
        <v>0.4805555555555556</v>
      </c>
      <c r="Q14" s="46">
        <f>P14+$Q$68</f>
        <v/>
      </c>
      <c r="R14" s="60" t="n">
        <v>0.4930555555555556</v>
      </c>
      <c r="S14" s="46">
        <f>R14+$S$68</f>
        <v/>
      </c>
      <c r="T14" s="261" t="n">
        <v>0.5041666666666667</v>
      </c>
      <c r="U14" s="80">
        <f>T14+$U$68</f>
        <v/>
      </c>
    </row>
    <row r="15" ht="20.25" customHeight="1" s="630">
      <c r="A15" s="646" t="n"/>
      <c r="B15" s="632" t="n"/>
      <c r="C15" s="217" t="inlineStr">
        <is>
          <t>ESPINOZA CERRON JIMI</t>
        </is>
      </c>
      <c r="D15" s="313" t="n">
        <v>25866230</v>
      </c>
      <c r="E15" s="165" t="inlineStr">
        <is>
          <t>MOTO NUEVA BIIB</t>
        </is>
      </c>
      <c r="F15" s="333" t="inlineStr">
        <is>
          <t>30 30 sr</t>
        </is>
      </c>
      <c r="G15" s="654" t="n"/>
      <c r="H15" s="358" t="inlineStr">
        <is>
          <t>sancion</t>
        </is>
      </c>
      <c r="I15" s="654" t="inlineStr">
        <is>
          <t>LILIANA  3</t>
        </is>
      </c>
      <c r="J15" s="185" t="n"/>
      <c r="K15" s="63">
        <f>J15+$K$68</f>
        <v/>
      </c>
      <c r="L15" s="185" t="n"/>
      <c r="M15" s="20">
        <f>L15+$M$68</f>
        <v/>
      </c>
      <c r="N15" s="185" t="n"/>
      <c r="O15" s="20">
        <f>N15+$O$68</f>
        <v/>
      </c>
      <c r="P15" s="185" t="n"/>
      <c r="Q15" s="20">
        <f>P15+$Q$68</f>
        <v/>
      </c>
      <c r="R15" s="185" t="n"/>
      <c r="S15" s="20">
        <f>R15+$S$68</f>
        <v/>
      </c>
      <c r="T15" s="185" t="n"/>
      <c r="U15" s="20">
        <f>T15+$U$68</f>
        <v/>
      </c>
    </row>
    <row r="16" ht="21.75" customHeight="1" s="630">
      <c r="A16" s="656" t="n"/>
      <c r="B16" s="650" t="n"/>
      <c r="C16" s="217" t="inlineStr">
        <is>
          <t xml:space="preserve">PINO MENENDEZ MARIANO </t>
        </is>
      </c>
      <c r="D16" s="347" t="n">
        <v>74211559</v>
      </c>
      <c r="E16" s="654" t="inlineStr">
        <is>
          <t xml:space="preserve">NUEVO A1 </t>
        </is>
      </c>
      <c r="F16" s="333" t="inlineStr">
        <is>
          <t>40/20 40/20 cl</t>
        </is>
      </c>
      <c r="G16" s="93" t="n"/>
      <c r="H16" s="654" t="n"/>
      <c r="I16" s="358" t="inlineStr">
        <is>
          <t xml:space="preserve">CARS - JAIME VILLA </t>
        </is>
      </c>
      <c r="J16" s="654" t="n"/>
      <c r="K16" s="186">
        <f>J16+$K$68</f>
        <v/>
      </c>
      <c r="L16" s="185" t="n"/>
      <c r="M16" s="20">
        <f>L16+$M$68</f>
        <v/>
      </c>
      <c r="N16" s="185" t="n"/>
      <c r="O16" s="20">
        <f>N16+$O$68</f>
        <v/>
      </c>
      <c r="P16" s="185" t="n"/>
      <c r="Q16" s="20">
        <f>P16+$Q$68</f>
        <v/>
      </c>
      <c r="R16" s="185" t="n"/>
      <c r="S16" s="20">
        <f>R16+$S$68</f>
        <v/>
      </c>
      <c r="T16" s="185" t="n"/>
      <c r="U16" s="20">
        <f>T16+$U$68</f>
        <v/>
      </c>
    </row>
    <row r="17" ht="21.75" customHeight="1" s="630">
      <c r="A17" s="631" t="inlineStr">
        <is>
          <t>13</t>
        </is>
      </c>
      <c r="B17" s="632" t="n"/>
      <c r="C17" s="312" t="inlineStr">
        <is>
          <t>MAJINO CISNEROS JESUS</t>
        </is>
      </c>
      <c r="D17" s="55" t="n">
        <v>76058237</v>
      </c>
      <c r="E17" s="147" t="inlineStr">
        <is>
          <t>NUEVO A1</t>
        </is>
      </c>
      <c r="F17" s="285" t="inlineStr">
        <is>
          <t>30 30 sr</t>
        </is>
      </c>
      <c r="G17" s="55" t="n"/>
      <c r="H17" s="207" t="n"/>
      <c r="I17" s="55" t="inlineStr">
        <is>
          <t>VITTOCAR/PATTY</t>
        </is>
      </c>
      <c r="J17" s="60" t="n">
        <v>0.4090277777777778</v>
      </c>
      <c r="K17" s="56">
        <f>J17+$K$68</f>
        <v/>
      </c>
      <c r="L17" s="60" t="n">
        <v>0.4215277777777778</v>
      </c>
      <c r="M17" s="46">
        <f>L17+$M$68</f>
        <v/>
      </c>
      <c r="N17" s="60" t="n">
        <v>0.4263888888888889</v>
      </c>
      <c r="O17" s="46">
        <f>N17+$O$68</f>
        <v/>
      </c>
      <c r="P17" s="60" t="n">
        <v>0.4833333333333333</v>
      </c>
      <c r="Q17" s="46">
        <f>P17+$Q$68</f>
        <v/>
      </c>
      <c r="R17" s="60" t="n">
        <v>0.4965277777777778</v>
      </c>
      <c r="S17" s="46">
        <f>R17+$S$68</f>
        <v/>
      </c>
      <c r="T17" s="261" t="n">
        <v>0.5173611111111112</v>
      </c>
      <c r="U17" s="80">
        <f>T17+$U$68</f>
        <v/>
      </c>
    </row>
    <row r="18" ht="21.75" customHeight="1" s="630">
      <c r="A18" s="631" t="inlineStr">
        <is>
          <t>14</t>
        </is>
      </c>
      <c r="B18" s="632" t="n"/>
      <c r="C18" s="255" t="inlineStr">
        <is>
          <t>VASQUEZ SARMIENTO JOSE</t>
        </is>
      </c>
      <c r="D18" s="242" t="n">
        <v>40602325</v>
      </c>
      <c r="E18" s="228" t="inlineStr">
        <is>
          <t xml:space="preserve">MOTO REVA BIIC </t>
        </is>
      </c>
      <c r="F18" s="285" t="inlineStr">
        <is>
          <t xml:space="preserve">20 20 sr </t>
        </is>
      </c>
      <c r="G18" s="209" t="inlineStr">
        <is>
          <t>PAGO 80 YAPE</t>
        </is>
      </c>
      <c r="H18" s="207" t="n"/>
      <c r="I18" s="55" t="inlineStr">
        <is>
          <t>LEONEL HERNANDEZ</t>
        </is>
      </c>
      <c r="J18" s="46" t="n">
        <v>0.4333333333333333</v>
      </c>
      <c r="K18" s="95">
        <f>J18+$K$68</f>
        <v/>
      </c>
      <c r="L18" s="60" t="n">
        <v>0.4402777777777778</v>
      </c>
      <c r="M18" s="46">
        <f>L18+$M$68</f>
        <v/>
      </c>
      <c r="N18" s="60" t="n">
        <v>0.4569444444444444</v>
      </c>
      <c r="O18" s="46">
        <f>N18+$O$68</f>
        <v/>
      </c>
      <c r="P18" s="60" t="n">
        <v>0.5055555555555555</v>
      </c>
      <c r="Q18" s="46">
        <f>P18+$Q$68</f>
        <v/>
      </c>
      <c r="R18" s="60" t="n">
        <v>0.5194444444444445</v>
      </c>
      <c r="S18" s="46">
        <f>R18+$S$68</f>
        <v/>
      </c>
      <c r="T18" s="261" t="n">
        <v>0.53125</v>
      </c>
      <c r="U18" s="80">
        <f>T18+$U$68</f>
        <v/>
      </c>
    </row>
    <row r="19" ht="21.75" customHeight="1" s="630">
      <c r="A19" s="631" t="inlineStr">
        <is>
          <t>15</t>
        </is>
      </c>
      <c r="B19" s="632" t="n"/>
      <c r="C19" s="172" t="inlineStr">
        <is>
          <t xml:space="preserve">LOPEZ CARRANZA RAUL </t>
        </is>
      </c>
      <c r="D19" s="242" t="n">
        <v>41853367</v>
      </c>
      <c r="E19" s="226" t="inlineStr">
        <is>
          <t xml:space="preserve">MOTO REVA BIIC </t>
        </is>
      </c>
      <c r="F19" s="497" t="inlineStr">
        <is>
          <t xml:space="preserve">20 20 sr </t>
        </is>
      </c>
      <c r="G19" s="209" t="inlineStr">
        <is>
          <t>PAGO 80 YAPE</t>
        </is>
      </c>
      <c r="H19" s="207" t="n"/>
      <c r="I19" s="55" t="inlineStr">
        <is>
          <t>LEONEL HERNANDEZ</t>
        </is>
      </c>
      <c r="J19" s="46" t="n">
        <v>0.4229166666666667</v>
      </c>
      <c r="K19" s="95">
        <f>J19+$K$68</f>
        <v/>
      </c>
      <c r="L19" s="60" t="n">
        <v>0.4270833333333333</v>
      </c>
      <c r="M19" s="46">
        <f>L19+$M$68</f>
        <v/>
      </c>
      <c r="N19" s="60" t="n">
        <v>0.4340277777777778</v>
      </c>
      <c r="O19" s="46">
        <f>N19+$O$68</f>
        <v/>
      </c>
      <c r="P19" s="60" t="n">
        <v>0.5</v>
      </c>
      <c r="Q19" s="46">
        <f>P19+$Q$68</f>
        <v/>
      </c>
      <c r="R19" s="60" t="n">
        <v>0.5118055555555555</v>
      </c>
      <c r="S19" s="46">
        <f>R19+$S$68</f>
        <v/>
      </c>
      <c r="T19" s="261" t="n">
        <v>0.5243055555555556</v>
      </c>
      <c r="U19" s="80">
        <f>T19+$U$68</f>
        <v/>
      </c>
    </row>
    <row r="20" ht="20.25" customHeight="1" s="630">
      <c r="A20" s="631" t="inlineStr">
        <is>
          <t>16</t>
        </is>
      </c>
      <c r="B20" s="632" t="n"/>
      <c r="C20" s="172" t="inlineStr">
        <is>
          <t xml:space="preserve">ASENCIO BLAS ARTURO </t>
        </is>
      </c>
      <c r="D20" s="242" t="n">
        <v>73532517</v>
      </c>
      <c r="E20" s="226" t="inlineStr">
        <is>
          <t xml:space="preserve">MOTO REVA BIIC </t>
        </is>
      </c>
      <c r="F20" s="497" t="inlineStr">
        <is>
          <t xml:space="preserve">20 20 sr </t>
        </is>
      </c>
      <c r="G20" s="120" t="inlineStr">
        <is>
          <t>PAGO 120 EFE</t>
        </is>
      </c>
      <c r="H20" s="355" t="n"/>
      <c r="I20" s="211" t="inlineStr">
        <is>
          <t xml:space="preserve">OFICINA </t>
        </is>
      </c>
      <c r="J20" s="68" t="n">
        <v>0.4243055555555555</v>
      </c>
      <c r="K20" s="56">
        <f>J20+$K$68</f>
        <v/>
      </c>
      <c r="L20" s="60" t="n">
        <v>0.4319444444444445</v>
      </c>
      <c r="M20" s="46">
        <f>L20+$M$68</f>
        <v/>
      </c>
      <c r="N20" s="60" t="n">
        <v>0.4541666666666667</v>
      </c>
      <c r="O20" s="46">
        <f>N20+$O$68</f>
        <v/>
      </c>
      <c r="P20" s="60" t="n">
        <v>0.51875</v>
      </c>
      <c r="Q20" s="46">
        <f>P20+$Q$68</f>
        <v/>
      </c>
      <c r="R20" s="60" t="n">
        <v>0.53125</v>
      </c>
      <c r="S20" s="46">
        <f>R20+$S$68</f>
        <v/>
      </c>
      <c r="T20" s="261" t="n">
        <v>0.04513888888888889</v>
      </c>
      <c r="U20" s="80">
        <f>T20+$U$68</f>
        <v/>
      </c>
    </row>
    <row r="21" ht="24" customHeight="1" s="630">
      <c r="A21" s="646" t="n"/>
      <c r="B21" s="632" t="n"/>
      <c r="C21" s="217" t="inlineStr">
        <is>
          <t xml:space="preserve">ASENCIO BLAS RIGOBERTO </t>
        </is>
      </c>
      <c r="D21" s="313" t="n">
        <v>46240699</v>
      </c>
      <c r="E21" s="654" t="inlineStr">
        <is>
          <t xml:space="preserve">MOTO REVA BIIC </t>
        </is>
      </c>
      <c r="F21" s="498" t="inlineStr">
        <is>
          <t xml:space="preserve">20 20 sr </t>
        </is>
      </c>
      <c r="G21" s="120" t="inlineStr">
        <is>
          <t>PAGO 120 EFE</t>
        </is>
      </c>
      <c r="H21" s="358" t="inlineStr">
        <is>
          <t>sancion</t>
        </is>
      </c>
      <c r="I21" s="654" t="inlineStr">
        <is>
          <t xml:space="preserve">OFICINA </t>
        </is>
      </c>
      <c r="J21" s="185" t="n"/>
      <c r="K21" s="63">
        <f>J21+$K$68</f>
        <v/>
      </c>
      <c r="L21" s="185" t="n"/>
      <c r="M21" s="20">
        <f>L21+$M$68</f>
        <v/>
      </c>
      <c r="N21" s="185" t="n"/>
      <c r="O21" s="20">
        <f>N21+$O$68</f>
        <v/>
      </c>
      <c r="P21" s="185" t="n"/>
      <c r="Q21" s="20">
        <f>P21+$Q$68</f>
        <v/>
      </c>
      <c r="R21" s="185" t="n"/>
      <c r="S21" s="20">
        <f>R21+$S$68</f>
        <v/>
      </c>
      <c r="T21" s="185" t="n"/>
      <c r="U21" s="20">
        <f>T21+$U$68</f>
        <v/>
      </c>
    </row>
    <row r="22" ht="24" customHeight="1" s="630">
      <c r="A22" s="631" t="inlineStr">
        <is>
          <t>17</t>
        </is>
      </c>
      <c r="B22" s="632" t="n"/>
      <c r="C22" s="255" t="inlineStr">
        <is>
          <t>HUANCA PALOMINO ALEXANDRA 30</t>
        </is>
      </c>
      <c r="D22" s="242" t="n">
        <v>76166381</v>
      </c>
      <c r="E22" s="55" t="inlineStr">
        <is>
          <t>NUEVO A1</t>
        </is>
      </c>
      <c r="F22" s="306" t="inlineStr">
        <is>
          <t>30 30 sr</t>
        </is>
      </c>
      <c r="G22" s="120" t="inlineStr">
        <is>
          <t>PAGO 30 EFE</t>
        </is>
      </c>
      <c r="H22" s="110" t="n"/>
      <c r="I22" s="110" t="inlineStr">
        <is>
          <t>MAYRA 2</t>
        </is>
      </c>
      <c r="J22" s="60" t="n">
        <v>0.4347222222222222</v>
      </c>
      <c r="K22" s="56">
        <f>J22+$K$68</f>
        <v/>
      </c>
      <c r="L22" s="60" t="n">
        <v>0.4458333333333334</v>
      </c>
      <c r="M22" s="46">
        <f>L22+$M$68</f>
        <v/>
      </c>
      <c r="N22" s="60" t="n">
        <v>0.4583333333333333</v>
      </c>
      <c r="O22" s="46">
        <f>N22+$O$68</f>
        <v/>
      </c>
      <c r="P22" s="60" t="n">
        <v>0.5118055555555555</v>
      </c>
      <c r="Q22" s="260">
        <f>P22+$Q$68</f>
        <v/>
      </c>
      <c r="R22" s="46" t="n">
        <v>0.5263888888888889</v>
      </c>
      <c r="S22" s="52">
        <f>R22+$S$68</f>
        <v/>
      </c>
      <c r="T22" s="261" t="n">
        <v>0.5402777777777777</v>
      </c>
      <c r="U22" s="80">
        <f>T22+$U$68</f>
        <v/>
      </c>
    </row>
    <row r="23" ht="24" customHeight="1" s="630">
      <c r="A23" s="631" t="inlineStr">
        <is>
          <t>18</t>
        </is>
      </c>
      <c r="B23" s="632" t="n"/>
      <c r="C23" s="255" t="inlineStr">
        <is>
          <t>HUANCA PALOMINO RICARDO 30</t>
        </is>
      </c>
      <c r="D23" s="242" t="n">
        <v>77556768</v>
      </c>
      <c r="E23" s="173" t="inlineStr">
        <is>
          <t xml:space="preserve">NUEVO A1 </t>
        </is>
      </c>
      <c r="F23" s="306" t="inlineStr">
        <is>
          <t>30 30 sr</t>
        </is>
      </c>
      <c r="G23" s="120" t="inlineStr">
        <is>
          <t>PAGO 30 EFE</t>
        </is>
      </c>
      <c r="H23" s="110" t="n"/>
      <c r="I23" s="110" t="inlineStr">
        <is>
          <t xml:space="preserve">MAYRA 3 </t>
        </is>
      </c>
      <c r="J23" s="60" t="n">
        <v>0.4361111111111111</v>
      </c>
      <c r="K23" s="56">
        <f>J23+$K$68</f>
        <v/>
      </c>
      <c r="L23" s="60" t="n">
        <v>0.4520833333333333</v>
      </c>
      <c r="M23" s="46">
        <f>L23+$M$68</f>
        <v/>
      </c>
      <c r="N23" s="60" t="n"/>
      <c r="O23" s="46">
        <f>N23+$O$68</f>
        <v/>
      </c>
      <c r="P23" s="60" t="n">
        <v>0.525</v>
      </c>
      <c r="Q23" s="260">
        <f>P23+$Q$68</f>
        <v/>
      </c>
      <c r="R23" s="60" t="n">
        <v>0.5381944444444444</v>
      </c>
      <c r="S23" s="46">
        <f>R23+$S$68</f>
        <v/>
      </c>
      <c r="T23" s="261" t="n">
        <v>0.5520833333333334</v>
      </c>
      <c r="U23" s="80">
        <f>T23+$U$68</f>
        <v/>
      </c>
    </row>
    <row r="24" ht="20.25" customFormat="1" customHeight="1" s="645">
      <c r="A24" s="631" t="inlineStr">
        <is>
          <t>19</t>
        </is>
      </c>
      <c r="B24" s="632" t="n"/>
      <c r="C24" s="172" t="inlineStr">
        <is>
          <t>MELEAN FERNANDEZ LUIS</t>
        </is>
      </c>
      <c r="D24" s="242" t="n">
        <v>3098552</v>
      </c>
      <c r="E24" s="26" t="inlineStr">
        <is>
          <t>CANJE A3C</t>
        </is>
      </c>
      <c r="F24" s="161" t="inlineStr">
        <is>
          <t>20 20 sr</t>
        </is>
      </c>
      <c r="G24" s="654" t="inlineStr">
        <is>
          <t>CORRECCION/GASPARIN</t>
        </is>
      </c>
      <c r="H24" s="382" t="inlineStr">
        <is>
          <t>CPP</t>
        </is>
      </c>
      <c r="I24" s="120" t="inlineStr">
        <is>
          <t xml:space="preserve">CARS - JAIME VILLA </t>
        </is>
      </c>
      <c r="J24" s="60" t="n">
        <v>0.4513888888888889</v>
      </c>
      <c r="K24" s="56">
        <f>J24+$K$68</f>
        <v/>
      </c>
      <c r="L24" s="60" t="n">
        <v>0.4569444444444444</v>
      </c>
      <c r="M24" s="46">
        <f>L24+$M$68</f>
        <v/>
      </c>
      <c r="N24" s="60" t="n">
        <v>0.4631944444444445</v>
      </c>
      <c r="O24" s="46">
        <f>N24+$O$68</f>
        <v/>
      </c>
      <c r="P24" s="60" t="n">
        <v>0.5305555555555556</v>
      </c>
      <c r="Q24" s="46">
        <f>P24+$Q$68</f>
        <v/>
      </c>
      <c r="R24" s="60" t="n">
        <v>0.5444444444444444</v>
      </c>
      <c r="S24" s="46">
        <f>R24+$S$68</f>
        <v/>
      </c>
      <c r="T24" s="261" t="n">
        <v>0.06041666666666667</v>
      </c>
      <c r="U24" s="80">
        <f>T24+$U$68</f>
        <v/>
      </c>
    </row>
    <row r="25" ht="21.75" customHeight="1" s="630">
      <c r="A25" s="631" t="inlineStr">
        <is>
          <t>20</t>
        </is>
      </c>
      <c r="B25" s="632" t="n"/>
      <c r="C25" s="172" t="inlineStr">
        <is>
          <t xml:space="preserve">LLANTOY CHAUPIN JOEL </t>
        </is>
      </c>
      <c r="D25" s="242" t="n">
        <v>75261309</v>
      </c>
      <c r="E25" s="55" t="inlineStr">
        <is>
          <t xml:space="preserve">NUEVO A1 </t>
        </is>
      </c>
      <c r="F25" s="161" t="inlineStr">
        <is>
          <t>30 30 sr</t>
        </is>
      </c>
      <c r="G25" s="209" t="inlineStr">
        <is>
          <t>PAGO 100 YAPE</t>
        </is>
      </c>
      <c r="H25" s="126" t="n"/>
      <c r="I25" s="126" t="inlineStr">
        <is>
          <t>PUBLICIDAD</t>
        </is>
      </c>
      <c r="J25" s="60" t="n">
        <v>0.4736111111111111</v>
      </c>
      <c r="K25" s="56">
        <f>J25+$K$68</f>
        <v/>
      </c>
      <c r="L25" s="60" t="n">
        <v>0.4854166666666667</v>
      </c>
      <c r="M25" s="46">
        <f>L25+$M$68</f>
        <v/>
      </c>
      <c r="N25" s="60" t="n">
        <v>0.4916666666666666</v>
      </c>
      <c r="O25" s="46">
        <f>N25+$O$68</f>
        <v/>
      </c>
      <c r="P25" s="60" t="n">
        <v>0.5388888888888889</v>
      </c>
      <c r="Q25" s="46">
        <f>P25+$Q$68</f>
        <v/>
      </c>
      <c r="R25" s="60" t="n">
        <v>0.5541666666666667</v>
      </c>
      <c r="S25" s="46">
        <f>R25+$S$68</f>
        <v/>
      </c>
      <c r="T25" s="261" t="n">
        <v>0.5673611111111111</v>
      </c>
      <c r="U25" s="80">
        <f>T25+$U$68</f>
        <v/>
      </c>
    </row>
    <row r="26" ht="18" customHeight="1" s="630">
      <c r="A26" s="631" t="inlineStr">
        <is>
          <t>21</t>
        </is>
      </c>
      <c r="B26" s="632" t="n"/>
      <c r="C26" s="172" t="inlineStr">
        <is>
          <t>ALVAREZ REYES FRANKLIN</t>
        </is>
      </c>
      <c r="D26" s="242" t="n">
        <v>25485087</v>
      </c>
      <c r="E26" s="26" t="inlineStr">
        <is>
          <t xml:space="preserve">REVA A2A </t>
        </is>
      </c>
      <c r="F26" s="161" t="inlineStr">
        <is>
          <t>40/20 40/ 20 cl</t>
        </is>
      </c>
      <c r="G26" s="109" t="n"/>
      <c r="H26" s="120" t="n"/>
      <c r="I26" s="205" t="inlineStr">
        <is>
          <t xml:space="preserve">CARS - JAIME VILLA </t>
        </is>
      </c>
      <c r="J26" s="60" t="n">
        <v>0.4638888888888889</v>
      </c>
      <c r="K26" s="56">
        <f>J26+$K$68</f>
        <v/>
      </c>
      <c r="L26" s="60" t="n">
        <v>0.4666666666666667</v>
      </c>
      <c r="M26" s="46">
        <f>L26+$M$68</f>
        <v/>
      </c>
      <c r="N26" s="60" t="n">
        <v>0.4798611111111111</v>
      </c>
      <c r="O26" s="46">
        <f>N26+$O$68</f>
        <v/>
      </c>
      <c r="P26" s="60" t="n">
        <v>0.5625</v>
      </c>
      <c r="Q26" s="46">
        <f>P26+$Q$68</f>
        <v/>
      </c>
      <c r="R26" s="60" t="n">
        <v>0.5784722222222223</v>
      </c>
      <c r="S26" s="46">
        <f>R26+$S$68</f>
        <v/>
      </c>
      <c r="T26" s="261" t="n">
        <v>0.5902777777777778</v>
      </c>
      <c r="U26" s="80">
        <f>T26+$U$68</f>
        <v/>
      </c>
    </row>
    <row r="27" ht="21" customHeight="1" s="630">
      <c r="A27" s="631" t="inlineStr">
        <is>
          <t>22</t>
        </is>
      </c>
      <c r="B27" s="632" t="n"/>
      <c r="C27" s="172" t="inlineStr">
        <is>
          <t xml:space="preserve">CARDOZO ASISPALI AXEL </t>
        </is>
      </c>
      <c r="D27" s="242" t="n">
        <v>73315317</v>
      </c>
      <c r="E27" s="226" t="inlineStr">
        <is>
          <t>MOTO NUEVA BIIC</t>
        </is>
      </c>
      <c r="F27" s="161" t="inlineStr">
        <is>
          <t xml:space="preserve">20 20 sr </t>
        </is>
      </c>
      <c r="G27" s="270" t="n"/>
      <c r="H27" s="373" t="n"/>
      <c r="I27" s="270" t="inlineStr">
        <is>
          <t>LILIANA  3</t>
        </is>
      </c>
      <c r="J27" s="60" t="n">
        <v>0.4715277777777778</v>
      </c>
      <c r="K27" s="56">
        <f>J27+$K$68</f>
        <v/>
      </c>
      <c r="L27" s="60" t="n">
        <v>0.4791666666666667</v>
      </c>
      <c r="M27" s="46">
        <f>L27+$M$68</f>
        <v/>
      </c>
      <c r="N27" s="60" t="n">
        <v>0.4854166666666667</v>
      </c>
      <c r="O27" s="46">
        <f>N27+$O$68</f>
        <v/>
      </c>
      <c r="P27" s="60" t="n">
        <v>0.5486111111111112</v>
      </c>
      <c r="Q27" s="46">
        <f>P27+$Q$68</f>
        <v/>
      </c>
      <c r="R27" s="60" t="n">
        <v>0.5659722222222222</v>
      </c>
      <c r="S27" s="46">
        <f>R27+$S$68</f>
        <v/>
      </c>
      <c r="T27" s="261" t="n">
        <v>0.5791666666666667</v>
      </c>
      <c r="U27" s="80">
        <f>T27+$U$68</f>
        <v/>
      </c>
    </row>
    <row r="28" ht="25.5" customHeight="1" s="630">
      <c r="A28" s="631" t="inlineStr">
        <is>
          <t>23</t>
        </is>
      </c>
      <c r="B28" s="632" t="n"/>
      <c r="C28" s="255" t="inlineStr">
        <is>
          <t>POCCO SOTO HERNAN  30</t>
        </is>
      </c>
      <c r="D28" s="242" t="n">
        <v>9872878</v>
      </c>
      <c r="E28" s="226" t="inlineStr">
        <is>
          <t xml:space="preserve">MOTO REVA BIIC </t>
        </is>
      </c>
      <c r="F28" s="161" t="inlineStr">
        <is>
          <t xml:space="preserve">20 20 sr </t>
        </is>
      </c>
      <c r="G28" s="120" t="inlineStr">
        <is>
          <t>PAGO 30 EFE</t>
        </is>
      </c>
      <c r="H28" s="373" t="n"/>
      <c r="I28" s="270" t="inlineStr">
        <is>
          <t>LILIANA  4</t>
        </is>
      </c>
      <c r="J28" s="60" t="n">
        <v>0.48125</v>
      </c>
      <c r="K28" s="60">
        <f>J28+$K$68</f>
        <v/>
      </c>
      <c r="L28" s="60" t="n">
        <v>0.4916666666666666</v>
      </c>
      <c r="M28" s="60">
        <f>L28+$M$68</f>
        <v/>
      </c>
      <c r="N28" s="60" t="n">
        <v>0.4993055555555556</v>
      </c>
      <c r="O28" s="60">
        <f>N28+$O$68</f>
        <v/>
      </c>
      <c r="P28" s="60" t="n">
        <v>0.5534722222222223</v>
      </c>
      <c r="Q28" s="60">
        <f>P28+$Q$68</f>
        <v/>
      </c>
      <c r="R28" s="60" t="n">
        <v>0.07222222222222222</v>
      </c>
      <c r="S28" s="60">
        <f>R28+$S$68</f>
        <v/>
      </c>
      <c r="T28" s="261" t="n">
        <v>0.08472222222222223</v>
      </c>
      <c r="U28" s="261">
        <f>T28+$U$68</f>
        <v/>
      </c>
    </row>
    <row r="29" ht="18" customHeight="1" s="630">
      <c r="A29" s="631" t="inlineStr">
        <is>
          <t>24</t>
        </is>
      </c>
      <c r="B29" s="632" t="n"/>
      <c r="C29" s="172" t="inlineStr">
        <is>
          <t xml:space="preserve">CHIPAYO JARAMILLO LUIS </t>
        </is>
      </c>
      <c r="D29" s="242" t="n">
        <v>47448966</v>
      </c>
      <c r="E29" s="226" t="inlineStr">
        <is>
          <t xml:space="preserve">MOTO REVA BIIC </t>
        </is>
      </c>
      <c r="F29" s="161" t="inlineStr">
        <is>
          <t>40/20 40/20 cl</t>
        </is>
      </c>
      <c r="G29" s="270" t="n"/>
      <c r="H29" s="373" t="n"/>
      <c r="I29" s="270" t="inlineStr">
        <is>
          <t>LILIANA 5</t>
        </is>
      </c>
      <c r="J29" s="60" t="n">
        <v>0.50625</v>
      </c>
      <c r="K29" s="60">
        <f>J29+$K$68</f>
        <v/>
      </c>
      <c r="L29" s="60" t="n">
        <v>0.5104166666666666</v>
      </c>
      <c r="M29" s="60">
        <f>L29+$M$68</f>
        <v/>
      </c>
      <c r="N29" s="60" t="n">
        <v>0.5194444444444445</v>
      </c>
      <c r="O29" s="60">
        <f>N29+$O$68</f>
        <v/>
      </c>
      <c r="P29" s="60" t="n">
        <v>0.5659722222222222</v>
      </c>
      <c r="Q29" s="60">
        <f>P29+$Q$68</f>
        <v/>
      </c>
      <c r="R29" s="60" t="n">
        <v>0.5777777777777777</v>
      </c>
      <c r="S29" s="60">
        <f>R29+$S$68</f>
        <v/>
      </c>
      <c r="T29" s="261" t="n">
        <v>0.5888888888888889</v>
      </c>
      <c r="U29" s="261">
        <f>T29+$U$68</f>
        <v/>
      </c>
    </row>
    <row r="30" ht="21.75" customFormat="1" customHeight="1" s="645">
      <c r="A30" s="631" t="inlineStr">
        <is>
          <t>25</t>
        </is>
      </c>
      <c r="B30" s="632" t="n"/>
      <c r="C30" s="172" t="inlineStr">
        <is>
          <t xml:space="preserve">PORTILLO CAYO ROGELIO </t>
        </is>
      </c>
      <c r="D30" s="242" t="n">
        <v>45446685</v>
      </c>
      <c r="E30" s="55" t="inlineStr">
        <is>
          <t xml:space="preserve">NUEVO A1 </t>
        </is>
      </c>
      <c r="F30" s="161" t="inlineStr">
        <is>
          <t>40/20 40/20 cl</t>
        </is>
      </c>
      <c r="G30" s="110" t="n"/>
      <c r="H30" s="354" t="n"/>
      <c r="I30" s="110" t="inlineStr">
        <is>
          <t xml:space="preserve">MAYRA 4 </t>
        </is>
      </c>
      <c r="J30" s="60" t="n">
        <v>0.525</v>
      </c>
      <c r="K30" s="56">
        <f>J30+$K$68</f>
        <v/>
      </c>
      <c r="L30" s="60" t="n">
        <v>0.5263888888888889</v>
      </c>
      <c r="M30" s="46">
        <f>L30+$M$68</f>
        <v/>
      </c>
      <c r="N30" s="60" t="n">
        <v>0.5319444444444444</v>
      </c>
      <c r="O30" s="46">
        <f>N30+$O$68</f>
        <v/>
      </c>
      <c r="P30" s="60" t="n">
        <v>0.5798611111111112</v>
      </c>
      <c r="Q30" s="46">
        <f>P30+$Q$68</f>
        <v/>
      </c>
      <c r="R30" s="60" t="n">
        <v>0.59375</v>
      </c>
      <c r="S30" s="46">
        <f>R30+$S$68</f>
        <v/>
      </c>
      <c r="T30" s="261" t="n">
        <v>0.60625</v>
      </c>
      <c r="U30" s="80">
        <f>T30+$U$68</f>
        <v/>
      </c>
    </row>
    <row r="31" ht="19.5" customFormat="1" customHeight="1" s="633">
      <c r="A31" s="631" t="inlineStr">
        <is>
          <t>26</t>
        </is>
      </c>
      <c r="B31" s="632" t="n"/>
      <c r="C31" s="172" t="inlineStr">
        <is>
          <t>ROSALES FLORES LUCAS</t>
        </is>
      </c>
      <c r="D31" s="242" t="n">
        <v>70986793</v>
      </c>
      <c r="E31" s="226" t="inlineStr">
        <is>
          <t xml:space="preserve">MOTO REVA BIIC </t>
        </is>
      </c>
      <c r="F31" s="161" t="inlineStr">
        <is>
          <t xml:space="preserve">20 20 sr </t>
        </is>
      </c>
      <c r="G31" s="120" t="inlineStr">
        <is>
          <t>PAGO 100 EFE</t>
        </is>
      </c>
      <c r="H31" s="375" t="n"/>
      <c r="I31" s="126" t="inlineStr">
        <is>
          <t xml:space="preserve">PUBLICIDAD </t>
        </is>
      </c>
      <c r="J31" s="60" t="n">
        <v>0.5465277777777777</v>
      </c>
      <c r="K31" s="56">
        <f>J31+$K$68</f>
        <v/>
      </c>
      <c r="L31" s="60" t="n">
        <v>0.05</v>
      </c>
      <c r="M31" s="46">
        <f>L31+$M$68</f>
        <v/>
      </c>
      <c r="N31" s="60" t="n">
        <v>0.5604166666666667</v>
      </c>
      <c r="O31" s="46">
        <f>N31+$O$68</f>
        <v/>
      </c>
      <c r="P31" s="60" t="n">
        <v>0.1041666666666667</v>
      </c>
      <c r="Q31" s="46">
        <f>P31+$Q$68</f>
        <v/>
      </c>
      <c r="R31" s="60" t="n">
        <v>0.1152777777777778</v>
      </c>
      <c r="S31" s="46">
        <f>R31+$S$68</f>
        <v/>
      </c>
      <c r="T31" s="261" t="n">
        <v>0.1263888888888889</v>
      </c>
      <c r="U31" s="80">
        <f>T31+$U$68</f>
        <v/>
      </c>
    </row>
    <row r="32" ht="21" customHeight="1" s="630">
      <c r="A32" s="631" t="inlineStr">
        <is>
          <t>27</t>
        </is>
      </c>
      <c r="B32" s="632" t="n"/>
      <c r="C32" s="172" t="inlineStr">
        <is>
          <t>ROCHA SULCA DINNER</t>
        </is>
      </c>
      <c r="D32" s="242" t="n">
        <v>74638426</v>
      </c>
      <c r="E32" s="226" t="inlineStr">
        <is>
          <t xml:space="preserve">MOTO REVA BIIC </t>
        </is>
      </c>
      <c r="F32" s="161" t="inlineStr">
        <is>
          <t>40/20 40/20 cl</t>
        </is>
      </c>
      <c r="G32" s="270" t="n"/>
      <c r="H32" s="373" t="n"/>
      <c r="I32" s="270" t="inlineStr">
        <is>
          <t>LILIANA 6</t>
        </is>
      </c>
      <c r="J32" s="46" t="n">
        <v>0.5631944444444444</v>
      </c>
      <c r="K32" s="46">
        <f>J32+$K$68</f>
        <v/>
      </c>
      <c r="L32" s="46" t="n">
        <v>0.06458333333333334</v>
      </c>
      <c r="M32" s="46">
        <f>L32+$M$68</f>
        <v/>
      </c>
      <c r="N32" s="46" t="n">
        <v>0.5722222222222222</v>
      </c>
      <c r="O32" s="46">
        <f>N32+$O$68</f>
        <v/>
      </c>
      <c r="P32" s="46" t="n">
        <v>0.6159722222222223</v>
      </c>
      <c r="Q32" s="46">
        <f>P32+$Q$68</f>
        <v/>
      </c>
      <c r="R32" s="46" t="n">
        <v>0.6291666666666667</v>
      </c>
      <c r="S32" s="46">
        <f>R32+$S$68</f>
        <v/>
      </c>
      <c r="T32" s="80" t="n">
        <v>0.6416666666666667</v>
      </c>
      <c r="U32" s="80">
        <f>T32+$U$68</f>
        <v/>
      </c>
    </row>
    <row r="33" ht="21.75" customHeight="1" s="630">
      <c r="A33" s="631" t="inlineStr">
        <is>
          <t>28</t>
        </is>
      </c>
      <c r="B33" s="632" t="n"/>
      <c r="C33" s="172" t="inlineStr">
        <is>
          <t xml:space="preserve">BENDEZU PORTILLA JOSE </t>
        </is>
      </c>
      <c r="D33" s="242" t="n">
        <v>40760019</v>
      </c>
      <c r="E33" s="55" t="inlineStr">
        <is>
          <t>REVA A1</t>
        </is>
      </c>
      <c r="F33" s="161" t="inlineStr">
        <is>
          <t>40/20 40/20 cl</t>
        </is>
      </c>
      <c r="G33" s="205" t="n"/>
      <c r="H33" s="205" t="n"/>
      <c r="I33" s="205" t="inlineStr">
        <is>
          <t xml:space="preserve">CARS - JAIME VILLA </t>
        </is>
      </c>
      <c r="J33" s="60" t="n">
        <v>0.58125</v>
      </c>
      <c r="K33" s="60">
        <f>J33+$K$68</f>
        <v/>
      </c>
      <c r="L33" s="60" t="n">
        <v>0.08333333333333333</v>
      </c>
      <c r="M33" s="60">
        <f>L33+$M$68</f>
        <v/>
      </c>
      <c r="N33" s="60" t="n">
        <v>0.5895833333333333</v>
      </c>
      <c r="O33" s="60">
        <f>N33+$O$68</f>
        <v/>
      </c>
      <c r="P33" s="60" t="n">
        <v>0.6347222222222222</v>
      </c>
      <c r="Q33" s="60">
        <f>P33+$Q$68</f>
        <v/>
      </c>
      <c r="R33" s="60" t="n">
        <v>0.6465277777777778</v>
      </c>
      <c r="S33" s="60">
        <f>R33+$S$68</f>
        <v/>
      </c>
      <c r="T33" s="261" t="n">
        <v>0.6583333333333333</v>
      </c>
      <c r="U33" s="261">
        <f>T33+$U$68</f>
        <v/>
      </c>
    </row>
    <row r="34" ht="19.5" customHeight="1" s="630">
      <c r="A34" s="631" t="inlineStr">
        <is>
          <t>29</t>
        </is>
      </c>
      <c r="B34" s="632" t="n"/>
      <c r="C34" s="172" t="inlineStr">
        <is>
          <t>OVIEDO JIMENEZ JUAN</t>
        </is>
      </c>
      <c r="D34" s="242" t="n">
        <v>6708387</v>
      </c>
      <c r="E34" s="26" t="inlineStr">
        <is>
          <t>CANJE A3C</t>
        </is>
      </c>
      <c r="F34" s="161" t="inlineStr">
        <is>
          <t xml:space="preserve">20 20 sr </t>
        </is>
      </c>
      <c r="G34" s="55" t="inlineStr">
        <is>
          <t xml:space="preserve">PAGO 80 YAPE </t>
        </is>
      </c>
      <c r="H34" s="382" t="inlineStr">
        <is>
          <t>C.E</t>
        </is>
      </c>
      <c r="I34" s="55" t="inlineStr">
        <is>
          <t xml:space="preserve">CHARAPA </t>
        </is>
      </c>
      <c r="J34" s="60" t="n">
        <v>0.5847222222222223</v>
      </c>
      <c r="K34" s="60">
        <f>J34+$K$68</f>
        <v/>
      </c>
      <c r="L34" s="60" t="n">
        <v>0.08888888888888889</v>
      </c>
      <c r="M34" s="60">
        <f>L34+$M$68</f>
        <v/>
      </c>
      <c r="N34" s="60" t="n">
        <v>0.5944444444444444</v>
      </c>
      <c r="O34" s="60">
        <f>N34+$O$68</f>
        <v/>
      </c>
      <c r="P34" s="60" t="n">
        <v>0.6388888888888888</v>
      </c>
      <c r="Q34" s="60">
        <f>P34+$Q$68</f>
        <v/>
      </c>
      <c r="R34" s="60" t="n">
        <v>0.65</v>
      </c>
      <c r="S34" s="60">
        <f>R34+$S$68</f>
        <v/>
      </c>
      <c r="T34" s="261" t="n">
        <v>0.6694444444444444</v>
      </c>
      <c r="U34" s="261">
        <f>T34+$U$68</f>
        <v/>
      </c>
    </row>
    <row r="35" ht="21" customFormat="1" customHeight="1" s="645">
      <c r="A35" s="631" t="inlineStr">
        <is>
          <t>30</t>
        </is>
      </c>
      <c r="B35" s="632" t="n"/>
      <c r="C35" s="172" t="inlineStr">
        <is>
          <t>SANCHEZ MELGAREJO JEAN C.</t>
        </is>
      </c>
      <c r="D35" s="242" t="n">
        <v>70046058</v>
      </c>
      <c r="E35" s="55" t="inlineStr">
        <is>
          <t xml:space="preserve">NUEVO A1 </t>
        </is>
      </c>
      <c r="F35" s="161" t="inlineStr">
        <is>
          <t>40/20 40/20 cl</t>
        </is>
      </c>
      <c r="G35" s="120" t="inlineStr">
        <is>
          <t>PAGO 150 EFE</t>
        </is>
      </c>
      <c r="H35" s="207" t="n"/>
      <c r="I35" s="55" t="inlineStr">
        <is>
          <t>DRA CHUNGA</t>
        </is>
      </c>
      <c r="J35" s="60" t="n">
        <v>0.5923611111111111</v>
      </c>
      <c r="K35" s="60">
        <f>J35+$K$68</f>
        <v/>
      </c>
      <c r="L35" s="60" t="n">
        <v>0.09444444444444444</v>
      </c>
      <c r="M35" s="60">
        <f>L35+$M$68</f>
        <v/>
      </c>
      <c r="N35" s="60" t="n">
        <v>0.6006944444444444</v>
      </c>
      <c r="O35" s="60">
        <f>N35+$O$68</f>
        <v/>
      </c>
      <c r="P35" s="60" t="n">
        <v>0.1472222222222222</v>
      </c>
      <c r="Q35" s="60">
        <f>P35+$Q$68</f>
        <v/>
      </c>
      <c r="R35" s="60" t="n">
        <v>0.1597222222222222</v>
      </c>
      <c r="S35" s="60">
        <f>R35+$S$68</f>
        <v/>
      </c>
      <c r="T35" s="261" t="n">
        <v>0.1722222222222222</v>
      </c>
      <c r="U35" s="261">
        <f>T35+$U$68</f>
        <v/>
      </c>
    </row>
    <row r="36" ht="18.75" customFormat="1" customHeight="1" s="633">
      <c r="A36" s="631" t="inlineStr">
        <is>
          <t>31</t>
        </is>
      </c>
      <c r="B36" s="632" t="n"/>
      <c r="C36" s="172" t="inlineStr">
        <is>
          <t>SANCHEZ MELGAREJO GERMAN</t>
        </is>
      </c>
      <c r="D36" s="242" t="n">
        <v>70046057</v>
      </c>
      <c r="E36" s="55" t="inlineStr">
        <is>
          <t xml:space="preserve">NUEVO A1 </t>
        </is>
      </c>
      <c r="F36" s="161" t="inlineStr">
        <is>
          <t>40/20 40/20 cl</t>
        </is>
      </c>
      <c r="G36" s="120" t="inlineStr">
        <is>
          <t>PAGO 150 EFE</t>
        </is>
      </c>
      <c r="H36" s="207" t="n"/>
      <c r="I36" s="55" t="inlineStr">
        <is>
          <t>DRA CHUNGA</t>
        </is>
      </c>
      <c r="J36" s="60" t="n">
        <v>0.5979166666666667</v>
      </c>
      <c r="K36" s="60">
        <f>J36+$K$68</f>
        <v/>
      </c>
      <c r="L36" s="60" t="n">
        <v>0.1006944444444444</v>
      </c>
      <c r="M36" s="60">
        <f>L36+$M$68</f>
        <v/>
      </c>
      <c r="N36" s="60" t="n">
        <v>0.6069444444444444</v>
      </c>
      <c r="O36" s="60">
        <f>N36+$O$68</f>
        <v/>
      </c>
      <c r="P36" s="60" t="n">
        <v>0.6513888888888889</v>
      </c>
      <c r="Q36" s="60">
        <f>P36+$Q$68</f>
        <v/>
      </c>
      <c r="R36" s="60" t="n">
        <v>0.6645833333333333</v>
      </c>
      <c r="S36" s="60">
        <f>R36+$S$68</f>
        <v/>
      </c>
      <c r="T36" s="261" t="n">
        <v>0.68125</v>
      </c>
      <c r="U36" s="261">
        <f>T36+$U$68</f>
        <v/>
      </c>
    </row>
    <row r="37" ht="20.25" customHeight="1" s="630">
      <c r="A37" s="631" t="inlineStr">
        <is>
          <t>32</t>
        </is>
      </c>
      <c r="B37" s="632" t="n"/>
      <c r="C37" s="172" t="inlineStr">
        <is>
          <t>ORTIZ SALAZAR GIANFRANCO</t>
        </is>
      </c>
      <c r="D37" s="242" t="n">
        <v>71857741</v>
      </c>
      <c r="E37" s="55" t="inlineStr">
        <is>
          <t xml:space="preserve">NUEVO A1 </t>
        </is>
      </c>
      <c r="F37" s="161" t="inlineStr">
        <is>
          <t xml:space="preserve">20 20 sr </t>
        </is>
      </c>
      <c r="G37" s="55" t="n"/>
      <c r="H37" s="207" t="n"/>
      <c r="I37" s="55" t="inlineStr">
        <is>
          <t>VITTOCAR/PATTY</t>
        </is>
      </c>
      <c r="J37" s="60" t="n">
        <v>0.6166666666666667</v>
      </c>
      <c r="K37" s="56">
        <f>J37+$K$68</f>
        <v/>
      </c>
      <c r="L37" s="60" t="n">
        <v>0.1180555555555556</v>
      </c>
      <c r="M37" s="46">
        <f>L37+$M$68</f>
        <v/>
      </c>
      <c r="N37" s="60" t="n">
        <v>0.6243055555555556</v>
      </c>
      <c r="O37" s="46">
        <f>N37+$O$68</f>
        <v/>
      </c>
      <c r="P37" s="60" t="n">
        <v>0.6673611111111111</v>
      </c>
      <c r="Q37" s="46">
        <f>P37+$Q$68</f>
        <v/>
      </c>
      <c r="R37" s="60" t="n">
        <v>0.6798611111111111</v>
      </c>
      <c r="S37" s="46">
        <f>R37+$S$68</f>
        <v/>
      </c>
      <c r="T37" s="261" t="n">
        <v>0.6930555555555555</v>
      </c>
      <c r="U37" s="80">
        <f>T37+$U$68</f>
        <v/>
      </c>
    </row>
    <row r="38" ht="18.75" customHeight="1" s="630">
      <c r="A38" s="631" t="inlineStr">
        <is>
          <t>33</t>
        </is>
      </c>
      <c r="B38" s="632" t="n"/>
      <c r="C38" s="255" t="inlineStr">
        <is>
          <t xml:space="preserve">VARGAS SALAS CATHERINE </t>
        </is>
      </c>
      <c r="D38" s="242" t="n">
        <v>76176684</v>
      </c>
      <c r="E38" s="55" t="inlineStr">
        <is>
          <t xml:space="preserve">NUEVO A1 </t>
        </is>
      </c>
      <c r="F38" s="161" t="inlineStr">
        <is>
          <t>30 30 sr</t>
        </is>
      </c>
      <c r="G38" s="55" t="n"/>
      <c r="H38" s="207" t="n"/>
      <c r="I38" s="55" t="inlineStr">
        <is>
          <t>VITTOCAR/PATTY</t>
        </is>
      </c>
      <c r="J38" s="60" t="n">
        <v>0.6243055555555556</v>
      </c>
      <c r="K38" s="56">
        <f>J38+$K$68</f>
        <v/>
      </c>
      <c r="L38" s="60" t="n">
        <v>0.1319444444444444</v>
      </c>
      <c r="M38" s="46">
        <f>L38+$M$68</f>
        <v/>
      </c>
      <c r="N38" s="60" t="n">
        <v>0.6395833333333333</v>
      </c>
      <c r="O38" s="46">
        <f>N38+$O$68</f>
        <v/>
      </c>
      <c r="P38" s="60" t="n">
        <v>0.1861111111111111</v>
      </c>
      <c r="Q38" s="46">
        <f>P38+$Q$68</f>
        <v/>
      </c>
      <c r="R38" s="60" t="n">
        <v>0.1972222222222222</v>
      </c>
      <c r="S38" s="46">
        <f>R38+$S$68</f>
        <v/>
      </c>
      <c r="T38" s="261" t="n">
        <v>0.2090277777777778</v>
      </c>
      <c r="U38" s="80">
        <f>T38+$U$68</f>
        <v/>
      </c>
    </row>
    <row r="39" ht="18.75" customHeight="1" s="630">
      <c r="A39" s="631" t="inlineStr">
        <is>
          <t>34</t>
        </is>
      </c>
      <c r="B39" s="632" t="n"/>
      <c r="C39" s="172" t="inlineStr">
        <is>
          <t xml:space="preserve">MORENO ALARCON RICHI </t>
        </is>
      </c>
      <c r="D39" s="242" t="n">
        <v>43501485</v>
      </c>
      <c r="E39" s="26" t="inlineStr">
        <is>
          <t xml:space="preserve">REVA A2A </t>
        </is>
      </c>
      <c r="F39" s="161" t="inlineStr">
        <is>
          <t xml:space="preserve">20 20 sr </t>
        </is>
      </c>
      <c r="G39" s="120" t="inlineStr">
        <is>
          <t>PAGO 30 EFE</t>
        </is>
      </c>
      <c r="H39" s="354" t="n"/>
      <c r="I39" s="110" t="inlineStr">
        <is>
          <t>MAYRA 5</t>
        </is>
      </c>
      <c r="J39" s="60" t="n">
        <v>0.6222222222222222</v>
      </c>
      <c r="K39" s="56">
        <f>J39+$K$68</f>
        <v/>
      </c>
      <c r="L39" s="60" t="n">
        <v>0.1243055555555556</v>
      </c>
      <c r="M39" s="46">
        <f>L39+$M$68</f>
        <v/>
      </c>
      <c r="N39" s="60" t="n">
        <v>0.6361111111111111</v>
      </c>
      <c r="O39" s="46">
        <f>N39+$O$68</f>
        <v/>
      </c>
      <c r="P39" s="60" t="n">
        <v>0.6833333333333333</v>
      </c>
      <c r="Q39" s="46">
        <f>P39+$Q$68</f>
        <v/>
      </c>
      <c r="R39" s="60" t="n">
        <v>0.6951388888888889</v>
      </c>
      <c r="S39" s="46">
        <f>R39+$S$68</f>
        <v/>
      </c>
      <c r="T39" s="261" t="n">
        <v>0.7076388888888889</v>
      </c>
      <c r="U39" s="80">
        <f>T39+$U$68</f>
        <v/>
      </c>
    </row>
    <row r="40" ht="18.75" customHeight="1" s="630">
      <c r="A40" s="631" t="inlineStr">
        <is>
          <t>35</t>
        </is>
      </c>
      <c r="B40" s="632" t="n"/>
      <c r="C40" s="172" t="inlineStr">
        <is>
          <t xml:space="preserve">CUBA GOMEZ RONAL </t>
        </is>
      </c>
      <c r="D40" s="242" t="n">
        <v>74549835</v>
      </c>
      <c r="E40" s="226" t="inlineStr">
        <is>
          <t xml:space="preserve">MOTO REVA BIIC </t>
        </is>
      </c>
      <c r="F40" s="161" t="inlineStr">
        <is>
          <t xml:space="preserve">20 20 sr </t>
        </is>
      </c>
      <c r="G40" s="281" t="n"/>
      <c r="H40" s="360" t="n"/>
      <c r="I40" s="281" t="inlineStr">
        <is>
          <t xml:space="preserve">ELIA </t>
        </is>
      </c>
      <c r="J40" s="60" t="n">
        <v>0.6319444444444444</v>
      </c>
      <c r="K40" s="60">
        <f>J40+$K$68</f>
        <v/>
      </c>
      <c r="L40" s="60" t="n">
        <v>0.1395833333333333</v>
      </c>
      <c r="M40" s="60">
        <f>L40+$M$68</f>
        <v/>
      </c>
      <c r="N40" s="60" t="n">
        <v>0.6472222222222223</v>
      </c>
      <c r="O40" s="60">
        <f>N40+$O$68</f>
        <v/>
      </c>
      <c r="P40" s="60" t="n">
        <v>0.6958333333333333</v>
      </c>
      <c r="Q40" s="60">
        <f>P40+$Q$68</f>
        <v/>
      </c>
      <c r="R40" s="60" t="n">
        <v>0.7076388888888889</v>
      </c>
      <c r="S40" s="60">
        <f>R40+$S$68</f>
        <v/>
      </c>
      <c r="T40" s="261" t="n">
        <v>0.7194444444444444</v>
      </c>
      <c r="U40" s="261">
        <f>T40+$U$68</f>
        <v/>
      </c>
    </row>
    <row r="41" ht="18" customHeight="1" s="630">
      <c r="A41" s="631" t="inlineStr">
        <is>
          <t>36</t>
        </is>
      </c>
      <c r="B41" s="632" t="n"/>
      <c r="C41" s="172" t="inlineStr">
        <is>
          <t xml:space="preserve">FIGUEROA ALVAREZ VICTOR </t>
        </is>
      </c>
      <c r="D41" s="242" t="n">
        <v>2036180</v>
      </c>
      <c r="E41" s="226" t="inlineStr">
        <is>
          <t xml:space="preserve">MOTO REVA BIIC </t>
        </is>
      </c>
      <c r="F41" s="161" t="inlineStr">
        <is>
          <t xml:space="preserve">20 20 sr </t>
        </is>
      </c>
      <c r="G41" s="120" t="n"/>
      <c r="H41" s="382" t="inlineStr">
        <is>
          <t>C.E</t>
        </is>
      </c>
      <c r="I41" s="120" t="inlineStr">
        <is>
          <t xml:space="preserve">CARS - JAIME VILLA </t>
        </is>
      </c>
      <c r="J41" s="60" t="n">
        <v>0.6444444444444445</v>
      </c>
      <c r="K41" s="56">
        <f>J41+$K$68</f>
        <v/>
      </c>
      <c r="L41" s="60" t="n">
        <v>0.1458333333333333</v>
      </c>
      <c r="M41" s="46">
        <f>L41+$M$68</f>
        <v/>
      </c>
      <c r="N41" s="60" t="n">
        <v>0.6513888888888889</v>
      </c>
      <c r="O41" s="46">
        <f>N41+$O$68</f>
        <v/>
      </c>
      <c r="P41" s="60" t="n">
        <v>0.6951388888888889</v>
      </c>
      <c r="Q41" s="46">
        <f>P41+$Q$68</f>
        <v/>
      </c>
      <c r="R41" s="60" t="n">
        <v>0.70625</v>
      </c>
      <c r="S41" s="46">
        <f>R41+$S$68</f>
        <v/>
      </c>
      <c r="T41" s="261" t="n">
        <v>0.7180555555555556</v>
      </c>
      <c r="U41" s="80">
        <f>T41+$U$68</f>
        <v/>
      </c>
    </row>
    <row r="42" ht="18" customHeight="1" s="630">
      <c r="A42" s="631" t="inlineStr">
        <is>
          <t>37</t>
        </is>
      </c>
      <c r="B42" s="632" t="n"/>
      <c r="C42" s="172" t="inlineStr">
        <is>
          <t>CABELLOS MELENDEZ MARCO</t>
        </is>
      </c>
      <c r="D42" s="242" t="n">
        <v>47444878</v>
      </c>
      <c r="E42" s="55" t="inlineStr">
        <is>
          <t xml:space="preserve">NUEVO A1 </t>
        </is>
      </c>
      <c r="F42" s="161" t="inlineStr">
        <is>
          <t xml:space="preserve">20 20 sr </t>
        </is>
      </c>
      <c r="G42" s="209" t="inlineStr">
        <is>
          <t>PAGO 120 PLIN</t>
        </is>
      </c>
      <c r="H42" s="355" t="n"/>
      <c r="I42" s="211" t="inlineStr">
        <is>
          <t xml:space="preserve">OFICINA </t>
        </is>
      </c>
      <c r="J42" s="60" t="n">
        <v>0.6652777777777777</v>
      </c>
      <c r="K42" s="56">
        <f>J42+$K$68</f>
        <v/>
      </c>
      <c r="L42" s="60" t="n">
        <v>0.1666666666666667</v>
      </c>
      <c r="M42" s="46">
        <f>L42+$M$68</f>
        <v/>
      </c>
      <c r="N42" s="60" t="n">
        <v>0.6729166666666667</v>
      </c>
      <c r="O42" s="46">
        <f>N42+$O$68</f>
        <v/>
      </c>
      <c r="P42" s="60" t="n">
        <v>0.7166666666666667</v>
      </c>
      <c r="Q42" s="46">
        <f>P42+$Q$68</f>
        <v/>
      </c>
      <c r="R42" s="60" t="n">
        <v>0.7284722222222222</v>
      </c>
      <c r="S42" s="46">
        <f>R42+$S$68</f>
        <v/>
      </c>
      <c r="T42" s="261" t="n">
        <v>0.7409722222222223</v>
      </c>
      <c r="U42" s="80">
        <f>T42+$U$68</f>
        <v/>
      </c>
    </row>
    <row r="43" ht="18" customHeight="1" s="630">
      <c r="A43" s="631" t="inlineStr">
        <is>
          <t>38</t>
        </is>
      </c>
      <c r="B43" s="632" t="n"/>
      <c r="C43" s="172" t="inlineStr">
        <is>
          <t xml:space="preserve">PLAS RICAPA DANIEL </t>
        </is>
      </c>
      <c r="D43" s="242" t="n">
        <v>47129055</v>
      </c>
      <c r="E43" s="226" t="inlineStr">
        <is>
          <t xml:space="preserve">MOTO REVA BIIC </t>
        </is>
      </c>
      <c r="F43" s="161" t="inlineStr">
        <is>
          <t xml:space="preserve">20 20 sr </t>
        </is>
      </c>
      <c r="G43" s="270" t="n"/>
      <c r="H43" s="373" t="n"/>
      <c r="I43" s="270" t="inlineStr">
        <is>
          <t>LILIANA 7</t>
        </is>
      </c>
      <c r="J43" s="60" t="n">
        <v>0.6715277777777777</v>
      </c>
      <c r="K43" s="56">
        <f>J43+$K$68</f>
        <v/>
      </c>
      <c r="L43" s="60" t="n">
        <v>0.1736111111111111</v>
      </c>
      <c r="M43" s="46">
        <f>L43+$M$68</f>
        <v/>
      </c>
      <c r="N43" s="60" t="n">
        <v>0.6868055555555556</v>
      </c>
      <c r="O43" s="46">
        <f>N43+$O$68</f>
        <v/>
      </c>
      <c r="P43" s="60" t="n">
        <v>0.7298611111111111</v>
      </c>
      <c r="Q43" s="46">
        <f>P43+$Q$68</f>
        <v/>
      </c>
      <c r="R43" s="60" t="n">
        <v>0.7423611111111111</v>
      </c>
      <c r="S43" s="46">
        <f>R43+$S$68</f>
        <v/>
      </c>
      <c r="T43" s="261" t="n">
        <v>0.7534722222222222</v>
      </c>
      <c r="U43" s="80">
        <f>T43+$U$68</f>
        <v/>
      </c>
    </row>
    <row r="44" ht="18" customHeight="1" s="630">
      <c r="A44" s="631" t="inlineStr">
        <is>
          <t>39</t>
        </is>
      </c>
      <c r="B44" s="632" t="n"/>
      <c r="C44" s="172" t="inlineStr">
        <is>
          <t xml:space="preserve">CASTAÑEDA RENGIGO ROXANA </t>
        </is>
      </c>
      <c r="D44" s="242" t="n">
        <v>25557650</v>
      </c>
      <c r="E44" s="226" t="inlineStr">
        <is>
          <t xml:space="preserve">MOTO REVA BIIC </t>
        </is>
      </c>
      <c r="F44" s="340" t="inlineStr">
        <is>
          <t xml:space="preserve">20 20 </t>
        </is>
      </c>
      <c r="G44" s="209" t="inlineStr">
        <is>
          <t>PAGO 80 YAPE</t>
        </is>
      </c>
      <c r="H44" s="207" t="n"/>
      <c r="I44" s="55" t="inlineStr">
        <is>
          <t xml:space="preserve">SRA JULIA </t>
        </is>
      </c>
      <c r="J44" s="60" t="n">
        <v>0.6770833333333334</v>
      </c>
      <c r="K44" s="56">
        <f>J44+$K$68</f>
        <v/>
      </c>
      <c r="L44" s="60" t="n">
        <v>0.1791666666666667</v>
      </c>
      <c r="M44" s="46">
        <f>L44+$M$68</f>
        <v/>
      </c>
      <c r="N44" s="60" t="n">
        <v>0.6895833333333333</v>
      </c>
      <c r="O44" s="46">
        <f>N44+$O$68</f>
        <v/>
      </c>
      <c r="P44" s="60" t="n">
        <v>0.2333333333333333</v>
      </c>
      <c r="Q44" s="46">
        <f>P44+$Q$68</f>
        <v/>
      </c>
      <c r="R44" s="60" t="n"/>
      <c r="S44" s="46">
        <f>R44+$S$68</f>
        <v/>
      </c>
      <c r="T44" s="60" t="n">
        <v>0.2569444444444444</v>
      </c>
      <c r="U44" s="46">
        <f>T44+$U$68</f>
        <v/>
      </c>
    </row>
    <row r="45" ht="21" customHeight="1" s="630"/>
    <row r="46" ht="18" customFormat="1" customHeight="1" s="633"/>
    <row r="47" ht="20.25" customHeight="1" s="630"/>
    <row r="48" ht="18.75" customHeight="1" s="630"/>
    <row r="49" ht="18" customHeight="1" s="630"/>
    <row r="50" ht="18" customHeight="1" s="630"/>
    <row r="51" ht="21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5.75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5.75" customHeight="1" s="630"/>
    <row r="84" ht="15.75" customHeight="1" s="630"/>
    <row r="85" ht="18" customHeight="1" s="630"/>
    <row r="86" ht="15.75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8" customHeight="1" s="630"/>
    <row r="95" ht="15.75" customHeight="1" s="630"/>
    <row r="96" ht="15.75" customHeight="1" s="630"/>
    <row r="97" ht="15.75" customHeight="1" s="630"/>
    <row r="98" ht="15.75" customHeight="1" s="630"/>
    <row r="99" ht="15.75" customHeight="1" s="630"/>
    <row r="100" ht="21" customHeight="1" s="630"/>
    <row r="101" ht="15.75" customHeight="1" s="630"/>
    <row r="102" ht="15.75" customHeight="1" s="630"/>
    <row r="103" ht="18.75" customHeight="1" s="630"/>
    <row r="104" ht="15.75" customHeight="1" s="630"/>
    <row r="105" ht="15.75" customHeight="1" s="630"/>
    <row r="106" ht="18.75" customHeight="1" s="630"/>
    <row r="107" ht="18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5.75" customHeight="1" s="630"/>
    <row r="117" ht="15.75" customHeight="1" s="630"/>
    <row r="118" ht="18.75" customHeight="1" s="630"/>
    <row r="119" ht="15.75" customHeight="1" s="630"/>
  </sheetData>
  <mergeCells count="76">
    <mergeCell ref="A48:B48"/>
    <mergeCell ref="A30:B30"/>
    <mergeCell ref="A24:B24"/>
    <mergeCell ref="A64:B64"/>
    <mergeCell ref="A15:B15"/>
    <mergeCell ref="A59:B59"/>
    <mergeCell ref="A60:B60"/>
    <mergeCell ref="A51:B51"/>
    <mergeCell ref="A11:B11"/>
    <mergeCell ref="A49:B49"/>
    <mergeCell ref="A45:B45"/>
    <mergeCell ref="A36:B36"/>
    <mergeCell ref="P1:Q1"/>
    <mergeCell ref="A1:B1"/>
    <mergeCell ref="A70:B70"/>
    <mergeCell ref="A61:B61"/>
    <mergeCell ref="A6:B6"/>
    <mergeCell ref="A69:B69"/>
    <mergeCell ref="A54:B54"/>
    <mergeCell ref="A16:B16"/>
    <mergeCell ref="A7:B7"/>
    <mergeCell ref="A65:B65"/>
    <mergeCell ref="A25:B25"/>
    <mergeCell ref="A41:B41"/>
    <mergeCell ref="A46:B46"/>
    <mergeCell ref="A37:B37"/>
    <mergeCell ref="A66:B66"/>
    <mergeCell ref="A18:B18"/>
    <mergeCell ref="A27:B27"/>
    <mergeCell ref="A56:B56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71:B71"/>
    <mergeCell ref="A33:B3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29:B29"/>
    <mergeCell ref="A52:B52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38.xml><?xml version="1.0" encoding="utf-8"?>
<worksheet xmlns:r="http://schemas.openxmlformats.org/officeDocument/2006/relationships" xmlns="http://schemas.openxmlformats.org/spreadsheetml/2006/main">
  <sheetPr codeName="Hoja341">
    <outlinePr summaryBelow="1" summaryRight="1"/>
    <pageSetUpPr fitToPage="1"/>
  </sheetPr>
  <dimension ref="A1:U32"/>
  <sheetViews>
    <sheetView topLeftCell="A16" workbookViewId="0">
      <selection activeCell="R90" sqref="R90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CALLE DIONISIO LEONARDO </t>
        </is>
      </c>
      <c r="D2" s="242" t="n">
        <v>25573460</v>
      </c>
      <c r="E2" s="55" t="inlineStr">
        <is>
          <t>REVA A1</t>
        </is>
      </c>
      <c r="F2" s="161" t="inlineStr">
        <is>
          <t>40/20 40/20 cl</t>
        </is>
      </c>
      <c r="G2" s="120" t="inlineStr">
        <is>
          <t>PAGO 100 EFE</t>
        </is>
      </c>
      <c r="H2" s="207" t="n"/>
      <c r="I2" s="55" t="inlineStr">
        <is>
          <t>FELIX</t>
        </is>
      </c>
      <c r="J2" s="60" t="n">
        <v>0.3513888888888889</v>
      </c>
      <c r="K2" s="56">
        <f>J2+$K$65</f>
        <v/>
      </c>
      <c r="L2" s="60" t="n">
        <v>0.3527777777777778</v>
      </c>
      <c r="M2" s="46">
        <f>L2+$M$65</f>
        <v/>
      </c>
      <c r="N2" s="60" t="n">
        <v>0.3590277777777778</v>
      </c>
      <c r="O2" s="46">
        <f>N2+$O$65</f>
        <v/>
      </c>
      <c r="P2" s="60" t="n">
        <v>0.4034722222222222</v>
      </c>
      <c r="Q2" s="46">
        <f>P2+$Q$65</f>
        <v/>
      </c>
      <c r="R2" s="60" t="n">
        <v>0.4159722222222222</v>
      </c>
      <c r="S2" s="46">
        <f>R2+$S$65</f>
        <v/>
      </c>
      <c r="T2" s="261" t="n">
        <v>0.4298611111111111</v>
      </c>
      <c r="U2" s="80">
        <f>T2+$U$65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>ARROYO BAZALAR RENZO</t>
        </is>
      </c>
      <c r="D3" s="242" t="n">
        <v>48311790</v>
      </c>
      <c r="E3" s="55" t="inlineStr">
        <is>
          <t>NUEVO A1</t>
        </is>
      </c>
      <c r="F3" s="161" t="inlineStr">
        <is>
          <t>40/20 40/20 cl</t>
        </is>
      </c>
      <c r="G3" s="55" t="inlineStr">
        <is>
          <t>YA P 80</t>
        </is>
      </c>
      <c r="H3" s="207" t="n"/>
      <c r="I3" s="55" t="inlineStr">
        <is>
          <t>ESCUELA MARTINEZ</t>
        </is>
      </c>
      <c r="J3" s="60" t="n">
        <v>0.3527777777777778</v>
      </c>
      <c r="K3" s="56">
        <f>J3+$K$65</f>
        <v/>
      </c>
      <c r="L3" s="60" t="n">
        <v>0.3583333333333333</v>
      </c>
      <c r="M3" s="46">
        <f>L3+$M$65</f>
        <v/>
      </c>
      <c r="N3" s="60" t="n">
        <v>0.3638888888888889</v>
      </c>
      <c r="O3" s="46">
        <f>N3+$O$65</f>
        <v/>
      </c>
      <c r="P3" s="60" t="n">
        <v>0.4083333333333333</v>
      </c>
      <c r="Q3" s="46">
        <f>P3+$Q$65</f>
        <v/>
      </c>
      <c r="R3" s="60" t="n">
        <v>0.4215277777777778</v>
      </c>
      <c r="S3" s="46">
        <f>R3+$S$65</f>
        <v/>
      </c>
      <c r="T3" s="261" t="n">
        <v>0.4361111111111111</v>
      </c>
      <c r="U3" s="80">
        <f>T3+$U$65</f>
        <v/>
      </c>
    </row>
    <row r="4" ht="21" customHeight="1" s="630">
      <c r="A4" s="631" t="inlineStr">
        <is>
          <t>3</t>
        </is>
      </c>
      <c r="B4" s="632" t="n"/>
      <c r="C4" s="172" t="inlineStr">
        <is>
          <t>TERRONES AGUILAR JULIO</t>
        </is>
      </c>
      <c r="D4" s="242" t="n">
        <v>43273927</v>
      </c>
      <c r="E4" s="226" t="inlineStr">
        <is>
          <t>MOTO REVA BIIC</t>
        </is>
      </c>
      <c r="F4" s="161" t="inlineStr">
        <is>
          <t>40/20 40/20 cl</t>
        </is>
      </c>
      <c r="G4" s="209" t="inlineStr">
        <is>
          <t xml:space="preserve">PAGO 100 PLIN </t>
        </is>
      </c>
      <c r="H4" s="375" t="n"/>
      <c r="I4" s="126" t="inlineStr">
        <is>
          <t>PUBLICIDAD</t>
        </is>
      </c>
      <c r="J4" s="60" t="n">
        <v>0.3548611111111111</v>
      </c>
      <c r="K4" s="56">
        <f>J4+$K$65</f>
        <v/>
      </c>
      <c r="L4" s="60" t="n">
        <v>0.3631944444444444</v>
      </c>
      <c r="M4" s="46">
        <f>L4+$M$65</f>
        <v/>
      </c>
      <c r="N4" s="60" t="n">
        <v>0.3694444444444445</v>
      </c>
      <c r="O4" s="46">
        <f>N4+$O$65</f>
        <v/>
      </c>
      <c r="P4" s="60" t="n">
        <v>0.4159722222222222</v>
      </c>
      <c r="Q4" s="46">
        <f>P4+$Q$65</f>
        <v/>
      </c>
      <c r="R4" s="60" t="n">
        <v>0.4298611111111111</v>
      </c>
      <c r="S4" s="46">
        <f>R4+$S$65</f>
        <v/>
      </c>
      <c r="T4" s="261" t="n">
        <v>0.4423611111111111</v>
      </c>
      <c r="U4" s="80">
        <f>T4+$U$65</f>
        <v/>
      </c>
    </row>
    <row r="5" ht="21" customHeight="1" s="630">
      <c r="A5" s="631" t="inlineStr">
        <is>
          <t>4</t>
        </is>
      </c>
      <c r="B5" s="632" t="n"/>
      <c r="C5" s="172" t="inlineStr">
        <is>
          <t>BARRIENTOS SOTO PAULO</t>
        </is>
      </c>
      <c r="D5" s="242" t="n">
        <v>40209886</v>
      </c>
      <c r="E5" s="55" t="inlineStr">
        <is>
          <t>NUEVO A1</t>
        </is>
      </c>
      <c r="F5" s="161" t="inlineStr">
        <is>
          <t>30 30 sr</t>
        </is>
      </c>
      <c r="G5" s="55" t="inlineStr">
        <is>
          <t>PAGO 90 YAPE</t>
        </is>
      </c>
      <c r="H5" s="207" t="n"/>
      <c r="I5" s="55" t="inlineStr">
        <is>
          <t xml:space="preserve">TU LICENCIA </t>
        </is>
      </c>
      <c r="J5" s="60" t="n">
        <v>0.375</v>
      </c>
      <c r="K5" s="56">
        <f>J5+$K$65</f>
        <v/>
      </c>
      <c r="L5" s="60" t="n">
        <v>0.375</v>
      </c>
      <c r="M5" s="46">
        <f>L5+$M$65</f>
        <v/>
      </c>
      <c r="N5" s="60" t="n">
        <v>0.3847222222222222</v>
      </c>
      <c r="O5" s="46">
        <f>N5+$O$65</f>
        <v/>
      </c>
      <c r="P5" s="60" t="n">
        <v>0.4284722222222222</v>
      </c>
      <c r="Q5" s="46">
        <f>P5+$Q$65</f>
        <v/>
      </c>
      <c r="R5" s="60" t="n">
        <v>0.4409722222222222</v>
      </c>
      <c r="S5" s="46">
        <f>R5+$S$65</f>
        <v/>
      </c>
      <c r="T5" s="261" t="n">
        <v>0.4548611111111111</v>
      </c>
      <c r="U5" s="80">
        <f>T5+$U$65</f>
        <v/>
      </c>
    </row>
    <row r="6" ht="20.25" customHeight="1" s="630">
      <c r="A6" s="631" t="inlineStr">
        <is>
          <t>5</t>
        </is>
      </c>
      <c r="B6" s="632" t="n"/>
      <c r="C6" s="255" t="inlineStr">
        <is>
          <t>FERNANDEZ CASTRO EVODIO 50</t>
        </is>
      </c>
      <c r="D6" s="242" t="n">
        <v>19849415</v>
      </c>
      <c r="E6" s="55" t="inlineStr">
        <is>
          <t>NUEVO A1</t>
        </is>
      </c>
      <c r="F6" s="161" t="inlineStr">
        <is>
          <t>30 30 sr</t>
        </is>
      </c>
      <c r="G6" s="55" t="inlineStr">
        <is>
          <t>DEP 130</t>
        </is>
      </c>
      <c r="H6" s="207" t="n"/>
      <c r="I6" s="55" t="inlineStr">
        <is>
          <t>VITTOCAR / PATTY</t>
        </is>
      </c>
      <c r="J6" s="60" t="n">
        <v>0.3798611111111111</v>
      </c>
      <c r="K6" s="56">
        <f>J6+$K$65</f>
        <v/>
      </c>
      <c r="L6" s="60" t="n">
        <v>0.3840277777777778</v>
      </c>
      <c r="M6" s="46">
        <f>L6+$M$65</f>
        <v/>
      </c>
      <c r="N6" s="60" t="n">
        <v>0.3895833333333333</v>
      </c>
      <c r="O6" s="46">
        <f>N6+$O$65</f>
        <v/>
      </c>
      <c r="P6" s="60" t="n">
        <v>0.4347222222222222</v>
      </c>
      <c r="Q6" s="46">
        <f>P6+$Q$65</f>
        <v/>
      </c>
      <c r="R6" s="60" t="n">
        <v>0.4472222222222222</v>
      </c>
      <c r="S6" s="46">
        <f>R6+$S$65</f>
        <v/>
      </c>
      <c r="T6" s="261" t="n">
        <v>0.4625</v>
      </c>
      <c r="U6" s="80">
        <f>T6+$U$65</f>
        <v/>
      </c>
    </row>
    <row r="7" ht="18.75" customHeight="1" s="630">
      <c r="A7" s="631" t="inlineStr">
        <is>
          <t>6</t>
        </is>
      </c>
      <c r="B7" s="632" t="n"/>
      <c r="C7" s="172" t="inlineStr">
        <is>
          <t xml:space="preserve">AMADOR GIRALDO JUAN MARTIN </t>
        </is>
      </c>
      <c r="D7" s="242" t="n">
        <v>1438042</v>
      </c>
      <c r="E7" s="226" t="inlineStr">
        <is>
          <t>MOTO REVA BIIC</t>
        </is>
      </c>
      <c r="F7" s="161" t="inlineStr">
        <is>
          <t>20 20 sr</t>
        </is>
      </c>
      <c r="G7" s="120" t="inlineStr">
        <is>
          <t>PAGO 80 EFE</t>
        </is>
      </c>
      <c r="H7" s="382" t="inlineStr">
        <is>
          <t>C.E</t>
        </is>
      </c>
      <c r="I7" s="55" t="inlineStr">
        <is>
          <t xml:space="preserve">MERY </t>
        </is>
      </c>
      <c r="J7" s="60" t="n">
        <v>0.3819444444444444</v>
      </c>
      <c r="K7" s="56">
        <f>J7+$K$65</f>
        <v/>
      </c>
      <c r="L7" s="60" t="n">
        <v>0.3881944444444445</v>
      </c>
      <c r="M7" s="46">
        <f>L7+$M$65</f>
        <v/>
      </c>
      <c r="N7" s="60" t="n">
        <v>0.3930555555555555</v>
      </c>
      <c r="O7" s="46">
        <f>N7+$O$65</f>
        <v/>
      </c>
      <c r="P7" s="60" t="n">
        <v>0.4395833333333333</v>
      </c>
      <c r="Q7" s="46">
        <f>P7+$Q$65</f>
        <v/>
      </c>
      <c r="R7" s="60" t="n">
        <v>0.4534722222222222</v>
      </c>
      <c r="S7" s="46">
        <f>R7+$S$65</f>
        <v/>
      </c>
      <c r="T7" s="261" t="n">
        <v>0.4666666666666667</v>
      </c>
      <c r="U7" s="80">
        <f>T7+$U$65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 xml:space="preserve">HURTADO SHAPIAMA PACO </t>
        </is>
      </c>
      <c r="D8" s="242" t="n">
        <v>883415</v>
      </c>
      <c r="E8" s="226" t="inlineStr">
        <is>
          <t>MOTO REVA BIIC</t>
        </is>
      </c>
      <c r="F8" s="161" t="inlineStr">
        <is>
          <t>40/20 40/20 cl</t>
        </is>
      </c>
      <c r="G8" s="270" t="n"/>
      <c r="H8" s="373" t="n"/>
      <c r="I8" s="270" t="inlineStr">
        <is>
          <t xml:space="preserve">LILIANA 1 </t>
        </is>
      </c>
      <c r="J8" s="60" t="n">
        <v>0.3895833333333333</v>
      </c>
      <c r="K8" s="56">
        <f>J8+$K$65</f>
        <v/>
      </c>
      <c r="L8" s="60" t="n">
        <v>0.3923611111111111</v>
      </c>
      <c r="M8" s="46">
        <f>L8+$M$65</f>
        <v/>
      </c>
      <c r="N8" s="60" t="n">
        <v>0.3986111111111111</v>
      </c>
      <c r="O8" s="46">
        <f>N8+$O$65</f>
        <v/>
      </c>
      <c r="P8" s="60" t="n">
        <v>0.4513888888888889</v>
      </c>
      <c r="Q8" s="46">
        <f>P8+$Q$65</f>
        <v/>
      </c>
      <c r="R8" s="60" t="n">
        <v>0.4680555555555556</v>
      </c>
      <c r="S8" s="46">
        <f>R8+$S$65</f>
        <v/>
      </c>
      <c r="T8" s="261" t="n">
        <v>0.4798611111111111</v>
      </c>
      <c r="U8" s="80">
        <f>T8+$U$65</f>
        <v/>
      </c>
    </row>
    <row r="9" ht="19.5" customHeight="1" s="630">
      <c r="A9" s="631" t="inlineStr">
        <is>
          <t>8</t>
        </is>
      </c>
      <c r="B9" s="632" t="n"/>
      <c r="C9" s="172" t="inlineStr">
        <is>
          <t xml:space="preserve">LACHERRE CUYUTUPA WILLIAM </t>
        </is>
      </c>
      <c r="D9" s="242" t="n">
        <v>76572176</v>
      </c>
      <c r="E9" s="55" t="inlineStr">
        <is>
          <t>NUEVO A1</t>
        </is>
      </c>
      <c r="F9" s="161" t="inlineStr">
        <is>
          <t>20 20 sr</t>
        </is>
      </c>
      <c r="G9" s="110" t="n"/>
      <c r="H9" s="354" t="n"/>
      <c r="I9" s="110" t="inlineStr">
        <is>
          <t xml:space="preserve">MAYRA 1 </t>
        </is>
      </c>
      <c r="J9" s="60" t="n">
        <v>0.3902777777777778</v>
      </c>
      <c r="K9" s="56">
        <f>J9+$K$65</f>
        <v/>
      </c>
      <c r="L9" s="60" t="n">
        <v>0.3972222222222222</v>
      </c>
      <c r="M9" s="46">
        <f>L9+$M$65</f>
        <v/>
      </c>
      <c r="N9" s="60" t="n">
        <v>0.4048611111111111</v>
      </c>
      <c r="O9" s="46">
        <f>N9+$O$65</f>
        <v/>
      </c>
      <c r="P9" s="60" t="n">
        <v>0.4479166666666667</v>
      </c>
      <c r="Q9" s="46">
        <f>P9+$Q$65</f>
        <v/>
      </c>
      <c r="R9" s="60" t="n">
        <v>0.4590277777777778</v>
      </c>
      <c r="S9" s="46">
        <f>R9+$S$65</f>
        <v/>
      </c>
      <c r="T9" s="261" t="n">
        <v>0.4701388888888889</v>
      </c>
      <c r="U9" s="80">
        <f>T9+$U$65</f>
        <v/>
      </c>
    </row>
    <row r="10" ht="18.75" customHeight="1" s="630">
      <c r="A10" s="631" t="inlineStr">
        <is>
          <t>9</t>
        </is>
      </c>
      <c r="B10" s="632" t="n"/>
      <c r="C10" s="172" t="inlineStr">
        <is>
          <t>SEQUEIROS HILARES FREDY</t>
        </is>
      </c>
      <c r="D10" s="242" t="n">
        <v>25829072</v>
      </c>
      <c r="E10" s="226" t="inlineStr">
        <is>
          <t>MOTO REVA BIIC</t>
        </is>
      </c>
      <c r="F10" s="161" t="inlineStr">
        <is>
          <t>40/20 40/20 cl</t>
        </is>
      </c>
      <c r="G10" s="120" t="inlineStr">
        <is>
          <t>PAGO 130 EFE</t>
        </is>
      </c>
      <c r="H10" s="355" t="n"/>
      <c r="I10" s="211" t="inlineStr">
        <is>
          <t xml:space="preserve">OFICINA </t>
        </is>
      </c>
      <c r="J10" s="60" t="n">
        <v>0.4284722222222222</v>
      </c>
      <c r="K10" s="56">
        <f>J10+$K$65</f>
        <v/>
      </c>
      <c r="L10" s="60" t="n">
        <v>0.4326388888888889</v>
      </c>
      <c r="M10" s="46">
        <f>L10+$M$65</f>
        <v/>
      </c>
      <c r="N10" s="60" t="n">
        <v>0.4395833333333333</v>
      </c>
      <c r="O10" s="46">
        <f>N10+$O$65</f>
        <v/>
      </c>
      <c r="P10" s="46" t="n">
        <v>0.4840277777777778</v>
      </c>
      <c r="Q10" s="46">
        <f>P10+$Q$65</f>
        <v/>
      </c>
      <c r="R10" s="60" t="n">
        <v>0.4979166666666667</v>
      </c>
      <c r="S10" s="46">
        <f>R10+$S$65</f>
        <v/>
      </c>
      <c r="T10" s="261" t="n">
        <v>0.5118055555555555</v>
      </c>
      <c r="U10" s="80">
        <f>T10+$U$65</f>
        <v/>
      </c>
    </row>
    <row r="11" ht="20.25" customHeight="1" s="630">
      <c r="A11" s="631" t="inlineStr">
        <is>
          <t>10</t>
        </is>
      </c>
      <c r="B11" s="632" t="n"/>
      <c r="C11" s="172" t="inlineStr">
        <is>
          <t xml:space="preserve">DIAZ GUEVARA CARLOS </t>
        </is>
      </c>
      <c r="D11" s="242" t="n">
        <v>70517013</v>
      </c>
      <c r="E11" s="55" t="inlineStr">
        <is>
          <t>REVA A1</t>
        </is>
      </c>
      <c r="F11" s="161" t="inlineStr">
        <is>
          <t>40/20 40/20 cl</t>
        </is>
      </c>
      <c r="G11" s="209" t="inlineStr">
        <is>
          <t xml:space="preserve">PAGO 130 YAPE </t>
        </is>
      </c>
      <c r="H11" s="207" t="n"/>
      <c r="I11" s="55" t="inlineStr">
        <is>
          <t>PONCE</t>
        </is>
      </c>
      <c r="J11" s="46" t="n">
        <v>0.4215277777777778</v>
      </c>
      <c r="K11" s="46">
        <f>J11+$K$65</f>
        <v/>
      </c>
      <c r="L11" s="46" t="n">
        <v>0.4222222222222222</v>
      </c>
      <c r="M11" s="46">
        <f>L11+$M$65</f>
        <v/>
      </c>
      <c r="N11" s="46" t="n">
        <v>0.4291666666666666</v>
      </c>
      <c r="O11" s="46">
        <f>N11+$O$65</f>
        <v/>
      </c>
      <c r="P11" s="46" t="n">
        <v>0.4729166666666667</v>
      </c>
      <c r="Q11" s="46">
        <f>P11+$Q$65</f>
        <v/>
      </c>
      <c r="R11" s="46" t="n">
        <v>0.4847222222222222</v>
      </c>
      <c r="S11" s="46">
        <f>R11+$S$65</f>
        <v/>
      </c>
      <c r="T11" s="80" t="n">
        <v>0.4972222222222222</v>
      </c>
      <c r="U11" s="80">
        <f>T11+$U$65</f>
        <v/>
      </c>
    </row>
    <row r="12" ht="21" customHeight="1" s="630">
      <c r="A12" s="631" t="inlineStr">
        <is>
          <t>11</t>
        </is>
      </c>
      <c r="B12" s="632" t="n"/>
      <c r="C12" s="172" t="inlineStr">
        <is>
          <t xml:space="preserve">MORE VINCESC KEVIN </t>
        </is>
      </c>
      <c r="D12" s="242" t="n">
        <v>70598659</v>
      </c>
      <c r="E12" s="232" t="inlineStr">
        <is>
          <t>MOTO NUEVA BIIB</t>
        </is>
      </c>
      <c r="F12" s="161" t="inlineStr">
        <is>
          <t>20 20 sr</t>
        </is>
      </c>
      <c r="G12" s="120" t="n"/>
      <c r="H12" s="120" t="n"/>
      <c r="I12" s="120" t="inlineStr">
        <is>
          <t xml:space="preserve">CARS - JAIME VILLA </t>
        </is>
      </c>
      <c r="J12" s="60" t="n">
        <v>0.4229166666666667</v>
      </c>
      <c r="K12" s="56">
        <f>J12+$K$65</f>
        <v/>
      </c>
      <c r="L12" s="60" t="n">
        <v>0.4270833333333333</v>
      </c>
      <c r="M12" s="46">
        <f>L12+$M$65</f>
        <v/>
      </c>
      <c r="N12" s="60" t="n">
        <v>0.4333333333333333</v>
      </c>
      <c r="O12" s="46">
        <f>N12+$O$65</f>
        <v/>
      </c>
      <c r="P12" s="60" t="n">
        <v>0.48125</v>
      </c>
      <c r="Q12" s="46">
        <f>P12+$Q$65</f>
        <v/>
      </c>
      <c r="R12" s="60" t="n">
        <v>0.4951388888888889</v>
      </c>
      <c r="S12" s="46">
        <f>R12+$S$65</f>
        <v/>
      </c>
      <c r="T12" s="261" t="n">
        <v>0.5083333333333333</v>
      </c>
      <c r="U12" s="80">
        <f>T12+$U$65</f>
        <v/>
      </c>
    </row>
    <row r="13" ht="21" customHeight="1" s="630">
      <c r="A13" s="631" t="inlineStr">
        <is>
          <t>12</t>
        </is>
      </c>
      <c r="B13" s="632" t="n"/>
      <c r="C13" s="172" t="inlineStr">
        <is>
          <t>MOSTAJO MONTESINOS MANUEL</t>
        </is>
      </c>
      <c r="D13" s="242" t="n">
        <v>80125923</v>
      </c>
      <c r="E13" s="226" t="inlineStr">
        <is>
          <t>MOTO REVA BIIC</t>
        </is>
      </c>
      <c r="F13" s="161" t="inlineStr">
        <is>
          <t>40/20 40/20 cl</t>
        </is>
      </c>
      <c r="G13" s="55" t="inlineStr">
        <is>
          <t>ya p 80</t>
        </is>
      </c>
      <c r="H13" s="207" t="n"/>
      <c r="I13" s="55" t="inlineStr">
        <is>
          <t>SRA CARMEN</t>
        </is>
      </c>
      <c r="J13" s="60" t="n">
        <v>0.4395833333333333</v>
      </c>
      <c r="K13" s="56">
        <f>J13+$K$65</f>
        <v/>
      </c>
      <c r="L13" s="60" t="n">
        <v>0.4472222222222222</v>
      </c>
      <c r="M13" s="46">
        <f>L13+$M$65</f>
        <v/>
      </c>
      <c r="N13" s="60" t="n">
        <v>0.4541666666666667</v>
      </c>
      <c r="O13" s="46">
        <f>N13+$O$65</f>
        <v/>
      </c>
      <c r="P13" s="60" t="n">
        <v>0.5</v>
      </c>
      <c r="Q13" s="46">
        <f>P13+$Q$65</f>
        <v/>
      </c>
      <c r="R13" s="60" t="n">
        <v>0.5145833333333333</v>
      </c>
      <c r="S13" s="46">
        <f>R13+$S$65</f>
        <v/>
      </c>
      <c r="T13" s="261" t="n">
        <v>0.5277777777777778</v>
      </c>
      <c r="U13" s="80">
        <f>T13+$U$65</f>
        <v/>
      </c>
    </row>
    <row r="14" ht="21" customFormat="1" customHeight="1" s="633">
      <c r="A14" s="631" t="inlineStr">
        <is>
          <t>13</t>
        </is>
      </c>
      <c r="B14" s="632" t="n"/>
      <c r="C14" s="172" t="inlineStr">
        <is>
          <t>LOPEZ LOPEZ ZENON</t>
        </is>
      </c>
      <c r="D14" s="242" t="n">
        <v>43259373</v>
      </c>
      <c r="E14" s="55" t="inlineStr">
        <is>
          <t>NUEVO A1</t>
        </is>
      </c>
      <c r="F14" s="161" t="inlineStr">
        <is>
          <t>40/20 40/20 cl</t>
        </is>
      </c>
      <c r="G14" s="101" t="n"/>
      <c r="H14" s="352" t="n"/>
      <c r="I14" s="101" t="inlineStr">
        <is>
          <t xml:space="preserve">VARGAS </t>
        </is>
      </c>
      <c r="J14" s="60" t="n">
        <v>0.4375</v>
      </c>
      <c r="K14" s="56">
        <f>J14+$K$65</f>
        <v/>
      </c>
      <c r="L14" s="60" t="n">
        <v>0.4423611111111111</v>
      </c>
      <c r="M14" s="46">
        <f>L14+$M$65</f>
        <v/>
      </c>
      <c r="N14" s="60" t="n">
        <v>0.4486111111111111</v>
      </c>
      <c r="O14" s="46">
        <f>N14+$O$65</f>
        <v/>
      </c>
      <c r="P14" s="60" t="n">
        <v>0.4930555555555556</v>
      </c>
      <c r="Q14" s="60">
        <f>P14+$Q$65</f>
        <v/>
      </c>
      <c r="R14" s="60" t="n">
        <v>0.5090277777777777</v>
      </c>
      <c r="S14" s="46">
        <f>R14+$S$65</f>
        <v/>
      </c>
      <c r="T14" s="261" t="n">
        <v>0.5236111111111111</v>
      </c>
      <c r="U14" s="80">
        <f>T14+$U$65</f>
        <v/>
      </c>
    </row>
    <row r="15" ht="20.25" customHeight="1" s="630">
      <c r="A15" s="631" t="inlineStr">
        <is>
          <t>14</t>
        </is>
      </c>
      <c r="B15" s="632" t="n"/>
      <c r="C15" s="172" t="inlineStr">
        <is>
          <t>SANCHEZ VELA LUIS</t>
        </is>
      </c>
      <c r="D15" s="242" t="n">
        <v>75140846</v>
      </c>
      <c r="E15" s="55" t="inlineStr">
        <is>
          <t>NUEVO A1</t>
        </is>
      </c>
      <c r="F15" s="161" t="inlineStr">
        <is>
          <t>20 20 sr</t>
        </is>
      </c>
      <c r="G15" s="110" t="n"/>
      <c r="H15" s="110" t="n"/>
      <c r="I15" s="110" t="inlineStr">
        <is>
          <t xml:space="preserve">MAYRA 2 </t>
        </is>
      </c>
      <c r="J15" s="60" t="n">
        <v>0.4534722222222222</v>
      </c>
      <c r="K15" s="56">
        <f>J15+$K$65</f>
        <v/>
      </c>
      <c r="L15" s="60" t="n">
        <v>0.4555555555555555</v>
      </c>
      <c r="M15" s="46">
        <f>L15+$M$65</f>
        <v/>
      </c>
      <c r="N15" s="60" t="n">
        <v>0.4618055555555556</v>
      </c>
      <c r="O15" s="46">
        <f>N15+$O$65</f>
        <v/>
      </c>
      <c r="P15" s="60" t="n">
        <v>5.511805555555555</v>
      </c>
      <c r="Q15" s="46">
        <f>P15+$Q$65</f>
        <v/>
      </c>
      <c r="R15" s="60" t="n">
        <v>0.5277777777777778</v>
      </c>
      <c r="S15" s="46">
        <f>R15+$S$65</f>
        <v/>
      </c>
      <c r="T15" s="261" t="n">
        <v>0.5395833333333333</v>
      </c>
      <c r="U15" s="80">
        <f>T15+$U$65</f>
        <v/>
      </c>
    </row>
    <row r="16" ht="21.75" customHeight="1" s="630">
      <c r="A16" s="631" t="inlineStr">
        <is>
          <t>15</t>
        </is>
      </c>
      <c r="B16" s="632" t="n"/>
      <c r="C16" s="172" t="inlineStr">
        <is>
          <t>ZABALU BERGARAY ANGELO</t>
        </is>
      </c>
      <c r="D16" s="242" t="n">
        <v>72896665</v>
      </c>
      <c r="E16" s="55" t="inlineStr">
        <is>
          <t xml:space="preserve">NUEVO A1 </t>
        </is>
      </c>
      <c r="F16" s="161" t="inlineStr">
        <is>
          <t>40/20 40/20 cl</t>
        </is>
      </c>
      <c r="G16" s="120" t="n"/>
      <c r="H16" s="120" t="n"/>
      <c r="I16" s="120" t="inlineStr">
        <is>
          <t xml:space="preserve">CARS - JAIME VILLA </t>
        </is>
      </c>
      <c r="J16" s="60" t="n">
        <v>0.4409722222222222</v>
      </c>
      <c r="K16" s="56">
        <f>J16+$K$65</f>
        <v/>
      </c>
      <c r="L16" s="60" t="n">
        <v>0.4513888888888889</v>
      </c>
      <c r="M16" s="46">
        <f>L16+$M$65</f>
        <v/>
      </c>
      <c r="N16" s="60" t="n">
        <v>0.4583333333333333</v>
      </c>
      <c r="O16" s="46">
        <f>N16+$O$65</f>
        <v/>
      </c>
      <c r="P16" s="60" t="n">
        <v>0.5055555555555555</v>
      </c>
      <c r="Q16" s="46">
        <f>P16+$Q$65</f>
        <v/>
      </c>
      <c r="R16" s="60" t="n">
        <v>0.5256944444444445</v>
      </c>
      <c r="S16" s="46">
        <f>R16+$S$65</f>
        <v/>
      </c>
      <c r="T16" s="261" t="n">
        <v>0.5388888888888889</v>
      </c>
      <c r="U16" s="80">
        <f>T16+$U$65</f>
        <v/>
      </c>
    </row>
    <row r="17" ht="21.75" customHeight="1" s="630">
      <c r="A17" s="631" t="inlineStr">
        <is>
          <t>16</t>
        </is>
      </c>
      <c r="B17" s="632" t="n"/>
      <c r="C17" s="172" t="inlineStr">
        <is>
          <t xml:space="preserve">RAMIREZ ROJAS HUBER </t>
        </is>
      </c>
      <c r="D17" s="242" t="n">
        <v>25753939</v>
      </c>
      <c r="E17" s="55" t="inlineStr">
        <is>
          <t>REVA A1</t>
        </is>
      </c>
      <c r="F17" s="161" t="inlineStr">
        <is>
          <t>40/20 40/20 cl</t>
        </is>
      </c>
      <c r="G17" s="120" t="n"/>
      <c r="H17" s="120" t="n"/>
      <c r="I17" s="120" t="inlineStr">
        <is>
          <t xml:space="preserve">CARS - JAIME VILLA </t>
        </is>
      </c>
      <c r="J17" s="60" t="n">
        <v>0.4590277777777778</v>
      </c>
      <c r="K17" s="56">
        <f>J17+$K$65</f>
        <v/>
      </c>
      <c r="L17" s="60" t="n">
        <v>0.4604166666666666</v>
      </c>
      <c r="M17" s="46">
        <f>L17+$M$65</f>
        <v/>
      </c>
      <c r="N17" s="60" t="n">
        <v>0.4666666666666667</v>
      </c>
      <c r="O17" s="46">
        <f>N17+$O$65</f>
        <v/>
      </c>
      <c r="P17" s="60" t="n">
        <v>0.5194444444444445</v>
      </c>
      <c r="Q17" s="60">
        <f>P17+$Q$65</f>
        <v/>
      </c>
      <c r="R17" s="60" t="n">
        <v>0.53125</v>
      </c>
      <c r="S17" s="60">
        <f>R17+$S$65</f>
        <v/>
      </c>
      <c r="T17" s="261" t="n">
        <v>0.5423611111111111</v>
      </c>
      <c r="U17" s="261">
        <f>T17+$U$65</f>
        <v/>
      </c>
    </row>
    <row r="18" ht="20.25" customHeight="1" s="630">
      <c r="A18" s="631" t="inlineStr">
        <is>
          <t>17</t>
        </is>
      </c>
      <c r="B18" s="632" t="n"/>
      <c r="C18" s="172" t="inlineStr">
        <is>
          <t xml:space="preserve">RIOS VILLEGAS PATRICK </t>
        </is>
      </c>
      <c r="D18" s="242" t="n">
        <v>72128452</v>
      </c>
      <c r="E18" s="55" t="inlineStr">
        <is>
          <t xml:space="preserve">NUEVO A1 </t>
        </is>
      </c>
      <c r="F18" s="161" t="inlineStr">
        <is>
          <t>20 20 sr</t>
        </is>
      </c>
      <c r="G18" s="120" t="inlineStr">
        <is>
          <t>PAGO 140 EFE</t>
        </is>
      </c>
      <c r="H18" s="207" t="n"/>
      <c r="I18" s="55" t="inlineStr">
        <is>
          <t>ADRIANA</t>
        </is>
      </c>
      <c r="J18" s="60" t="n">
        <v>0.4715277777777778</v>
      </c>
      <c r="K18" s="60">
        <f>J18+$K$65</f>
        <v/>
      </c>
      <c r="L18" s="60" t="n">
        <v>0.4722222222222222</v>
      </c>
      <c r="M18" s="60">
        <f>L18+$M$65</f>
        <v/>
      </c>
      <c r="N18" s="60" t="n">
        <v>0.4777777777777778</v>
      </c>
      <c r="O18" s="60">
        <f>N18+$O$65</f>
        <v/>
      </c>
      <c r="P18" s="60" t="n">
        <v>0.5243055555555556</v>
      </c>
      <c r="Q18" s="60">
        <f>P18+$Q$65</f>
        <v/>
      </c>
      <c r="R18" s="60" t="n">
        <v>0.5395833333333333</v>
      </c>
      <c r="S18" s="60">
        <f>R18+$S$65</f>
        <v/>
      </c>
      <c r="T18" s="261" t="n">
        <v>0.5541666666666667</v>
      </c>
      <c r="U18" s="261">
        <f>T18+$U$65</f>
        <v/>
      </c>
    </row>
    <row r="19" ht="19.5" customHeight="1" s="630">
      <c r="A19" s="631" t="inlineStr">
        <is>
          <t>18</t>
        </is>
      </c>
      <c r="B19" s="632" t="n"/>
      <c r="C19" s="172" t="inlineStr">
        <is>
          <t xml:space="preserve">CALLIRGOS BAZAN SEBASTIAN </t>
        </is>
      </c>
      <c r="D19" s="242" t="n">
        <v>71237608</v>
      </c>
      <c r="E19" s="55" t="inlineStr">
        <is>
          <t xml:space="preserve">NUEVO A1 </t>
        </is>
      </c>
      <c r="F19" s="161" t="inlineStr">
        <is>
          <t>20 20 sr</t>
        </is>
      </c>
      <c r="G19" s="55" t="inlineStr">
        <is>
          <t>YA P 80</t>
        </is>
      </c>
      <c r="H19" s="207" t="n"/>
      <c r="I19" s="55" t="inlineStr">
        <is>
          <t>ESCUELA MARTINEZ</t>
        </is>
      </c>
      <c r="J19" s="60" t="n">
        <v>0.4944444444444445</v>
      </c>
      <c r="K19" s="56">
        <f>J19+$K$65</f>
        <v/>
      </c>
      <c r="L19" s="60" t="n">
        <v>0.5055555555555555</v>
      </c>
      <c r="M19" s="46">
        <f>L19+$M$65</f>
        <v/>
      </c>
      <c r="N19" s="60" t="n">
        <v>0.5673611111111111</v>
      </c>
      <c r="O19" s="46">
        <f>N19+$O$65</f>
        <v/>
      </c>
      <c r="P19" s="60" t="n">
        <v>0.6118055555555556</v>
      </c>
      <c r="Q19" s="46">
        <f>P19+$Q$65</f>
        <v/>
      </c>
      <c r="R19" s="60" t="n">
        <v>0.6229166666666667</v>
      </c>
      <c r="S19" s="46">
        <f>R19+$S$65</f>
        <v/>
      </c>
      <c r="T19" s="261" t="n">
        <v>0.6361111111111111</v>
      </c>
      <c r="U19" s="80">
        <f>T19+$U$65</f>
        <v/>
      </c>
    </row>
    <row r="20" ht="20.25" customHeight="1" s="630">
      <c r="A20" s="631" t="inlineStr">
        <is>
          <t>19</t>
        </is>
      </c>
      <c r="B20" s="632" t="n"/>
      <c r="C20" s="172" t="inlineStr">
        <is>
          <t>CARDENAS CARRILLO DONATTO</t>
        </is>
      </c>
      <c r="D20" s="242" t="n">
        <v>71705577</v>
      </c>
      <c r="E20" s="55" t="inlineStr">
        <is>
          <t xml:space="preserve">NUEVO A1 </t>
        </is>
      </c>
      <c r="F20" s="161" t="inlineStr">
        <is>
          <t>40/20 40/20 cl</t>
        </is>
      </c>
      <c r="G20" s="120" t="inlineStr">
        <is>
          <t>PAGO 100 EFE</t>
        </is>
      </c>
      <c r="H20" s="126" t="n"/>
      <c r="I20" s="126" t="inlineStr">
        <is>
          <t>PUBLICIDAD</t>
        </is>
      </c>
      <c r="J20" s="60" t="n">
        <v>0.4951388888888889</v>
      </c>
      <c r="K20" s="60">
        <f>J20+$K$65</f>
        <v/>
      </c>
      <c r="L20" s="60" t="n">
        <v>0.5118055555555555</v>
      </c>
      <c r="M20" s="60">
        <f>L20+$M$65</f>
        <v/>
      </c>
      <c r="N20" s="60" t="n">
        <v>0.56875</v>
      </c>
      <c r="O20" s="60">
        <f>N20+$O$65</f>
        <v/>
      </c>
      <c r="P20" s="60" t="n">
        <v>0.11875</v>
      </c>
      <c r="Q20" s="60">
        <f>P20+$Q$65</f>
        <v/>
      </c>
      <c r="R20" s="60" t="n">
        <v>0.6333333333333333</v>
      </c>
      <c r="S20" s="60">
        <f>R20+$S$65</f>
        <v/>
      </c>
      <c r="T20" s="261" t="n">
        <v>0.6493055555555556</v>
      </c>
      <c r="U20" s="261">
        <f>T20+$U$65</f>
        <v/>
      </c>
    </row>
    <row r="21" ht="24" customHeight="1" s="630">
      <c r="A21" s="631" t="inlineStr">
        <is>
          <t>20</t>
        </is>
      </c>
      <c r="B21" s="632" t="n"/>
      <c r="C21" s="172" t="inlineStr">
        <is>
          <t xml:space="preserve">BERNAL FUENMAYOR NOAN </t>
        </is>
      </c>
      <c r="D21" s="242" t="n">
        <v>3958066</v>
      </c>
      <c r="E21" s="26" t="inlineStr">
        <is>
          <t>CANJE A3C</t>
        </is>
      </c>
      <c r="F21" s="187" t="inlineStr">
        <is>
          <t>20 20 sr /GASPARIN</t>
        </is>
      </c>
      <c r="G21" s="209" t="inlineStr">
        <is>
          <t>PAGO 90 YAPE</t>
        </is>
      </c>
      <c r="H21" s="499" t="inlineStr">
        <is>
          <t>CPP</t>
        </is>
      </c>
      <c r="I21" s="55" t="inlineStr">
        <is>
          <t xml:space="preserve">ADRIANA </t>
        </is>
      </c>
      <c r="J21" s="60" t="n">
        <v>0.4993055555555556</v>
      </c>
      <c r="K21" s="56">
        <f>J21+$K$65</f>
        <v/>
      </c>
      <c r="L21" s="60" t="n">
        <v>0.4993055555555556</v>
      </c>
      <c r="M21" s="46">
        <f>L21+$M$65</f>
        <v/>
      </c>
      <c r="N21" s="60" t="n">
        <v>0.5229166666666667</v>
      </c>
      <c r="O21" s="46">
        <f>N21+$O$65</f>
        <v/>
      </c>
      <c r="P21" s="60" t="n">
        <v>0.5659722222222222</v>
      </c>
      <c r="Q21" s="60">
        <f>P21+$Q$65</f>
        <v/>
      </c>
      <c r="R21" s="60" t="n">
        <v>0.5777777777777777</v>
      </c>
      <c r="S21" s="46">
        <f>R21+$S$65</f>
        <v/>
      </c>
      <c r="T21" s="261" t="n">
        <v>0.5902777777777778</v>
      </c>
      <c r="U21" s="80">
        <f>T21+$U$65</f>
        <v/>
      </c>
    </row>
    <row r="22" ht="24" customHeight="1" s="630">
      <c r="A22" s="631" t="inlineStr">
        <is>
          <t>21</t>
        </is>
      </c>
      <c r="B22" s="632" t="n"/>
      <c r="C22" s="172" t="inlineStr">
        <is>
          <t xml:space="preserve">PARDO QUISPE LENIN </t>
        </is>
      </c>
      <c r="D22" s="242" t="n">
        <v>45526368</v>
      </c>
      <c r="E22" s="226" t="inlineStr">
        <is>
          <t>MOTO REVA BIIC</t>
        </is>
      </c>
      <c r="F22" s="161" t="inlineStr">
        <is>
          <t>20 20 sr</t>
        </is>
      </c>
      <c r="G22" s="120" t="inlineStr">
        <is>
          <t>PAGO 100 EFE</t>
        </is>
      </c>
      <c r="H22" s="126" t="n"/>
      <c r="I22" s="126" t="inlineStr">
        <is>
          <t>PUBLICIDAD</t>
        </is>
      </c>
      <c r="J22" s="60" t="n">
        <v>0.5055555555555555</v>
      </c>
      <c r="K22" s="56">
        <f>J22+$K$65</f>
        <v/>
      </c>
      <c r="L22" s="60" t="n">
        <v>0.5333333333333333</v>
      </c>
      <c r="M22" s="46">
        <f>L22+$M$65</f>
        <v/>
      </c>
      <c r="N22" s="60" t="n">
        <v>0.5694444444444444</v>
      </c>
      <c r="O22" s="46">
        <f>N22+$O$65</f>
        <v/>
      </c>
      <c r="P22" s="60" t="n">
        <v>0.6208333333333333</v>
      </c>
      <c r="Q22" s="46">
        <f>P22+$Q$65</f>
        <v/>
      </c>
      <c r="R22" s="60" t="n">
        <v>0.6347222222222222</v>
      </c>
      <c r="S22" s="46">
        <f>R22+$S$65</f>
        <v/>
      </c>
      <c r="T22" s="261" t="n">
        <v>0.6493055555555556</v>
      </c>
      <c r="U22" s="80">
        <f>T22+$U$65</f>
        <v/>
      </c>
    </row>
    <row r="23" ht="18" customHeight="1" s="630">
      <c r="A23" s="631" t="inlineStr">
        <is>
          <t>22</t>
        </is>
      </c>
      <c r="B23" s="632" t="n"/>
      <c r="C23" s="172" t="inlineStr">
        <is>
          <t xml:space="preserve">FLORES RUIZ WILLIAM </t>
        </is>
      </c>
      <c r="D23" s="242" t="n">
        <v>74744478</v>
      </c>
      <c r="E23" s="55" t="inlineStr">
        <is>
          <t xml:space="preserve">NUEVO A1 </t>
        </is>
      </c>
      <c r="F23" s="161" t="inlineStr">
        <is>
          <t>20 20 sr</t>
        </is>
      </c>
      <c r="G23" s="120" t="inlineStr">
        <is>
          <t>PAGO 100 EFE</t>
        </is>
      </c>
      <c r="H23" s="126" t="n"/>
      <c r="I23" s="126" t="inlineStr">
        <is>
          <t>PUBLICIDAD</t>
        </is>
      </c>
      <c r="J23" s="60" t="n">
        <v>0.5131944444444444</v>
      </c>
      <c r="K23" s="56">
        <f>J23+$K$65</f>
        <v/>
      </c>
      <c r="L23" s="60" t="n">
        <v>0.5395833333333333</v>
      </c>
      <c r="M23" s="46">
        <f>L23+$M$65</f>
        <v/>
      </c>
      <c r="N23" s="60" t="n">
        <v>0.5708333333333333</v>
      </c>
      <c r="O23" s="46">
        <f>N23+$O$65</f>
        <v/>
      </c>
      <c r="P23" s="60" t="n">
        <v>0.6236111111111111</v>
      </c>
      <c r="Q23" s="46">
        <f>P23+$Q$65</f>
        <v/>
      </c>
      <c r="R23" s="60" t="n">
        <v>0.6458333333333334</v>
      </c>
      <c r="S23" s="46">
        <f>R23+$S$65</f>
        <v/>
      </c>
      <c r="T23" s="261" t="n">
        <v>0.6611111111111111</v>
      </c>
      <c r="U23" s="80">
        <f>T23+$U$65</f>
        <v/>
      </c>
    </row>
    <row r="24" ht="20.25" customFormat="1" customHeight="1" s="645">
      <c r="A24" s="644" t="n"/>
      <c r="B24" s="632" t="n"/>
      <c r="C24" s="217" t="inlineStr">
        <is>
          <t>ANGULO SOCA YURI</t>
        </is>
      </c>
      <c r="D24" s="313" t="n">
        <v>73891257</v>
      </c>
      <c r="E24" s="654" t="inlineStr">
        <is>
          <t>MOTO REVA BIIC</t>
        </is>
      </c>
      <c r="F24" s="275" t="inlineStr">
        <is>
          <t>20 20 sr</t>
        </is>
      </c>
      <c r="G24" s="654" t="inlineStr">
        <is>
          <t>SANCION</t>
        </is>
      </c>
      <c r="H24" s="654" t="n"/>
      <c r="I24" s="654" t="inlineStr">
        <is>
          <t>LILIANA 2</t>
        </is>
      </c>
      <c r="J24" s="185" t="n"/>
      <c r="K24" s="63">
        <f>J24+$K$65</f>
        <v/>
      </c>
      <c r="L24" s="185" t="n"/>
      <c r="M24" s="20">
        <f>L24+$M$65</f>
        <v/>
      </c>
      <c r="N24" s="185" t="n"/>
      <c r="O24" s="20">
        <f>N24+$O$65</f>
        <v/>
      </c>
      <c r="P24" s="185" t="n"/>
      <c r="Q24" s="20">
        <f>P24+$Q$65</f>
        <v/>
      </c>
      <c r="R24" s="185" t="n"/>
      <c r="S24" s="20">
        <f>R24+$S$65</f>
        <v/>
      </c>
      <c r="T24" s="185" t="n"/>
      <c r="U24" s="20">
        <f>T24+$U$65</f>
        <v/>
      </c>
    </row>
    <row r="25" ht="23.25" customHeight="1" s="630">
      <c r="A25" s="631" t="inlineStr">
        <is>
          <t>23</t>
        </is>
      </c>
      <c r="B25" s="632" t="n"/>
      <c r="C25" s="172" t="inlineStr">
        <is>
          <t xml:space="preserve">GUTIERREZ FLORES FRANCISCO </t>
        </is>
      </c>
      <c r="D25" s="242" t="n">
        <v>44836623</v>
      </c>
      <c r="E25" s="55" t="inlineStr">
        <is>
          <t xml:space="preserve">NUEVO A1 </t>
        </is>
      </c>
      <c r="F25" s="161" t="inlineStr">
        <is>
          <t>30 30 sr</t>
        </is>
      </c>
      <c r="G25" s="120" t="n"/>
      <c r="H25" s="382" t="inlineStr">
        <is>
          <t>H.L</t>
        </is>
      </c>
      <c r="I25" s="120" t="inlineStr">
        <is>
          <t xml:space="preserve">CARS - JAIME VILLA </t>
        </is>
      </c>
      <c r="J25" s="60" t="n">
        <v>0.5340277777777778</v>
      </c>
      <c r="K25" s="56">
        <f>J25+$K$65</f>
        <v/>
      </c>
      <c r="L25" s="60" t="n">
        <v>0.54375</v>
      </c>
      <c r="M25" s="46">
        <f>L25+$M$65</f>
        <v/>
      </c>
      <c r="N25" s="60" t="n">
        <v>0.5493055555555556</v>
      </c>
      <c r="O25" s="46">
        <f>N25+$O$65</f>
        <v/>
      </c>
      <c r="P25" s="60" t="n">
        <v>0.5930555555555556</v>
      </c>
      <c r="Q25" s="46">
        <f>P25+$Q$65</f>
        <v/>
      </c>
      <c r="R25" s="60" t="n">
        <v>0.6048611111111111</v>
      </c>
      <c r="S25" s="46">
        <f>R25+$S$65</f>
        <v/>
      </c>
      <c r="T25" s="261" t="n">
        <v>0.6166666666666667</v>
      </c>
      <c r="U25" s="80">
        <f>T25+$U$65</f>
        <v/>
      </c>
    </row>
    <row r="26" ht="18" customHeight="1" s="630">
      <c r="A26" s="631" t="inlineStr">
        <is>
          <t>24</t>
        </is>
      </c>
      <c r="B26" s="632" t="n"/>
      <c r="C26" s="172" t="inlineStr">
        <is>
          <t>POLASTRES LARRAURRI HENRY</t>
        </is>
      </c>
      <c r="D26" s="242" t="n">
        <v>46369025</v>
      </c>
      <c r="E26" s="226" t="inlineStr">
        <is>
          <t>MOTO REVA BIIC</t>
        </is>
      </c>
      <c r="F26" s="161" t="inlineStr">
        <is>
          <t xml:space="preserve">20 20 sr </t>
        </is>
      </c>
      <c r="G26" s="120" t="inlineStr">
        <is>
          <t>PAGO 120 EFE</t>
        </is>
      </c>
      <c r="H26" s="355" t="n"/>
      <c r="I26" s="211" t="inlineStr">
        <is>
          <t xml:space="preserve">OFICINA </t>
        </is>
      </c>
      <c r="J26" s="60" t="n">
        <v>0.5347222222222222</v>
      </c>
      <c r="K26" s="56">
        <f>J26+$K$65</f>
        <v/>
      </c>
      <c r="L26" s="60" t="n">
        <v>0.5493055555555556</v>
      </c>
      <c r="M26" s="46">
        <f>L26+$M$65</f>
        <v/>
      </c>
      <c r="N26" s="60" t="n">
        <v>0.5715277777777777</v>
      </c>
      <c r="O26" s="46">
        <f>N26+$O$65</f>
        <v/>
      </c>
      <c r="P26" s="60" t="n">
        <v>0.6305555555555555</v>
      </c>
      <c r="Q26" s="46">
        <f>P26+$Q$65</f>
        <v/>
      </c>
      <c r="R26" s="60" t="n">
        <v>0.6576388888888889</v>
      </c>
      <c r="S26" s="46">
        <f>R26+$S$65</f>
        <v/>
      </c>
      <c r="T26" s="261" t="n">
        <v>0.6736111111111112</v>
      </c>
      <c r="U26" s="80">
        <f>T26+$U$65</f>
        <v/>
      </c>
    </row>
    <row r="27" ht="21" customHeight="1" s="630">
      <c r="A27" s="631" t="inlineStr">
        <is>
          <t>25</t>
        </is>
      </c>
      <c r="B27" s="632" t="n"/>
      <c r="C27" s="172" t="inlineStr">
        <is>
          <t xml:space="preserve">VILLAR BOZZETA CRISTOPHER </t>
        </is>
      </c>
      <c r="D27" s="242" t="n">
        <v>75352288</v>
      </c>
      <c r="E27" s="55" t="inlineStr">
        <is>
          <t xml:space="preserve">NUEVO A1 </t>
        </is>
      </c>
      <c r="F27" s="161" t="inlineStr">
        <is>
          <t>20 20 sr</t>
        </is>
      </c>
      <c r="G27" s="55" t="inlineStr">
        <is>
          <t>YA P 90</t>
        </is>
      </c>
      <c r="H27" s="207" t="n"/>
      <c r="I27" s="55" t="inlineStr">
        <is>
          <t xml:space="preserve">NORMA VEGA </t>
        </is>
      </c>
      <c r="J27" s="60" t="n">
        <v>0.04236111111111111</v>
      </c>
      <c r="K27" s="56">
        <f>J27+$K$65</f>
        <v/>
      </c>
      <c r="L27" s="60" t="n">
        <v>0.5541666666666667</v>
      </c>
      <c r="M27" s="46">
        <f>L27+$M$65</f>
        <v/>
      </c>
      <c r="N27" s="60" t="n">
        <v>0.5729166666666666</v>
      </c>
      <c r="O27" s="46">
        <f>N27+$O$65</f>
        <v/>
      </c>
      <c r="P27" s="60" t="n">
        <v>0.13125</v>
      </c>
      <c r="Q27" s="46">
        <f>P27+$Q$65</f>
        <v/>
      </c>
      <c r="R27" s="60" t="n">
        <v>0.1430555555555555</v>
      </c>
      <c r="S27" s="46">
        <f>R27+$S$65</f>
        <v/>
      </c>
      <c r="T27" s="261" t="n">
        <v>0.1548611111111111</v>
      </c>
      <c r="U27" s="80">
        <f>T27+$U$65</f>
        <v/>
      </c>
    </row>
    <row r="28" ht="22.5" customHeight="1" s="630">
      <c r="A28" s="631" t="inlineStr">
        <is>
          <t>26</t>
        </is>
      </c>
      <c r="B28" s="632" t="n"/>
      <c r="C28" s="172" t="inlineStr">
        <is>
          <t>OROS ROJAS JANYER</t>
        </is>
      </c>
      <c r="D28" s="242" t="n">
        <v>91137375</v>
      </c>
      <c r="E28" s="26" t="inlineStr">
        <is>
          <t>RECAT A2A</t>
        </is>
      </c>
      <c r="F28" s="161" t="inlineStr">
        <is>
          <t>40/20 40/20 cl</t>
        </is>
      </c>
      <c r="G28" s="110" t="n"/>
      <c r="H28" s="354" t="n"/>
      <c r="I28" s="110" t="inlineStr">
        <is>
          <t>MAYRA 3</t>
        </is>
      </c>
      <c r="J28" s="60" t="n">
        <v>0.07083333333333333</v>
      </c>
      <c r="K28" s="56">
        <f>J28+$K$65</f>
        <v/>
      </c>
      <c r="L28" s="60" t="n">
        <v>0.5722222222222222</v>
      </c>
      <c r="M28" s="46">
        <f>L28+$M$65</f>
        <v/>
      </c>
      <c r="N28" s="60" t="n">
        <v>0.5798611111111112</v>
      </c>
      <c r="O28" s="46">
        <f>N28+$O$65</f>
        <v/>
      </c>
      <c r="P28" s="60" t="n">
        <v>0.6333333333333333</v>
      </c>
      <c r="Q28" s="46">
        <f>P28+$Q$65</f>
        <v/>
      </c>
      <c r="R28" s="60" t="n">
        <v>0.6465277777777778</v>
      </c>
      <c r="S28" s="46">
        <f>R28+$S$65</f>
        <v/>
      </c>
      <c r="T28" s="261" t="n">
        <v>0.6583333333333333</v>
      </c>
      <c r="U28" s="80">
        <f>T28+$U$65</f>
        <v/>
      </c>
    </row>
    <row r="29" ht="18" customHeight="1" s="630">
      <c r="A29" s="631" t="inlineStr">
        <is>
          <t>27</t>
        </is>
      </c>
      <c r="B29" s="632" t="n"/>
      <c r="C29" s="255" t="inlineStr">
        <is>
          <t>SEGOVIA APOLINARIO ROY 40</t>
        </is>
      </c>
      <c r="D29" s="242" t="n">
        <v>20727890</v>
      </c>
      <c r="E29" s="226" t="inlineStr">
        <is>
          <t xml:space="preserve">MOTO REVA BIIC </t>
        </is>
      </c>
      <c r="F29" s="161" t="inlineStr">
        <is>
          <t>20 20 sr</t>
        </is>
      </c>
      <c r="G29" s="55" t="inlineStr">
        <is>
          <t>PAGO 40 YAPE</t>
        </is>
      </c>
      <c r="H29" s="207" t="n"/>
      <c r="I29" s="55" t="inlineStr">
        <is>
          <t>LEONEL HERNANDEZ</t>
        </is>
      </c>
      <c r="J29" s="60" t="n">
        <v>0.1041666666666667</v>
      </c>
      <c r="K29" s="56">
        <f>J29+$K$65</f>
        <v/>
      </c>
      <c r="L29" s="60" t="n">
        <v>0.6055555555555555</v>
      </c>
      <c r="M29" s="46">
        <f>L29+$M$65</f>
        <v/>
      </c>
      <c r="N29" s="60" t="n"/>
      <c r="O29" s="46">
        <f>N29+$O$65</f>
        <v/>
      </c>
      <c r="P29" s="60" t="n">
        <v>0.6618055555555555</v>
      </c>
      <c r="Q29" s="46">
        <f>P29+$Q$65</f>
        <v/>
      </c>
      <c r="R29" s="60" t="n">
        <v>0.6743055555555556</v>
      </c>
      <c r="S29" s="46">
        <f>R29+$S$65</f>
        <v/>
      </c>
      <c r="T29" s="261" t="n">
        <v>0.6861111111111111</v>
      </c>
      <c r="U29" s="80">
        <f>T29+$U$65</f>
        <v/>
      </c>
    </row>
    <row r="30" ht="18.75" customFormat="1" customHeight="1" s="645">
      <c r="A30" s="631" t="inlineStr">
        <is>
          <t>28</t>
        </is>
      </c>
      <c r="B30" s="632" t="n"/>
      <c r="C30" s="172" t="inlineStr">
        <is>
          <t>VELASQUEZ QUISPE JULIO</t>
        </is>
      </c>
      <c r="D30" s="242" t="n">
        <v>48770954</v>
      </c>
      <c r="E30" s="226" t="inlineStr">
        <is>
          <t xml:space="preserve">MOTO REVA BIIC </t>
        </is>
      </c>
      <c r="F30" s="161" t="inlineStr">
        <is>
          <t>20 20 sr</t>
        </is>
      </c>
      <c r="G30" s="270" t="n"/>
      <c r="H30" s="373" t="n"/>
      <c r="I30" s="270" t="inlineStr">
        <is>
          <t>LILIANA 3</t>
        </is>
      </c>
      <c r="J30" s="46" t="n">
        <v>0.6236111111111111</v>
      </c>
      <c r="K30" s="46">
        <f>J30+$K$65</f>
        <v/>
      </c>
      <c r="L30" s="46" t="n">
        <v>0.1277777777777778</v>
      </c>
      <c r="M30" s="46">
        <f>L30+$M$65</f>
        <v/>
      </c>
      <c r="N30" s="46" t="n">
        <v>0.6340277777777777</v>
      </c>
      <c r="O30" s="46">
        <f>N30+$O$65</f>
        <v/>
      </c>
      <c r="P30" s="60" t="n">
        <v>0.1791666666666667</v>
      </c>
      <c r="Q30" s="46">
        <f>P30+$Q$65</f>
        <v/>
      </c>
      <c r="R30" s="60" t="n">
        <v>0.1909722222222222</v>
      </c>
      <c r="S30" s="46">
        <f>R30+$S$65</f>
        <v/>
      </c>
      <c r="T30" s="80" t="n">
        <v>0.2020833333333333</v>
      </c>
      <c r="U30" s="80">
        <f>T30+$U$65</f>
        <v/>
      </c>
    </row>
    <row r="31" ht="19.5" customFormat="1" customHeight="1" s="633">
      <c r="A31" s="631" t="inlineStr">
        <is>
          <t>29</t>
        </is>
      </c>
      <c r="B31" s="632" t="n"/>
      <c r="C31" s="172" t="inlineStr">
        <is>
          <t>ALVAREZ CASTILLO WILMAR</t>
        </is>
      </c>
      <c r="D31" s="242" t="n">
        <v>25761822</v>
      </c>
      <c r="E31" s="26" t="inlineStr">
        <is>
          <t>REVA A2A</t>
        </is>
      </c>
      <c r="F31" s="161" t="inlineStr">
        <is>
          <t>40/20 40/20 cl</t>
        </is>
      </c>
      <c r="G31" s="120" t="n"/>
      <c r="H31" s="205" t="n"/>
      <c r="I31" s="120" t="inlineStr">
        <is>
          <t xml:space="preserve">CARS - JAIME VILLA </t>
        </is>
      </c>
      <c r="J31" s="46" t="n">
        <v>0.6291666666666667</v>
      </c>
      <c r="K31" s="46">
        <f>J31+$K$65</f>
        <v/>
      </c>
      <c r="L31" s="46" t="n">
        <v>0.1333333333333333</v>
      </c>
      <c r="M31" s="46">
        <f>L31+$M$65</f>
        <v/>
      </c>
      <c r="N31" s="46" t="n">
        <v>0.6409722222222223</v>
      </c>
      <c r="O31" s="46">
        <f>N31+$O$65</f>
        <v/>
      </c>
      <c r="P31" s="46" t="n">
        <v>0.69375</v>
      </c>
      <c r="Q31" s="46">
        <f>P31+$Q$65</f>
        <v/>
      </c>
      <c r="R31" s="46" t="n">
        <v>0.7055555555555556</v>
      </c>
      <c r="S31" s="46">
        <f>R31+$S$65</f>
        <v/>
      </c>
      <c r="T31" s="80" t="n">
        <v>0.7173611111111111</v>
      </c>
      <c r="U31" s="80">
        <f>T31+$U$65</f>
        <v/>
      </c>
    </row>
    <row r="32" ht="21" customHeight="1" s="630">
      <c r="A32" s="631" t="inlineStr">
        <is>
          <t>30</t>
        </is>
      </c>
      <c r="B32" s="632" t="n"/>
      <c r="C32" s="255" t="inlineStr">
        <is>
          <t xml:space="preserve">REYES PACHECO ROGER 40 </t>
        </is>
      </c>
      <c r="D32" s="242" t="n">
        <v>40558011</v>
      </c>
      <c r="E32" s="55" t="inlineStr">
        <is>
          <t xml:space="preserve">NUEVO A1 </t>
        </is>
      </c>
      <c r="F32" s="161" t="inlineStr">
        <is>
          <t>20 20 sr</t>
        </is>
      </c>
      <c r="G32" s="120" t="inlineStr">
        <is>
          <t>PAGO 130 EFE</t>
        </is>
      </c>
      <c r="H32" s="207" t="n"/>
      <c r="I32" s="55" t="inlineStr">
        <is>
          <t xml:space="preserve">EZEQUIEL </t>
        </is>
      </c>
      <c r="J32" s="60" t="n">
        <v>0.6354166666666666</v>
      </c>
      <c r="K32" s="56">
        <f>J32+$K$65</f>
        <v/>
      </c>
      <c r="L32" s="60" t="n">
        <v>0.1409722222222222</v>
      </c>
      <c r="M32" s="46">
        <f>L32+$M$65</f>
        <v/>
      </c>
      <c r="N32" s="60" t="n">
        <v>0.6465277777777778</v>
      </c>
      <c r="O32" s="46">
        <f>N32+$O$65</f>
        <v/>
      </c>
      <c r="P32" s="60" t="n">
        <v>0.6930555555555555</v>
      </c>
      <c r="Q32" s="46">
        <f>P32+$Q$65</f>
        <v/>
      </c>
      <c r="R32" s="60" t="n">
        <v>0.7048611111111112</v>
      </c>
      <c r="S32" s="46">
        <f>R32+$S$65</f>
        <v/>
      </c>
      <c r="T32" s="261" t="n">
        <v>0.7166666666666667</v>
      </c>
      <c r="U32" s="80">
        <f>T32+$U$65</f>
        <v/>
      </c>
    </row>
    <row r="33" ht="21.75" customHeight="1" s="630"/>
    <row r="34" ht="19.5" customHeight="1" s="630"/>
    <row r="35" ht="19.5" customFormat="1" customHeight="1" s="645"/>
    <row r="36" ht="24.75" customFormat="1" customHeight="1" s="633"/>
    <row r="37" ht="20.25" customHeight="1" s="630"/>
    <row r="38" ht="18.75" customHeight="1" s="630"/>
    <row r="39" ht="18.75" customHeight="1" s="630"/>
    <row r="40" ht="18.75" customHeight="1" s="630"/>
    <row r="41" ht="18" customHeight="1" s="630"/>
    <row r="42" ht="18" customHeight="1" s="630"/>
    <row r="43" ht="18" customFormat="1" customHeight="1" s="633"/>
    <row r="44" ht="18" customHeight="1" s="630"/>
    <row r="45" ht="18.75" customHeight="1" s="630"/>
    <row r="46" ht="18" customHeight="1" s="630"/>
    <row r="47" ht="18" customHeight="1" s="630"/>
    <row r="48" ht="21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5.75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5.75" customHeight="1" s="630"/>
    <row r="81" ht="15.75" customHeight="1" s="630"/>
    <row r="82" ht="15.75" customHeight="1" s="630"/>
    <row r="83" ht="15.75" customHeight="1" s="630"/>
    <row r="84" ht="15.75" customHeight="1" s="630"/>
    <row r="85" ht="15.75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20.25" customHeight="1" s="630"/>
    <row r="93" ht="18" customHeight="1" s="630"/>
    <row r="94" ht="18" customHeight="1" s="630"/>
    <row r="95" ht="15.75" customHeight="1" s="630"/>
    <row r="96" ht="15.75" customHeight="1" s="630"/>
    <row r="97" ht="15.75" customHeight="1" s="630"/>
    <row r="98" ht="21" customHeight="1" s="630"/>
    <row r="99" ht="15.75" customHeight="1" s="630"/>
    <row r="100" ht="15.75" customHeight="1" s="630"/>
    <row r="101" ht="18.75" customHeight="1" s="630"/>
    <row r="102" ht="15.75" customHeight="1" s="630"/>
    <row r="103" ht="15.75" customHeight="1" s="630"/>
    <row r="104" ht="18.75" customHeight="1" s="630"/>
    <row r="105" ht="18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8.75" customHeight="1" s="630"/>
    <row r="117" ht="15.75" customHeight="1" s="630"/>
  </sheetData>
  <mergeCells count="73">
    <mergeCell ref="A48:B48"/>
    <mergeCell ref="A30:B30"/>
    <mergeCell ref="A24:B24"/>
    <mergeCell ref="A15:B15"/>
    <mergeCell ref="A64:B64"/>
    <mergeCell ref="A59:B59"/>
    <mergeCell ref="A60:B60"/>
    <mergeCell ref="A11:B11"/>
    <mergeCell ref="A51:B51"/>
    <mergeCell ref="A49:B49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65:B65"/>
    <mergeCell ref="A25:B25"/>
    <mergeCell ref="A41:B41"/>
    <mergeCell ref="A46:B46"/>
    <mergeCell ref="A37:B37"/>
    <mergeCell ref="A66:B66"/>
    <mergeCell ref="A18:B18"/>
    <mergeCell ref="A27:B27"/>
    <mergeCell ref="A56:B56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39.xml><?xml version="1.0" encoding="utf-8"?>
<worksheet xmlns:r="http://schemas.openxmlformats.org/officeDocument/2006/relationships" xmlns="http://schemas.openxmlformats.org/spreadsheetml/2006/main">
  <sheetPr codeName="Hoja342">
    <outlinePr summaryBelow="1" summaryRight="1"/>
    <pageSetUpPr fitToPage="1"/>
  </sheetPr>
  <dimension ref="A1:U33"/>
  <sheetViews>
    <sheetView topLeftCell="C67" workbookViewId="0">
      <selection activeCell="C43" sqref="C43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AGUERO DAZA RAFAEL</t>
        </is>
      </c>
      <c r="D2" s="242" t="n">
        <v>6705877</v>
      </c>
      <c r="E2" s="26" t="inlineStr">
        <is>
          <t>REVA A3C</t>
        </is>
      </c>
      <c r="F2" s="161" t="inlineStr">
        <is>
          <t>40/20 40/20 cl</t>
        </is>
      </c>
      <c r="G2" s="120" t="inlineStr">
        <is>
          <t>PAGO 130 EFE</t>
        </is>
      </c>
      <c r="H2" s="382" t="inlineStr">
        <is>
          <t xml:space="preserve">CE </t>
        </is>
      </c>
      <c r="I2" s="211" t="inlineStr">
        <is>
          <t xml:space="preserve">OFICINA </t>
        </is>
      </c>
      <c r="J2" s="60" t="n">
        <v>0.3506944444444444</v>
      </c>
      <c r="K2" s="56">
        <f>J2+$K$65</f>
        <v/>
      </c>
      <c r="L2" s="60" t="n">
        <v>0.3520833333333334</v>
      </c>
      <c r="M2" s="46">
        <f>L2+$M$65</f>
        <v/>
      </c>
      <c r="N2" s="60" t="n">
        <v>0.3583333333333333</v>
      </c>
      <c r="O2" s="46">
        <f>N2+$O$65</f>
        <v/>
      </c>
      <c r="P2" s="60" t="n">
        <v>0.4020833333333333</v>
      </c>
      <c r="Q2" s="46">
        <f>P2+$Q$65</f>
        <v/>
      </c>
      <c r="R2" s="60" t="n">
        <v>0.4138888888888889</v>
      </c>
      <c r="S2" s="46">
        <f>R2+$S$65</f>
        <v/>
      </c>
      <c r="T2" s="261" t="n">
        <v>0.4284722222222222</v>
      </c>
      <c r="U2" s="80">
        <f>T2+$U$65</f>
        <v/>
      </c>
    </row>
    <row r="3" ht="21" customHeight="1" s="630">
      <c r="A3" s="631" t="inlineStr">
        <is>
          <t>2</t>
        </is>
      </c>
      <c r="B3" s="632" t="n"/>
      <c r="C3" s="255" t="inlineStr">
        <is>
          <t xml:space="preserve">ESPINOZA CHOQUE RICHARD 30 </t>
        </is>
      </c>
      <c r="D3" s="242" t="n">
        <v>40803767</v>
      </c>
      <c r="E3" s="226" t="inlineStr">
        <is>
          <t>MOTO REVA BIIC</t>
        </is>
      </c>
      <c r="F3" s="161" t="inlineStr">
        <is>
          <t>20 20 sr</t>
        </is>
      </c>
      <c r="G3" s="120" t="inlineStr">
        <is>
          <t>PAGO 30 EFE</t>
        </is>
      </c>
      <c r="H3" s="373" t="n"/>
      <c r="I3" s="270" t="inlineStr">
        <is>
          <t>LILIANA 1</t>
        </is>
      </c>
      <c r="J3" s="60" t="n">
        <v>0.3729166666666667</v>
      </c>
      <c r="K3" s="56">
        <f>J3+$K$65</f>
        <v/>
      </c>
      <c r="L3" s="60" t="n">
        <v>0.3736111111111111</v>
      </c>
      <c r="M3" s="46">
        <f>L3+$M$65</f>
        <v/>
      </c>
      <c r="N3" s="60" t="n">
        <v>0.3798611111111111</v>
      </c>
      <c r="O3" s="46">
        <f>N3+$O$65</f>
        <v/>
      </c>
      <c r="P3" s="60" t="n">
        <v>0.4263888888888889</v>
      </c>
      <c r="Q3" s="46">
        <f>P3+$Q$65</f>
        <v/>
      </c>
      <c r="R3" s="60" t="n">
        <v>0.4381944444444444</v>
      </c>
      <c r="S3" s="46">
        <f>R3+$S$65</f>
        <v/>
      </c>
      <c r="T3" s="261" t="n">
        <v>0.4534722222222222</v>
      </c>
      <c r="U3" s="80">
        <f>T3+$U$65</f>
        <v/>
      </c>
    </row>
    <row r="4" ht="21" customHeight="1" s="630">
      <c r="A4" s="631" t="inlineStr">
        <is>
          <t>3</t>
        </is>
      </c>
      <c r="B4" s="632" t="n"/>
      <c r="C4" s="172" t="inlineStr">
        <is>
          <t xml:space="preserve">FLORENCIO MAYER VICTOR </t>
        </is>
      </c>
      <c r="D4" s="242" t="n">
        <v>25743434</v>
      </c>
      <c r="E4" s="226" t="inlineStr">
        <is>
          <t>MOTO REVA BIIC</t>
        </is>
      </c>
      <c r="F4" s="161" t="inlineStr">
        <is>
          <t>40/20 40/20 cl</t>
        </is>
      </c>
      <c r="G4" s="281" t="n"/>
      <c r="H4" s="360" t="n"/>
      <c r="I4" s="281" t="inlineStr">
        <is>
          <t xml:space="preserve">ELIA </t>
        </is>
      </c>
      <c r="J4" s="60" t="n">
        <v>0.3763888888888889</v>
      </c>
      <c r="K4" s="56">
        <f>J4+$K$65</f>
        <v/>
      </c>
      <c r="L4" s="60" t="n">
        <v>0.3791666666666667</v>
      </c>
      <c r="M4" s="46">
        <f>L4+$M$65</f>
        <v/>
      </c>
      <c r="N4" s="60" t="n">
        <v>0.3840277777777778</v>
      </c>
      <c r="O4" s="46">
        <f>N4+$O$65</f>
        <v/>
      </c>
      <c r="P4" s="60" t="n">
        <v>0.4333333333333333</v>
      </c>
      <c r="Q4" s="46">
        <f>P4+$Q$65</f>
        <v/>
      </c>
      <c r="R4" s="60" t="n">
        <v>0.4451388888888889</v>
      </c>
      <c r="S4" s="46">
        <f>R4+$S$65</f>
        <v/>
      </c>
      <c r="T4" s="261" t="n">
        <v>0.4576388888888889</v>
      </c>
      <c r="U4" s="80">
        <f>T4+$U$65</f>
        <v/>
      </c>
    </row>
    <row r="5" ht="21" customHeight="1" s="630">
      <c r="A5" s="631" t="inlineStr">
        <is>
          <t>4</t>
        </is>
      </c>
      <c r="B5" s="632" t="n"/>
      <c r="C5" s="172" t="inlineStr">
        <is>
          <t>SANCHEZ SUYCO ANGEL</t>
        </is>
      </c>
      <c r="D5" s="242" t="n">
        <v>72995274</v>
      </c>
      <c r="E5" s="55" t="inlineStr">
        <is>
          <t>MOTO NUEVA BIIB</t>
        </is>
      </c>
      <c r="F5" s="161" t="inlineStr">
        <is>
          <t>20 20 sr</t>
        </is>
      </c>
      <c r="G5" s="55" t="inlineStr">
        <is>
          <t>NP</t>
        </is>
      </c>
      <c r="H5" s="207" t="n"/>
      <c r="I5" s="55" t="inlineStr">
        <is>
          <t>MARITZA CAMASCA</t>
        </is>
      </c>
      <c r="J5" s="60" t="n">
        <v>0.3847222222222222</v>
      </c>
      <c r="K5" s="56">
        <f>J5+$K$65</f>
        <v/>
      </c>
      <c r="L5" s="60" t="n">
        <v>0.3861111111111111</v>
      </c>
      <c r="M5" s="46">
        <f>L5+$M$65</f>
        <v/>
      </c>
      <c r="N5" s="60" t="n">
        <v>0.3951388888888889</v>
      </c>
      <c r="O5" s="46">
        <f>N5+$O$65</f>
        <v/>
      </c>
      <c r="P5" s="60" t="n">
        <v>0.4416666666666667</v>
      </c>
      <c r="Q5" s="46">
        <f>P5+$Q$65</f>
        <v/>
      </c>
      <c r="R5" s="60" t="n">
        <v>0.4541666666666667</v>
      </c>
      <c r="S5" s="46">
        <f>R5+$S$65</f>
        <v/>
      </c>
      <c r="T5" s="261" t="n">
        <v>0.4666666666666667</v>
      </c>
      <c r="U5" s="80">
        <f>T5+$U$65</f>
        <v/>
      </c>
    </row>
    <row r="6" ht="20.25" customHeight="1" s="630">
      <c r="A6" s="631" t="inlineStr">
        <is>
          <t>5</t>
        </is>
      </c>
      <c r="B6" s="632" t="n"/>
      <c r="C6" s="172" t="inlineStr">
        <is>
          <t>VASQUEZ RUIZ EDWIN</t>
        </is>
      </c>
      <c r="D6" s="242" t="n">
        <v>43729879</v>
      </c>
      <c r="E6" s="26" t="inlineStr">
        <is>
          <t>RECAT A3C</t>
        </is>
      </c>
      <c r="F6" s="161" t="inlineStr">
        <is>
          <t>40/20 40/20 cl</t>
        </is>
      </c>
      <c r="G6" s="55" t="inlineStr">
        <is>
          <t>N/P</t>
        </is>
      </c>
      <c r="H6" s="207" t="n"/>
      <c r="I6" s="55" t="inlineStr">
        <is>
          <t>JORGE AMORETTI</t>
        </is>
      </c>
      <c r="J6" s="60" t="n">
        <v>0.3916666666666667</v>
      </c>
      <c r="K6" s="56">
        <f>J6+$K$65</f>
        <v/>
      </c>
      <c r="L6" s="60" t="n">
        <v>0.3930555555555555</v>
      </c>
      <c r="M6" s="46">
        <f>L6+$M$65</f>
        <v/>
      </c>
      <c r="N6" s="60" t="n">
        <v>0.3986111111111111</v>
      </c>
      <c r="O6" s="46">
        <f>N6+$O$65</f>
        <v/>
      </c>
      <c r="P6" s="60" t="n">
        <v>0.4451388888888889</v>
      </c>
      <c r="Q6" s="46">
        <f>P6+$Q$65</f>
        <v/>
      </c>
      <c r="R6" s="60" t="n">
        <v>0.4576388888888889</v>
      </c>
      <c r="S6" s="46">
        <f>R6+$S$65</f>
        <v/>
      </c>
      <c r="T6" s="261" t="n">
        <v>0.4715277777777778</v>
      </c>
      <c r="U6" s="80">
        <f>T6+$U$65</f>
        <v/>
      </c>
    </row>
    <row r="7" ht="18.75" customHeight="1" s="630">
      <c r="A7" s="631" t="inlineStr">
        <is>
          <t>6</t>
        </is>
      </c>
      <c r="B7" s="632" t="n"/>
      <c r="C7" s="172" t="inlineStr">
        <is>
          <t>NUÑEZ APOLINARIO BETSY</t>
        </is>
      </c>
      <c r="D7" s="242" t="n">
        <v>46166675</v>
      </c>
      <c r="E7" s="55" t="inlineStr">
        <is>
          <t>NUEVO A1</t>
        </is>
      </c>
      <c r="F7" s="161" t="inlineStr">
        <is>
          <t>30 30 sr</t>
        </is>
      </c>
      <c r="G7" s="120" t="inlineStr">
        <is>
          <t>PAGO 150 EFE</t>
        </is>
      </c>
      <c r="H7" s="207" t="n"/>
      <c r="I7" s="55" t="inlineStr">
        <is>
          <t xml:space="preserve">CABANILLAS </t>
        </is>
      </c>
      <c r="J7" s="60" t="n">
        <v>0.3923611111111111</v>
      </c>
      <c r="K7" s="56">
        <f>J7+$K$65</f>
        <v/>
      </c>
      <c r="L7" s="60" t="n">
        <v>0.3986111111111111</v>
      </c>
      <c r="M7" s="46">
        <f>L7+$M$65</f>
        <v/>
      </c>
      <c r="N7" s="60" t="n">
        <v>0.4034722222222222</v>
      </c>
      <c r="O7" s="46">
        <f>N7+$O$65</f>
        <v/>
      </c>
      <c r="P7" s="60" t="n">
        <v>0.4590277777777778</v>
      </c>
      <c r="Q7" s="46">
        <f>P7+$Q$65</f>
        <v/>
      </c>
      <c r="R7" s="60" t="n">
        <v>0.4708333333333333</v>
      </c>
      <c r="S7" s="46">
        <f>R7+$S$65</f>
        <v/>
      </c>
      <c r="T7" s="261" t="n">
        <v>0.4826388888888889</v>
      </c>
      <c r="U7" s="261">
        <f>T7+$U$65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>VILLARAN AGUSTINI CESAR</t>
        </is>
      </c>
      <c r="D8" s="242" t="n">
        <v>45932879</v>
      </c>
      <c r="E8" s="55" t="inlineStr">
        <is>
          <t>REVA A1</t>
        </is>
      </c>
      <c r="F8" s="161" t="inlineStr">
        <is>
          <t>20 20 sr</t>
        </is>
      </c>
      <c r="G8" s="120" t="n"/>
      <c r="H8" s="205" t="n"/>
      <c r="I8" s="120" t="inlineStr">
        <is>
          <t>CARS - JAIME VILLA</t>
        </is>
      </c>
      <c r="J8" s="60" t="n">
        <v>0.3972222222222222</v>
      </c>
      <c r="K8" s="56">
        <f>J8+$K$65</f>
        <v/>
      </c>
      <c r="L8" s="60" t="n">
        <v>0.4034722222222222</v>
      </c>
      <c r="M8" s="46">
        <f>L8+$M$65</f>
        <v/>
      </c>
      <c r="N8" s="60" t="n">
        <v>0.4097222222222222</v>
      </c>
      <c r="O8" s="46">
        <f>N8+$O$65</f>
        <v/>
      </c>
      <c r="P8" s="60" t="n">
        <v>0.4666666666666667</v>
      </c>
      <c r="Q8" s="46">
        <f>P8+$Q$65</f>
        <v/>
      </c>
      <c r="R8" s="60" t="n">
        <v>0.4826388888888889</v>
      </c>
      <c r="S8" s="46">
        <f>R8+$S$65</f>
        <v/>
      </c>
      <c r="T8" s="261" t="n">
        <v>0.4951388888888889</v>
      </c>
      <c r="U8" s="80">
        <f>T8+$U$65</f>
        <v/>
      </c>
    </row>
    <row r="9" ht="19.5" customHeight="1" s="630">
      <c r="A9" s="631" t="inlineStr">
        <is>
          <t>8</t>
        </is>
      </c>
      <c r="B9" s="632" t="n"/>
      <c r="C9" s="172" t="inlineStr">
        <is>
          <t>APONTE VILLENA ARMANDO</t>
        </is>
      </c>
      <c r="D9" s="242" t="n">
        <v>60296917</v>
      </c>
      <c r="E9" s="226" t="inlineStr">
        <is>
          <t>MOTO REVA BIIC</t>
        </is>
      </c>
      <c r="F9" s="161" t="inlineStr">
        <is>
          <t>20 20 sr</t>
        </is>
      </c>
      <c r="G9" s="55" t="inlineStr">
        <is>
          <t>ya p 70</t>
        </is>
      </c>
      <c r="H9" s="207" t="n"/>
      <c r="I9" s="55" t="inlineStr">
        <is>
          <t>ALFREDO OLANO</t>
        </is>
      </c>
      <c r="J9" s="60" t="n">
        <v>0.4020833333333333</v>
      </c>
      <c r="K9" s="56">
        <f>J9+$K$65</f>
        <v/>
      </c>
      <c r="L9" s="60" t="n">
        <v>0.4083333333333333</v>
      </c>
      <c r="M9" s="46">
        <f>L9+$M$65</f>
        <v/>
      </c>
      <c r="N9" s="60" t="n">
        <v>0.4152777777777778</v>
      </c>
      <c r="O9" s="46">
        <f>N9+$O$65</f>
        <v/>
      </c>
      <c r="P9" s="60" t="n">
        <v>0.4708333333333333</v>
      </c>
      <c r="Q9" s="46">
        <f>P9+$Q$65</f>
        <v/>
      </c>
      <c r="R9" s="60" t="n">
        <v>0.4840277777777778</v>
      </c>
      <c r="S9" s="46">
        <f>R9+$S$65</f>
        <v/>
      </c>
      <c r="T9" s="261" t="n">
        <v>0.4951388888888889</v>
      </c>
      <c r="U9" s="261">
        <f>T9+$U$65</f>
        <v/>
      </c>
    </row>
    <row r="10" ht="21.75" customHeight="1" s="630">
      <c r="A10" s="631" t="inlineStr">
        <is>
          <t>9</t>
        </is>
      </c>
      <c r="B10" s="632" t="n"/>
      <c r="C10" s="172" t="inlineStr">
        <is>
          <t>PERALTA DIAZ RICKY</t>
        </is>
      </c>
      <c r="D10" s="242" t="n">
        <v>42602164</v>
      </c>
      <c r="E10" s="226" t="inlineStr">
        <is>
          <t>MOTO REVA BIIC</t>
        </is>
      </c>
      <c r="F10" s="161" t="inlineStr">
        <is>
          <t>20 20 sr</t>
        </is>
      </c>
      <c r="G10" s="270" t="n"/>
      <c r="H10" s="373" t="n"/>
      <c r="I10" s="270" t="inlineStr">
        <is>
          <t>LILIANA 2</t>
        </is>
      </c>
      <c r="J10" s="60" t="n">
        <v>0.4159722222222222</v>
      </c>
      <c r="K10" s="56">
        <f>J10+$K$65</f>
        <v/>
      </c>
      <c r="L10" s="60" t="n">
        <v>0.4166666666666667</v>
      </c>
      <c r="M10" s="46">
        <f>L10+$M$65</f>
        <v/>
      </c>
      <c r="N10" s="60" t="n">
        <v>0.4284722222222222</v>
      </c>
      <c r="O10" s="46">
        <f>N10+$O$65</f>
        <v/>
      </c>
      <c r="P10" s="60" t="n">
        <v>0.4784722222222222</v>
      </c>
      <c r="Q10" s="46">
        <f>P10+$Q$65</f>
        <v/>
      </c>
      <c r="R10" s="60" t="n">
        <v>0.4909722222222222</v>
      </c>
      <c r="S10" s="46">
        <f>R10+$S$65</f>
        <v/>
      </c>
      <c r="T10" s="261" t="n">
        <v>0.50625</v>
      </c>
      <c r="U10" s="80">
        <f>T10+$U$65</f>
        <v/>
      </c>
    </row>
    <row r="11" ht="20.25" customHeight="1" s="630">
      <c r="A11" s="631" t="inlineStr">
        <is>
          <t>10</t>
        </is>
      </c>
      <c r="B11" s="632" t="n"/>
      <c r="C11" s="172" t="inlineStr">
        <is>
          <t xml:space="preserve">JERI VILLAVICENCIO JULIO </t>
        </is>
      </c>
      <c r="D11" s="242" t="n">
        <v>47147337</v>
      </c>
      <c r="E11" s="55" t="inlineStr">
        <is>
          <t>REVA A1</t>
        </is>
      </c>
      <c r="F11" s="161" t="inlineStr">
        <is>
          <t>30 30 sr</t>
        </is>
      </c>
      <c r="G11" s="209" t="inlineStr">
        <is>
          <t>PAGO 100 PLIN</t>
        </is>
      </c>
      <c r="H11" s="375" t="n"/>
      <c r="I11" s="126" t="inlineStr">
        <is>
          <t>PUBLICIDAD</t>
        </is>
      </c>
      <c r="J11" s="60" t="n">
        <v>0.4326388888888889</v>
      </c>
      <c r="K11" s="56">
        <f>J11+$K$65</f>
        <v/>
      </c>
      <c r="L11" s="60" t="n">
        <v>0.4340277777777778</v>
      </c>
      <c r="M11" s="46">
        <f>L11+$M$65</f>
        <v/>
      </c>
      <c r="N11" s="60" t="n">
        <v>0.4423611111111111</v>
      </c>
      <c r="O11" s="46">
        <f>N11+$O$65</f>
        <v/>
      </c>
      <c r="P11" s="60" t="n">
        <v>0.4875</v>
      </c>
      <c r="Q11" s="46">
        <f>P11+$Q$65</f>
        <v/>
      </c>
      <c r="R11" s="60" t="n">
        <v>0.5006944444444444</v>
      </c>
      <c r="S11" s="46">
        <f>R11+$S$65</f>
        <v/>
      </c>
      <c r="T11" s="261" t="n">
        <v>0.5145833333333333</v>
      </c>
      <c r="U11" s="80">
        <f>T11+$U$65</f>
        <v/>
      </c>
    </row>
    <row r="12" ht="21" customHeight="1" s="630">
      <c r="A12" s="631" t="inlineStr">
        <is>
          <t>11</t>
        </is>
      </c>
      <c r="B12" s="632" t="n"/>
      <c r="C12" s="172" t="inlineStr">
        <is>
          <t>SALDAÑA MARTINEZ KIARA</t>
        </is>
      </c>
      <c r="D12" s="242" t="n">
        <v>74176071</v>
      </c>
      <c r="E12" s="55" t="inlineStr">
        <is>
          <t>REVA A1</t>
        </is>
      </c>
      <c r="F12" s="161" t="inlineStr">
        <is>
          <t>40/20 40/20 cl</t>
        </is>
      </c>
      <c r="G12" s="209" t="inlineStr">
        <is>
          <t>PAGO 100 PLIN</t>
        </is>
      </c>
      <c r="H12" s="375" t="n"/>
      <c r="I12" s="126" t="inlineStr">
        <is>
          <t>PUBLICIDAD</t>
        </is>
      </c>
      <c r="J12" s="60" t="n">
        <v>0.4402777777777778</v>
      </c>
      <c r="K12" s="56">
        <f>J12+$K$65</f>
        <v/>
      </c>
      <c r="L12" s="60" t="n">
        <v>0.4430555555555555</v>
      </c>
      <c r="M12" s="46">
        <f>L12+$M$65</f>
        <v/>
      </c>
      <c r="N12" s="60" t="n">
        <v>0.4513888888888889</v>
      </c>
      <c r="O12" s="46">
        <f>N12+$O$65</f>
        <v/>
      </c>
      <c r="P12" s="60" t="n">
        <v>0.4958333333333333</v>
      </c>
      <c r="Q12" s="46">
        <f>P12+$Q$65</f>
        <v/>
      </c>
      <c r="R12" s="60" t="n">
        <v>0.5125</v>
      </c>
      <c r="S12" s="46">
        <f>R12+$S$65</f>
        <v/>
      </c>
      <c r="T12" s="261" t="n">
        <v>0.5284722222222222</v>
      </c>
      <c r="U12" s="80">
        <f>T12+$U$65</f>
        <v/>
      </c>
    </row>
    <row r="13" ht="21" customHeight="1" s="630">
      <c r="A13" s="631" t="inlineStr">
        <is>
          <t>12</t>
        </is>
      </c>
      <c r="B13" s="632" t="n"/>
      <c r="C13" s="172" t="inlineStr">
        <is>
          <t xml:space="preserve">FLORES BARRIOS RUTH </t>
        </is>
      </c>
      <c r="D13" s="242" t="n">
        <v>10697384</v>
      </c>
      <c r="E13" s="55" t="inlineStr">
        <is>
          <t>NUEVO A1</t>
        </is>
      </c>
      <c r="F13" s="161" t="inlineStr">
        <is>
          <t>30 30 sr</t>
        </is>
      </c>
      <c r="G13" s="500" t="n"/>
      <c r="H13" s="500" t="n"/>
      <c r="I13" s="500" t="inlineStr">
        <is>
          <t>MAYRA 1</t>
        </is>
      </c>
      <c r="J13" s="60" t="n">
        <v>0.4416666666666667</v>
      </c>
      <c r="K13" s="56">
        <f>J13+$K$65</f>
        <v/>
      </c>
      <c r="L13" s="60" t="n">
        <v>0.4479166666666667</v>
      </c>
      <c r="M13" s="46">
        <f>L13+$M$65</f>
        <v/>
      </c>
      <c r="N13" s="60" t="n">
        <v>0.4527777777777778</v>
      </c>
      <c r="O13" s="46">
        <f>N13+$O$65</f>
        <v/>
      </c>
      <c r="P13" s="60" t="n">
        <v>0.5013888888888889</v>
      </c>
      <c r="Q13" s="46">
        <f>P13+$Q$65</f>
        <v/>
      </c>
      <c r="R13" s="60" t="n">
        <v>0.5145833333333333</v>
      </c>
      <c r="S13" s="46">
        <f>R13+$S$65</f>
        <v/>
      </c>
      <c r="T13" s="261" t="n">
        <v>0.5263888888888889</v>
      </c>
      <c r="U13" s="80">
        <f>T13+$U$65</f>
        <v/>
      </c>
    </row>
    <row r="14" ht="21" customFormat="1" customHeight="1" s="633">
      <c r="A14" s="631" t="inlineStr">
        <is>
          <t>13</t>
        </is>
      </c>
      <c r="B14" s="632" t="n"/>
      <c r="C14" s="172" t="inlineStr">
        <is>
          <t xml:space="preserve">MONTEZUMA HOYOS GRECIA </t>
        </is>
      </c>
      <c r="D14" s="242" t="n">
        <v>46340997</v>
      </c>
      <c r="E14" s="55" t="inlineStr">
        <is>
          <t>NUEVO A1</t>
        </is>
      </c>
      <c r="F14" s="161" t="inlineStr">
        <is>
          <t>40/20 40/20 cl</t>
        </is>
      </c>
      <c r="G14" s="101" t="n"/>
      <c r="H14" s="352" t="n"/>
      <c r="I14" s="101" t="inlineStr">
        <is>
          <t xml:space="preserve">VARGAS </t>
        </is>
      </c>
      <c r="J14" s="60" t="n">
        <v>0.4604166666666666</v>
      </c>
      <c r="K14" s="56">
        <f>J14+$K$65</f>
        <v/>
      </c>
      <c r="L14" s="60" t="n">
        <v>0.4625</v>
      </c>
      <c r="M14" s="46">
        <f>L14+$M$65</f>
        <v/>
      </c>
      <c r="N14" s="60" t="n">
        <v>0.4694444444444444</v>
      </c>
      <c r="O14" s="46">
        <f>N14+$O$65</f>
        <v/>
      </c>
      <c r="P14" s="60" t="n">
        <v>0.5125</v>
      </c>
      <c r="Q14" s="46">
        <f>P14+$Q$65</f>
        <v/>
      </c>
      <c r="R14" s="60" t="n">
        <v>0.5263888888888889</v>
      </c>
      <c r="S14" s="46">
        <f>R14+$S$65</f>
        <v/>
      </c>
      <c r="T14" s="261" t="n">
        <v>0.5409722222222222</v>
      </c>
      <c r="U14" s="80">
        <f>T14+$U$65</f>
        <v/>
      </c>
    </row>
    <row r="15" ht="20.25" customHeight="1" s="630">
      <c r="A15" s="631" t="inlineStr">
        <is>
          <t>14</t>
        </is>
      </c>
      <c r="B15" s="632" t="n"/>
      <c r="C15" s="255" t="inlineStr">
        <is>
          <t xml:space="preserve">FLORES QUISPE FRANKLIN 30 </t>
        </is>
      </c>
      <c r="D15" s="242" t="n">
        <v>42306989</v>
      </c>
      <c r="E15" s="55" t="inlineStr">
        <is>
          <t>NUEVO A1</t>
        </is>
      </c>
      <c r="F15" s="161" t="inlineStr">
        <is>
          <t>20 20 sr</t>
        </is>
      </c>
      <c r="G15" s="501" t="inlineStr">
        <is>
          <t>LE PAGO A SU PROM</t>
        </is>
      </c>
      <c r="H15" s="500" t="n"/>
      <c r="I15" s="500" t="inlineStr">
        <is>
          <t>MAYRA 2</t>
        </is>
      </c>
      <c r="J15" s="60" t="n">
        <v>0.4805555555555556</v>
      </c>
      <c r="K15" s="56">
        <f>J15+$K$65</f>
        <v/>
      </c>
      <c r="L15" s="60" t="n">
        <v>0.4819444444444445</v>
      </c>
      <c r="M15" s="46">
        <f>L15+$M$65</f>
        <v/>
      </c>
      <c r="N15" s="60" t="n">
        <v>0.4881944444444444</v>
      </c>
      <c r="O15" s="46">
        <f>N15+$O$65</f>
        <v/>
      </c>
      <c r="P15" s="60" t="n">
        <v>0.5354166666666667</v>
      </c>
      <c r="Q15" s="46">
        <f>P15+$Q$65</f>
        <v/>
      </c>
      <c r="R15" s="60" t="n">
        <v>0.5465277777777777</v>
      </c>
      <c r="S15" s="46">
        <f>R15+$S$65</f>
        <v/>
      </c>
      <c r="T15" s="261" t="n">
        <v>0.5597222222222222</v>
      </c>
      <c r="U15" s="80">
        <f>T15+$U$65</f>
        <v/>
      </c>
    </row>
    <row r="16" ht="21.75" customHeight="1" s="630">
      <c r="A16" s="631" t="inlineStr">
        <is>
          <t>15</t>
        </is>
      </c>
      <c r="B16" s="632" t="n"/>
      <c r="C16" s="172" t="inlineStr">
        <is>
          <t xml:space="preserve">PEREZ ESCORCIA ROGELIO </t>
        </is>
      </c>
      <c r="D16" s="242" t="n">
        <v>5413953</v>
      </c>
      <c r="E16" s="232" t="inlineStr">
        <is>
          <t>MOTO NUEVA BIIB</t>
        </is>
      </c>
      <c r="F16" s="161" t="inlineStr">
        <is>
          <t>30 30 sr</t>
        </is>
      </c>
      <c r="G16" s="209" t="inlineStr">
        <is>
          <t>PAGO 100 YAPE</t>
        </is>
      </c>
      <c r="H16" s="26" t="inlineStr">
        <is>
          <t xml:space="preserve">CE </t>
        </is>
      </c>
      <c r="I16" s="375" t="inlineStr">
        <is>
          <t>PUBLICIDAD</t>
        </is>
      </c>
      <c r="J16" s="60" t="n">
        <v>0.4625</v>
      </c>
      <c r="K16" s="56">
        <f>J16+$K$65</f>
        <v/>
      </c>
      <c r="L16" s="60" t="n">
        <v>0.4666666666666667</v>
      </c>
      <c r="M16" s="46">
        <f>L16+$M$65</f>
        <v/>
      </c>
      <c r="N16" s="60" t="n">
        <v>0.4708333333333333</v>
      </c>
      <c r="O16" s="46">
        <f>N16+$O$65</f>
        <v/>
      </c>
      <c r="P16" s="60" t="n">
        <v>0.5138888888888888</v>
      </c>
      <c r="Q16" s="46">
        <f>P16+$Q$65</f>
        <v/>
      </c>
      <c r="R16" s="60" t="n">
        <v>0.525</v>
      </c>
      <c r="S16" s="46">
        <f>R16+$S$65</f>
        <v/>
      </c>
      <c r="T16" s="261" t="n">
        <v>0.5375</v>
      </c>
      <c r="U16" s="80">
        <f>T16+$U$65</f>
        <v/>
      </c>
    </row>
    <row r="17" ht="21.75" customHeight="1" s="630">
      <c r="A17" s="631" t="inlineStr">
        <is>
          <t>16</t>
        </is>
      </c>
      <c r="B17" s="632" t="n"/>
      <c r="C17" s="97" t="inlineStr">
        <is>
          <t xml:space="preserve">GORDILLO PESCORAN CINDY </t>
        </is>
      </c>
      <c r="D17" s="106" t="n">
        <v>70398588</v>
      </c>
      <c r="E17" s="54" t="inlineStr">
        <is>
          <t>NUEVO A1</t>
        </is>
      </c>
      <c r="F17" s="149" t="inlineStr">
        <is>
          <t>20 20 sr</t>
        </is>
      </c>
      <c r="G17" s="209" t="inlineStr">
        <is>
          <t>PAGO 100 YAPE</t>
        </is>
      </c>
      <c r="H17" s="375" t="n"/>
      <c r="I17" s="375" t="inlineStr">
        <is>
          <t>PUBLICIDAD</t>
        </is>
      </c>
      <c r="J17" s="60" t="n">
        <v>0.4888888888888889</v>
      </c>
      <c r="K17" s="56">
        <f>J17+$K$65</f>
        <v/>
      </c>
      <c r="L17" s="60" t="n">
        <v>0.4923611111111111</v>
      </c>
      <c r="M17" s="46">
        <f>L17+$M$65</f>
        <v/>
      </c>
      <c r="N17" s="60" t="n">
        <v>0.4979166666666667</v>
      </c>
      <c r="O17" s="46">
        <f>N17+$O$65</f>
        <v/>
      </c>
      <c r="P17" s="60" t="n">
        <v>0.5423611111111111</v>
      </c>
      <c r="Q17" s="46">
        <f>P17+$Q$65</f>
        <v/>
      </c>
      <c r="R17" s="60" t="n">
        <v>0.5569444444444445</v>
      </c>
      <c r="S17" s="46">
        <f>R17+$S$65</f>
        <v/>
      </c>
      <c r="T17" s="261" t="n">
        <v>0.5694444444444444</v>
      </c>
      <c r="U17" s="80">
        <f>T17+$U$65</f>
        <v/>
      </c>
    </row>
    <row r="18" ht="21.75" customHeight="1" s="630">
      <c r="A18" s="631" t="inlineStr">
        <is>
          <t>17</t>
        </is>
      </c>
      <c r="B18" s="632" t="n"/>
      <c r="C18" s="172" t="inlineStr">
        <is>
          <t>ORIHUELA VALDIVIEZO JUAN PABLO</t>
        </is>
      </c>
      <c r="D18" s="242" t="n">
        <v>75437569</v>
      </c>
      <c r="E18" s="55" t="inlineStr">
        <is>
          <t>NUEVO A1</t>
        </is>
      </c>
      <c r="F18" s="161" t="inlineStr">
        <is>
          <t>40/20 40/20 cl</t>
        </is>
      </c>
      <c r="G18" s="55" t="inlineStr">
        <is>
          <t>ya p 80</t>
        </is>
      </c>
      <c r="H18" s="207" t="n"/>
      <c r="I18" s="55" t="inlineStr">
        <is>
          <t xml:space="preserve">CHARAPA </t>
        </is>
      </c>
      <c r="J18" s="60" t="n">
        <v>0.4930555555555556</v>
      </c>
      <c r="K18" s="56">
        <f>J18+$K$65</f>
        <v/>
      </c>
      <c r="L18" s="60" t="n">
        <v>0.4993055555555556</v>
      </c>
      <c r="M18" s="46">
        <f>L18+$M$65</f>
        <v/>
      </c>
      <c r="N18" s="60" t="n">
        <v>0.5048611111111111</v>
      </c>
      <c r="O18" s="46">
        <f>N18+$O$65</f>
        <v/>
      </c>
      <c r="P18" s="60" t="n">
        <v>0.05069444444444444</v>
      </c>
      <c r="Q18" s="46">
        <f>P18+$Q$65</f>
        <v/>
      </c>
      <c r="R18" s="60" t="n">
        <v>0.5631944444444444</v>
      </c>
      <c r="S18" s="46">
        <f>R18+$S$65</f>
        <v/>
      </c>
      <c r="T18" s="261" t="n">
        <v>0.5763888888888888</v>
      </c>
      <c r="U18" s="80">
        <f>T18+$U$65</f>
        <v/>
      </c>
    </row>
    <row r="19" ht="19.5" customHeight="1" s="630">
      <c r="A19" s="631" t="inlineStr">
        <is>
          <t>18</t>
        </is>
      </c>
      <c r="B19" s="632" t="n"/>
      <c r="C19" s="172" t="inlineStr">
        <is>
          <t xml:space="preserve">LEON VASQUEZ NEJI </t>
        </is>
      </c>
      <c r="D19" s="242" t="n">
        <v>73440929</v>
      </c>
      <c r="E19" s="232" t="inlineStr">
        <is>
          <t>MOTO NUEVA BllB</t>
        </is>
      </c>
      <c r="F19" s="161" t="inlineStr">
        <is>
          <t>20 20 sr</t>
        </is>
      </c>
      <c r="G19" s="281" t="n"/>
      <c r="H19" s="360" t="n"/>
      <c r="I19" s="281" t="inlineStr">
        <is>
          <t xml:space="preserve">ELIA </t>
        </is>
      </c>
      <c r="J19" s="60" t="n">
        <v>0.4979166666666667</v>
      </c>
      <c r="K19" s="56">
        <f>J19+$K$65</f>
        <v/>
      </c>
      <c r="L19" s="60" t="n">
        <v>0.5055555555555555</v>
      </c>
      <c r="M19" s="46">
        <f>L19+$M$65</f>
        <v/>
      </c>
      <c r="N19" s="60" t="n">
        <v>0.5159722222222223</v>
      </c>
      <c r="O19" s="46">
        <f>N19+$O$65</f>
        <v/>
      </c>
      <c r="P19" s="60" t="n">
        <v>0.5638888888888889</v>
      </c>
      <c r="Q19" s="46">
        <f>P19+$Q$65</f>
        <v/>
      </c>
      <c r="R19" s="60" t="n">
        <v>0.5756944444444444</v>
      </c>
      <c r="S19" s="46">
        <f>R19+$S$65</f>
        <v/>
      </c>
      <c r="T19" s="261" t="n">
        <v>0.5895833333333333</v>
      </c>
      <c r="U19" s="80">
        <f>T19+$U$65</f>
        <v/>
      </c>
    </row>
    <row r="20" ht="20.25" customHeight="1" s="630">
      <c r="A20" s="631" t="inlineStr">
        <is>
          <t>19</t>
        </is>
      </c>
      <c r="B20" s="632" t="n"/>
      <c r="C20" s="172" t="inlineStr">
        <is>
          <t xml:space="preserve">ROBLES ALBORNOZ JEAN </t>
        </is>
      </c>
      <c r="D20" s="242" t="n">
        <v>74241895</v>
      </c>
      <c r="E20" s="232" t="inlineStr">
        <is>
          <t>MOTO NUEVA BIIB</t>
        </is>
      </c>
      <c r="F20" s="161" t="inlineStr">
        <is>
          <t>30 30 sr</t>
        </is>
      </c>
      <c r="G20" s="270" t="n"/>
      <c r="H20" s="373" t="n"/>
      <c r="I20" s="270" t="inlineStr">
        <is>
          <t>LILIANA 3</t>
        </is>
      </c>
      <c r="J20" s="60" t="n">
        <v>0.5180555555555556</v>
      </c>
      <c r="K20" s="56">
        <f>J20+$K$65</f>
        <v/>
      </c>
      <c r="L20" s="60" t="n">
        <v>0.51875</v>
      </c>
      <c r="M20" s="46">
        <f>L20+$M$65</f>
        <v/>
      </c>
      <c r="N20" s="60" t="n">
        <v>0.525</v>
      </c>
      <c r="O20" s="46">
        <f>N20+$O$65</f>
        <v/>
      </c>
      <c r="P20" s="60" t="n">
        <v>0.4854166666666667</v>
      </c>
      <c r="Q20" s="46">
        <f>P20+$Q$65</f>
        <v/>
      </c>
      <c r="R20" s="60" t="n">
        <v>0.58125</v>
      </c>
      <c r="S20" s="46">
        <f>R20+$S$65</f>
        <v/>
      </c>
      <c r="T20" s="261" t="n">
        <v>0.5930555555555556</v>
      </c>
      <c r="U20" s="80">
        <f>T20+$U$65</f>
        <v/>
      </c>
    </row>
    <row r="21" ht="22.5" customHeight="1" s="630">
      <c r="A21" s="631" t="inlineStr">
        <is>
          <t>20</t>
        </is>
      </c>
      <c r="B21" s="632" t="n"/>
      <c r="C21" s="172" t="inlineStr">
        <is>
          <t xml:space="preserve">ALCANTARA TELLO GIANFRANCO </t>
        </is>
      </c>
      <c r="D21" s="242" t="n">
        <v>73593998</v>
      </c>
      <c r="E21" s="232" t="inlineStr">
        <is>
          <t>MOTO NUEVA BIIB</t>
        </is>
      </c>
      <c r="F21" s="161" t="inlineStr">
        <is>
          <t>40/20 40/20 cl</t>
        </is>
      </c>
      <c r="G21" s="281" t="n"/>
      <c r="H21" s="360" t="n"/>
      <c r="I21" s="281" t="inlineStr">
        <is>
          <t xml:space="preserve">ELIA </t>
        </is>
      </c>
      <c r="J21" s="60" t="n">
        <v>0.5229166666666667</v>
      </c>
      <c r="K21" s="56">
        <f>J21+$K$65</f>
        <v/>
      </c>
      <c r="L21" s="60" t="n">
        <v>0.5256944444444445</v>
      </c>
      <c r="M21" s="46">
        <f>L21+$M$65</f>
        <v/>
      </c>
      <c r="N21" s="60" t="n">
        <v>0.5305555555555556</v>
      </c>
      <c r="O21" s="46">
        <f>N21+$O$65</f>
        <v/>
      </c>
      <c r="P21" s="60" t="n">
        <v>0.5756944444444444</v>
      </c>
      <c r="Q21" s="46">
        <f>P21+$Q$65</f>
        <v/>
      </c>
      <c r="R21" s="60" t="n">
        <v>0.5875</v>
      </c>
      <c r="S21" s="46">
        <f>R21+$S$65</f>
        <v/>
      </c>
      <c r="T21" s="261" t="n">
        <v>0.6013888888888889</v>
      </c>
      <c r="U21" s="80">
        <f>T21+$U$65</f>
        <v/>
      </c>
    </row>
    <row r="22" ht="25.5" customHeight="1" s="630">
      <c r="A22" s="631" t="inlineStr">
        <is>
          <t>21</t>
        </is>
      </c>
      <c r="B22" s="632" t="n"/>
      <c r="C22" s="172" t="inlineStr">
        <is>
          <t>MADUEÑO NEIRA DIEGO</t>
        </is>
      </c>
      <c r="D22" s="242" t="n">
        <v>74063052</v>
      </c>
      <c r="E22" s="55" t="inlineStr">
        <is>
          <t>NUEVO A1</t>
        </is>
      </c>
      <c r="F22" s="161" t="inlineStr">
        <is>
          <t>40/20 40/20 cl</t>
        </is>
      </c>
      <c r="G22" s="500" t="n"/>
      <c r="H22" s="500" t="n"/>
      <c r="I22" s="500" t="inlineStr">
        <is>
          <t xml:space="preserve">MAYRA 3 </t>
        </is>
      </c>
      <c r="J22" s="60" t="n">
        <v>0.5319444444444444</v>
      </c>
      <c r="K22" s="56">
        <f>J22+$K$65</f>
        <v/>
      </c>
      <c r="L22" s="60" t="n">
        <v>0.5326388888888889</v>
      </c>
      <c r="M22" s="46">
        <f>L22+$M$65</f>
        <v/>
      </c>
      <c r="N22" s="60" t="n">
        <v>0.5388888888888889</v>
      </c>
      <c r="O22" s="46">
        <f>N22+$O$65</f>
        <v/>
      </c>
      <c r="P22" s="60" t="n">
        <v>0.08194444444444444</v>
      </c>
      <c r="Q22" s="46">
        <f>P22+$Q$65</f>
        <v/>
      </c>
      <c r="R22" s="60" t="n">
        <v>0.09375</v>
      </c>
      <c r="S22" s="46">
        <f>R22+$S$65</f>
        <v/>
      </c>
      <c r="T22" s="261" t="n">
        <v>0.1055555555555556</v>
      </c>
      <c r="U22" s="80">
        <f>T22+$U$65</f>
        <v/>
      </c>
    </row>
    <row r="23" ht="20.25" customFormat="1" customHeight="1" s="645">
      <c r="A23" s="631" t="inlineStr">
        <is>
          <t>22</t>
        </is>
      </c>
      <c r="B23" s="632" t="n"/>
      <c r="C23" s="172" t="inlineStr">
        <is>
          <t>NIZAMA ASCARATE MERCEDES</t>
        </is>
      </c>
      <c r="D23" s="242" t="n">
        <v>45946561</v>
      </c>
      <c r="E23" s="55" t="inlineStr">
        <is>
          <t>NUEVO A1</t>
        </is>
      </c>
      <c r="F23" s="161" t="inlineStr">
        <is>
          <t>40/20 40/20 cl</t>
        </is>
      </c>
      <c r="G23" s="120" t="inlineStr">
        <is>
          <t>PAGO 80 EFE</t>
        </is>
      </c>
      <c r="H23" s="207" t="n"/>
      <c r="I23" s="55" t="inlineStr">
        <is>
          <t>RUMICHE</t>
        </is>
      </c>
      <c r="J23" s="60" t="n">
        <v>0.5423611111111111</v>
      </c>
      <c r="K23" s="60">
        <f>J23+$K$65</f>
        <v/>
      </c>
      <c r="L23" s="60" t="n">
        <v>0.04375</v>
      </c>
      <c r="M23" s="60">
        <f>L23+$M$65</f>
        <v/>
      </c>
      <c r="N23" s="60" t="n">
        <v>0.5513888888888889</v>
      </c>
      <c r="O23" s="60">
        <f>N23+$O$65</f>
        <v/>
      </c>
      <c r="P23" s="60" t="n">
        <v>0.6097222222222223</v>
      </c>
      <c r="Q23" s="60">
        <f>P23+$Q$65</f>
        <v/>
      </c>
      <c r="R23" s="60" t="n">
        <v>0.6222222222222222</v>
      </c>
      <c r="S23" s="60">
        <f>R23+$S$65</f>
        <v/>
      </c>
      <c r="T23" s="261" t="n">
        <v>0.6381944444444444</v>
      </c>
      <c r="U23" s="261">
        <f>T23+$U$65</f>
        <v/>
      </c>
    </row>
    <row r="24" ht="18" customHeight="1" s="630">
      <c r="A24" s="631" t="inlineStr">
        <is>
          <t>23</t>
        </is>
      </c>
      <c r="B24" s="632" t="n"/>
      <c r="C24" s="172" t="inlineStr">
        <is>
          <t xml:space="preserve">MEGO SAENZ JORGE </t>
        </is>
      </c>
      <c r="D24" s="242" t="n">
        <v>25654746</v>
      </c>
      <c r="E24" s="55" t="inlineStr">
        <is>
          <t>REVA A1</t>
        </is>
      </c>
      <c r="F24" s="161" t="inlineStr">
        <is>
          <t>40/20 40/20 cl</t>
        </is>
      </c>
      <c r="G24" s="120" t="inlineStr">
        <is>
          <t>PAGO 130 EFE</t>
        </is>
      </c>
      <c r="H24" s="211" t="n"/>
      <c r="I24" s="211" t="inlineStr">
        <is>
          <t xml:space="preserve">OFICINA </t>
        </is>
      </c>
      <c r="J24" s="60" t="n">
        <v>0.5326388888888889</v>
      </c>
      <c r="K24" s="60">
        <f>J24+$K$65</f>
        <v/>
      </c>
      <c r="L24" s="60" t="n">
        <v>0.5388888888888889</v>
      </c>
      <c r="M24" s="60">
        <f>L24+$M$65</f>
        <v/>
      </c>
      <c r="N24" s="60" t="n">
        <v>0.54375</v>
      </c>
      <c r="O24" s="60">
        <f>N24+$O$65</f>
        <v/>
      </c>
      <c r="P24" s="60" t="n">
        <v>0.5888888888888889</v>
      </c>
      <c r="Q24" s="60">
        <f>P24+$Q$65</f>
        <v/>
      </c>
      <c r="R24" s="60" t="n">
        <v>0.6055555555555555</v>
      </c>
      <c r="S24" s="60">
        <f>R24+$S$65</f>
        <v/>
      </c>
      <c r="T24" s="261" t="n">
        <v>0.6173611111111111</v>
      </c>
      <c r="U24" s="261">
        <f>T24+$U$65</f>
        <v/>
      </c>
    </row>
    <row r="25" ht="23.25" customHeight="1" s="630">
      <c r="A25" s="631" t="inlineStr">
        <is>
          <t>24</t>
        </is>
      </c>
      <c r="B25" s="632" t="n"/>
      <c r="C25" s="172" t="inlineStr">
        <is>
          <t xml:space="preserve">DURAND ENCINAS JUAN </t>
        </is>
      </c>
      <c r="D25" s="242" t="n">
        <v>46782177</v>
      </c>
      <c r="E25" s="55" t="inlineStr">
        <is>
          <t>NUEVO A1</t>
        </is>
      </c>
      <c r="F25" s="161" t="inlineStr">
        <is>
          <t>40/20 40/20 cl</t>
        </is>
      </c>
      <c r="G25" s="120" t="inlineStr">
        <is>
          <t>PAGO 80 EFE</t>
        </is>
      </c>
      <c r="H25" s="207" t="n"/>
      <c r="I25" s="55" t="inlineStr">
        <is>
          <t>RUMICHE</t>
        </is>
      </c>
      <c r="J25" s="60" t="n">
        <v>0.54375</v>
      </c>
      <c r="K25" s="56">
        <f>J25+$K$65</f>
        <v/>
      </c>
      <c r="L25" s="60" t="n">
        <v>0.05208333333333334</v>
      </c>
      <c r="M25" s="46">
        <f>L25+$M$65</f>
        <v/>
      </c>
      <c r="N25" s="60" t="n">
        <v>0.5569444444444445</v>
      </c>
      <c r="O25" s="46">
        <f>N25+$O$65</f>
        <v/>
      </c>
      <c r="P25" s="60" t="n">
        <v>0.6131944444444445</v>
      </c>
      <c r="Q25" s="46">
        <f>P25+$Q$65</f>
        <v/>
      </c>
      <c r="R25" s="60" t="n">
        <v>0.625</v>
      </c>
      <c r="S25" s="46">
        <f>R25+$S$65</f>
        <v/>
      </c>
      <c r="T25" s="261" t="n">
        <v>0.6361111111111111</v>
      </c>
      <c r="U25" s="80">
        <f>T25+$U$65</f>
        <v/>
      </c>
    </row>
    <row r="26" ht="18" customHeight="1" s="630">
      <c r="A26" s="631" t="inlineStr">
        <is>
          <t>25</t>
        </is>
      </c>
      <c r="B26" s="632" t="n"/>
      <c r="C26" s="172" t="inlineStr">
        <is>
          <t>FERNANDEZ DONAYRE OSCAR</t>
        </is>
      </c>
      <c r="D26" s="242" t="n">
        <v>43551759</v>
      </c>
      <c r="E26" s="226" t="inlineStr">
        <is>
          <t>MOTO REVA BIIC</t>
        </is>
      </c>
      <c r="F26" s="161" t="inlineStr">
        <is>
          <t>40/20 40/20 cl</t>
        </is>
      </c>
      <c r="G26" s="270" t="n"/>
      <c r="H26" s="373" t="n"/>
      <c r="I26" s="270" t="inlineStr">
        <is>
          <t>LILIANA 4</t>
        </is>
      </c>
      <c r="J26" s="60" t="n">
        <v>0.5513888888888889</v>
      </c>
      <c r="K26" s="60">
        <f>J26+$K$65</f>
        <v/>
      </c>
      <c r="L26" s="60" t="n">
        <v>0.06180555555555556</v>
      </c>
      <c r="M26" s="60">
        <f>L26+$M$65</f>
        <v/>
      </c>
      <c r="N26" s="60" t="n">
        <v>0.5708333333333333</v>
      </c>
      <c r="O26" s="60">
        <f>N26+$O$65</f>
        <v/>
      </c>
      <c r="P26" s="60" t="n">
        <v>0.1194444444444445</v>
      </c>
      <c r="Q26" s="60">
        <f>P26+$Q$65</f>
        <v/>
      </c>
      <c r="R26" s="60" t="n">
        <v>0.1305555555555556</v>
      </c>
      <c r="S26" s="60">
        <f>R26+$S$65</f>
        <v/>
      </c>
      <c r="T26" s="261" t="n">
        <v>0.1423611111111111</v>
      </c>
      <c r="U26" s="261">
        <f>T26+$U$65</f>
        <v/>
      </c>
    </row>
    <row r="27" ht="21" customHeight="1" s="630">
      <c r="A27" s="631" t="inlineStr">
        <is>
          <t>26</t>
        </is>
      </c>
      <c r="B27" s="632" t="n"/>
      <c r="C27" s="172" t="inlineStr">
        <is>
          <t xml:space="preserve">KAGUE QUISPE JOHNNIE AXEL </t>
        </is>
      </c>
      <c r="D27" s="242" t="n">
        <v>46377031</v>
      </c>
      <c r="E27" s="226" t="inlineStr">
        <is>
          <t>MOTO REVA BIIC</t>
        </is>
      </c>
      <c r="F27" s="161" t="inlineStr">
        <is>
          <t>40/20 40/20 cl</t>
        </is>
      </c>
      <c r="G27" s="502" t="inlineStr">
        <is>
          <t>PAGO 100 YAPE</t>
        </is>
      </c>
      <c r="H27" s="375" t="n"/>
      <c r="I27" s="375" t="inlineStr">
        <is>
          <t>PUBLICIDAD</t>
        </is>
      </c>
      <c r="J27" s="60" t="n">
        <v>0.6090277777777777</v>
      </c>
      <c r="K27" s="60">
        <f>J27+$K$65</f>
        <v/>
      </c>
      <c r="L27" s="60" t="n">
        <v>0.1104166666666667</v>
      </c>
      <c r="M27" s="60">
        <f>L27+$M$65</f>
        <v/>
      </c>
      <c r="N27" s="60" t="n">
        <v>0.6201388888888889</v>
      </c>
      <c r="O27" s="60">
        <f>N27+$O$65</f>
        <v/>
      </c>
      <c r="P27" s="60" t="n">
        <v>0.6666666666666666</v>
      </c>
      <c r="Q27" s="60">
        <f>P27+$Q$65</f>
        <v/>
      </c>
      <c r="R27" s="60" t="n">
        <v>0.6784722222222223</v>
      </c>
      <c r="S27" s="60">
        <f>R27+$S$65</f>
        <v/>
      </c>
      <c r="T27" s="261" t="n">
        <v>0.6895833333333333</v>
      </c>
      <c r="U27" s="261">
        <f>T27+$U$65</f>
        <v/>
      </c>
    </row>
    <row r="28" ht="22.5" customHeight="1" s="630">
      <c r="A28" s="631" t="inlineStr">
        <is>
          <t>27</t>
        </is>
      </c>
      <c r="B28" s="632" t="n"/>
      <c r="C28" s="172" t="inlineStr">
        <is>
          <t xml:space="preserve">NAUTING AMASIFUEN JHONATAN </t>
        </is>
      </c>
      <c r="D28" s="242" t="n">
        <v>48250868</v>
      </c>
      <c r="E28" s="232" t="inlineStr">
        <is>
          <t>MOTO NUEVA BllB</t>
        </is>
      </c>
      <c r="F28" s="161" t="inlineStr">
        <is>
          <t>20 20 sr</t>
        </is>
      </c>
      <c r="G28" s="270" t="n"/>
      <c r="H28" s="373" t="n"/>
      <c r="I28" s="270" t="inlineStr">
        <is>
          <t>LILIANA 5</t>
        </is>
      </c>
      <c r="J28" s="60" t="n">
        <v>0.6465277777777778</v>
      </c>
      <c r="K28" s="60">
        <f>J28+$K$65</f>
        <v/>
      </c>
      <c r="L28" s="60" t="n">
        <v>0.1479166666666667</v>
      </c>
      <c r="M28" s="60">
        <f>L28+$M$65</f>
        <v/>
      </c>
      <c r="N28" s="60" t="n">
        <v>0.6597222222222222</v>
      </c>
      <c r="O28" s="60">
        <f>N28+$O$65</f>
        <v/>
      </c>
      <c r="P28" s="60" t="n">
        <v>0.7034722222222223</v>
      </c>
      <c r="Q28" s="60">
        <f>P28+$Q$65</f>
        <v/>
      </c>
      <c r="R28" s="60" t="n">
        <v>0.7152777777777778</v>
      </c>
      <c r="S28" s="60">
        <f>R28+$S$65</f>
        <v/>
      </c>
      <c r="T28" s="261" t="n">
        <v>0.7270833333333333</v>
      </c>
      <c r="U28" s="261">
        <f>T28+$U$65</f>
        <v/>
      </c>
    </row>
    <row r="29" ht="18" customHeight="1" s="630">
      <c r="A29" s="631" t="inlineStr">
        <is>
          <t>28</t>
        </is>
      </c>
      <c r="B29" s="632" t="n"/>
      <c r="C29" s="172" t="inlineStr">
        <is>
          <t xml:space="preserve">PINTADO MORAN CESAR </t>
        </is>
      </c>
      <c r="D29" s="242" t="n">
        <v>73179601</v>
      </c>
      <c r="E29" s="26" t="inlineStr">
        <is>
          <t>RECAT A2B</t>
        </is>
      </c>
      <c r="F29" s="161" t="inlineStr">
        <is>
          <t>20 20 SR</t>
        </is>
      </c>
      <c r="G29" s="55" t="inlineStr">
        <is>
          <t>YA P 120</t>
        </is>
      </c>
      <c r="H29" s="207" t="n"/>
      <c r="I29" s="55" t="inlineStr">
        <is>
          <t xml:space="preserve">CHARAPA </t>
        </is>
      </c>
      <c r="J29" s="60" t="n">
        <v>0.65625</v>
      </c>
      <c r="K29" s="56">
        <f>J29+$K$65</f>
        <v/>
      </c>
      <c r="L29" s="60" t="n">
        <v>0.1680555555555556</v>
      </c>
      <c r="M29" s="46">
        <f>L29+$M$65</f>
        <v/>
      </c>
      <c r="N29" s="60" t="n">
        <v>0.6784722222222223</v>
      </c>
      <c r="O29" s="46">
        <f>N29+$O$65</f>
        <v/>
      </c>
      <c r="P29" s="60" t="n">
        <v>0.2229166666666667</v>
      </c>
      <c r="Q29" s="46">
        <f>P29+$Q$65</f>
        <v/>
      </c>
      <c r="R29" s="60" t="n">
        <v>0.2368055555555555</v>
      </c>
      <c r="S29" s="46">
        <f>R29+$S$65</f>
        <v/>
      </c>
      <c r="T29" s="261" t="n">
        <v>0.25</v>
      </c>
      <c r="U29" s="80">
        <f>T29+$U$65</f>
        <v/>
      </c>
    </row>
    <row r="30" ht="21.75" customFormat="1" customHeight="1" s="645">
      <c r="A30" s="631" t="inlineStr">
        <is>
          <t>29</t>
        </is>
      </c>
      <c r="B30" s="632" t="n"/>
      <c r="C30" s="172" t="inlineStr">
        <is>
          <t xml:space="preserve">GUTTI SALAZAR CARLOS </t>
        </is>
      </c>
      <c r="D30" s="242" t="n">
        <v>70692827</v>
      </c>
      <c r="E30" s="55" t="inlineStr">
        <is>
          <t>REVA A1</t>
        </is>
      </c>
      <c r="F30" s="161" t="inlineStr">
        <is>
          <t>40/20 40/20 cl</t>
        </is>
      </c>
      <c r="G30" s="502" t="inlineStr">
        <is>
          <t>PAGO 100 YAPE</t>
        </is>
      </c>
      <c r="H30" s="375" t="n"/>
      <c r="I30" s="126" t="inlineStr">
        <is>
          <t>PUBLICIDAD</t>
        </is>
      </c>
      <c r="J30" s="60" t="n">
        <v>0.6548611111111111</v>
      </c>
      <c r="K30" s="56">
        <f>J30+$K$65</f>
        <v/>
      </c>
      <c r="L30" s="60" t="n">
        <v>0.1597222222222222</v>
      </c>
      <c r="M30" s="46">
        <f>L30+$M$65</f>
        <v/>
      </c>
      <c r="N30" s="60" t="n">
        <v>0.6680555555555555</v>
      </c>
      <c r="O30" s="46">
        <f>N30+$O$65</f>
        <v/>
      </c>
      <c r="P30" s="60" t="n">
        <v>0.7125</v>
      </c>
      <c r="Q30" s="46">
        <f>P30+$Q$65</f>
        <v/>
      </c>
      <c r="R30" s="60" t="n">
        <v>0.7243055555555555</v>
      </c>
      <c r="S30" s="46">
        <f>R30+$S$65</f>
        <v/>
      </c>
      <c r="T30" s="261" t="n">
        <v>0.7395833333333334</v>
      </c>
      <c r="U30" s="80">
        <f>T30+$U$65</f>
        <v/>
      </c>
    </row>
    <row r="31" ht="19.5" customFormat="1" customHeight="1" s="633">
      <c r="A31" s="631" t="inlineStr">
        <is>
          <t>30</t>
        </is>
      </c>
      <c r="B31" s="632" t="n"/>
      <c r="C31" s="172" t="inlineStr">
        <is>
          <t xml:space="preserve">QUISPE HUELCATOMA LEONCIO </t>
        </is>
      </c>
      <c r="D31" s="242" t="n">
        <v>46386460</v>
      </c>
      <c r="E31" s="26" t="inlineStr">
        <is>
          <t>REVA A2B</t>
        </is>
      </c>
      <c r="F31" s="161" t="inlineStr">
        <is>
          <t>40/20 40/20 cl</t>
        </is>
      </c>
      <c r="G31" s="120" t="inlineStr">
        <is>
          <t>PAGO 120 EFE</t>
        </is>
      </c>
      <c r="H31" s="207" t="n"/>
      <c r="I31" s="55" t="inlineStr">
        <is>
          <t xml:space="preserve">MERY </t>
        </is>
      </c>
      <c r="J31" s="60" t="n">
        <v>0.6590277777777778</v>
      </c>
      <c r="K31" s="60">
        <f>J31+$K$65</f>
        <v/>
      </c>
      <c r="L31" s="60" t="n">
        <v>0.1784722222222222</v>
      </c>
      <c r="M31" s="60">
        <f>L31+$M$65</f>
        <v/>
      </c>
      <c r="N31" s="60" t="n">
        <v>0.6840277777777778</v>
      </c>
      <c r="O31" s="60">
        <f>N31+$O$65</f>
        <v/>
      </c>
      <c r="P31" s="60" t="n">
        <v>0.7305555555555555</v>
      </c>
      <c r="Q31" s="60">
        <f>P31+$Q$65</f>
        <v/>
      </c>
      <c r="R31" s="60" t="n">
        <v>0.7444444444444445</v>
      </c>
      <c r="S31" s="60">
        <f>R31+$S$65</f>
        <v/>
      </c>
      <c r="T31" s="261" t="n">
        <v>0.7555555555555555</v>
      </c>
      <c r="U31" s="261">
        <f>T31+$U$65</f>
        <v/>
      </c>
    </row>
    <row r="32" ht="21" customHeight="1" s="630">
      <c r="A32" s="631" t="inlineStr">
        <is>
          <t>31</t>
        </is>
      </c>
      <c r="B32" s="632" t="n"/>
      <c r="C32" s="172" t="inlineStr">
        <is>
          <t>PORRAS ROJAS DIEGO</t>
        </is>
      </c>
      <c r="D32" s="242" t="n">
        <v>48673501</v>
      </c>
      <c r="E32" s="226" t="inlineStr">
        <is>
          <t>MOTO REVA BIIC</t>
        </is>
      </c>
      <c r="F32" s="161" t="inlineStr">
        <is>
          <t>20 20 sr</t>
        </is>
      </c>
      <c r="G32" s="270" t="n"/>
      <c r="H32" s="373" t="n"/>
      <c r="I32" s="270" t="inlineStr">
        <is>
          <t>LILIANA 6</t>
        </is>
      </c>
      <c r="J32" s="60" t="n">
        <v>0.6715277777777777</v>
      </c>
      <c r="K32" s="56">
        <f>J32+$K$65</f>
        <v/>
      </c>
      <c r="L32" s="60" t="n">
        <v>0.1847222222222222</v>
      </c>
      <c r="M32" s="46">
        <f>L32+$M$65</f>
        <v/>
      </c>
      <c r="N32" s="60" t="n">
        <v>0.6902777777777778</v>
      </c>
      <c r="O32" s="46">
        <f>N32+$O$65</f>
        <v/>
      </c>
      <c r="P32" s="60" t="n">
        <v>0.7340277777777777</v>
      </c>
      <c r="Q32" s="46">
        <f>P32+$Q$65</f>
        <v/>
      </c>
      <c r="R32" s="60" t="n">
        <v>0.7479166666666667</v>
      </c>
      <c r="S32" s="46">
        <f>R32+$S$65</f>
        <v/>
      </c>
      <c r="T32" s="261" t="n">
        <v>0.7604166666666666</v>
      </c>
      <c r="U32" s="80">
        <f>T32+$U$65</f>
        <v/>
      </c>
    </row>
    <row r="33" ht="21.75" customHeight="1" s="630">
      <c r="A33" s="631" t="inlineStr">
        <is>
          <t>32</t>
        </is>
      </c>
      <c r="B33" s="632" t="n"/>
      <c r="C33" s="172" t="inlineStr">
        <is>
          <t xml:space="preserve">CHIRRI TREVEJOS WILLIAM </t>
        </is>
      </c>
      <c r="D33" s="242" t="n">
        <v>43875573</v>
      </c>
      <c r="E33" s="226" t="inlineStr">
        <is>
          <t>MOTO REVA BIIC</t>
        </is>
      </c>
      <c r="F33" s="161" t="inlineStr">
        <is>
          <t>20 20 sr</t>
        </is>
      </c>
      <c r="G33" s="270" t="n"/>
      <c r="H33" s="373" t="n"/>
      <c r="I33" s="270" t="inlineStr">
        <is>
          <t>LILIANA 7</t>
        </is>
      </c>
      <c r="J33" s="60" t="n">
        <v>0.6729166666666667</v>
      </c>
      <c r="K33" s="56">
        <f>J33+$K$65</f>
        <v/>
      </c>
      <c r="L33" s="60" t="n">
        <v>0.1895833333333333</v>
      </c>
      <c r="M33" s="46">
        <f>L33+$M$65</f>
        <v/>
      </c>
      <c r="N33" s="60" t="n">
        <v>0.6958333333333333</v>
      </c>
      <c r="O33" s="46">
        <f>N33+$O$65</f>
        <v/>
      </c>
      <c r="P33" s="60" t="n">
        <v>0.7423611111111111</v>
      </c>
      <c r="Q33" s="46">
        <f>P33+$Q$65</f>
        <v/>
      </c>
      <c r="R33" s="60" t="n">
        <v>0.75625</v>
      </c>
      <c r="S33" s="46">
        <f>R33+$S$65</f>
        <v/>
      </c>
      <c r="T33" s="261" t="n">
        <v>0.7694444444444445</v>
      </c>
      <c r="U33" s="80">
        <f>T33+$U$65</f>
        <v/>
      </c>
    </row>
    <row r="34" ht="19.5" customHeight="1" s="630"/>
    <row r="35" ht="19.5" customFormat="1" customHeight="1" s="645"/>
    <row r="36" ht="24.75" customFormat="1" customHeight="1" s="633"/>
    <row r="37" ht="20.25" customHeight="1" s="630"/>
    <row r="38" ht="18.75" customHeight="1" s="630"/>
    <row r="39" ht="18.75" customHeight="1" s="630"/>
    <row r="40" ht="18.75" customHeight="1" s="630"/>
    <row r="41" ht="18" customHeight="1" s="630"/>
    <row r="42" ht="18" customHeight="1" s="630"/>
    <row r="43" ht="18" customFormat="1" customHeight="1" s="633"/>
    <row r="44" ht="18" customHeight="1" s="630"/>
    <row r="45" ht="18.75" customHeight="1" s="630"/>
    <row r="46" ht="18" customHeight="1" s="630"/>
    <row r="47" ht="18" customHeight="1" s="630"/>
    <row r="48" ht="21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5.75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5.75" customHeight="1" s="630"/>
    <row r="79" ht="15.75" customHeight="1" s="630"/>
    <row r="80" ht="15.75" customHeight="1" s="630"/>
    <row r="81" ht="15.75" customHeight="1" s="630"/>
    <row r="82" ht="15.75" customHeight="1" s="630"/>
    <row r="83" ht="15.75" customHeight="1" s="630"/>
    <row r="84" ht="15.75" customHeight="1" s="630"/>
    <row r="85" ht="15.75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5.75" customHeight="1" s="630"/>
    <row r="93" ht="15.75" customHeight="1" s="630"/>
    <row r="94" ht="15.75" customHeight="1" s="630"/>
    <row r="95" ht="15.75" customHeight="1" s="630"/>
    <row r="96" ht="15.75" customHeight="1" s="630"/>
    <row r="97" ht="21" customHeight="1" s="630"/>
    <row r="98" ht="21" customHeight="1" s="630"/>
    <row r="99" ht="15.75" customHeight="1" s="630"/>
    <row r="100" ht="15.75" customHeight="1" s="630"/>
    <row r="101" ht="18.75" customHeight="1" s="630"/>
    <row r="102" ht="15.75" customHeight="1" s="630"/>
    <row r="103" ht="15.75" customHeight="1" s="630"/>
    <row r="104" ht="18.75" customHeight="1" s="630"/>
    <row r="105" ht="18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8.75" customHeight="1" s="630"/>
    <row r="117" ht="15.75" customHeight="1" s="630"/>
  </sheetData>
  <mergeCells count="83">
    <mergeCell ref="A64:B64"/>
    <mergeCell ref="A15:B15"/>
    <mergeCell ref="A51:B51"/>
    <mergeCell ref="A54:B54"/>
    <mergeCell ref="A7:B7"/>
    <mergeCell ref="A41:B41"/>
    <mergeCell ref="M90:N90"/>
    <mergeCell ref="A56:B56"/>
    <mergeCell ref="A27:B27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9:B9"/>
    <mergeCell ref="A39:B39"/>
    <mergeCell ref="A48:B48"/>
    <mergeCell ref="A30:B30"/>
    <mergeCell ref="M92:N92"/>
    <mergeCell ref="A59:B59"/>
    <mergeCell ref="A11:B11"/>
    <mergeCell ref="A45:B45"/>
    <mergeCell ref="A61:B61"/>
    <mergeCell ref="A46:B46"/>
    <mergeCell ref="A37:B37"/>
    <mergeCell ref="A26:B26"/>
    <mergeCell ref="A8:B8"/>
    <mergeCell ref="M91:N91"/>
    <mergeCell ref="A52:B52"/>
    <mergeCell ref="A63:B63"/>
    <mergeCell ref="A10:B10"/>
    <mergeCell ref="M93:N93"/>
    <mergeCell ref="R1:S1"/>
    <mergeCell ref="A34:B34"/>
    <mergeCell ref="A49:B49"/>
    <mergeCell ref="P1:Q1"/>
    <mergeCell ref="A36:B36"/>
    <mergeCell ref="A1:B1"/>
    <mergeCell ref="A65:B65"/>
    <mergeCell ref="A3:B3"/>
    <mergeCell ref="A55:B55"/>
    <mergeCell ref="A12:B12"/>
    <mergeCell ref="A21:B21"/>
    <mergeCell ref="A57:B57"/>
    <mergeCell ref="M95:N95"/>
    <mergeCell ref="M89:N89"/>
    <mergeCell ref="A5:B5"/>
    <mergeCell ref="A32:B32"/>
    <mergeCell ref="A14:B14"/>
    <mergeCell ref="A23:B23"/>
    <mergeCell ref="M97:N97"/>
    <mergeCell ref="A4:B4"/>
    <mergeCell ref="A38:B38"/>
    <mergeCell ref="A43:B43"/>
    <mergeCell ref="A40:B40"/>
    <mergeCell ref="M88:O88"/>
    <mergeCell ref="A67:B67"/>
    <mergeCell ref="A24:B24"/>
    <mergeCell ref="A60:B60"/>
    <mergeCell ref="A6:B6"/>
    <mergeCell ref="A16:B16"/>
    <mergeCell ref="A25:B25"/>
    <mergeCell ref="M94:N94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29:B29"/>
    <mergeCell ref="A13:B13"/>
    <mergeCell ref="A44:B44"/>
    <mergeCell ref="A31:B31"/>
    <mergeCell ref="A58:B58"/>
    <mergeCell ref="M96:N96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40.xml><?xml version="1.0" encoding="utf-8"?>
<worksheet xmlns:r="http://schemas.openxmlformats.org/officeDocument/2006/relationships" xmlns="http://schemas.openxmlformats.org/spreadsheetml/2006/main">
  <sheetPr codeName="Hoja343">
    <outlinePr summaryBelow="1" summaryRight="1"/>
    <pageSetUpPr fitToPage="1"/>
  </sheetPr>
  <dimension ref="A1:U33"/>
  <sheetViews>
    <sheetView topLeftCell="A61" workbookViewId="0">
      <selection activeCell="P92" sqref="P92"/>
    </sheetView>
  </sheetViews>
  <sheetFormatPr baseColWidth="10" defaultColWidth="9.140625" defaultRowHeight="15"/>
  <cols>
    <col width="2.7109375" customWidth="1" style="630" min="1" max="2"/>
    <col width="50.71093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REYNA DIAZ AMELIA </t>
        </is>
      </c>
      <c r="D2" s="242" t="n">
        <v>15408143</v>
      </c>
      <c r="E2" s="55" t="inlineStr">
        <is>
          <t>NUEVO A1</t>
        </is>
      </c>
      <c r="F2" s="161" t="inlineStr">
        <is>
          <t>40/20 40/20 cl</t>
        </is>
      </c>
      <c r="G2" s="120" t="inlineStr">
        <is>
          <t>PAGO 170 EFE</t>
        </is>
      </c>
      <c r="H2" s="207" t="n"/>
      <c r="I2" s="55" t="inlineStr">
        <is>
          <t>MERY</t>
        </is>
      </c>
      <c r="J2" s="60" t="n">
        <v>0.3527777777777778</v>
      </c>
      <c r="K2" s="56">
        <f>J2+$K$65</f>
        <v/>
      </c>
      <c r="L2" s="60" t="n">
        <v>0.3548611111111111</v>
      </c>
      <c r="M2" s="46">
        <f>L2+$M$65</f>
        <v/>
      </c>
      <c r="N2" s="60" t="n">
        <v>0.3611111111111111</v>
      </c>
      <c r="O2" s="46">
        <f>N2+$O$65</f>
        <v/>
      </c>
      <c r="P2" s="60" t="n">
        <v>0.4166666666666667</v>
      </c>
      <c r="Q2" s="46">
        <f>P2+$Q$65</f>
        <v/>
      </c>
      <c r="R2" s="60" t="n">
        <v>0.4291666666666666</v>
      </c>
      <c r="S2" s="46">
        <f>R2+$S$65</f>
        <v/>
      </c>
      <c r="T2" s="261" t="n">
        <v>0.4430555555555555</v>
      </c>
      <c r="U2" s="80">
        <f>T2+$U$65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 xml:space="preserve">QUISPE SOLIS JAVIER </t>
        </is>
      </c>
      <c r="D3" s="242" t="n">
        <v>45496156</v>
      </c>
      <c r="E3" s="55" t="inlineStr">
        <is>
          <t>NUEVO A1</t>
        </is>
      </c>
      <c r="F3" s="161" t="inlineStr">
        <is>
          <t>30 30 sr</t>
        </is>
      </c>
      <c r="G3" s="209" t="inlineStr">
        <is>
          <t>PAGO 90 YAPE</t>
        </is>
      </c>
      <c r="H3" s="207" t="n"/>
      <c r="I3" s="55" t="inlineStr">
        <is>
          <t>NORMA VEGA</t>
        </is>
      </c>
      <c r="J3" s="60" t="n">
        <v>0.3541666666666667</v>
      </c>
      <c r="K3" s="56">
        <f>J3+$K$65</f>
        <v/>
      </c>
      <c r="L3" s="60" t="n">
        <v>0.3611111111111111</v>
      </c>
      <c r="M3" s="46">
        <f>L3+$M$65</f>
        <v/>
      </c>
      <c r="N3" s="60" t="n">
        <v>0.3659722222222222</v>
      </c>
      <c r="O3" s="46">
        <f>N3+$O$65</f>
        <v/>
      </c>
      <c r="P3" s="60" t="n">
        <v>0.4173611111111111</v>
      </c>
      <c r="Q3" s="46">
        <f>P3+$Q$65</f>
        <v/>
      </c>
      <c r="R3" s="60" t="n">
        <v>0.4305555555555556</v>
      </c>
      <c r="S3" s="46">
        <f>R3+$S$65</f>
        <v/>
      </c>
      <c r="T3" s="261" t="n">
        <v>0.4506944444444445</v>
      </c>
      <c r="U3" s="80">
        <f>T3+$U$65</f>
        <v/>
      </c>
    </row>
    <row r="4" ht="21" customHeight="1" s="630">
      <c r="A4" s="631" t="inlineStr">
        <is>
          <t>3</t>
        </is>
      </c>
      <c r="B4" s="632" t="n"/>
      <c r="C4" s="172" t="inlineStr">
        <is>
          <t>PADILLA TORRES LUIS CARLOS</t>
        </is>
      </c>
      <c r="D4" s="242" t="n">
        <v>72415756</v>
      </c>
      <c r="E4" s="55" t="inlineStr">
        <is>
          <t>NUEVO A1</t>
        </is>
      </c>
      <c r="F4" s="161" t="inlineStr">
        <is>
          <t>40/20 40/20 cl</t>
        </is>
      </c>
      <c r="G4" s="209" t="inlineStr">
        <is>
          <t>PAGO 130 YAPE</t>
        </is>
      </c>
      <c r="H4" s="207" t="n"/>
      <c r="I4" s="55" t="inlineStr">
        <is>
          <t>CRIS AMORETTI</t>
        </is>
      </c>
      <c r="J4" s="60" t="n">
        <v>0.3583333333333333</v>
      </c>
      <c r="K4" s="56">
        <f>J4+$K$65</f>
        <v/>
      </c>
      <c r="L4" s="60" t="n">
        <v>0.3666666666666666</v>
      </c>
      <c r="M4" s="46">
        <f>L4+$M$65</f>
        <v/>
      </c>
      <c r="N4" s="60" t="n">
        <v>0.3736111111111111</v>
      </c>
      <c r="O4" s="46">
        <f>N4+$O$65</f>
        <v/>
      </c>
      <c r="P4" s="60" t="n">
        <v>0.41875</v>
      </c>
      <c r="Q4" s="46">
        <f>P4+$Q$65</f>
        <v/>
      </c>
      <c r="R4" s="60" t="n">
        <v>0.43125</v>
      </c>
      <c r="S4" s="46">
        <f>R4+$S$65</f>
        <v/>
      </c>
      <c r="T4" s="261" t="n">
        <v>0.4423611111111111</v>
      </c>
      <c r="U4" s="80">
        <f>T4+$U$65</f>
        <v/>
      </c>
    </row>
    <row r="5" ht="21" customHeight="1" s="630">
      <c r="A5" s="644" t="n"/>
      <c r="B5" s="632" t="n"/>
      <c r="C5" s="217" t="inlineStr">
        <is>
          <t>AZABACHE ESPINOZA JUAN CARLOS 30</t>
        </is>
      </c>
      <c r="D5" s="313" t="n">
        <v>9549474</v>
      </c>
      <c r="E5" s="654" t="inlineStr">
        <is>
          <t>MOTO REVA BIIC</t>
        </is>
      </c>
      <c r="F5" s="275" t="inlineStr">
        <is>
          <t>20 20 sr</t>
        </is>
      </c>
      <c r="G5" s="654" t="inlineStr">
        <is>
          <t>SANCION</t>
        </is>
      </c>
      <c r="H5" s="358" t="n"/>
      <c r="I5" s="654" t="inlineStr">
        <is>
          <t>LILIANA 1</t>
        </is>
      </c>
      <c r="J5" s="185" t="n"/>
      <c r="K5" s="63">
        <f>J5+$K$65</f>
        <v/>
      </c>
      <c r="L5" s="185" t="n"/>
      <c r="M5" s="20">
        <f>L5+$M$65</f>
        <v/>
      </c>
      <c r="N5" s="185" t="n"/>
      <c r="O5" s="20">
        <f>N5+$O$65</f>
        <v/>
      </c>
      <c r="P5" s="185" t="n"/>
      <c r="Q5" s="20">
        <f>P5+$Q$65</f>
        <v/>
      </c>
      <c r="R5" s="185" t="n"/>
      <c r="S5" s="20">
        <f>R5+$S$65</f>
        <v/>
      </c>
      <c r="T5" s="185" t="n"/>
      <c r="U5" s="20">
        <f>T5+$U$65</f>
        <v/>
      </c>
    </row>
    <row r="6" ht="20.25" customHeight="1" s="630">
      <c r="A6" s="631" t="inlineStr">
        <is>
          <t>4</t>
        </is>
      </c>
      <c r="B6" s="632" t="n"/>
      <c r="C6" s="172" t="inlineStr">
        <is>
          <t xml:space="preserve">ARCE MENDOZA JUAN </t>
        </is>
      </c>
      <c r="D6" s="242" t="n">
        <v>10751272</v>
      </c>
      <c r="E6" s="226" t="inlineStr">
        <is>
          <t>MOTO REVA BIIC</t>
        </is>
      </c>
      <c r="F6" s="161" t="inlineStr">
        <is>
          <t>40/20 40/20 cl</t>
        </is>
      </c>
      <c r="G6" s="110" t="n"/>
      <c r="H6" s="354" t="n"/>
      <c r="I6" s="110" t="inlineStr">
        <is>
          <t>MAYRA 1</t>
        </is>
      </c>
      <c r="J6" s="60" t="n">
        <v>0.3791666666666667</v>
      </c>
      <c r="K6" s="56">
        <f>J6+$K$65</f>
        <v/>
      </c>
      <c r="L6" s="60" t="n">
        <v>0.3805555555555555</v>
      </c>
      <c r="M6" s="46">
        <f>L6+$M$65</f>
        <v/>
      </c>
      <c r="N6" s="60" t="n">
        <v>0.3854166666666667</v>
      </c>
      <c r="O6" s="46">
        <f>N6+$O$65</f>
        <v/>
      </c>
      <c r="P6" s="60" t="n">
        <v>0.4368055555555556</v>
      </c>
      <c r="Q6" s="46">
        <f>P6+$Q$65</f>
        <v/>
      </c>
      <c r="R6" s="60" t="n">
        <v>0.45</v>
      </c>
      <c r="S6" s="46">
        <f>R6+$S$65</f>
        <v/>
      </c>
      <c r="T6" s="261" t="n">
        <v>0.4618055555555556</v>
      </c>
      <c r="U6" s="80">
        <f>T6+$U$65</f>
        <v/>
      </c>
    </row>
    <row r="7" ht="18.75" customHeight="1" s="630">
      <c r="A7" s="631" t="inlineStr">
        <is>
          <t>5</t>
        </is>
      </c>
      <c r="B7" s="632" t="n"/>
      <c r="C7" s="172" t="inlineStr">
        <is>
          <t xml:space="preserve">SANCHEZ ALVA JIMMY </t>
        </is>
      </c>
      <c r="D7" s="242" t="n">
        <v>70180935</v>
      </c>
      <c r="E7" s="55" t="inlineStr">
        <is>
          <t>NUEVO A1</t>
        </is>
      </c>
      <c r="F7" s="161" t="inlineStr">
        <is>
          <t>40/20 40/20 cl</t>
        </is>
      </c>
      <c r="G7" s="110" t="n"/>
      <c r="H7" s="354" t="n"/>
      <c r="I7" s="110" t="inlineStr">
        <is>
          <t>MAYRA 2</t>
        </is>
      </c>
      <c r="J7" s="60" t="n">
        <v>0.3798611111111111</v>
      </c>
      <c r="K7" s="56">
        <f>J7+$K$65</f>
        <v/>
      </c>
      <c r="L7" s="60" t="n">
        <v>0.3868055555555556</v>
      </c>
      <c r="M7" s="46">
        <f>L7+$M$65</f>
        <v/>
      </c>
      <c r="N7" s="60" t="n">
        <v>0.3923611111111111</v>
      </c>
      <c r="O7" s="46">
        <f>N7+$O$65</f>
        <v/>
      </c>
      <c r="P7" s="60" t="n">
        <v>0.4375</v>
      </c>
      <c r="Q7" s="46">
        <f>P7+$Q$65</f>
        <v/>
      </c>
      <c r="R7" s="60" t="n">
        <v>0.45625</v>
      </c>
      <c r="S7" s="46">
        <f>R7+$S$65</f>
        <v/>
      </c>
      <c r="T7" s="261" t="n">
        <v>0.4673611111111111</v>
      </c>
      <c r="U7" s="261">
        <f>T7+$U$65</f>
        <v/>
      </c>
    </row>
    <row r="8" ht="21.75" customHeight="1" s="630">
      <c r="A8" s="631" t="inlineStr">
        <is>
          <t>6</t>
        </is>
      </c>
      <c r="B8" s="632" t="n"/>
      <c r="C8" s="172" t="inlineStr">
        <is>
          <t xml:space="preserve">GUEVARA GUAYAMA JOEL </t>
        </is>
      </c>
      <c r="D8" s="242" t="n">
        <v>46659907</v>
      </c>
      <c r="E8" s="226" t="inlineStr">
        <is>
          <t>MOTO REVA BIIC</t>
        </is>
      </c>
      <c r="F8" s="161" t="inlineStr">
        <is>
          <t>20 20 sr</t>
        </is>
      </c>
      <c r="G8" s="270" t="n"/>
      <c r="H8" s="373" t="n"/>
      <c r="I8" s="270" t="inlineStr">
        <is>
          <t>LILIANA 2</t>
        </is>
      </c>
      <c r="J8" s="60" t="n">
        <v>0.3854166666666667</v>
      </c>
      <c r="K8" s="56">
        <f>J8+$K$65</f>
        <v/>
      </c>
      <c r="L8" s="60" t="n">
        <v>0.3923611111111111</v>
      </c>
      <c r="M8" s="46">
        <f>L8+$M$65</f>
        <v/>
      </c>
      <c r="N8" s="60" t="n">
        <v>0.4</v>
      </c>
      <c r="O8" s="46">
        <f>N8+$O$65</f>
        <v/>
      </c>
      <c r="P8" s="60" t="n">
        <v>0.4569444444444444</v>
      </c>
      <c r="Q8" s="46">
        <f>P8+$Q$65</f>
        <v/>
      </c>
      <c r="R8" s="60" t="n">
        <v>0.4701388888888889</v>
      </c>
      <c r="S8" s="46">
        <f>R8+$S$65</f>
        <v/>
      </c>
      <c r="T8" s="261" t="n">
        <v>0.4861111111111111</v>
      </c>
      <c r="U8" s="80">
        <f>T8+$U$65</f>
        <v/>
      </c>
    </row>
    <row r="9" ht="19.5" customHeight="1" s="630">
      <c r="A9" s="631" t="inlineStr">
        <is>
          <t>7</t>
        </is>
      </c>
      <c r="B9" s="632" t="n"/>
      <c r="C9" s="255" t="inlineStr">
        <is>
          <t>HERRERA VERGARAY ARMANDO 30</t>
        </is>
      </c>
      <c r="D9" s="242" t="n">
        <v>9445406</v>
      </c>
      <c r="E9" s="26" t="inlineStr">
        <is>
          <t>REVA A3C</t>
        </is>
      </c>
      <c r="F9" s="161" t="inlineStr">
        <is>
          <t>20 20 sr</t>
        </is>
      </c>
      <c r="G9" s="110" t="inlineStr">
        <is>
          <t>PAGO A SU PROM</t>
        </is>
      </c>
      <c r="H9" s="354" t="n"/>
      <c r="I9" s="110" t="inlineStr">
        <is>
          <t>MAYRA 3</t>
        </is>
      </c>
      <c r="J9" s="60" t="n">
        <v>0.4076388888888889</v>
      </c>
      <c r="K9" s="56">
        <f>J9+$K$65</f>
        <v/>
      </c>
      <c r="L9" s="60" t="n">
        <v>0.4097222222222222</v>
      </c>
      <c r="M9" s="46">
        <f>L9+$M$65</f>
        <v/>
      </c>
      <c r="N9" s="60" t="n">
        <v>0.4180555555555556</v>
      </c>
      <c r="O9" s="46">
        <f>N9+$O$65</f>
        <v/>
      </c>
      <c r="P9" s="60" t="n">
        <v>0.4694444444444444</v>
      </c>
      <c r="Q9" s="46">
        <f>P9+$Q$65</f>
        <v/>
      </c>
      <c r="R9" s="60" t="n">
        <v>0.4847222222222222</v>
      </c>
      <c r="S9" s="46">
        <f>R9+$S$65</f>
        <v/>
      </c>
      <c r="T9" s="261" t="n">
        <v>0.4986111111111111</v>
      </c>
      <c r="U9" s="261">
        <f>T9+$U$65</f>
        <v/>
      </c>
    </row>
    <row r="10" ht="21.75" customHeight="1" s="630">
      <c r="A10" s="631" t="inlineStr">
        <is>
          <t>8</t>
        </is>
      </c>
      <c r="B10" s="632" t="n"/>
      <c r="C10" s="172" t="inlineStr">
        <is>
          <t>CORONADO AGUIRRE TOMAS</t>
        </is>
      </c>
      <c r="D10" s="242" t="n">
        <v>25524140</v>
      </c>
      <c r="E10" s="232" t="inlineStr">
        <is>
          <t>MOTO NUEVA BIIB</t>
        </is>
      </c>
      <c r="F10" s="161" t="inlineStr">
        <is>
          <t>40/20 40/20 cl</t>
        </is>
      </c>
      <c r="G10" s="120" t="inlineStr">
        <is>
          <t>PAGO 130 EFE</t>
        </is>
      </c>
      <c r="H10" s="360" t="n"/>
      <c r="I10" s="281" t="inlineStr">
        <is>
          <t>ELIA</t>
        </is>
      </c>
      <c r="J10" s="60" t="n">
        <v>0.4083333333333333</v>
      </c>
      <c r="K10" s="56">
        <f>J10+$K$65</f>
        <v/>
      </c>
      <c r="L10" s="60" t="n">
        <v>0.4173611111111111</v>
      </c>
      <c r="M10" s="46">
        <f>L10+$M$65</f>
        <v/>
      </c>
      <c r="N10" s="60" t="n">
        <v>0.4368055555555556</v>
      </c>
      <c r="O10" s="46">
        <f>N10+$O$65</f>
        <v/>
      </c>
      <c r="P10" s="60" t="n">
        <v>0.4868055555555555</v>
      </c>
      <c r="Q10" s="46">
        <f>P10+$Q$65</f>
        <v/>
      </c>
      <c r="R10" s="60" t="n">
        <v>0.5</v>
      </c>
      <c r="S10" s="46">
        <f>R10+$S$65</f>
        <v/>
      </c>
      <c r="T10" s="261" t="n">
        <v>0.5118055555555555</v>
      </c>
      <c r="U10" s="80">
        <f>T10+$U$65</f>
        <v/>
      </c>
    </row>
    <row r="11" ht="20.25" customHeight="1" s="630">
      <c r="A11" s="631" t="inlineStr">
        <is>
          <t>9</t>
        </is>
      </c>
      <c r="B11" s="632" t="n"/>
      <c r="C11" s="172" t="inlineStr">
        <is>
          <t>RUIZ CHAVEZ WESSEL</t>
        </is>
      </c>
      <c r="D11" s="242" t="n">
        <v>25506372</v>
      </c>
      <c r="E11" s="55" t="inlineStr">
        <is>
          <t>REVA A1</t>
        </is>
      </c>
      <c r="F11" s="161" t="inlineStr">
        <is>
          <t>40/20 40/20 cl</t>
        </is>
      </c>
      <c r="G11" s="101" t="n"/>
      <c r="H11" s="352" t="n"/>
      <c r="I11" s="101" t="inlineStr">
        <is>
          <t xml:space="preserve">VARGAS </t>
        </is>
      </c>
      <c r="J11" s="60" t="n">
        <v>0.4097222222222222</v>
      </c>
      <c r="K11" s="56">
        <f>J11+$K$65</f>
        <v/>
      </c>
      <c r="L11" s="60" t="n">
        <v>0.4291666666666666</v>
      </c>
      <c r="M11" s="46">
        <f>L11+$M$65</f>
        <v/>
      </c>
      <c r="N11" s="60" t="n">
        <v>0.4381944444444444</v>
      </c>
      <c r="O11" s="46">
        <f>N11+$O$65</f>
        <v/>
      </c>
      <c r="P11" s="60" t="n">
        <v>0.4881944444444444</v>
      </c>
      <c r="Q11" s="46">
        <f>P11+$Q$65</f>
        <v/>
      </c>
      <c r="R11" s="60" t="n">
        <v>0.5013888888888889</v>
      </c>
      <c r="S11" s="46">
        <f>R11+$S$65</f>
        <v/>
      </c>
      <c r="T11" s="261" t="n">
        <v>0.5138888888888888</v>
      </c>
      <c r="U11" s="80">
        <f>T11+$U$65</f>
        <v/>
      </c>
    </row>
    <row r="12" ht="21" customHeight="1" s="630">
      <c r="A12" s="631" t="inlineStr">
        <is>
          <t>10</t>
        </is>
      </c>
      <c r="B12" s="632" t="n"/>
      <c r="C12" s="172" t="inlineStr">
        <is>
          <t>MURGA LOPEZ ANA</t>
        </is>
      </c>
      <c r="D12" s="242" t="n">
        <v>73112945</v>
      </c>
      <c r="E12" s="55" t="inlineStr">
        <is>
          <t xml:space="preserve">NUEVO A1 </t>
        </is>
      </c>
      <c r="F12" s="161" t="inlineStr">
        <is>
          <t>40/20 40/20 cl</t>
        </is>
      </c>
      <c r="G12" s="101" t="n"/>
      <c r="H12" s="352" t="n"/>
      <c r="I12" s="101" t="inlineStr">
        <is>
          <t xml:space="preserve">VARGAS </t>
        </is>
      </c>
      <c r="J12" s="60" t="n">
        <v>0.4180555555555556</v>
      </c>
      <c r="K12" s="56">
        <f>J12+$K$65</f>
        <v/>
      </c>
      <c r="L12" s="60" t="n">
        <v>0.4340277777777778</v>
      </c>
      <c r="M12" s="46">
        <f>L12+$M$65</f>
        <v/>
      </c>
      <c r="N12" s="60" t="n">
        <v>0.4416666666666667</v>
      </c>
      <c r="O12" s="46">
        <f>N12+$O$65</f>
        <v/>
      </c>
      <c r="P12" s="60" t="n">
        <v>0.4993055555555556</v>
      </c>
      <c r="Q12" s="46">
        <f>P12+$Q$65</f>
        <v/>
      </c>
      <c r="R12" s="60" t="n">
        <v>0.5131944444444444</v>
      </c>
      <c r="S12" s="46">
        <f>R12+$S$65</f>
        <v/>
      </c>
      <c r="T12" s="261" t="n">
        <v>0.5263888888888889</v>
      </c>
      <c r="U12" s="80">
        <f>T12+$U$65</f>
        <v/>
      </c>
    </row>
    <row r="13" ht="21" customHeight="1" s="630">
      <c r="A13" s="631" t="inlineStr">
        <is>
          <t>11</t>
        </is>
      </c>
      <c r="B13" s="632" t="n"/>
      <c r="C13" s="172" t="inlineStr">
        <is>
          <t>ROSALES ASENCIOS ELIO</t>
        </is>
      </c>
      <c r="D13" s="242" t="n">
        <v>43009663</v>
      </c>
      <c r="E13" s="55" t="inlineStr">
        <is>
          <t>REVA A1</t>
        </is>
      </c>
      <c r="F13" s="161" t="inlineStr">
        <is>
          <t>30 30 sr</t>
        </is>
      </c>
      <c r="G13" s="209" t="inlineStr">
        <is>
          <t>PAGO 130 PLIN</t>
        </is>
      </c>
      <c r="H13" s="355" t="n"/>
      <c r="I13" s="211" t="inlineStr">
        <is>
          <t>OFICINA</t>
        </is>
      </c>
      <c r="J13" s="60" t="n">
        <v>0.4402777777777778</v>
      </c>
      <c r="K13" s="60">
        <f>J13+$K$65</f>
        <v/>
      </c>
      <c r="L13" s="60" t="n">
        <v>0.4416666666666667</v>
      </c>
      <c r="M13" s="60">
        <f>L13+$M$65</f>
        <v/>
      </c>
      <c r="N13" s="60" t="n">
        <v>0.4472222222222222</v>
      </c>
      <c r="O13" s="60">
        <f>N13+$O$65</f>
        <v/>
      </c>
      <c r="P13" s="60" t="n">
        <v>0.4993055555555556</v>
      </c>
      <c r="Q13" s="46">
        <f>P13+$Q$65</f>
        <v/>
      </c>
      <c r="R13" s="60" t="n">
        <v>0.5118055555555555</v>
      </c>
      <c r="S13" s="60">
        <f>R13+$S$65</f>
        <v/>
      </c>
      <c r="T13" s="261" t="n">
        <v>0.5298611111111111</v>
      </c>
      <c r="U13" s="261">
        <f>T13+$U$65</f>
        <v/>
      </c>
    </row>
    <row r="14" ht="21" customFormat="1" customHeight="1" s="633">
      <c r="A14" s="631" t="inlineStr">
        <is>
          <t>12</t>
        </is>
      </c>
      <c r="B14" s="632" t="n"/>
      <c r="C14" s="172" t="inlineStr">
        <is>
          <t>MEDINA SILVA EMILIO</t>
        </is>
      </c>
      <c r="D14" s="242" t="n">
        <v>73110956</v>
      </c>
      <c r="E14" s="55" t="inlineStr">
        <is>
          <t>REVA A1</t>
        </is>
      </c>
      <c r="F14" s="161" t="inlineStr">
        <is>
          <t>20 20 sr</t>
        </is>
      </c>
      <c r="G14" s="55" t="n"/>
      <c r="H14" s="207" t="n"/>
      <c r="I14" s="55" t="inlineStr">
        <is>
          <t>ESCUELA MARTINEZ</t>
        </is>
      </c>
      <c r="J14" s="60" t="n">
        <v>0.4416666666666667</v>
      </c>
      <c r="K14" s="56">
        <f>J14+$K$65</f>
        <v/>
      </c>
      <c r="L14" s="60" t="n">
        <v>0.4465277777777778</v>
      </c>
      <c r="M14" s="46">
        <f>L14+$M$65</f>
        <v/>
      </c>
      <c r="N14" s="60" t="n">
        <v>0.4555555555555555</v>
      </c>
      <c r="O14" s="46">
        <f>N14+$O$65</f>
        <v/>
      </c>
      <c r="P14" s="60" t="n">
        <v>0.5111111111111111</v>
      </c>
      <c r="Q14" s="46">
        <f>P14+$Q$65</f>
        <v/>
      </c>
      <c r="R14" s="60" t="n">
        <v>0.5263888888888889</v>
      </c>
      <c r="S14" s="46">
        <f>R14+$S$65</f>
        <v/>
      </c>
      <c r="T14" s="261" t="n">
        <v>0.5395833333333333</v>
      </c>
      <c r="U14" s="80">
        <f>T14+$U$65</f>
        <v/>
      </c>
    </row>
    <row r="15" ht="20.25" customHeight="1" s="630">
      <c r="A15" s="631" t="inlineStr">
        <is>
          <t>13</t>
        </is>
      </c>
      <c r="B15" s="632" t="n"/>
      <c r="C15" s="172" t="inlineStr">
        <is>
          <t xml:space="preserve">SALDAÑA MARTINEZ JUAN </t>
        </is>
      </c>
      <c r="D15" s="242" t="n">
        <v>19256130</v>
      </c>
      <c r="E15" s="226" t="inlineStr">
        <is>
          <t>MOTO NUEVO BIIC</t>
        </is>
      </c>
      <c r="F15" s="161" t="inlineStr">
        <is>
          <t>20 20 sr</t>
        </is>
      </c>
      <c r="G15" s="55" t="n"/>
      <c r="H15" s="207" t="inlineStr">
        <is>
          <t>nasca</t>
        </is>
      </c>
      <c r="I15" s="55" t="inlineStr">
        <is>
          <t>CHARAPA</t>
        </is>
      </c>
      <c r="J15" s="60" t="n">
        <v>0.4430555555555555</v>
      </c>
      <c r="K15" s="56">
        <f>J15+$K$65</f>
        <v/>
      </c>
      <c r="L15" s="60" t="n">
        <v>0.4576388888888889</v>
      </c>
      <c r="M15" s="46">
        <f>L15+$M$65</f>
        <v/>
      </c>
      <c r="N15" s="60" t="n">
        <v>0.4638888888888889</v>
      </c>
      <c r="O15" s="46">
        <f>N15+$O$65</f>
        <v/>
      </c>
      <c r="P15" s="60" t="n">
        <v>0.5118055555555555</v>
      </c>
      <c r="Q15" s="46">
        <f>P15+$Q$65</f>
        <v/>
      </c>
      <c r="R15" s="60" t="n">
        <v>0.5347222222222222</v>
      </c>
      <c r="S15" s="46">
        <f>R15+$S$65</f>
        <v/>
      </c>
      <c r="T15" s="261" t="n">
        <v>0.5465277777777777</v>
      </c>
      <c r="U15" s="80">
        <f>T15+$U$65</f>
        <v/>
      </c>
    </row>
    <row r="16" ht="21.75" customHeight="1" s="630">
      <c r="A16" s="631" t="inlineStr">
        <is>
          <t>14</t>
        </is>
      </c>
      <c r="B16" s="632" t="n"/>
      <c r="C16" s="255" t="inlineStr">
        <is>
          <t>BLAS SANCHEZ JUAN DE DIOS 30</t>
        </is>
      </c>
      <c r="D16" s="242" t="n">
        <v>7998328</v>
      </c>
      <c r="E16" s="226" t="inlineStr">
        <is>
          <t>MOTO REVA BIIC</t>
        </is>
      </c>
      <c r="F16" s="161" t="inlineStr">
        <is>
          <t>20 20 sr</t>
        </is>
      </c>
      <c r="G16" s="120" t="inlineStr">
        <is>
          <t>PAGO 30 EFE</t>
        </is>
      </c>
      <c r="H16" s="373" t="n"/>
      <c r="I16" s="270" t="inlineStr">
        <is>
          <t>LILIANA 2</t>
        </is>
      </c>
      <c r="J16" s="60" t="n">
        <v>0.4659722222222222</v>
      </c>
      <c r="K16" s="56">
        <f>J16+$K$65</f>
        <v/>
      </c>
      <c r="L16" s="60" t="n">
        <v>0.4708333333333333</v>
      </c>
      <c r="M16" s="46">
        <f>L16+$M$65</f>
        <v/>
      </c>
      <c r="N16" s="60" t="n">
        <v>0.4763888888888889</v>
      </c>
      <c r="O16" s="46">
        <f>N16+$O$65</f>
        <v/>
      </c>
      <c r="P16" s="60" t="n">
        <v>0.5430555555555555</v>
      </c>
      <c r="Q16" s="60">
        <f>P16+$Q$65</f>
        <v/>
      </c>
      <c r="R16" s="60" t="n">
        <v>0.5548611111111111</v>
      </c>
      <c r="S16" s="46">
        <f>R16+$S$65</f>
        <v/>
      </c>
      <c r="T16" s="261" t="n">
        <v>0.575</v>
      </c>
      <c r="U16" s="80">
        <f>T16+$U$65</f>
        <v/>
      </c>
    </row>
    <row r="17" ht="21.75" customHeight="1" s="630">
      <c r="A17" s="631" t="inlineStr">
        <is>
          <t>15</t>
        </is>
      </c>
      <c r="B17" s="632" t="n"/>
      <c r="C17" s="255" t="inlineStr">
        <is>
          <t>MEDRANO MEDRANO WALTER 50</t>
        </is>
      </c>
      <c r="D17" s="242" t="n">
        <v>40225880</v>
      </c>
      <c r="E17" s="55" t="inlineStr">
        <is>
          <t xml:space="preserve">NUEVO A1 </t>
        </is>
      </c>
      <c r="F17" s="161" t="inlineStr">
        <is>
          <t>20 20 sr</t>
        </is>
      </c>
      <c r="G17" s="120" t="inlineStr">
        <is>
          <t>PAGO 180 EFE</t>
        </is>
      </c>
      <c r="H17" s="207" t="n"/>
      <c r="I17" s="55" t="inlineStr">
        <is>
          <t xml:space="preserve">SRA CARMEN </t>
        </is>
      </c>
      <c r="J17" s="60" t="n">
        <v>0.4736111111111111</v>
      </c>
      <c r="K17" s="56">
        <f>J17+$K$65</f>
        <v/>
      </c>
      <c r="L17" s="60" t="n">
        <v>0.4763888888888889</v>
      </c>
      <c r="M17" s="46">
        <f>L17+$M$65</f>
        <v/>
      </c>
      <c r="N17" s="60" t="n">
        <v>0.4847222222222222</v>
      </c>
      <c r="O17" s="46">
        <f>N17+$O$65</f>
        <v/>
      </c>
      <c r="P17" s="60" t="n">
        <v>0.53125</v>
      </c>
      <c r="Q17" s="46">
        <f>P17+$Q$65</f>
        <v/>
      </c>
      <c r="R17" s="60" t="n">
        <v>0.5430555555555555</v>
      </c>
      <c r="S17" s="46">
        <f>R17+$S$65</f>
        <v/>
      </c>
      <c r="T17" s="261" t="n">
        <v>0.5548611111111111</v>
      </c>
      <c r="U17" s="80">
        <f>T17+$U$65</f>
        <v/>
      </c>
    </row>
    <row r="18" ht="21.75" customHeight="1" s="630">
      <c r="A18" s="631" t="inlineStr">
        <is>
          <t>16</t>
        </is>
      </c>
      <c r="B18" s="632" t="n"/>
      <c r="C18" s="172" t="inlineStr">
        <is>
          <t xml:space="preserve">GUANILO RAMOS HECTOR </t>
        </is>
      </c>
      <c r="D18" s="242" t="n">
        <v>46969129</v>
      </c>
      <c r="E18" s="55" t="inlineStr">
        <is>
          <t>REVA A1</t>
        </is>
      </c>
      <c r="F18" s="161" t="inlineStr">
        <is>
          <t>20 20 sr</t>
        </is>
      </c>
      <c r="G18" s="120" t="n"/>
      <c r="H18" s="205" t="n"/>
      <c r="I18" s="120" t="inlineStr">
        <is>
          <t>CARS - JAIME VILLA</t>
        </is>
      </c>
      <c r="J18" s="60" t="n">
        <v>0.4645833333333333</v>
      </c>
      <c r="K18" s="56">
        <f>J18+$K$65</f>
        <v/>
      </c>
      <c r="L18" s="60" t="n">
        <v>0.4659722222222222</v>
      </c>
      <c r="M18" s="46">
        <f>L18+$M$65</f>
        <v/>
      </c>
      <c r="N18" s="60" t="n">
        <v>0.4722222222222222</v>
      </c>
      <c r="O18" s="46">
        <f>N18+$O$65</f>
        <v/>
      </c>
      <c r="P18" s="60" t="n">
        <v>0.5229166666666667</v>
      </c>
      <c r="Q18" s="46">
        <f>P18+$Q$65</f>
        <v/>
      </c>
      <c r="R18" s="60" t="n">
        <v>0.5402777777777777</v>
      </c>
      <c r="S18" s="46">
        <f>R18+$S$65</f>
        <v/>
      </c>
      <c r="T18" s="261" t="n">
        <v>0.5520833333333334</v>
      </c>
      <c r="U18" s="80">
        <f>T18+$U$65</f>
        <v/>
      </c>
    </row>
    <row r="19" ht="19.5" customHeight="1" s="630">
      <c r="A19" s="631" t="inlineStr">
        <is>
          <t>17</t>
        </is>
      </c>
      <c r="B19" s="632" t="n"/>
      <c r="C19" s="172" t="inlineStr">
        <is>
          <t>SOTO POZO FREDY</t>
        </is>
      </c>
      <c r="D19" s="242" t="n">
        <v>46975685</v>
      </c>
      <c r="E19" s="226" t="inlineStr">
        <is>
          <t xml:space="preserve">MOTO REVA BIIC </t>
        </is>
      </c>
      <c r="F19" s="161" t="inlineStr">
        <is>
          <t>20 20 sr</t>
        </is>
      </c>
      <c r="G19" s="55" t="inlineStr">
        <is>
          <t>YA P 80</t>
        </is>
      </c>
      <c r="H19" s="207" t="n"/>
      <c r="I19" s="55" t="inlineStr">
        <is>
          <t>MARITZA QUEVEDO</t>
        </is>
      </c>
      <c r="J19" s="60" t="n">
        <v>0.4777777777777778</v>
      </c>
      <c r="K19" s="60">
        <f>J19+$K$65</f>
        <v/>
      </c>
      <c r="L19" s="60" t="n">
        <v>0.4868055555555555</v>
      </c>
      <c r="M19" s="60">
        <f>L19+$M$65</f>
        <v/>
      </c>
      <c r="N19" s="60" t="n">
        <v>0.4986111111111111</v>
      </c>
      <c r="O19" s="60">
        <f>N19+$O$65</f>
        <v/>
      </c>
      <c r="P19" s="60" t="n">
        <v>0.5618055555555556</v>
      </c>
      <c r="Q19" s="60">
        <f>P19+$Q$65</f>
        <v/>
      </c>
      <c r="R19" s="60" t="n">
        <v>0.5743055555555555</v>
      </c>
      <c r="S19" s="60">
        <f>R19+$S$65</f>
        <v/>
      </c>
      <c r="T19" s="261" t="n">
        <v>0.5868055555555556</v>
      </c>
      <c r="U19" s="261">
        <f>T19+$U$65</f>
        <v/>
      </c>
    </row>
    <row r="20" ht="20.25" customHeight="1" s="630">
      <c r="A20" s="631" t="inlineStr">
        <is>
          <t>18</t>
        </is>
      </c>
      <c r="B20" s="632" t="n"/>
      <c r="C20" s="172" t="inlineStr">
        <is>
          <t>SAYAS GUTIERREZ SANTOS</t>
        </is>
      </c>
      <c r="D20" s="242" t="n">
        <v>60294010</v>
      </c>
      <c r="E20" s="55" t="inlineStr">
        <is>
          <t xml:space="preserve">NUEVO A1 </t>
        </is>
      </c>
      <c r="F20" s="161" t="inlineStr">
        <is>
          <t>30 30 sr</t>
        </is>
      </c>
      <c r="G20" s="110" t="n"/>
      <c r="H20" s="354" t="n"/>
      <c r="I20" s="110" t="inlineStr">
        <is>
          <t>MAYRA 4</t>
        </is>
      </c>
      <c r="J20" s="60" t="n">
        <v>0.4972222222222222</v>
      </c>
      <c r="K20" s="60">
        <f>J20+$K$65</f>
        <v/>
      </c>
      <c r="L20" s="60" t="n">
        <v>0.4986111111111111</v>
      </c>
      <c r="M20" s="60">
        <f>L20+$M$65</f>
        <v/>
      </c>
      <c r="N20" s="60" t="n">
        <v>0.5069444444444444</v>
      </c>
      <c r="O20" s="60">
        <f>N20+$O$65</f>
        <v/>
      </c>
      <c r="P20" s="60" t="n">
        <v>0.5680555555555555</v>
      </c>
      <c r="Q20" s="60">
        <f>P20+$Q$65</f>
        <v/>
      </c>
      <c r="R20" s="60" t="n">
        <v>0.0798611111111111</v>
      </c>
      <c r="S20" s="60">
        <f>R20+$S$65</f>
        <v/>
      </c>
      <c r="T20" s="261" t="n">
        <v>0.09236111111111112</v>
      </c>
      <c r="U20" s="261">
        <f>T20+$U$65</f>
        <v/>
      </c>
    </row>
    <row r="21" ht="24" customHeight="1" s="630">
      <c r="A21" s="644" t="n"/>
      <c r="B21" s="632" t="n"/>
      <c r="C21" s="217" t="inlineStr">
        <is>
          <t xml:space="preserve">CHAVEZ MONTOYA JOSE </t>
        </is>
      </c>
      <c r="D21" s="313" t="n">
        <v>43596231</v>
      </c>
      <c r="E21" s="654" t="inlineStr">
        <is>
          <t xml:space="preserve">MOTO REVA BIIC </t>
        </is>
      </c>
      <c r="F21" s="275" t="inlineStr">
        <is>
          <t>20  20 sr</t>
        </is>
      </c>
      <c r="G21" s="654" t="inlineStr">
        <is>
          <t>SANCION</t>
        </is>
      </c>
      <c r="H21" s="358" t="n"/>
      <c r="I21" s="654" t="inlineStr">
        <is>
          <t xml:space="preserve">ELIA </t>
        </is>
      </c>
      <c r="J21" s="185" t="n"/>
      <c r="K21" s="185">
        <f>J21+$K$65</f>
        <v/>
      </c>
      <c r="L21" s="185" t="n"/>
      <c r="M21" s="185">
        <f>L21+$M$65</f>
        <v/>
      </c>
      <c r="N21" s="185" t="n"/>
      <c r="O21" s="185">
        <f>N21+$O$65</f>
        <v/>
      </c>
      <c r="P21" s="185" t="n"/>
      <c r="Q21" s="185">
        <f>P21+$Q$65</f>
        <v/>
      </c>
      <c r="R21" s="185" t="n"/>
      <c r="S21" s="185">
        <f>R21+$S$65</f>
        <v/>
      </c>
      <c r="T21" s="185" t="n"/>
      <c r="U21" s="185">
        <f>T21+$U$65</f>
        <v/>
      </c>
    </row>
    <row r="22" ht="24" customHeight="1" s="630">
      <c r="A22" s="631" t="inlineStr">
        <is>
          <t>19</t>
        </is>
      </c>
      <c r="B22" s="632" t="n"/>
      <c r="C22" s="172" t="inlineStr">
        <is>
          <t>ALFARO AGUIRRE ALEXIS</t>
        </is>
      </c>
      <c r="D22" s="242" t="n">
        <v>7476116</v>
      </c>
      <c r="E22" s="226" t="inlineStr">
        <is>
          <t xml:space="preserve">MOTO REVA BIIC </t>
        </is>
      </c>
      <c r="F22" s="161" t="inlineStr">
        <is>
          <t>40/20 40/20 cl</t>
        </is>
      </c>
      <c r="G22" s="120" t="n"/>
      <c r="H22" s="205" t="n"/>
      <c r="I22" s="120" t="inlineStr">
        <is>
          <t>CARS - JAIME VILLA</t>
        </is>
      </c>
      <c r="J22" s="60" t="n">
        <v>0.5180555555555556</v>
      </c>
      <c r="K22" s="56">
        <f>J22+$K$65</f>
        <v/>
      </c>
      <c r="L22" s="60" t="n">
        <v>0.5208333333333334</v>
      </c>
      <c r="M22" s="46">
        <f>L22+$M$65</f>
        <v/>
      </c>
      <c r="N22" s="60" t="n">
        <v>0.53125</v>
      </c>
      <c r="O22" s="46">
        <f>N22+$O$65</f>
        <v/>
      </c>
      <c r="P22" s="60" t="n">
        <v>0.5756944444444444</v>
      </c>
      <c r="Q22" s="46">
        <f>P22+$Q$65</f>
        <v/>
      </c>
      <c r="R22" s="60" t="n">
        <v>0.5888888888888889</v>
      </c>
      <c r="S22" s="46">
        <f>R22+$S$65</f>
        <v/>
      </c>
      <c r="T22" s="261" t="n">
        <v>0.6027777777777777</v>
      </c>
      <c r="U22" s="261">
        <f>T22+$U$65</f>
        <v/>
      </c>
    </row>
    <row r="23" ht="18" customHeight="1" s="630">
      <c r="A23" s="631" t="inlineStr">
        <is>
          <t>20</t>
        </is>
      </c>
      <c r="B23" s="632" t="n"/>
      <c r="C23" s="172" t="inlineStr">
        <is>
          <t>CAMACHO BLANCAS GEORGIO</t>
        </is>
      </c>
      <c r="D23" s="242" t="n">
        <v>44048738</v>
      </c>
      <c r="E23" s="55" t="inlineStr">
        <is>
          <t>REVA A1</t>
        </is>
      </c>
      <c r="F23" s="161" t="inlineStr">
        <is>
          <t>20 20 sr</t>
        </is>
      </c>
      <c r="G23" s="120" t="n"/>
      <c r="H23" s="205" t="n"/>
      <c r="I23" s="120" t="inlineStr">
        <is>
          <t>CARS - JAIME VILLA</t>
        </is>
      </c>
      <c r="J23" s="60" t="n">
        <v>0.5208333333333334</v>
      </c>
      <c r="K23" s="56">
        <f>J23+$K$65</f>
        <v/>
      </c>
      <c r="L23" s="60" t="n">
        <v>0.5326388888888889</v>
      </c>
      <c r="M23" s="46">
        <f>L23+$M$65</f>
        <v/>
      </c>
      <c r="N23" s="60" t="n">
        <v>0.5395833333333333</v>
      </c>
      <c r="O23" s="46">
        <f>N23+$O$65</f>
        <v/>
      </c>
      <c r="P23" s="60" t="n">
        <v>0.5833333333333334</v>
      </c>
      <c r="Q23" s="46">
        <f>P23+$Q$65</f>
        <v/>
      </c>
      <c r="R23" s="60" t="n">
        <v>0.6020833333333333</v>
      </c>
      <c r="S23" s="46">
        <f>R23+$S$65</f>
        <v/>
      </c>
      <c r="T23" s="261" t="n">
        <v>0.6166666666666667</v>
      </c>
      <c r="U23" s="80">
        <f>T23+$U$65</f>
        <v/>
      </c>
    </row>
    <row r="24" ht="18" customFormat="1" customHeight="1" s="645">
      <c r="A24" s="631" t="inlineStr">
        <is>
          <t>21</t>
        </is>
      </c>
      <c r="B24" s="632" t="n"/>
      <c r="C24" s="172" t="inlineStr">
        <is>
          <t>MENDOZA DIAZ JESUS</t>
        </is>
      </c>
      <c r="D24" s="242" t="n">
        <v>40318404</v>
      </c>
      <c r="E24" s="26" t="inlineStr">
        <is>
          <t>RECAT A3C</t>
        </is>
      </c>
      <c r="F24" s="161" t="inlineStr">
        <is>
          <t>20 20 sr</t>
        </is>
      </c>
      <c r="G24" s="120" t="n"/>
      <c r="H24" s="205" t="n"/>
      <c r="I24" s="120" t="inlineStr">
        <is>
          <t>CARS - JAIME VILLA</t>
        </is>
      </c>
      <c r="J24" s="60" t="n">
        <v>0.5340277777777778</v>
      </c>
      <c r="K24" s="56">
        <f>J24+$K$65</f>
        <v/>
      </c>
      <c r="L24" s="60" t="n">
        <v>0.5388888888888889</v>
      </c>
      <c r="M24" s="46">
        <f>L24+$M$65</f>
        <v/>
      </c>
      <c r="N24" s="60" t="n">
        <v>0.5486111111111112</v>
      </c>
      <c r="O24" s="46">
        <f>N24+$O$65</f>
        <v/>
      </c>
      <c r="P24" s="60" t="n">
        <v>0.59375</v>
      </c>
      <c r="Q24" s="46">
        <f>P24+$Q$65</f>
        <v/>
      </c>
      <c r="R24" s="60" t="n">
        <v>0.1069444444444444</v>
      </c>
      <c r="S24" s="46">
        <f>R24+$S$65</f>
        <v/>
      </c>
      <c r="T24" s="261" t="n">
        <v>0.11875</v>
      </c>
      <c r="U24" s="80">
        <f>T24+$U$65</f>
        <v/>
      </c>
    </row>
    <row r="25" ht="23.25" customHeight="1" s="630">
      <c r="A25" s="631" t="inlineStr">
        <is>
          <t>22</t>
        </is>
      </c>
      <c r="B25" s="632" t="n"/>
      <c r="C25" s="172" t="inlineStr">
        <is>
          <t xml:space="preserve">AGUILAR ARTICA GEOFFREY </t>
        </is>
      </c>
      <c r="D25" s="242" t="n">
        <v>75504490</v>
      </c>
      <c r="E25" s="55" t="inlineStr">
        <is>
          <t xml:space="preserve">NUEVO A1 </t>
        </is>
      </c>
      <c r="F25" s="161" t="inlineStr">
        <is>
          <t>20 20 sr</t>
        </is>
      </c>
      <c r="G25" s="120" t="n"/>
      <c r="H25" s="205" t="n"/>
      <c r="I25" s="120" t="inlineStr">
        <is>
          <t>CARS - JAIME VILLA</t>
        </is>
      </c>
      <c r="J25" s="60" t="n">
        <v>0.54375</v>
      </c>
      <c r="K25" s="60">
        <f>J25+$K$65</f>
        <v/>
      </c>
      <c r="L25" s="60" t="n">
        <v>0.04652777777777778</v>
      </c>
      <c r="M25" s="60">
        <f>L25+$M$65</f>
        <v/>
      </c>
      <c r="N25" s="60" t="n">
        <v>0.5555555555555556</v>
      </c>
      <c r="O25" s="60">
        <f>N25+$O$65</f>
        <v/>
      </c>
      <c r="P25" s="60" t="n">
        <v>0.6020833333333333</v>
      </c>
      <c r="Q25" s="60">
        <f>P25+$Q$65</f>
        <v/>
      </c>
      <c r="R25" s="60" t="n">
        <v>0.6159722222222223</v>
      </c>
      <c r="S25" s="60">
        <f>R25+$S$65</f>
        <v/>
      </c>
      <c r="T25" s="261" t="n">
        <v>0.6277777777777778</v>
      </c>
      <c r="U25" s="261">
        <f>T25+$U$65</f>
        <v/>
      </c>
    </row>
    <row r="26" ht="18" customHeight="1" s="630">
      <c r="A26" s="631" t="inlineStr">
        <is>
          <t>23</t>
        </is>
      </c>
      <c r="B26" s="632" t="n"/>
      <c r="C26" s="172" t="inlineStr">
        <is>
          <t>MORON MUÑOZ JOSE LUIS</t>
        </is>
      </c>
      <c r="D26" s="242" t="n">
        <v>46657548</v>
      </c>
      <c r="E26" s="226" t="inlineStr">
        <is>
          <t>MOTO REVA BIIC</t>
        </is>
      </c>
      <c r="F26" s="161" t="inlineStr">
        <is>
          <t>20 20 sr</t>
        </is>
      </c>
      <c r="G26" s="120" t="inlineStr">
        <is>
          <t>PAGO 100 EFE</t>
        </is>
      </c>
      <c r="H26" s="493" t="n"/>
      <c r="I26" s="338" t="inlineStr">
        <is>
          <t xml:space="preserve">PUBLICIDAD </t>
        </is>
      </c>
      <c r="J26" s="60" t="n">
        <v>0.5534722222222223</v>
      </c>
      <c r="K26" s="56">
        <f>J26+$K$65</f>
        <v/>
      </c>
      <c r="L26" s="60" t="n">
        <v>0.05486111111111111</v>
      </c>
      <c r="M26" s="46">
        <f>L26+$M$65</f>
        <v/>
      </c>
      <c r="N26" s="60" t="n">
        <v>0.5631944444444444</v>
      </c>
      <c r="O26" s="46">
        <f>N26+$O$65</f>
        <v/>
      </c>
      <c r="P26" s="60" t="n">
        <v>0.6118055555555556</v>
      </c>
      <c r="Q26" s="46">
        <f>P26+$Q$65</f>
        <v/>
      </c>
      <c r="R26" s="60" t="n">
        <v>0.6236111111111111</v>
      </c>
      <c r="S26" s="46">
        <f>R26+$S$65</f>
        <v/>
      </c>
      <c r="T26" s="261" t="n">
        <v>0.6354166666666666</v>
      </c>
      <c r="U26" s="80">
        <f>T26+$U$65</f>
        <v/>
      </c>
    </row>
    <row r="27" ht="21" customHeight="1" s="630">
      <c r="A27" s="631" t="inlineStr">
        <is>
          <t>24</t>
        </is>
      </c>
      <c r="B27" s="632" t="n"/>
      <c r="C27" s="172" t="inlineStr">
        <is>
          <t xml:space="preserve">CANTORAL ALCANTARA CRISTIAN </t>
        </is>
      </c>
      <c r="D27" s="242" t="n">
        <v>4022380</v>
      </c>
      <c r="E27" s="55" t="inlineStr">
        <is>
          <t xml:space="preserve">NUEVO A1 </t>
        </is>
      </c>
      <c r="F27" s="161" t="inlineStr">
        <is>
          <t>40/20 40/20 cl</t>
        </is>
      </c>
      <c r="G27" s="110" t="n"/>
      <c r="H27" s="354" t="n"/>
      <c r="I27" s="110" t="inlineStr">
        <is>
          <t>MAYRA 5</t>
        </is>
      </c>
      <c r="J27" s="60" t="n">
        <v>0.58125</v>
      </c>
      <c r="K27" s="56">
        <f>J27+$K$65</f>
        <v/>
      </c>
      <c r="L27" s="60" t="n">
        <v>0.08402777777777778</v>
      </c>
      <c r="M27" s="46">
        <f>L27+$M$65</f>
        <v/>
      </c>
      <c r="N27" s="60" t="n">
        <v>0.5902777777777778</v>
      </c>
      <c r="O27" s="46">
        <f>N27+$O$65</f>
        <v/>
      </c>
      <c r="P27" s="60" t="n">
        <v>0.6368055555555555</v>
      </c>
      <c r="Q27" s="46">
        <f>P27+$Q$65</f>
        <v/>
      </c>
      <c r="R27" s="60" t="n">
        <v>0.65</v>
      </c>
      <c r="S27" s="46">
        <f>R27+$S$65</f>
        <v/>
      </c>
      <c r="T27" s="261" t="n">
        <v>0.1625</v>
      </c>
      <c r="U27" s="80">
        <f>T27+$U$65</f>
        <v/>
      </c>
    </row>
    <row r="28" ht="22.5" customHeight="1" s="630">
      <c r="A28" s="631" t="inlineStr">
        <is>
          <t>25</t>
        </is>
      </c>
      <c r="B28" s="632" t="n"/>
      <c r="C28" s="172" t="inlineStr">
        <is>
          <t xml:space="preserve">SAENZ INFANTE ARUM </t>
        </is>
      </c>
      <c r="D28" s="242" t="n">
        <v>41975854</v>
      </c>
      <c r="E28" s="232" t="inlineStr">
        <is>
          <t>MOTO NUEVA BIIB</t>
        </is>
      </c>
      <c r="F28" s="161" t="inlineStr">
        <is>
          <t>30 30 sr</t>
        </is>
      </c>
      <c r="G28" s="120" t="n"/>
      <c r="H28" s="205" t="n"/>
      <c r="I28" s="120" t="inlineStr">
        <is>
          <t>CARS - JAIME VILLA</t>
        </is>
      </c>
      <c r="J28" s="60" t="n">
        <v>0.5819444444444445</v>
      </c>
      <c r="K28" s="56">
        <f>J28+$K$65</f>
        <v/>
      </c>
      <c r="L28" s="60" t="n">
        <v>0.08958333333333333</v>
      </c>
      <c r="M28" s="46">
        <f>L28+$M$65</f>
        <v/>
      </c>
      <c r="N28" s="60" t="n">
        <v>0.5965277777777778</v>
      </c>
      <c r="O28" s="46">
        <f>N28+$O$65</f>
        <v/>
      </c>
      <c r="P28" s="60" t="n">
        <v>0.1409722222222222</v>
      </c>
      <c r="Q28" s="46">
        <f>P28+$Q$65</f>
        <v/>
      </c>
      <c r="R28" s="60" t="n">
        <v>0.6576388888888889</v>
      </c>
      <c r="S28" s="46">
        <f>R28+$S$65</f>
        <v/>
      </c>
      <c r="T28" s="261" t="n">
        <v>0.6694444444444444</v>
      </c>
      <c r="U28" s="261">
        <f>T28+$U$65</f>
        <v/>
      </c>
    </row>
    <row r="29" ht="18" customHeight="1" s="630">
      <c r="A29" s="644" t="n"/>
      <c r="B29" s="632" t="n"/>
      <c r="C29" s="217" t="inlineStr">
        <is>
          <t>CONDOR OXAS ANGEL</t>
        </is>
      </c>
      <c r="D29" s="313" t="n">
        <v>25701194</v>
      </c>
      <c r="E29" s="654" t="inlineStr">
        <is>
          <t>MOTO REVA BIIC</t>
        </is>
      </c>
      <c r="F29" s="275" t="n"/>
      <c r="G29" s="654" t="n"/>
      <c r="H29" s="654" t="n"/>
      <c r="I29" s="654" t="inlineStr">
        <is>
          <t>CARS - JAIME VILLA</t>
        </is>
      </c>
      <c r="J29" s="185" t="n"/>
      <c r="K29" s="63">
        <f>J29+$K$65</f>
        <v/>
      </c>
      <c r="L29" s="185" t="n"/>
      <c r="M29" s="20">
        <f>L29+$M$65</f>
        <v/>
      </c>
      <c r="N29" s="185" t="n"/>
      <c r="O29" s="20">
        <f>N29+$O$65</f>
        <v/>
      </c>
      <c r="P29" s="185" t="n"/>
      <c r="Q29" s="20">
        <f>P29+$Q$65</f>
        <v/>
      </c>
      <c r="R29" s="185" t="n"/>
      <c r="S29" s="20">
        <f>R29+$S$65</f>
        <v/>
      </c>
      <c r="T29" s="185" t="n"/>
      <c r="U29" s="20">
        <f>T29+$U$65</f>
        <v/>
      </c>
    </row>
    <row r="30" ht="21.75" customFormat="1" customHeight="1" s="645">
      <c r="A30" s="631" t="inlineStr">
        <is>
          <t>26</t>
        </is>
      </c>
      <c r="B30" s="632" t="n"/>
      <c r="C30" s="172" t="inlineStr">
        <is>
          <t>CONTRERAS BARAZORDA GABRIELA</t>
        </is>
      </c>
      <c r="D30" s="242" t="n">
        <v>46618792</v>
      </c>
      <c r="E30" s="55" t="inlineStr">
        <is>
          <t xml:space="preserve"> NUEVO A1</t>
        </is>
      </c>
      <c r="F30" s="161" t="inlineStr">
        <is>
          <t>30 30 sr</t>
        </is>
      </c>
      <c r="G30" s="120" t="n"/>
      <c r="H30" s="205" t="n"/>
      <c r="I30" s="120" t="inlineStr">
        <is>
          <t>CARS - JAIME VILLA</t>
        </is>
      </c>
      <c r="J30" s="60" t="n">
        <v>0.6138888888888889</v>
      </c>
      <c r="K30" s="56">
        <f>J30+$K$65</f>
        <v/>
      </c>
      <c r="L30" s="60" t="n">
        <v>0.1145833333333333</v>
      </c>
      <c r="M30" s="46">
        <f>L30+$M$65</f>
        <v/>
      </c>
      <c r="N30" s="60" t="n">
        <v>0.6229166666666667</v>
      </c>
      <c r="O30" s="46">
        <f>N30+$O$65</f>
        <v/>
      </c>
      <c r="P30" s="60" t="n">
        <v>0.6680555555555555</v>
      </c>
      <c r="Q30" s="46">
        <f>P30+$Q$65</f>
        <v/>
      </c>
      <c r="R30" s="60" t="n">
        <v>0.6805555555555556</v>
      </c>
      <c r="S30" s="46">
        <f>R30+$S$65</f>
        <v/>
      </c>
      <c r="T30" s="261" t="n">
        <v>0.1944444444444444</v>
      </c>
      <c r="U30" s="80">
        <f>T30+$U$65</f>
        <v/>
      </c>
    </row>
    <row r="31" ht="19.5" customFormat="1" customHeight="1" s="633">
      <c r="A31" s="644" t="n"/>
      <c r="B31" s="632" t="n"/>
      <c r="C31" s="217" t="inlineStr">
        <is>
          <t>CARDENAS BLAS CESAR</t>
        </is>
      </c>
      <c r="D31" s="313" t="n">
        <v>41047245</v>
      </c>
      <c r="E31" s="654" t="inlineStr">
        <is>
          <t>REVA A1</t>
        </is>
      </c>
      <c r="F31" s="275" t="n"/>
      <c r="G31" s="654" t="n"/>
      <c r="H31" s="358" t="n"/>
      <c r="I31" s="654" t="inlineStr">
        <is>
          <t xml:space="preserve">OFICINA </t>
        </is>
      </c>
      <c r="J31" s="185" t="n"/>
      <c r="K31" s="63">
        <f>J31+$K$65</f>
        <v/>
      </c>
      <c r="L31" s="185" t="n"/>
      <c r="M31" s="20">
        <f>L31+$M$65</f>
        <v/>
      </c>
      <c r="N31" s="185" t="n"/>
      <c r="O31" s="20">
        <f>N31+$O$65</f>
        <v/>
      </c>
      <c r="P31" s="185" t="n"/>
      <c r="Q31" s="20">
        <f>P31+$Q$65</f>
        <v/>
      </c>
      <c r="R31" s="185" t="n"/>
      <c r="S31" s="20">
        <f>R31+$S$65</f>
        <v/>
      </c>
      <c r="T31" s="185" t="n"/>
      <c r="U31" s="20">
        <f>T31+$U$65</f>
        <v/>
      </c>
    </row>
    <row r="32" ht="21" customHeight="1" s="630">
      <c r="A32" s="631" t="inlineStr">
        <is>
          <t>27</t>
        </is>
      </c>
      <c r="B32" s="632" t="n"/>
      <c r="C32" s="172" t="inlineStr">
        <is>
          <t xml:space="preserve">PASTOR ALAVERA VICTOR </t>
        </is>
      </c>
      <c r="D32" s="242" t="n">
        <v>25428764</v>
      </c>
      <c r="E32" s="26" t="inlineStr">
        <is>
          <t>REVA A3C</t>
        </is>
      </c>
      <c r="F32" s="161" t="inlineStr">
        <is>
          <t>40/20 40/20 cl</t>
        </is>
      </c>
      <c r="G32" s="120" t="n"/>
      <c r="H32" s="205" t="n"/>
      <c r="I32" s="120" t="inlineStr">
        <is>
          <t>CARS - JAIME VILLA</t>
        </is>
      </c>
      <c r="J32" s="60" t="n">
        <v>0.6458333333333334</v>
      </c>
      <c r="K32" s="60">
        <f>J32+$K$65</f>
        <v/>
      </c>
      <c r="L32" s="60" t="n">
        <v>0.1472222222222222</v>
      </c>
      <c r="M32" s="60">
        <f>L32+$M$65</f>
        <v/>
      </c>
      <c r="N32" s="60" t="n">
        <v>0.6548611111111111</v>
      </c>
      <c r="O32" s="60">
        <f>N32+$O$65</f>
        <v/>
      </c>
      <c r="P32" s="60" t="n">
        <v>0.7027777777777777</v>
      </c>
      <c r="Q32" s="60">
        <f>P32+$Q$65</f>
        <v/>
      </c>
      <c r="R32" s="60" t="n">
        <v>0.7152777777777778</v>
      </c>
      <c r="S32" s="60">
        <f>R32+$S$65</f>
        <v/>
      </c>
      <c r="T32" s="261" t="n">
        <v>0.7270833333333333</v>
      </c>
      <c r="U32" s="261">
        <f>T32+$U$65</f>
        <v/>
      </c>
    </row>
    <row r="33" ht="21.75" customHeight="1" s="630">
      <c r="A33" s="631" t="inlineStr">
        <is>
          <t>28</t>
        </is>
      </c>
      <c r="B33" s="632" t="n"/>
      <c r="C33" s="172" t="inlineStr">
        <is>
          <t xml:space="preserve">RIOS SOLIS RONALDO </t>
        </is>
      </c>
      <c r="D33" s="242" t="n">
        <v>72691031</v>
      </c>
      <c r="E33" s="55" t="inlineStr">
        <is>
          <t xml:space="preserve">NUEVO A1 </t>
        </is>
      </c>
      <c r="F33" s="161" t="inlineStr">
        <is>
          <t>20 20 sr</t>
        </is>
      </c>
      <c r="G33" s="120" t="n"/>
      <c r="H33" s="205" t="n"/>
      <c r="I33" s="120" t="inlineStr">
        <is>
          <t>CARS - JAIME VILLA</t>
        </is>
      </c>
      <c r="J33" s="60" t="n">
        <v>0.6541666666666667</v>
      </c>
      <c r="K33" s="60">
        <f>J33+$K$65</f>
        <v/>
      </c>
      <c r="L33" s="60" t="n">
        <v>0.1576388888888889</v>
      </c>
      <c r="M33" s="60">
        <f>L33+$M$65</f>
        <v/>
      </c>
      <c r="N33" s="60" t="n">
        <v>0.6638888888888889</v>
      </c>
      <c r="O33" s="60">
        <f>N33+$O$65</f>
        <v/>
      </c>
      <c r="P33" s="60" t="n">
        <v>0.2104166666666667</v>
      </c>
      <c r="Q33" s="60">
        <f>P33+$Q$65</f>
        <v/>
      </c>
      <c r="R33" s="60" t="n">
        <v>0.2222222222222222</v>
      </c>
      <c r="S33" s="60">
        <f>R33+$S$65</f>
        <v/>
      </c>
      <c r="T33" s="261" t="n">
        <v>0.2361111111111111</v>
      </c>
      <c r="U33" s="261">
        <f>T33+$U$65</f>
        <v/>
      </c>
    </row>
    <row r="34" ht="19.5" customHeight="1" s="630"/>
    <row r="35" ht="19.5" customFormat="1" customHeight="1" s="645"/>
    <row r="36" ht="24.75" customFormat="1" customHeight="1" s="633"/>
    <row r="37" ht="20.25" customHeight="1" s="630"/>
    <row r="38" ht="18.75" customHeight="1" s="630"/>
    <row r="39" ht="18.75" customHeight="1" s="630"/>
    <row r="40" ht="18.75" customHeight="1" s="630"/>
    <row r="41" ht="18" customHeight="1" s="630"/>
    <row r="42" ht="18" customHeight="1" s="630"/>
    <row r="43" ht="18" customFormat="1" customHeight="1" s="633"/>
    <row r="44" ht="18" customHeight="1" s="630"/>
    <row r="45" ht="18.75" customHeight="1" s="630"/>
    <row r="46" ht="18" customHeight="1" s="630"/>
    <row r="47" ht="18" customHeight="1" s="630"/>
    <row r="48" ht="21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5.75" customHeight="1" s="630"/>
    <row r="71" ht="15.75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5.75" customHeight="1" s="630"/>
    <row r="78" ht="15.75" customHeight="1" s="630"/>
    <row r="79" ht="15.75" customHeight="1" s="630"/>
    <row r="80" ht="15.75" customHeight="1" s="630"/>
    <row r="81" ht="15.75" customHeight="1" s="630"/>
    <row r="82" ht="15.75" customHeight="1" s="630"/>
    <row r="83" ht="15.75" customHeight="1" s="630"/>
    <row r="84" ht="15.75" customHeight="1" s="630"/>
    <row r="85" ht="15.75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5.75" customHeight="1" s="630"/>
    <row r="93" ht="15.75" customHeight="1" s="630"/>
    <row r="94" ht="15.75" customHeight="1" s="630"/>
    <row r="95" ht="15.75" customHeight="1" s="630"/>
    <row r="96" ht="15.75" customHeight="1" s="630"/>
    <row r="97" ht="15.75" customHeight="1" s="630"/>
    <row r="98" ht="21" customHeight="1" s="630"/>
    <row r="99" ht="15.75" customHeight="1" s="630"/>
    <row r="100" ht="15.75" customHeight="1" s="630"/>
    <row r="101" ht="18.75" customHeight="1" s="630"/>
    <row r="102" ht="15.75" customHeight="1" s="630"/>
    <row r="103" ht="15.75" customHeight="1" s="630"/>
    <row r="104" ht="18.75" customHeight="1" s="630"/>
    <row r="105" ht="18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8.75" customHeight="1" s="630"/>
    <row r="117" ht="15.75" customHeight="1" s="630"/>
  </sheetData>
  <mergeCells count="73">
    <mergeCell ref="A48:B48"/>
    <mergeCell ref="A30:B30"/>
    <mergeCell ref="A24:B24"/>
    <mergeCell ref="A15:B15"/>
    <mergeCell ref="A64:B64"/>
    <mergeCell ref="A59:B59"/>
    <mergeCell ref="A60:B60"/>
    <mergeCell ref="A11:B11"/>
    <mergeCell ref="A51:B51"/>
    <mergeCell ref="A49:B49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65:B65"/>
    <mergeCell ref="A25:B25"/>
    <mergeCell ref="A41:B41"/>
    <mergeCell ref="A46:B46"/>
    <mergeCell ref="A37:B37"/>
    <mergeCell ref="A66:B66"/>
    <mergeCell ref="A18:B18"/>
    <mergeCell ref="A27:B27"/>
    <mergeCell ref="A56:B56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41.xml><?xml version="1.0" encoding="utf-8"?>
<worksheet xmlns:r="http://schemas.openxmlformats.org/officeDocument/2006/relationships" xmlns="http://schemas.openxmlformats.org/spreadsheetml/2006/main">
  <sheetPr codeName="Hoja344">
    <outlinePr summaryBelow="1" summaryRight="1"/>
    <pageSetUpPr fitToPage="1"/>
  </sheetPr>
  <dimension ref="A1:U33"/>
  <sheetViews>
    <sheetView topLeftCell="S32" workbookViewId="0">
      <selection activeCell="T33" sqref="T33:U33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18" customWidth="1" style="630" min="7" max="7"/>
    <col width="12.140625" customWidth="1" style="630" min="8" max="8"/>
    <col width="28.8554687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CONTRERAS CORONADO ROLANDO</t>
        </is>
      </c>
      <c r="D2" s="242" t="n">
        <v>42709239</v>
      </c>
      <c r="E2" s="26" t="inlineStr">
        <is>
          <t>RECAT A3C</t>
        </is>
      </c>
      <c r="F2" s="161" t="inlineStr">
        <is>
          <t>40/20 40/20 cl</t>
        </is>
      </c>
      <c r="G2" s="209" t="inlineStr">
        <is>
          <t>YA P 90</t>
        </is>
      </c>
      <c r="H2" s="207" t="n"/>
      <c r="I2" s="55" t="inlineStr">
        <is>
          <t>MARITZA CHUN</t>
        </is>
      </c>
      <c r="J2" s="60" t="n">
        <v>0.3493055555555555</v>
      </c>
      <c r="K2" s="56">
        <f>J2+$K$65</f>
        <v/>
      </c>
      <c r="L2" s="60" t="n">
        <v>0.3513888888888889</v>
      </c>
      <c r="M2" s="46">
        <f>L2+$M$65</f>
        <v/>
      </c>
      <c r="N2" s="60" t="n">
        <v>0.3569444444444445</v>
      </c>
      <c r="O2" s="46">
        <f>N2+$O$65</f>
        <v/>
      </c>
      <c r="P2" s="60" t="n">
        <v>0.4020833333333333</v>
      </c>
      <c r="Q2" s="46">
        <f>P2+$Q$65</f>
        <v/>
      </c>
      <c r="R2" s="60" t="n">
        <v>0.4194444444444445</v>
      </c>
      <c r="S2" s="46">
        <f>R2+$S$65</f>
        <v/>
      </c>
      <c r="T2" s="261" t="n">
        <v>0.4333333333333333</v>
      </c>
      <c r="U2" s="80">
        <f>T2+$U$65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>DIAZ ENDARA BRUNO</t>
        </is>
      </c>
      <c r="D3" s="242" t="n">
        <v>40785248</v>
      </c>
      <c r="E3" s="26" t="inlineStr">
        <is>
          <t>REVA A2A</t>
        </is>
      </c>
      <c r="F3" s="161" t="inlineStr">
        <is>
          <t>40/20 40/20 cl</t>
        </is>
      </c>
      <c r="G3" s="110" t="n"/>
      <c r="H3" s="354" t="n"/>
      <c r="I3" s="110" t="inlineStr">
        <is>
          <t xml:space="preserve">MAYRA 1 </t>
        </is>
      </c>
      <c r="J3" s="60" t="n">
        <v>0.3506944444444444</v>
      </c>
      <c r="K3" s="56">
        <f>J3+$K$65</f>
        <v/>
      </c>
      <c r="L3" s="60" t="n">
        <v>0.35625</v>
      </c>
      <c r="M3" s="46">
        <f>L3+$M$65</f>
        <v/>
      </c>
      <c r="N3" s="60" t="n">
        <v>0.3638888888888889</v>
      </c>
      <c r="O3" s="46">
        <f>N3+$O$65</f>
        <v/>
      </c>
      <c r="P3" s="60" t="n">
        <v>0.4090277777777778</v>
      </c>
      <c r="Q3" s="46">
        <f>P3+$Q$65</f>
        <v/>
      </c>
      <c r="R3" s="60" t="n">
        <v>0.4208333333333333</v>
      </c>
      <c r="S3" s="46">
        <f>R3+$S$65</f>
        <v/>
      </c>
      <c r="T3" s="261" t="n">
        <v>0.4319444444444445</v>
      </c>
      <c r="U3" s="80">
        <f>T3+$U$65</f>
        <v/>
      </c>
    </row>
    <row r="4" ht="21" customHeight="1" s="630">
      <c r="A4" s="631" t="inlineStr">
        <is>
          <t>3</t>
        </is>
      </c>
      <c r="B4" s="632" t="n"/>
      <c r="C4" s="172" t="inlineStr">
        <is>
          <t xml:space="preserve">SALAZAR AGUINAGA ANDY </t>
        </is>
      </c>
      <c r="D4" s="242" t="n">
        <v>7680582</v>
      </c>
      <c r="E4" s="55" t="inlineStr">
        <is>
          <t>NUEVO A1</t>
        </is>
      </c>
      <c r="F4" s="161" t="inlineStr">
        <is>
          <t>20 20 sr</t>
        </is>
      </c>
      <c r="G4" s="209" t="inlineStr">
        <is>
          <t xml:space="preserve">PAGO 80 YAPE </t>
        </is>
      </c>
      <c r="H4" s="430" t="n"/>
      <c r="I4" s="129" t="inlineStr">
        <is>
          <t>ENRIQUE PUBLICIDAD</t>
        </is>
      </c>
      <c r="J4" s="60" t="n">
        <v>0.3576388888888889</v>
      </c>
      <c r="K4" s="56">
        <f>J4+$K$65</f>
        <v/>
      </c>
      <c r="L4" s="60" t="n">
        <v>0.3638888888888889</v>
      </c>
      <c r="M4" s="46">
        <f>L4+$M$65</f>
        <v/>
      </c>
      <c r="N4" s="60" t="n">
        <v>0.3708333333333333</v>
      </c>
      <c r="O4" s="46">
        <f>N4+$O$65</f>
        <v/>
      </c>
      <c r="P4" s="60" t="n">
        <v>0.4145833333333334</v>
      </c>
      <c r="Q4" s="46">
        <f>P4+$Q$65</f>
        <v/>
      </c>
      <c r="R4" s="60" t="n">
        <v>0.43125</v>
      </c>
      <c r="S4" s="46">
        <f>R4+$S$65</f>
        <v/>
      </c>
      <c r="T4" s="261" t="n">
        <v>0.4451388888888889</v>
      </c>
      <c r="U4" s="80">
        <f>T4+$U$65</f>
        <v/>
      </c>
    </row>
    <row r="5" ht="21" customHeight="1" s="630">
      <c r="A5" s="631" t="inlineStr">
        <is>
          <t>4</t>
        </is>
      </c>
      <c r="B5" s="632" t="n"/>
      <c r="C5" s="172" t="inlineStr">
        <is>
          <t>CESPEDES APOLINARIO EDER</t>
        </is>
      </c>
      <c r="D5" s="242" t="n">
        <v>70873510</v>
      </c>
      <c r="E5" s="232" t="inlineStr">
        <is>
          <t>MOTO NUEVA BIIB</t>
        </is>
      </c>
      <c r="F5" s="161" t="inlineStr">
        <is>
          <t>20 20 sr</t>
        </is>
      </c>
      <c r="G5" s="209" t="inlineStr">
        <is>
          <t>PAGO A TUTITO</t>
        </is>
      </c>
      <c r="H5" s="207" t="n"/>
      <c r="I5" s="55" t="inlineStr">
        <is>
          <t>CARLOS CARRERA</t>
        </is>
      </c>
      <c r="J5" s="60" t="n">
        <v>0.3590277777777778</v>
      </c>
      <c r="K5" s="56">
        <f>J5+$K$65</f>
        <v/>
      </c>
      <c r="L5" s="60" t="n">
        <v>0.3715277777777778</v>
      </c>
      <c r="M5" s="46">
        <f>L5+$M$65</f>
        <v/>
      </c>
      <c r="N5" s="60" t="n">
        <v>0.3784722222222222</v>
      </c>
      <c r="O5" s="46">
        <f>N5+$O$65</f>
        <v/>
      </c>
      <c r="P5" s="60" t="n">
        <v>0.4222222222222222</v>
      </c>
      <c r="Q5" s="46">
        <f>P5+$Q$65</f>
        <v/>
      </c>
      <c r="R5" s="60" t="n">
        <v>0.4444444444444444</v>
      </c>
      <c r="S5" s="46">
        <f>R5+$S$65</f>
        <v/>
      </c>
      <c r="T5" s="261" t="n">
        <v>0.4576388888888889</v>
      </c>
      <c r="U5" s="80">
        <f>T5+$U$65</f>
        <v/>
      </c>
    </row>
    <row r="6" ht="20.25" customHeight="1" s="630">
      <c r="A6" s="631" t="inlineStr">
        <is>
          <t>5</t>
        </is>
      </c>
      <c r="B6" s="632" t="n"/>
      <c r="C6" s="172" t="inlineStr">
        <is>
          <t>CALISAYA MAMANI YANET</t>
        </is>
      </c>
      <c r="D6" s="242" t="n">
        <v>73417226</v>
      </c>
      <c r="E6" s="232" t="inlineStr">
        <is>
          <t>MOTO NUEVA BIIB</t>
        </is>
      </c>
      <c r="F6" s="161" t="inlineStr">
        <is>
          <t>20 20 sr</t>
        </is>
      </c>
      <c r="G6" s="281" t="inlineStr">
        <is>
          <t>YA P80</t>
        </is>
      </c>
      <c r="H6" s="360" t="n"/>
      <c r="I6" s="281" t="inlineStr">
        <is>
          <t>ELIA</t>
        </is>
      </c>
      <c r="J6" s="60" t="n">
        <v>0.3611111111111111</v>
      </c>
      <c r="K6" s="56">
        <f>J6+$K$65</f>
        <v/>
      </c>
      <c r="L6" s="60" t="n">
        <v>0.3784722222222222</v>
      </c>
      <c r="M6" s="46">
        <f>L6+$M$65</f>
        <v/>
      </c>
      <c r="N6" s="60" t="n">
        <v>0.3840277777777778</v>
      </c>
      <c r="O6" s="46">
        <f>N6+$O$65</f>
        <v/>
      </c>
      <c r="P6" s="60" t="n">
        <v>0.4305555555555556</v>
      </c>
      <c r="Q6" s="46">
        <f>P6+$Q$65</f>
        <v/>
      </c>
      <c r="R6" s="60" t="n">
        <v>0.4430555555555555</v>
      </c>
      <c r="S6" s="46">
        <f>R6+$S$65</f>
        <v/>
      </c>
      <c r="T6" s="261" t="n">
        <v>0.4569444444444444</v>
      </c>
      <c r="U6" s="80">
        <f>T6+$U$65</f>
        <v/>
      </c>
    </row>
    <row r="7" ht="18.75" customHeight="1" s="630">
      <c r="A7" s="631" t="inlineStr">
        <is>
          <t>6</t>
        </is>
      </c>
      <c r="B7" s="632" t="n"/>
      <c r="C7" s="172" t="inlineStr">
        <is>
          <t>VASQUEZ GUEVARA EDWAR</t>
        </is>
      </c>
      <c r="D7" s="242" t="n">
        <v>42090328</v>
      </c>
      <c r="E7" s="55" t="inlineStr">
        <is>
          <t>NUEVO A1</t>
        </is>
      </c>
      <c r="F7" s="161" t="inlineStr">
        <is>
          <t>30 30 sr</t>
        </is>
      </c>
      <c r="G7" s="55" t="n"/>
      <c r="H7" s="207" t="n"/>
      <c r="I7" s="55" t="inlineStr">
        <is>
          <t xml:space="preserve">ESCUELA MARTINEZ </t>
        </is>
      </c>
      <c r="J7" s="60" t="n">
        <v>0.3638888888888889</v>
      </c>
      <c r="K7" s="56">
        <f>J7+$K$65</f>
        <v/>
      </c>
      <c r="L7" s="60" t="n">
        <v>0.3840277777777778</v>
      </c>
      <c r="M7" s="46">
        <f>L7+$M$65</f>
        <v/>
      </c>
      <c r="N7" s="60" t="n">
        <v>0.3902777777777778</v>
      </c>
      <c r="O7" s="46">
        <f>N7+$O$65</f>
        <v/>
      </c>
      <c r="P7" s="60" t="n">
        <v>0.4381944444444444</v>
      </c>
      <c r="Q7" s="46">
        <f>P7+$Q$65</f>
        <v/>
      </c>
      <c r="R7" s="60" t="n">
        <v>0.4548611111111111</v>
      </c>
      <c r="S7" s="46">
        <f>R7+$S$65</f>
        <v/>
      </c>
      <c r="T7" s="261" t="n">
        <v>0.4680555555555556</v>
      </c>
      <c r="U7" s="80">
        <f>T7+$U$65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>RAMIREZ CABRERA RAQUEL</t>
        </is>
      </c>
      <c r="D8" s="242" t="n">
        <v>77284847</v>
      </c>
      <c r="E8" s="55" t="inlineStr">
        <is>
          <t>NUEVO A1</t>
        </is>
      </c>
      <c r="F8" s="161" t="inlineStr">
        <is>
          <t>30 30 sr</t>
        </is>
      </c>
      <c r="G8" s="120" t="inlineStr">
        <is>
          <t>PAGO 150 EFE</t>
        </is>
      </c>
      <c r="H8" s="430" t="n"/>
      <c r="I8" s="129" t="inlineStr">
        <is>
          <t>ENRIQUE PUBLICIDAD</t>
        </is>
      </c>
      <c r="J8" s="60" t="n">
        <v>0.3652777777777778</v>
      </c>
      <c r="K8" s="56">
        <f>J8+$K$65</f>
        <v/>
      </c>
      <c r="L8" s="60" t="n">
        <v>0.3902777777777778</v>
      </c>
      <c r="M8" s="46">
        <f>L8+$M$65</f>
        <v/>
      </c>
      <c r="N8" s="60" t="n">
        <v>0.3958333333333333</v>
      </c>
      <c r="O8" s="46">
        <f>N8+$O$65</f>
        <v/>
      </c>
      <c r="P8" s="60" t="n">
        <v>0.44375</v>
      </c>
      <c r="Q8" s="46">
        <f>P8+$Q$65</f>
        <v/>
      </c>
      <c r="R8" s="60" t="n">
        <v>0.4569444444444444</v>
      </c>
      <c r="S8" s="46">
        <f>R8+$S$65</f>
        <v/>
      </c>
      <c r="T8" s="261" t="n">
        <v>0.4694444444444444</v>
      </c>
      <c r="U8" s="80">
        <f>T8+$U$65</f>
        <v/>
      </c>
    </row>
    <row r="9" ht="19.5" customHeight="1" s="630">
      <c r="A9" s="631" t="inlineStr">
        <is>
          <t>8</t>
        </is>
      </c>
      <c r="B9" s="632" t="n"/>
      <c r="C9" s="172" t="inlineStr">
        <is>
          <t>ALMENARA BARRETO MARSCHELL</t>
        </is>
      </c>
      <c r="D9" s="242" t="n">
        <v>40078292</v>
      </c>
      <c r="E9" s="55" t="inlineStr">
        <is>
          <t>NUEVO A1</t>
        </is>
      </c>
      <c r="F9" s="161" t="inlineStr">
        <is>
          <t>40/20 40/20 cl</t>
        </is>
      </c>
      <c r="G9" s="120" t="n"/>
      <c r="H9" s="205" t="n"/>
      <c r="I9" s="120" t="inlineStr">
        <is>
          <t>CARS- JAIME VILLA</t>
        </is>
      </c>
      <c r="J9" s="60" t="n">
        <v>0.3673611111111111</v>
      </c>
      <c r="K9" s="56">
        <f>J9+$K$65</f>
        <v/>
      </c>
      <c r="L9" s="60" t="n">
        <v>0.3951388888888889</v>
      </c>
      <c r="M9" s="46">
        <f>L9+$M$65</f>
        <v/>
      </c>
      <c r="N9" s="60" t="n">
        <v>0.4020833333333333</v>
      </c>
      <c r="O9" s="46">
        <f>N9+$O$65</f>
        <v/>
      </c>
      <c r="P9" s="60" t="n">
        <v>0.4506944444444445</v>
      </c>
      <c r="Q9" s="46">
        <f>P9+$Q$65</f>
        <v/>
      </c>
      <c r="R9" s="60" t="n">
        <v>0.4666666666666667</v>
      </c>
      <c r="S9" s="46">
        <f>R9+$S$65</f>
        <v/>
      </c>
      <c r="T9" s="261" t="n">
        <v>0.48125</v>
      </c>
      <c r="U9" s="80">
        <f>T9+$U$65</f>
        <v/>
      </c>
    </row>
    <row r="10" ht="18" customHeight="1" s="630">
      <c r="A10" s="631" t="inlineStr">
        <is>
          <t>9</t>
        </is>
      </c>
      <c r="B10" s="632" t="n"/>
      <c r="C10" s="172" t="inlineStr">
        <is>
          <t xml:space="preserve">CORDOVA CERNA CAROLINA </t>
        </is>
      </c>
      <c r="D10" s="242" t="n">
        <v>40028991</v>
      </c>
      <c r="E10" s="55" t="inlineStr">
        <is>
          <t>REVA A1</t>
        </is>
      </c>
      <c r="F10" s="161" t="inlineStr">
        <is>
          <t>30 30 sr</t>
        </is>
      </c>
      <c r="G10" s="209" t="inlineStr">
        <is>
          <t xml:space="preserve">PAGO 130 PLIN </t>
        </is>
      </c>
      <c r="H10" s="355" t="n"/>
      <c r="I10" s="211" t="inlineStr">
        <is>
          <t xml:space="preserve">OFICINA </t>
        </is>
      </c>
      <c r="J10" s="60" t="n">
        <v>0.3729166666666667</v>
      </c>
      <c r="K10" s="56">
        <f>J10+$K$65</f>
        <v/>
      </c>
      <c r="L10" s="60" t="n">
        <v>0.4083333333333333</v>
      </c>
      <c r="M10" s="46">
        <f>L10+$M$65</f>
        <v/>
      </c>
      <c r="N10" s="60" t="n">
        <v>0.4152777777777778</v>
      </c>
      <c r="O10" s="46">
        <f>N10+$O$65</f>
        <v/>
      </c>
      <c r="P10" s="60" t="n">
        <v>0.4631944444444445</v>
      </c>
      <c r="Q10" s="46" t="n">
        <v>0.4736111111111111</v>
      </c>
      <c r="R10" s="60" t="n">
        <v>0.4791666666666667</v>
      </c>
      <c r="S10" s="46">
        <f>R10+$S$65</f>
        <v/>
      </c>
      <c r="T10" s="261" t="n">
        <v>0.4923611111111111</v>
      </c>
      <c r="U10" s="80">
        <f>T10+$U$65</f>
        <v/>
      </c>
    </row>
    <row r="11" ht="20.25" customHeight="1" s="630">
      <c r="A11" s="631" t="inlineStr">
        <is>
          <t>10</t>
        </is>
      </c>
      <c r="B11" s="632" t="n"/>
      <c r="C11" s="172" t="inlineStr">
        <is>
          <t>MARTINEZ RODRIGUEZ STEVEN</t>
        </is>
      </c>
      <c r="D11" s="242" t="n">
        <v>45823003</v>
      </c>
      <c r="E11" s="26" t="inlineStr">
        <is>
          <t>REVA A2B</t>
        </is>
      </c>
      <c r="F11" s="161" t="inlineStr">
        <is>
          <t>20 20 sr</t>
        </is>
      </c>
      <c r="G11" s="120" t="n"/>
      <c r="H11" s="205" t="n"/>
      <c r="I11" s="120" t="inlineStr">
        <is>
          <t>CARS- JAIME VILLA</t>
        </is>
      </c>
      <c r="J11" s="60" t="n">
        <v>0.3798611111111111</v>
      </c>
      <c r="K11" s="56">
        <f>J11+$K$65</f>
        <v/>
      </c>
      <c r="L11" s="60" t="n">
        <v>0.4020833333333333</v>
      </c>
      <c r="M11" s="46">
        <f>L11+$M$65</f>
        <v/>
      </c>
      <c r="N11" s="60" t="n">
        <v>0.4083333333333333</v>
      </c>
      <c r="O11" s="46">
        <f>N11+$O$65</f>
        <v/>
      </c>
      <c r="P11" s="60" t="n">
        <v>0.45625</v>
      </c>
      <c r="Q11" s="46">
        <f>P11+$Q$65</f>
        <v/>
      </c>
      <c r="R11" s="60" t="n">
        <v>0.4701388888888889</v>
      </c>
      <c r="S11" s="46">
        <f>R11+$S$65</f>
        <v/>
      </c>
      <c r="T11" s="261" t="n">
        <v>0.4819444444444445</v>
      </c>
      <c r="U11" s="80">
        <f>T11+$U$65</f>
        <v/>
      </c>
    </row>
    <row r="12" ht="21" customHeight="1" s="630">
      <c r="A12" s="631" t="inlineStr">
        <is>
          <t>11</t>
        </is>
      </c>
      <c r="B12" s="632" t="n"/>
      <c r="C12" s="172" t="inlineStr">
        <is>
          <t>ANICETO YAULI ANDRE DE JESUS</t>
        </is>
      </c>
      <c r="D12" s="242" t="n">
        <v>45770516</v>
      </c>
      <c r="E12" s="55" t="inlineStr">
        <is>
          <t>NUEVO A1</t>
        </is>
      </c>
      <c r="F12" s="161" t="inlineStr">
        <is>
          <t>20 20 sr</t>
        </is>
      </c>
      <c r="G12" s="120" t="inlineStr">
        <is>
          <t>PAGO 100 EFE</t>
        </is>
      </c>
      <c r="H12" s="430" t="n"/>
      <c r="I12" s="129" t="inlineStr">
        <is>
          <t>PUBLICIDAD</t>
        </is>
      </c>
      <c r="J12" s="60" t="n">
        <v>0.38125</v>
      </c>
      <c r="K12" s="56">
        <f>J12+$K$65</f>
        <v/>
      </c>
      <c r="L12" s="60" t="n">
        <v>0.4131944444444444</v>
      </c>
      <c r="M12" s="46">
        <f>L12+$M$65</f>
        <v/>
      </c>
      <c r="N12" s="60" t="n">
        <v>0.41875</v>
      </c>
      <c r="O12" s="46">
        <f>N12+$O$65</f>
        <v/>
      </c>
      <c r="P12" s="60" t="n">
        <v>0.4673611111111111</v>
      </c>
      <c r="Q12" s="46">
        <f>P12+$Q$65</f>
        <v/>
      </c>
      <c r="R12" s="60" t="n">
        <v>0.4819444444444445</v>
      </c>
      <c r="S12" s="46">
        <f>R12+$S$65</f>
        <v/>
      </c>
      <c r="T12" s="261" t="n">
        <v>0.4972222222222222</v>
      </c>
      <c r="U12" s="80">
        <f>T12+$U$65</f>
        <v/>
      </c>
    </row>
    <row r="13" ht="21" customHeight="1" s="630">
      <c r="A13" s="644" t="n"/>
      <c r="B13" s="632" t="n"/>
      <c r="C13" s="217" t="inlineStr">
        <is>
          <t>CONTRERAS MANCILLA JONATHAN</t>
        </is>
      </c>
      <c r="D13" s="313" t="n">
        <v>25854751</v>
      </c>
      <c r="E13" s="654" t="inlineStr">
        <is>
          <t>RECAT A2B</t>
        </is>
      </c>
      <c r="F13" s="275" t="inlineStr">
        <is>
          <t>20 20 sr</t>
        </is>
      </c>
      <c r="G13" s="654" t="inlineStr">
        <is>
          <t>ANULADO</t>
        </is>
      </c>
      <c r="H13" s="358" t="n"/>
      <c r="I13" s="654" t="inlineStr">
        <is>
          <t xml:space="preserve">MAYRA 2 </t>
        </is>
      </c>
      <c r="J13" s="185" t="n">
        <v>0.3847222222222222</v>
      </c>
      <c r="K13" s="63">
        <f>J13+$K$65</f>
        <v/>
      </c>
      <c r="L13" s="139" t="n">
        <v>0.4180555555555556</v>
      </c>
      <c r="M13" s="63">
        <f>L13+$M$65</f>
        <v/>
      </c>
      <c r="N13" s="185" t="n"/>
      <c r="O13" s="20">
        <f>N13+$O$65</f>
        <v/>
      </c>
      <c r="P13" s="185" t="n"/>
      <c r="Q13" s="20">
        <f>P13+$Q$65</f>
        <v/>
      </c>
      <c r="R13" s="185" t="n"/>
      <c r="S13" s="20">
        <f>R13+$S$65</f>
        <v/>
      </c>
      <c r="T13" s="185" t="n"/>
      <c r="U13" s="20">
        <f>T13+$U$65</f>
        <v/>
      </c>
    </row>
    <row r="14" ht="21" customFormat="1" customHeight="1" s="633">
      <c r="A14" s="631" t="inlineStr">
        <is>
          <t>12</t>
        </is>
      </c>
      <c r="B14" s="632" t="n"/>
      <c r="C14" s="172" t="inlineStr">
        <is>
          <t xml:space="preserve">HERNANDEZ OBREGU MIGUEL </t>
        </is>
      </c>
      <c r="D14" s="242" t="n">
        <v>25331116</v>
      </c>
      <c r="E14" s="226" t="inlineStr">
        <is>
          <t>MOTO REVA BIIC</t>
        </is>
      </c>
      <c r="F14" s="161" t="inlineStr">
        <is>
          <t>20 20 sr</t>
        </is>
      </c>
      <c r="G14" s="209" t="inlineStr">
        <is>
          <t>YA PE 80</t>
        </is>
      </c>
      <c r="H14" s="207" t="inlineStr">
        <is>
          <t>nasca</t>
        </is>
      </c>
      <c r="I14" s="55" t="inlineStr">
        <is>
          <t>CARLOS SALAS</t>
        </is>
      </c>
      <c r="J14" s="60" t="n">
        <v>0.3881944444444445</v>
      </c>
      <c r="K14" s="56">
        <f>J14+$K$65</f>
        <v/>
      </c>
      <c r="L14" s="60" t="n">
        <v>0.4277777777777778</v>
      </c>
      <c r="M14" s="46">
        <f>L14+$M$65</f>
        <v/>
      </c>
      <c r="N14" s="60" t="n">
        <v>0.4326388888888889</v>
      </c>
      <c r="O14" s="46">
        <f>N14+$O$65</f>
        <v/>
      </c>
      <c r="P14" s="60" t="n">
        <v>0.4777777777777778</v>
      </c>
      <c r="Q14" s="46">
        <f>P14+$Q$65</f>
        <v/>
      </c>
      <c r="R14" s="60" t="n">
        <v>0.4930555555555556</v>
      </c>
      <c r="S14" s="46">
        <f>R14+$S$65</f>
        <v/>
      </c>
      <c r="T14" s="261" t="n">
        <v>0.5048611111111111</v>
      </c>
      <c r="U14" s="80">
        <f>T14+$U$65</f>
        <v/>
      </c>
    </row>
    <row r="15" ht="20.25" customHeight="1" s="630">
      <c r="A15" s="631" t="inlineStr">
        <is>
          <t>13</t>
        </is>
      </c>
      <c r="B15" s="632" t="n"/>
      <c r="C15" s="172" t="inlineStr">
        <is>
          <t>GONZALES CARRASCO SILVIA</t>
        </is>
      </c>
      <c r="D15" s="242" t="n">
        <v>25846539</v>
      </c>
      <c r="E15" s="55" t="inlineStr">
        <is>
          <t>REVA A1</t>
        </is>
      </c>
      <c r="F15" s="161" t="inlineStr">
        <is>
          <t xml:space="preserve">lentes y espejos </t>
        </is>
      </c>
      <c r="G15" s="101" t="n"/>
      <c r="H15" s="352" t="n"/>
      <c r="I15" s="101" t="inlineStr">
        <is>
          <t xml:space="preserve">VARGAS </t>
        </is>
      </c>
      <c r="J15" s="60" t="n">
        <v>0.4034722222222222</v>
      </c>
      <c r="K15" s="56">
        <f>J15+$K$65</f>
        <v/>
      </c>
      <c r="L15" s="60" t="n">
        <v>0.4326388888888889</v>
      </c>
      <c r="M15" s="46">
        <f>L15+$M$65</f>
        <v/>
      </c>
      <c r="N15" s="60" t="n">
        <v>0.4381944444444444</v>
      </c>
      <c r="O15" s="46">
        <f>N15+$O$65</f>
        <v/>
      </c>
      <c r="P15" s="60" t="n">
        <v>0.4847222222222222</v>
      </c>
      <c r="Q15" s="46">
        <f>P15+$Q$65</f>
        <v/>
      </c>
      <c r="R15" s="60" t="n">
        <v>0.4965277777777778</v>
      </c>
      <c r="S15" s="46">
        <f>R15+$S$65</f>
        <v/>
      </c>
      <c r="T15" s="261" t="n">
        <v>0.5090277777777777</v>
      </c>
      <c r="U15" s="80">
        <f>T15+$U$65</f>
        <v/>
      </c>
    </row>
    <row r="16" ht="21.75" customHeight="1" s="630">
      <c r="A16" s="631" t="inlineStr">
        <is>
          <t>14</t>
        </is>
      </c>
      <c r="B16" s="632" t="n"/>
      <c r="C16" s="172" t="inlineStr">
        <is>
          <t xml:space="preserve">CAVERO VARGAS EDUARDO </t>
        </is>
      </c>
      <c r="D16" s="242" t="n">
        <v>7929470</v>
      </c>
      <c r="E16" s="55" t="inlineStr">
        <is>
          <t>REVA A1</t>
        </is>
      </c>
      <c r="F16" s="161" t="inlineStr">
        <is>
          <t>40/20 40/20 cl</t>
        </is>
      </c>
      <c r="G16" s="120" t="inlineStr">
        <is>
          <t>PAGO 150 EFE</t>
        </is>
      </c>
      <c r="H16" s="207" t="n"/>
      <c r="I16" s="55" t="inlineStr">
        <is>
          <t>DR ORTIZ</t>
        </is>
      </c>
      <c r="J16" s="60" t="n">
        <v>0.4326388888888889</v>
      </c>
      <c r="K16" s="56">
        <f>J16+$K$65</f>
        <v/>
      </c>
      <c r="L16" s="60" t="n">
        <v>0.4451388888888889</v>
      </c>
      <c r="M16" s="46">
        <f>L16+$M$65</f>
        <v/>
      </c>
      <c r="N16" s="60" t="n">
        <v>0.4513888888888889</v>
      </c>
      <c r="O16" s="46">
        <f>N16+$O$65</f>
        <v/>
      </c>
      <c r="P16" s="60" t="n">
        <v>0.4965277777777778</v>
      </c>
      <c r="Q16" s="46">
        <f>P16+$Q$65</f>
        <v/>
      </c>
      <c r="R16" s="60" t="n">
        <v>0.5083333333333333</v>
      </c>
      <c r="S16" s="46">
        <f>R16+$S$65</f>
        <v/>
      </c>
      <c r="T16" s="261" t="n">
        <v>0.5215277777777778</v>
      </c>
      <c r="U16" s="80">
        <f>T16+$U$65</f>
        <v/>
      </c>
    </row>
    <row r="17" ht="21.75" customHeight="1" s="630">
      <c r="A17" s="631" t="inlineStr">
        <is>
          <t>15</t>
        </is>
      </c>
      <c r="B17" s="632" t="n"/>
      <c r="C17" s="172" t="inlineStr">
        <is>
          <t xml:space="preserve">CIEZA ARANDA PIERO </t>
        </is>
      </c>
      <c r="D17" s="242" t="n">
        <v>74887529</v>
      </c>
      <c r="E17" s="232" t="inlineStr">
        <is>
          <t>MOTO NUEVA BIIB</t>
        </is>
      </c>
      <c r="F17" s="161" t="inlineStr">
        <is>
          <t>20 20 sr</t>
        </is>
      </c>
      <c r="G17" s="101" t="n"/>
      <c r="H17" s="352" t="n"/>
      <c r="I17" s="101" t="inlineStr">
        <is>
          <t xml:space="preserve">VARGAS </t>
        </is>
      </c>
      <c r="J17" s="60" t="n">
        <v>0.4076388888888889</v>
      </c>
      <c r="K17" s="56">
        <f>J17+$K$65</f>
        <v/>
      </c>
      <c r="L17" s="60" t="n">
        <v>0.4388888888888889</v>
      </c>
      <c r="M17" s="46">
        <f>L17+$M$65</f>
        <v/>
      </c>
      <c r="N17" s="60" t="n">
        <v>0.4465277777777778</v>
      </c>
      <c r="O17" s="46">
        <f>N17+$O$65</f>
        <v/>
      </c>
      <c r="P17" s="60" t="n">
        <v>0.4895833333333333</v>
      </c>
      <c r="Q17" s="46">
        <f>P17+$Q$65</f>
        <v/>
      </c>
      <c r="R17" s="60" t="n">
        <v>0.50625</v>
      </c>
      <c r="S17" s="46">
        <f>R17+$S$65</f>
        <v/>
      </c>
      <c r="T17" s="261" t="n">
        <v>0.51875</v>
      </c>
      <c r="U17" s="80">
        <f>T17+$U$65</f>
        <v/>
      </c>
    </row>
    <row r="18" ht="21.75" customHeight="1" s="630">
      <c r="A18" s="631" t="inlineStr">
        <is>
          <t>16</t>
        </is>
      </c>
      <c r="B18" s="632" t="n"/>
      <c r="C18" s="172" t="inlineStr">
        <is>
          <t>QUIROZ TANTAJULCA CESAR</t>
        </is>
      </c>
      <c r="D18" s="242" t="n">
        <v>1664398</v>
      </c>
      <c r="E18" s="226" t="inlineStr">
        <is>
          <t>MOTO REVA BIIC</t>
        </is>
      </c>
      <c r="F18" s="161" t="inlineStr">
        <is>
          <t>40/20 40/20 cl</t>
        </is>
      </c>
      <c r="G18" s="120" t="n"/>
      <c r="H18" s="205" t="n"/>
      <c r="I18" s="120" t="inlineStr">
        <is>
          <t>CARS- JAIME VILLA</t>
        </is>
      </c>
      <c r="J18" s="60" t="n">
        <v>0.4354166666666667</v>
      </c>
      <c r="K18" s="56">
        <f>J18+$K$65</f>
        <v/>
      </c>
      <c r="L18" s="60" t="n">
        <v>0.4520833333333333</v>
      </c>
      <c r="M18" s="46">
        <f>L18+$M$65</f>
        <v/>
      </c>
      <c r="N18" s="60" t="n">
        <v>0.4590277777777778</v>
      </c>
      <c r="O18" s="46">
        <f>N18+$O$65</f>
        <v/>
      </c>
      <c r="P18" s="60" t="n">
        <v>0.50625</v>
      </c>
      <c r="Q18" s="46">
        <f>P18+$Q$65</f>
        <v/>
      </c>
      <c r="R18" s="60" t="n">
        <v>0.5208333333333334</v>
      </c>
      <c r="S18" s="46">
        <f>R18+$S$65</f>
        <v/>
      </c>
      <c r="T18" s="261" t="n">
        <v>0.5333333333333333</v>
      </c>
      <c r="U18" s="80">
        <f>T18+$U$65</f>
        <v/>
      </c>
    </row>
    <row r="19" ht="19.5" customHeight="1" s="630">
      <c r="A19" s="631" t="inlineStr">
        <is>
          <t>17</t>
        </is>
      </c>
      <c r="B19" s="632" t="n"/>
      <c r="C19" s="172" t="inlineStr">
        <is>
          <t>ANTON FLORES AYRTON</t>
        </is>
      </c>
      <c r="D19" s="242" t="n">
        <v>48277046</v>
      </c>
      <c r="E19" s="226" t="inlineStr">
        <is>
          <t>MOTO REVA BIIC</t>
        </is>
      </c>
      <c r="F19" s="161" t="inlineStr">
        <is>
          <t>20 20 sr</t>
        </is>
      </c>
      <c r="G19" s="55" t="inlineStr">
        <is>
          <t>YA P 90</t>
        </is>
      </c>
      <c r="H19" s="207" t="n"/>
      <c r="I19" s="55" t="inlineStr">
        <is>
          <t>NORMA VEGA</t>
        </is>
      </c>
      <c r="J19" s="60" t="n">
        <v>0.4361111111111111</v>
      </c>
      <c r="K19" s="56">
        <f>J19+$K$65</f>
        <v/>
      </c>
      <c r="L19" s="60" t="n">
        <v>0.4569444444444444</v>
      </c>
      <c r="M19" s="46">
        <f>L19+$M$65</f>
        <v/>
      </c>
      <c r="N19" s="60" t="n">
        <v>0.4618055555555556</v>
      </c>
      <c r="O19" s="46">
        <f>N19+$O$65</f>
        <v/>
      </c>
      <c r="P19" s="60" t="n">
        <v>0.5118055555555555</v>
      </c>
      <c r="Q19" s="46">
        <f>P19+$Q$65</f>
        <v/>
      </c>
      <c r="R19" s="60" t="n">
        <v>0.5277777777777778</v>
      </c>
      <c r="S19" s="46">
        <f>R19+$S$65</f>
        <v/>
      </c>
      <c r="T19" s="261" t="n">
        <v>0.5402777777777777</v>
      </c>
      <c r="U19" s="80">
        <f>T19+$U$65</f>
        <v/>
      </c>
    </row>
    <row r="20" ht="20.25" customHeight="1" s="630">
      <c r="A20" s="631" t="inlineStr">
        <is>
          <t>18</t>
        </is>
      </c>
      <c r="B20" s="632" t="n"/>
      <c r="C20" s="172" t="inlineStr">
        <is>
          <t xml:space="preserve">SOTO POMALAZO SANTA </t>
        </is>
      </c>
      <c r="D20" s="242" t="n">
        <v>7481687</v>
      </c>
      <c r="E20" s="226" t="inlineStr">
        <is>
          <t>MOTO REVA BIIC</t>
        </is>
      </c>
      <c r="F20" s="161" t="inlineStr">
        <is>
          <t>40/20 40/20 cl</t>
        </is>
      </c>
      <c r="G20" s="120" t="n"/>
      <c r="H20" s="205" t="n"/>
      <c r="I20" s="120" t="inlineStr">
        <is>
          <t>CARS- JAIME VILLA</t>
        </is>
      </c>
      <c r="J20" s="60" t="n">
        <v>0.4486111111111111</v>
      </c>
      <c r="K20" s="56">
        <f>J20+$K$65</f>
        <v/>
      </c>
      <c r="L20" s="60" t="n">
        <v>0.4645833333333333</v>
      </c>
      <c r="M20" s="46">
        <f>L20+$M$65</f>
        <v/>
      </c>
      <c r="N20" s="60" t="n">
        <v>0.4701388888888889</v>
      </c>
      <c r="O20" s="46">
        <f>N20+$O$65</f>
        <v/>
      </c>
      <c r="P20" s="60" t="n">
        <v>0.5194444444444445</v>
      </c>
      <c r="Q20" s="46">
        <f>P20+$Q$65</f>
        <v/>
      </c>
      <c r="R20" s="60" t="n">
        <v>0.5326388888888889</v>
      </c>
      <c r="S20" s="46">
        <f>R20+$S$65</f>
        <v/>
      </c>
      <c r="T20" s="261" t="n">
        <v>0.5451388888888888</v>
      </c>
      <c r="U20" s="80">
        <f>T20+$U$65</f>
        <v/>
      </c>
    </row>
    <row r="21" ht="24" customHeight="1" s="630">
      <c r="A21" s="631" t="inlineStr">
        <is>
          <t>19</t>
        </is>
      </c>
      <c r="B21" s="632" t="n"/>
      <c r="C21" s="172" t="inlineStr">
        <is>
          <t>MORA VASQUEZ JUAN CARLOS</t>
        </is>
      </c>
      <c r="D21" s="242" t="n">
        <v>70566463</v>
      </c>
      <c r="E21" s="232" t="inlineStr">
        <is>
          <t>MOTO NUEVA BIIB</t>
        </is>
      </c>
      <c r="F21" s="161" t="inlineStr">
        <is>
          <t>40/20 40/20 cl</t>
        </is>
      </c>
      <c r="G21" s="209" t="inlineStr">
        <is>
          <t>PAGO 100 YAPE</t>
        </is>
      </c>
      <c r="H21" s="430" t="n"/>
      <c r="I21" s="129" t="inlineStr">
        <is>
          <t>PUBLICIDAD</t>
        </is>
      </c>
      <c r="J21" s="60" t="n">
        <v>0.4493055555555556</v>
      </c>
      <c r="K21" s="56">
        <f>J21+$K$65</f>
        <v/>
      </c>
      <c r="L21" s="60" t="n">
        <v>0.4694444444444444</v>
      </c>
      <c r="M21" s="46">
        <f>L21+$M$65</f>
        <v/>
      </c>
      <c r="N21" s="60" t="n">
        <v>0.4770833333333334</v>
      </c>
      <c r="O21" s="46">
        <f>N21+$O$65</f>
        <v/>
      </c>
      <c r="P21" s="60" t="n">
        <v>0.5243055555555556</v>
      </c>
      <c r="Q21" s="46">
        <f>P21+$Q$65</f>
        <v/>
      </c>
      <c r="R21" s="60" t="n">
        <v>0.5402777777777777</v>
      </c>
      <c r="S21" s="46">
        <f>R21+$S$65</f>
        <v/>
      </c>
      <c r="T21" s="261" t="n">
        <v>0.5527777777777778</v>
      </c>
      <c r="U21" s="80">
        <f>T21+$U$65</f>
        <v/>
      </c>
    </row>
    <row r="22" ht="24" customHeight="1" s="630">
      <c r="A22" s="631" t="inlineStr">
        <is>
          <t>20</t>
        </is>
      </c>
      <c r="B22" s="632" t="n"/>
      <c r="C22" s="172" t="inlineStr">
        <is>
          <t>INCIO ESQUIVES LUIS</t>
        </is>
      </c>
      <c r="D22" s="242" t="n">
        <v>76440287</v>
      </c>
      <c r="E22" s="55" t="inlineStr">
        <is>
          <t>NUEVO A1</t>
        </is>
      </c>
      <c r="F22" s="161" t="inlineStr">
        <is>
          <t>40/20 40/20 cl</t>
        </is>
      </c>
      <c r="G22" s="55" t="n"/>
      <c r="H22" s="207" t="n"/>
      <c r="I22" s="55" t="inlineStr">
        <is>
          <t xml:space="preserve">ESCUELA MARTINEZ </t>
        </is>
      </c>
      <c r="J22" s="60" t="n">
        <v>0.4506944444444445</v>
      </c>
      <c r="K22" s="56">
        <f>J22+$K$65</f>
        <v/>
      </c>
      <c r="L22" s="60" t="n">
        <v>0.475</v>
      </c>
      <c r="M22" s="46">
        <f>L22+$M$65</f>
        <v/>
      </c>
      <c r="N22" s="60" t="n">
        <v>0.4847222222222222</v>
      </c>
      <c r="O22" s="46">
        <f>N22+$O$65</f>
        <v/>
      </c>
      <c r="P22" s="60" t="n">
        <v>0.5340277777777778</v>
      </c>
      <c r="Q22" s="46">
        <f>P22+$Q$65</f>
        <v/>
      </c>
      <c r="R22" s="60" t="n">
        <v>0.5465277777777777</v>
      </c>
      <c r="S22" s="46">
        <f>R22+$S$65</f>
        <v/>
      </c>
      <c r="T22" s="261" t="n">
        <v>0.06111111111111111</v>
      </c>
      <c r="U22" s="80">
        <f>T22+$U$65</f>
        <v/>
      </c>
    </row>
    <row r="23" ht="18" customHeight="1" s="630">
      <c r="A23" s="631" t="inlineStr">
        <is>
          <t>21</t>
        </is>
      </c>
      <c r="B23" s="632" t="n"/>
      <c r="C23" s="172" t="inlineStr">
        <is>
          <t xml:space="preserve">MONTALVO CHAVEZ JOEL </t>
        </is>
      </c>
      <c r="D23" s="242" t="n">
        <v>76441554</v>
      </c>
      <c r="E23" s="55" t="inlineStr">
        <is>
          <t>NUEVO A1</t>
        </is>
      </c>
      <c r="F23" s="161" t="inlineStr">
        <is>
          <t>20 20 sr</t>
        </is>
      </c>
      <c r="G23" s="101" t="n"/>
      <c r="H23" s="352" t="n"/>
      <c r="I23" s="101" t="inlineStr">
        <is>
          <t xml:space="preserve">VARGAS </t>
        </is>
      </c>
      <c r="J23" s="60" t="n">
        <v>0.4534722222222222</v>
      </c>
      <c r="K23" s="56">
        <f>J23+$K$65</f>
        <v/>
      </c>
      <c r="L23" s="60" t="n">
        <v>0.48125</v>
      </c>
      <c r="M23" s="46">
        <f>L23+$M$65</f>
        <v/>
      </c>
      <c r="N23" s="60" t="n">
        <v>0.4895833333333333</v>
      </c>
      <c r="O23" s="46">
        <f>N23+$O$65</f>
        <v/>
      </c>
      <c r="P23" s="60" t="n">
        <v>0.5375</v>
      </c>
      <c r="Q23" s="46">
        <f>P23+$Q$65</f>
        <v/>
      </c>
      <c r="R23" s="60" t="n">
        <v>0.5520833333333334</v>
      </c>
      <c r="S23" s="46">
        <f>R23+$S$65</f>
        <v/>
      </c>
      <c r="T23" s="261" t="n">
        <v>0.5652777777777778</v>
      </c>
      <c r="U23" s="80">
        <f>T23+$U$65</f>
        <v/>
      </c>
    </row>
    <row r="24" ht="20.25" customFormat="1" customHeight="1" s="645">
      <c r="A24" s="631" t="inlineStr">
        <is>
          <t>22</t>
        </is>
      </c>
      <c r="B24" s="632" t="n"/>
      <c r="C24" s="172" t="inlineStr">
        <is>
          <t>MARTINEZ LOPEZ JUAN ANTONIO</t>
        </is>
      </c>
      <c r="D24" s="242" t="n">
        <v>44743880</v>
      </c>
      <c r="E24" s="55" t="inlineStr">
        <is>
          <t>NUEVO A1</t>
        </is>
      </c>
      <c r="F24" s="161" t="inlineStr">
        <is>
          <t>30 30 sr</t>
        </is>
      </c>
      <c r="G24" s="120" t="inlineStr">
        <is>
          <t>PAGO 130 EFE</t>
        </is>
      </c>
      <c r="H24" s="207" t="n"/>
      <c r="I24" s="55" t="inlineStr">
        <is>
          <t>CRIS AMORETTI</t>
        </is>
      </c>
      <c r="J24" s="60" t="n">
        <v>0.4638888888888889</v>
      </c>
      <c r="K24" s="56">
        <f>J24+$K$65</f>
        <v/>
      </c>
      <c r="L24" s="60" t="n">
        <v>0.4875</v>
      </c>
      <c r="M24" s="46">
        <f>L24+$M$65</f>
        <v/>
      </c>
      <c r="N24" s="60" t="n">
        <v>0.4951388888888889</v>
      </c>
      <c r="O24" s="46">
        <f>N24+$O$65</f>
        <v/>
      </c>
      <c r="P24" s="60" t="n">
        <v>0.04791666666666667</v>
      </c>
      <c r="Q24" s="46">
        <f>P24+$Q$65</f>
        <v/>
      </c>
      <c r="R24" s="60" t="n">
        <v>0.5611111111111111</v>
      </c>
      <c r="S24" s="46">
        <f>R24+$S$65</f>
        <v/>
      </c>
      <c r="T24" s="261" t="n">
        <v>0.07430555555555556</v>
      </c>
      <c r="U24" s="80">
        <f>T24+$U$65</f>
        <v/>
      </c>
    </row>
    <row r="25" ht="23.25" customHeight="1" s="630">
      <c r="A25" s="631" t="inlineStr">
        <is>
          <t>23</t>
        </is>
      </c>
      <c r="B25" s="632" t="n"/>
      <c r="C25" s="172" t="inlineStr">
        <is>
          <t xml:space="preserve">PINGO VILLANUEVA ROCIO </t>
        </is>
      </c>
      <c r="D25" s="242" t="n">
        <v>41701561</v>
      </c>
      <c r="E25" s="55" t="inlineStr">
        <is>
          <t xml:space="preserve">REVA A1 </t>
        </is>
      </c>
      <c r="F25" s="161" t="inlineStr">
        <is>
          <t>20 20 sr</t>
        </is>
      </c>
      <c r="G25" s="209" t="inlineStr">
        <is>
          <t>YA P 90</t>
        </is>
      </c>
      <c r="H25" s="207" t="n"/>
      <c r="I25" s="55" t="inlineStr">
        <is>
          <t xml:space="preserve">CESAR QUIROZ </t>
        </is>
      </c>
      <c r="J25" s="60" t="n">
        <v>0.4895833333333333</v>
      </c>
      <c r="K25" s="56">
        <f>J25+$K$65</f>
        <v/>
      </c>
      <c r="L25" s="60" t="n">
        <v>0.49375</v>
      </c>
      <c r="M25" s="46">
        <f>L25+$M$65</f>
        <v/>
      </c>
      <c r="N25" s="60" t="n">
        <v>0.5069444444444444</v>
      </c>
      <c r="O25" s="46">
        <f>N25+$O$65</f>
        <v/>
      </c>
      <c r="P25" s="60" t="n">
        <v>0.5513888888888889</v>
      </c>
      <c r="Q25" s="46">
        <f>P25+$Q$65</f>
        <v/>
      </c>
      <c r="R25" s="60" t="n">
        <v>0.5638888888888889</v>
      </c>
      <c r="S25" s="46">
        <f>R25+$S$65</f>
        <v/>
      </c>
      <c r="T25" s="261" t="n">
        <v>0.5763888888888888</v>
      </c>
      <c r="U25" s="80">
        <f>T25+$U$65</f>
        <v/>
      </c>
    </row>
    <row r="26" ht="18" customHeight="1" s="630">
      <c r="A26" s="631" t="inlineStr">
        <is>
          <t>24</t>
        </is>
      </c>
      <c r="B26" s="632" t="n"/>
      <c r="C26" s="172" t="inlineStr">
        <is>
          <t xml:space="preserve">FRANCO SEDANO SERGIO </t>
        </is>
      </c>
      <c r="D26" s="242" t="n">
        <v>9903344</v>
      </c>
      <c r="E26" s="55" t="inlineStr">
        <is>
          <t>NUEVO A1</t>
        </is>
      </c>
      <c r="F26" s="161" t="inlineStr">
        <is>
          <t>40/20 40/20 cl</t>
        </is>
      </c>
      <c r="G26" s="120" t="inlineStr">
        <is>
          <t>PAGO 130 EFE</t>
        </is>
      </c>
      <c r="H26" s="355" t="n"/>
      <c r="I26" s="211" t="inlineStr">
        <is>
          <t xml:space="preserve">OFICINA </t>
        </is>
      </c>
      <c r="J26" s="60" t="n">
        <v>0.5034722222222222</v>
      </c>
      <c r="K26" s="60">
        <f>J26+$K$65</f>
        <v/>
      </c>
      <c r="L26" s="60" t="n">
        <v>0.5041666666666667</v>
      </c>
      <c r="M26" s="60">
        <f>L26+$M$65</f>
        <v/>
      </c>
      <c r="N26" s="60" t="n">
        <v>0.5111111111111111</v>
      </c>
      <c r="O26" s="60">
        <f>N26+$O$65</f>
        <v/>
      </c>
      <c r="P26" s="60" t="n">
        <v>0.5631944444444444</v>
      </c>
      <c r="Q26" s="60">
        <f>P26+$Q$65</f>
        <v/>
      </c>
      <c r="R26" s="60" t="n">
        <v>0.5777777777777777</v>
      </c>
      <c r="S26" s="60">
        <f>R26+$S$65</f>
        <v/>
      </c>
      <c r="T26" s="261" t="n">
        <v>0.5902777777777778</v>
      </c>
      <c r="U26" s="261">
        <f>T26+$U$65</f>
        <v/>
      </c>
    </row>
    <row r="27" ht="21" customHeight="1" s="630">
      <c r="A27" s="631" t="inlineStr">
        <is>
          <t>25</t>
        </is>
      </c>
      <c r="B27" s="632" t="n"/>
      <c r="C27" s="172" t="inlineStr">
        <is>
          <t xml:space="preserve">CASTRO VASQUEZ FERNANDO </t>
        </is>
      </c>
      <c r="D27" s="242" t="n">
        <v>41610922</v>
      </c>
      <c r="E27" s="55" t="inlineStr">
        <is>
          <t>NUEVO A1</t>
        </is>
      </c>
      <c r="F27" s="161" t="inlineStr">
        <is>
          <t>30 30 sr</t>
        </is>
      </c>
      <c r="G27" s="209" t="inlineStr">
        <is>
          <t xml:space="preserve">PAGO 80 YAPE </t>
        </is>
      </c>
      <c r="H27" s="430" t="n"/>
      <c r="I27" s="129" t="inlineStr">
        <is>
          <t>ENRIQUE  PUBLICIDAD</t>
        </is>
      </c>
      <c r="J27" s="60" t="n">
        <v>0.49375</v>
      </c>
      <c r="K27" s="60">
        <f>J27+$K$65</f>
        <v/>
      </c>
      <c r="L27" s="60" t="n">
        <v>0.4993055555555556</v>
      </c>
      <c r="M27" s="60">
        <f>L27+$M$65</f>
        <v/>
      </c>
      <c r="N27" s="60" t="n">
        <v>0.5076388888888889</v>
      </c>
      <c r="O27" s="60">
        <f>N27+$O$65</f>
        <v/>
      </c>
      <c r="P27" s="60" t="n">
        <v>0.5583333333333333</v>
      </c>
      <c r="Q27" s="60">
        <f>P27+$Q$65</f>
        <v/>
      </c>
      <c r="R27" s="60" t="n">
        <v>0.5736111111111111</v>
      </c>
      <c r="S27" s="60">
        <f>R27+$S$65</f>
        <v/>
      </c>
      <c r="T27" s="261" t="n">
        <v>0.08611111111111111</v>
      </c>
      <c r="U27" s="261">
        <f>T27+$U$65</f>
        <v/>
      </c>
    </row>
    <row r="28" ht="22.5" customHeight="1" s="630">
      <c r="A28" s="631" t="inlineStr">
        <is>
          <t>26</t>
        </is>
      </c>
      <c r="B28" s="632" t="n"/>
      <c r="C28" s="172" t="inlineStr">
        <is>
          <t>OSORIO DEL CASTILLO JAMES</t>
        </is>
      </c>
      <c r="D28" s="242" t="n">
        <v>8197135</v>
      </c>
      <c r="E28" s="226" t="inlineStr">
        <is>
          <t>MOTO REVA BIIC</t>
        </is>
      </c>
      <c r="F28" s="161" t="inlineStr">
        <is>
          <t>40/20 40/20 cl</t>
        </is>
      </c>
      <c r="G28" s="101" t="n"/>
      <c r="H28" s="352" t="n"/>
      <c r="I28" s="101" t="inlineStr">
        <is>
          <t xml:space="preserve">VARGAS </t>
        </is>
      </c>
      <c r="J28" s="60" t="n">
        <v>0.5104166666666666</v>
      </c>
      <c r="K28" s="60">
        <f>J28+$K$65</f>
        <v/>
      </c>
      <c r="L28" s="60" t="n">
        <v>0.5118055555555555</v>
      </c>
      <c r="M28" s="60">
        <f>L28+$M$65</f>
        <v/>
      </c>
      <c r="N28" s="60" t="n">
        <v>0.5173611111111112</v>
      </c>
      <c r="O28" s="60">
        <f>N28+$O$65</f>
        <v/>
      </c>
      <c r="P28" s="60" t="n">
        <v>0.5701388888888889</v>
      </c>
      <c r="Q28" s="60">
        <f>P28+$Q$65</f>
        <v/>
      </c>
      <c r="R28" s="60" t="n">
        <v>0.5916666666666667</v>
      </c>
      <c r="S28" s="60">
        <f>R28+$S$65</f>
        <v/>
      </c>
      <c r="T28" s="261" t="n">
        <v>0.6041666666666666</v>
      </c>
      <c r="U28" s="261">
        <f>T28+$U$65</f>
        <v/>
      </c>
    </row>
    <row r="29" ht="18" customHeight="1" s="630">
      <c r="A29" s="631" t="inlineStr">
        <is>
          <t>27</t>
        </is>
      </c>
      <c r="B29" s="632" t="n"/>
      <c r="C29" s="172" t="inlineStr">
        <is>
          <t>MENDOZA ROLDAN GIANFRANCO</t>
        </is>
      </c>
      <c r="D29" s="242" t="n">
        <v>72373940</v>
      </c>
      <c r="E29" s="55" t="inlineStr">
        <is>
          <t>NUEVO A1</t>
        </is>
      </c>
      <c r="F29" s="161" t="inlineStr">
        <is>
          <t>20 20 sr</t>
        </is>
      </c>
      <c r="G29" s="209" t="inlineStr">
        <is>
          <t>YA P 80</t>
        </is>
      </c>
      <c r="H29" s="207" t="n"/>
      <c r="I29" s="55" t="inlineStr">
        <is>
          <t>ANTHONY</t>
        </is>
      </c>
      <c r="J29" s="60" t="n">
        <v>0.5118055555555555</v>
      </c>
      <c r="K29" s="56">
        <f>J29+$K$65</f>
        <v/>
      </c>
      <c r="L29" s="60" t="n">
        <v>0.5180555555555556</v>
      </c>
      <c r="M29" s="46">
        <f>L29+$M$65</f>
        <v/>
      </c>
      <c r="N29" s="60" t="n">
        <v>0.5236111111111111</v>
      </c>
      <c r="O29" s="46">
        <f>N29+$O$65</f>
        <v/>
      </c>
      <c r="P29" s="60" t="n">
        <v>0.5756944444444444</v>
      </c>
      <c r="Q29" s="46">
        <f>P29+$Q$65</f>
        <v/>
      </c>
      <c r="R29" s="60" t="n">
        <v>0.1006944444444444</v>
      </c>
      <c r="S29" s="46">
        <f>R29+$S$65</f>
        <v/>
      </c>
      <c r="T29" s="261" t="n">
        <v>0.1131944444444444</v>
      </c>
      <c r="U29" s="80">
        <f>T29+$U$65</f>
        <v/>
      </c>
    </row>
    <row r="30" ht="21.75" customFormat="1" customHeight="1" s="645">
      <c r="A30" s="631" t="inlineStr">
        <is>
          <t>28</t>
        </is>
      </c>
      <c r="B30" s="632" t="n"/>
      <c r="C30" s="172" t="inlineStr">
        <is>
          <t xml:space="preserve">DULANTO AGUILAR BRANCO </t>
        </is>
      </c>
      <c r="D30" s="242" t="n">
        <v>73035850</v>
      </c>
      <c r="E30" s="232" t="inlineStr">
        <is>
          <t>MOTO NUEVA BIIB</t>
        </is>
      </c>
      <c r="F30" s="161" t="inlineStr">
        <is>
          <t>20 20 sr</t>
        </is>
      </c>
      <c r="G30" s="209" t="inlineStr">
        <is>
          <t>PAGO 100 YAPE</t>
        </is>
      </c>
      <c r="H30" s="430" t="n"/>
      <c r="I30" s="129" t="inlineStr">
        <is>
          <t>PUBLICIDAD</t>
        </is>
      </c>
      <c r="J30" s="60" t="n">
        <v>0.5131944444444444</v>
      </c>
      <c r="K30" s="60">
        <f>J30+$K$65</f>
        <v/>
      </c>
      <c r="L30" s="60" t="n">
        <v>0.5236111111111111</v>
      </c>
      <c r="M30" s="60">
        <f>L30+$M$65</f>
        <v/>
      </c>
      <c r="N30" s="60" t="n">
        <v>0.5284722222222222</v>
      </c>
      <c r="O30" s="60">
        <f>N30+$O$65</f>
        <v/>
      </c>
      <c r="P30" s="60" t="n">
        <v>0.5826388888888889</v>
      </c>
      <c r="Q30" s="60">
        <f>P30+$Q$65</f>
        <v/>
      </c>
      <c r="R30" s="60" t="n">
        <v>0.6027777777777777</v>
      </c>
      <c r="S30" s="60">
        <f>R30+$S$65</f>
        <v/>
      </c>
      <c r="T30" s="261" t="n">
        <v>0.6159722222222223</v>
      </c>
      <c r="U30" s="261">
        <f>T30+$U$65</f>
        <v/>
      </c>
    </row>
    <row r="31" ht="19.5" customFormat="1" customHeight="1" s="633">
      <c r="A31" s="631" t="inlineStr">
        <is>
          <t>29</t>
        </is>
      </c>
      <c r="B31" s="632" t="n"/>
      <c r="C31" s="172" t="inlineStr">
        <is>
          <t>NOVOA PAJUELO FRANCIS</t>
        </is>
      </c>
      <c r="D31" s="242" t="n">
        <v>73003822</v>
      </c>
      <c r="E31" s="55" t="inlineStr">
        <is>
          <t>NUEVO A1</t>
        </is>
      </c>
      <c r="F31" s="161" t="inlineStr">
        <is>
          <t>40/20 40/20 cl</t>
        </is>
      </c>
      <c r="G31" s="120" t="inlineStr">
        <is>
          <t>PAGO 130 EFE</t>
        </is>
      </c>
      <c r="H31" s="355" t="n"/>
      <c r="I31" s="211" t="inlineStr">
        <is>
          <t xml:space="preserve">OFICINA </t>
        </is>
      </c>
      <c r="J31" s="60" t="n">
        <v>0.5152777777777777</v>
      </c>
      <c r="K31" s="60">
        <f>J31+$K$65</f>
        <v/>
      </c>
      <c r="L31" s="60" t="n">
        <v>0.5284722222222222</v>
      </c>
      <c r="M31" s="60">
        <f>L31+$M$65</f>
        <v/>
      </c>
      <c r="N31" s="60" t="n">
        <v>0.5354166666666667</v>
      </c>
      <c r="O31" s="60">
        <f>N31+$O$65</f>
        <v/>
      </c>
      <c r="P31" s="60" t="n">
        <v>0.5875</v>
      </c>
      <c r="Q31" s="60">
        <f>P31+$Q$65</f>
        <v/>
      </c>
      <c r="R31" s="60" t="n">
        <v>0.6152777777777778</v>
      </c>
      <c r="S31" s="60">
        <f>R31+$S$65</f>
        <v/>
      </c>
      <c r="T31" s="261" t="n">
        <v>0.6270833333333333</v>
      </c>
      <c r="U31" s="261">
        <f>T31+$U$65</f>
        <v/>
      </c>
    </row>
    <row r="32" ht="21" customHeight="1" s="630">
      <c r="A32" s="631" t="inlineStr">
        <is>
          <t>30</t>
        </is>
      </c>
      <c r="B32" s="632" t="n"/>
      <c r="C32" s="172" t="inlineStr">
        <is>
          <t>LEDESMA BOLIVAR RAUL</t>
        </is>
      </c>
      <c r="D32" s="242" t="n">
        <v>45974805</v>
      </c>
      <c r="E32" s="232" t="inlineStr">
        <is>
          <t>MOTO NUEVA BIIB</t>
        </is>
      </c>
      <c r="F32" s="161" t="inlineStr">
        <is>
          <t>20 20 sr</t>
        </is>
      </c>
      <c r="G32" s="209" t="inlineStr">
        <is>
          <t>PAGO 130 YAPE</t>
        </is>
      </c>
      <c r="H32" s="207" t="n"/>
      <c r="I32" s="55" t="inlineStr">
        <is>
          <t>CRIS AMORETTI</t>
        </is>
      </c>
      <c r="J32" s="60" t="n">
        <v>0.5222222222222223</v>
      </c>
      <c r="K32" s="60">
        <f>J32+$K$65</f>
        <v/>
      </c>
      <c r="L32" s="60" t="n">
        <v>0.5333333333333333</v>
      </c>
      <c r="M32" s="60">
        <f>L32+$M$65</f>
        <v/>
      </c>
      <c r="N32" s="60" t="n">
        <v>0.4951388888888889</v>
      </c>
      <c r="O32" s="60">
        <f>N32+$O$65</f>
        <v/>
      </c>
      <c r="P32" s="60" t="n">
        <v>0.5951388888888889</v>
      </c>
      <c r="Q32" s="60">
        <f>P32+$Q$65</f>
        <v/>
      </c>
      <c r="R32" s="60" t="n">
        <v>0.60625</v>
      </c>
      <c r="S32" s="60">
        <f>R32+$S$65</f>
        <v/>
      </c>
      <c r="T32" s="261" t="n">
        <v>0.625</v>
      </c>
      <c r="U32" s="261">
        <f>T32+$U$65</f>
        <v/>
      </c>
    </row>
    <row r="33" ht="21.75" customHeight="1" s="630">
      <c r="A33" s="631" t="inlineStr">
        <is>
          <t>31</t>
        </is>
      </c>
      <c r="B33" s="632" t="n"/>
      <c r="C33" s="172" t="inlineStr">
        <is>
          <t>HILARIO ANTONIO VICTOR SANTINO</t>
        </is>
      </c>
      <c r="D33" s="242" t="n">
        <v>77210332</v>
      </c>
      <c r="E33" s="232" t="inlineStr">
        <is>
          <t>MOTO NUEVA BIIB</t>
        </is>
      </c>
      <c r="F33" s="161" t="inlineStr">
        <is>
          <t>30 30 sr</t>
        </is>
      </c>
      <c r="G33" s="209" t="inlineStr">
        <is>
          <t>PAGO 130 YAPE</t>
        </is>
      </c>
      <c r="H33" s="207" t="n"/>
      <c r="I33" s="55" t="inlineStr">
        <is>
          <t>CRIS AMORETTI</t>
        </is>
      </c>
      <c r="J33" s="60" t="n">
        <v>0.5236111111111111</v>
      </c>
      <c r="K33" s="60">
        <f>J33+$K$65</f>
        <v/>
      </c>
      <c r="L33" s="60" t="n">
        <v>0.5381944444444444</v>
      </c>
      <c r="M33" s="60">
        <f>L33+$M$65</f>
        <v/>
      </c>
      <c r="N33" s="60" t="n">
        <v>0.5451388888888888</v>
      </c>
      <c r="O33" s="60">
        <f>N33+$O$65</f>
        <v/>
      </c>
      <c r="P33" s="60" t="n">
        <v>0.5993055555555555</v>
      </c>
      <c r="Q33" s="60">
        <f>P33+$Q$65</f>
        <v/>
      </c>
      <c r="R33" s="60" t="n">
        <v>0.6111111111111112</v>
      </c>
      <c r="S33" s="60">
        <f>R33+$S$65</f>
        <v/>
      </c>
      <c r="T33" s="261" t="n">
        <v>0.6291666666666667</v>
      </c>
      <c r="U33" s="261">
        <f>T33+$U$65</f>
        <v/>
      </c>
    </row>
    <row r="34" ht="19.5" customHeight="1" s="630"/>
    <row r="35" ht="19.5" customFormat="1" customHeight="1" s="645"/>
    <row r="36" ht="24.75" customFormat="1" customHeight="1" s="633"/>
    <row r="37" ht="20.25" customHeight="1" s="630"/>
    <row r="38" ht="18.75" customHeight="1" s="630"/>
    <row r="39" ht="18.75" customHeight="1" s="630"/>
    <row r="40" ht="18.75" customHeight="1" s="630"/>
    <row r="41" ht="18" customHeight="1" s="630"/>
    <row r="42" ht="18" customHeight="1" s="630"/>
    <row r="43" ht="18" customFormat="1" customHeight="1" s="633"/>
    <row r="44" ht="18" customHeight="1" s="630"/>
    <row r="45" ht="18.75" customHeight="1" s="630"/>
    <row r="46" ht="18" customHeight="1" s="630"/>
    <row r="47" ht="18" customHeight="1" s="630"/>
    <row r="48" ht="21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5.75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5.75" customHeight="1" s="630"/>
    <row r="78" ht="15.75" customHeight="1" s="630"/>
    <row r="79" ht="15.75" customHeight="1" s="630"/>
    <row r="80" ht="15.75" customHeight="1" s="630"/>
    <row r="81" ht="15.75" customHeight="1" s="630"/>
    <row r="82" ht="15.75" customHeight="1" s="630"/>
    <row r="83" ht="15.75" customHeight="1" s="630"/>
    <row r="84" ht="15.75" customHeight="1" s="630"/>
    <row r="85" ht="15.75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5.75" customHeight="1" s="630"/>
    <row r="93" ht="15.75" customHeight="1" s="630"/>
    <row r="94" ht="15.75" customHeight="1" s="630"/>
    <row r="95" ht="15.75" customHeight="1" s="630"/>
    <row r="96" ht="15.75" customHeight="1" s="630"/>
    <row r="97" ht="15.75" customHeight="1" s="630"/>
    <row r="98" ht="21" customHeight="1" s="630"/>
    <row r="99" ht="15.75" customHeight="1" s="630"/>
    <row r="100" ht="15.75" customHeight="1" s="630"/>
    <row r="101" ht="18.75" customHeight="1" s="630"/>
    <row r="102" ht="15.75" customHeight="1" s="630"/>
    <row r="103" ht="15.75" customHeight="1" s="630"/>
    <row r="104" ht="18.75" customHeight="1" s="630"/>
    <row r="105" ht="18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8.75" customHeight="1" s="630"/>
    <row r="117" ht="15.75" customHeight="1" s="630"/>
  </sheetData>
  <mergeCells count="73">
    <mergeCell ref="A48:B48"/>
    <mergeCell ref="A30:B30"/>
    <mergeCell ref="A24:B24"/>
    <mergeCell ref="A15:B15"/>
    <mergeCell ref="A64:B64"/>
    <mergeCell ref="A59:B59"/>
    <mergeCell ref="A60:B60"/>
    <mergeCell ref="A11:B11"/>
    <mergeCell ref="A51:B51"/>
    <mergeCell ref="A49:B49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65:B65"/>
    <mergeCell ref="A25:B25"/>
    <mergeCell ref="A41:B41"/>
    <mergeCell ref="A46:B46"/>
    <mergeCell ref="A37:B37"/>
    <mergeCell ref="A66:B66"/>
    <mergeCell ref="A18:B18"/>
    <mergeCell ref="A27:B27"/>
    <mergeCell ref="A56:B56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42.xml><?xml version="1.0" encoding="utf-8"?>
<worksheet xmlns:r="http://schemas.openxmlformats.org/officeDocument/2006/relationships" xmlns="http://schemas.openxmlformats.org/spreadsheetml/2006/main">
  <sheetPr codeName="Hoja345">
    <outlinePr summaryBelow="1" summaryRight="1"/>
    <pageSetUpPr fitToPage="1"/>
  </sheetPr>
  <dimension ref="A1:U48"/>
  <sheetViews>
    <sheetView topLeftCell="A68" workbookViewId="0">
      <selection activeCell="F85" sqref="F85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18" customWidth="1" style="630" min="7" max="7"/>
    <col width="12.140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URBINA GONZALEZ HECTOR</t>
        </is>
      </c>
      <c r="D2" s="242" t="n">
        <v>72764024</v>
      </c>
      <c r="E2" s="55" t="inlineStr">
        <is>
          <t xml:space="preserve">NUEVO A1 </t>
        </is>
      </c>
      <c r="F2" s="161" t="inlineStr">
        <is>
          <t>20 20 sr</t>
        </is>
      </c>
      <c r="G2" s="120" t="n"/>
      <c r="H2" s="205" t="n"/>
      <c r="I2" s="120" t="inlineStr">
        <is>
          <t xml:space="preserve">CARS - JAIME VILLA </t>
        </is>
      </c>
      <c r="J2" s="60" t="n">
        <v>0.3451388888888889</v>
      </c>
      <c r="K2" s="56">
        <f>J2+$K$65</f>
        <v/>
      </c>
      <c r="L2" s="60" t="n">
        <v>0.3486111111111111</v>
      </c>
      <c r="M2" s="46">
        <f>L2+$M$65</f>
        <v/>
      </c>
      <c r="N2" s="60" t="n">
        <v>0.35625</v>
      </c>
      <c r="O2" s="46">
        <f>N2+$O$65</f>
        <v/>
      </c>
      <c r="P2" s="60" t="n">
        <v>0.4020833333333333</v>
      </c>
      <c r="Q2" s="46">
        <f>P2+$Q$65</f>
        <v/>
      </c>
      <c r="R2" s="60" t="n">
        <v>0.4145833333333334</v>
      </c>
      <c r="S2" s="46">
        <f>R2+$S$65</f>
        <v/>
      </c>
      <c r="T2" s="261" t="n">
        <v>0.4604166666666666</v>
      </c>
      <c r="U2" s="80">
        <f>T2+$U$65</f>
        <v/>
      </c>
    </row>
    <row r="3" ht="21" customHeight="1" s="630">
      <c r="A3" s="644" t="n"/>
      <c r="B3" s="632" t="n"/>
      <c r="C3" s="217" t="inlineStr">
        <is>
          <t>CESPEDES APOLINARIO EDER</t>
        </is>
      </c>
      <c r="D3" s="313" t="n">
        <v>70873510</v>
      </c>
      <c r="E3" s="654" t="inlineStr">
        <is>
          <t xml:space="preserve">NUEVO A1 </t>
        </is>
      </c>
      <c r="F3" s="275" t="inlineStr">
        <is>
          <t>20 20 sr</t>
        </is>
      </c>
      <c r="G3" s="654" t="inlineStr">
        <is>
          <t>ANULADO</t>
        </is>
      </c>
      <c r="H3" s="358" t="n"/>
      <c r="I3" s="654" t="inlineStr">
        <is>
          <t>CARLOS CARRERA</t>
        </is>
      </c>
      <c r="J3" s="185" t="n">
        <v>0.3465277777777778</v>
      </c>
      <c r="K3" s="63">
        <f>J3+$K$65</f>
        <v/>
      </c>
      <c r="L3" s="185" t="n">
        <v>0.3527777777777778</v>
      </c>
      <c r="M3" s="20">
        <f>L3+$M$65</f>
        <v/>
      </c>
      <c r="N3" s="185" t="n"/>
      <c r="O3" s="20">
        <f>N3+$O$65</f>
        <v/>
      </c>
      <c r="P3" s="185" t="n"/>
      <c r="Q3" s="20">
        <f>P3+$Q$65</f>
        <v/>
      </c>
      <c r="R3" s="185" t="n"/>
      <c r="S3" s="20">
        <f>R3+$S$65</f>
        <v/>
      </c>
      <c r="T3" s="185" t="n"/>
      <c r="U3" s="20">
        <f>T3+$U$65</f>
        <v/>
      </c>
    </row>
    <row r="4" ht="21" customHeight="1" s="630">
      <c r="A4" s="631" t="inlineStr">
        <is>
          <t>8</t>
        </is>
      </c>
      <c r="B4" s="632" t="n"/>
      <c r="C4" s="172" t="inlineStr">
        <is>
          <t>PONCE LAGOS IVAN</t>
        </is>
      </c>
      <c r="D4" s="242" t="n">
        <v>73060863</v>
      </c>
      <c r="E4" s="55" t="inlineStr">
        <is>
          <t xml:space="preserve">NUEVO A1 </t>
        </is>
      </c>
      <c r="F4" s="161" t="inlineStr">
        <is>
          <t>40/20 40/20 cl</t>
        </is>
      </c>
      <c r="G4" s="55" t="n"/>
      <c r="H4" s="207" t="n"/>
      <c r="I4" s="55" t="inlineStr">
        <is>
          <t>ALEJANDRO PONCE</t>
        </is>
      </c>
      <c r="J4" s="60" t="n">
        <v>0.3541666666666667</v>
      </c>
      <c r="K4" s="56">
        <f>J4+$K$65</f>
        <v/>
      </c>
      <c r="L4" s="60" t="n">
        <v>0.3555555555555556</v>
      </c>
      <c r="M4" s="46">
        <f>L4+$M$65</f>
        <v/>
      </c>
      <c r="N4" s="60" t="n">
        <v>0.3638888888888889</v>
      </c>
      <c r="O4" s="46">
        <f>N4+$O$65</f>
        <v/>
      </c>
      <c r="P4" s="60" t="n">
        <v>0.4076388888888889</v>
      </c>
      <c r="Q4" s="46">
        <f>P4+$Q$65</f>
        <v/>
      </c>
      <c r="R4" s="60" t="n">
        <v>0.4201388888888889</v>
      </c>
      <c r="S4" s="46">
        <f>R4+$S$65</f>
        <v/>
      </c>
      <c r="T4" s="261" t="n">
        <v>0.4388888888888889</v>
      </c>
      <c r="U4" s="80">
        <f>T4+$U$65</f>
        <v/>
      </c>
    </row>
    <row r="5" ht="21" customHeight="1" s="630">
      <c r="A5" s="631" t="inlineStr">
        <is>
          <t>3</t>
        </is>
      </c>
      <c r="B5" s="632" t="n"/>
      <c r="C5" s="172" t="inlineStr">
        <is>
          <t xml:space="preserve">VARGAS PONCE ANDY </t>
        </is>
      </c>
      <c r="D5" s="242" t="n">
        <v>73087404</v>
      </c>
      <c r="E5" s="55" t="inlineStr">
        <is>
          <t xml:space="preserve">NUEVO A1 </t>
        </is>
      </c>
      <c r="F5" s="161" t="inlineStr">
        <is>
          <t>40/20 40/20 cl</t>
        </is>
      </c>
      <c r="G5" s="55" t="n"/>
      <c r="H5" s="207" t="n"/>
      <c r="I5" s="55" t="inlineStr">
        <is>
          <t>ALEJANDRO PONCE</t>
        </is>
      </c>
      <c r="J5" s="60" t="n">
        <v>0.3583333333333333</v>
      </c>
      <c r="K5" s="56">
        <f>J5+$K$65</f>
        <v/>
      </c>
      <c r="L5" s="60" t="n">
        <v>0.3604166666666667</v>
      </c>
      <c r="M5" s="46">
        <f>L5+$M$65</f>
        <v/>
      </c>
      <c r="N5" s="60" t="n">
        <v>0.3673611111111111</v>
      </c>
      <c r="O5" s="46">
        <f>N5+$O$65</f>
        <v/>
      </c>
      <c r="P5" s="60" t="n">
        <v>0.4159722222222222</v>
      </c>
      <c r="Q5" s="46">
        <f>P5+$Q$65</f>
        <v/>
      </c>
      <c r="R5" s="60" t="n">
        <v>0.4451388888888889</v>
      </c>
      <c r="S5" s="46">
        <f>R5+$S$65</f>
        <v/>
      </c>
      <c r="T5" s="261" t="n">
        <v>0.4673611111111111</v>
      </c>
      <c r="U5" s="80">
        <f>T5+$U$65</f>
        <v/>
      </c>
    </row>
    <row r="6" ht="20.25" customHeight="1" s="630">
      <c r="A6" s="631" t="inlineStr">
        <is>
          <t>4</t>
        </is>
      </c>
      <c r="B6" s="632" t="n"/>
      <c r="C6" s="172" t="inlineStr">
        <is>
          <t xml:space="preserve">GARCIA NERIO SAUL </t>
        </is>
      </c>
      <c r="D6" s="242" t="n">
        <v>46946282</v>
      </c>
      <c r="E6" s="55" t="inlineStr">
        <is>
          <t xml:space="preserve">NUEVO A1 </t>
        </is>
      </c>
      <c r="F6" s="161" t="inlineStr">
        <is>
          <t>20 20 sr</t>
        </is>
      </c>
      <c r="G6" s="120" t="n"/>
      <c r="H6" s="205" t="n"/>
      <c r="I6" s="120" t="inlineStr">
        <is>
          <t xml:space="preserve">CARS - JAIME VILLA </t>
        </is>
      </c>
      <c r="J6" s="60" t="n">
        <v>0.3638888888888889</v>
      </c>
      <c r="K6" s="56">
        <f>J6+$K$65</f>
        <v/>
      </c>
      <c r="L6" s="60" t="n">
        <v>0.3659722222222222</v>
      </c>
      <c r="M6" s="46">
        <f>L6+$M$65</f>
        <v/>
      </c>
      <c r="N6" s="60" t="n">
        <v>0.3715277777777778</v>
      </c>
      <c r="O6" s="46">
        <f>N6+$O$65</f>
        <v/>
      </c>
      <c r="P6" s="60" t="n">
        <v>0.4194444444444445</v>
      </c>
      <c r="Q6" s="46">
        <f>P6+$Q$65</f>
        <v/>
      </c>
      <c r="R6" s="60" t="n">
        <v>0.4576388888888889</v>
      </c>
      <c r="S6" s="46">
        <f>R6+$S$65</f>
        <v/>
      </c>
      <c r="T6" s="261" t="n">
        <v>0.4701388888888889</v>
      </c>
      <c r="U6" s="80">
        <f>T6+$U$65</f>
        <v/>
      </c>
    </row>
    <row r="7" ht="18.75" customHeight="1" s="630">
      <c r="A7" s="631" t="inlineStr">
        <is>
          <t>5</t>
        </is>
      </c>
      <c r="B7" s="632" t="n"/>
      <c r="C7" s="255" t="inlineStr">
        <is>
          <t>CCASIHUI PALOMINO AGILBERTO</t>
        </is>
      </c>
      <c r="D7" s="242" t="n">
        <v>20071341</v>
      </c>
      <c r="E7" s="226" t="inlineStr">
        <is>
          <t>MOTO REVA BIIC</t>
        </is>
      </c>
      <c r="F7" s="161" t="inlineStr">
        <is>
          <t>20 20 sr</t>
        </is>
      </c>
      <c r="G7" s="120" t="inlineStr">
        <is>
          <t>PAGO 30 EFE</t>
        </is>
      </c>
      <c r="H7" s="373" t="n"/>
      <c r="I7" s="270" t="inlineStr">
        <is>
          <t>LILIANA 1</t>
        </is>
      </c>
      <c r="J7" s="60" t="n">
        <v>0.3645833333333333</v>
      </c>
      <c r="K7" s="56">
        <f>J7+$K$65</f>
        <v/>
      </c>
      <c r="L7" s="60" t="n">
        <v>0.3708333333333333</v>
      </c>
      <c r="M7" s="46">
        <f>L7+$M$65</f>
        <v/>
      </c>
      <c r="N7" s="60" t="n">
        <v>0.3868055555555556</v>
      </c>
      <c r="O7" s="46">
        <f>N7+$O$65</f>
        <v/>
      </c>
      <c r="P7" s="60" t="n">
        <v>0.4451388888888889</v>
      </c>
      <c r="Q7" s="46">
        <f>P7+$Q$65</f>
        <v/>
      </c>
      <c r="R7" s="60" t="n">
        <v>0.4694444444444444</v>
      </c>
      <c r="S7" s="46">
        <f>R7+$S$65</f>
        <v/>
      </c>
      <c r="T7" s="261" t="n">
        <v>0.4833333333333333</v>
      </c>
      <c r="U7" s="80">
        <f>T7+$U$65</f>
        <v/>
      </c>
    </row>
    <row r="8" ht="21.75" customHeight="1" s="630">
      <c r="A8" s="631" t="inlineStr">
        <is>
          <t>6</t>
        </is>
      </c>
      <c r="B8" s="632" t="n"/>
      <c r="C8" s="172" t="inlineStr">
        <is>
          <t>SILVERA GUILLEN ALEXANDER</t>
        </is>
      </c>
      <c r="D8" s="242" t="n">
        <v>75229337</v>
      </c>
      <c r="E8" s="55" t="inlineStr">
        <is>
          <t xml:space="preserve">NUEVO A1 </t>
        </is>
      </c>
      <c r="F8" s="161" t="inlineStr">
        <is>
          <t>40/20 40/20 cl</t>
        </is>
      </c>
      <c r="G8" s="654" t="inlineStr">
        <is>
          <t>pago jorge</t>
        </is>
      </c>
      <c r="H8" s="358" t="n"/>
      <c r="I8" s="654" t="inlineStr">
        <is>
          <t>CARLOS CARRERA</t>
        </is>
      </c>
      <c r="J8" s="60" t="n">
        <v>0.3770833333333333</v>
      </c>
      <c r="K8" s="56">
        <f>J8+$K$65</f>
        <v/>
      </c>
      <c r="L8" s="60" t="n">
        <v>0.3784722222222222</v>
      </c>
      <c r="M8" s="46">
        <f>L8+$M$65</f>
        <v/>
      </c>
      <c r="N8" s="60" t="n">
        <v>0.3881944444444445</v>
      </c>
      <c r="O8" s="46">
        <f>N8+$O$65</f>
        <v/>
      </c>
      <c r="P8" s="60" t="n">
        <v>0.4340277777777778</v>
      </c>
      <c r="Q8" s="46">
        <f>P8+$Q$65</f>
        <v/>
      </c>
      <c r="R8" s="60" t="n">
        <v>0.4458333333333334</v>
      </c>
      <c r="S8" s="46">
        <f>R8+$S$65</f>
        <v/>
      </c>
      <c r="T8" s="261" t="n">
        <v>0.475</v>
      </c>
      <c r="U8" s="261">
        <f>T8+$U$65</f>
        <v/>
      </c>
    </row>
    <row r="9" ht="19.5" customHeight="1" s="630">
      <c r="A9" s="631" t="inlineStr">
        <is>
          <t>7</t>
        </is>
      </c>
      <c r="B9" s="632" t="n"/>
      <c r="C9" s="172" t="inlineStr">
        <is>
          <t>FLORES LOAYZA JHON</t>
        </is>
      </c>
      <c r="D9" s="242" t="n">
        <v>42576466</v>
      </c>
      <c r="E9" s="55" t="inlineStr">
        <is>
          <t xml:space="preserve">NUEVO A1 </t>
        </is>
      </c>
      <c r="F9" s="161" t="inlineStr">
        <is>
          <t>30 30 sr</t>
        </is>
      </c>
      <c r="G9" s="110" t="n"/>
      <c r="H9" s="354" t="n"/>
      <c r="I9" s="110" t="inlineStr">
        <is>
          <t xml:space="preserve">MAYRA 1 </t>
        </is>
      </c>
      <c r="J9" s="60" t="n">
        <v>0.3916666666666667</v>
      </c>
      <c r="K9" s="56">
        <f>J9+$K$65</f>
        <v/>
      </c>
      <c r="L9" s="60" t="n">
        <v>0.3923611111111111</v>
      </c>
      <c r="M9" s="46">
        <f>L9+$M$65</f>
        <v/>
      </c>
      <c r="N9" s="60" t="n">
        <v>0.3986111111111111</v>
      </c>
      <c r="O9" s="46">
        <f>N9+$O$65</f>
        <v/>
      </c>
      <c r="P9" s="60" t="n">
        <v>0.4604166666666666</v>
      </c>
      <c r="Q9" s="46">
        <f>P9+$Q$65</f>
        <v/>
      </c>
      <c r="R9" s="60" t="n">
        <v>0.4805555555555556</v>
      </c>
      <c r="S9" s="46">
        <f>R9+$S$65</f>
        <v/>
      </c>
      <c r="T9" s="261" t="n">
        <v>0.5048611111111111</v>
      </c>
      <c r="U9" s="80">
        <f>T9+$U$65</f>
        <v/>
      </c>
    </row>
    <row r="10" ht="18" customHeight="1" s="630">
      <c r="A10" s="644" t="n"/>
      <c r="B10" s="632" t="n"/>
      <c r="C10" s="217" t="inlineStr">
        <is>
          <t>SILVA REGALADO FELIX</t>
        </is>
      </c>
      <c r="D10" s="313" t="n">
        <v>32036546</v>
      </c>
      <c r="E10" s="654" t="inlineStr">
        <is>
          <t>MOTO REVA BIIC</t>
        </is>
      </c>
      <c r="F10" s="275" t="inlineStr">
        <is>
          <t>40/20 40/20 cl</t>
        </is>
      </c>
      <c r="G10" s="654" t="inlineStr">
        <is>
          <t>SANCION</t>
        </is>
      </c>
      <c r="H10" s="358" t="n"/>
      <c r="I10" s="654" t="inlineStr">
        <is>
          <t>LILIANA 2</t>
        </is>
      </c>
      <c r="J10" s="185" t="n"/>
      <c r="K10" s="63">
        <f>J10+$K$65</f>
        <v/>
      </c>
      <c r="L10" s="185" t="n"/>
      <c r="M10" s="20">
        <f>L10+$M$65</f>
        <v/>
      </c>
      <c r="N10" s="185" t="n"/>
      <c r="O10" s="20">
        <f>N10+$O$65</f>
        <v/>
      </c>
      <c r="P10" s="185" t="n"/>
      <c r="Q10" s="20">
        <f>P10+$Q$65</f>
        <v/>
      </c>
      <c r="R10" s="185" t="n"/>
      <c r="S10" s="20">
        <f>R10+$S$65</f>
        <v/>
      </c>
      <c r="T10" s="185" t="n"/>
      <c r="U10" s="20">
        <f>T10+$U$65</f>
        <v/>
      </c>
    </row>
    <row r="11" ht="20.25" customHeight="1" s="630">
      <c r="A11" s="631" t="inlineStr">
        <is>
          <t>8</t>
        </is>
      </c>
      <c r="B11" s="632" t="n"/>
      <c r="C11" s="172" t="inlineStr">
        <is>
          <t>RODRIGUEZ MALAVER LEONARDO</t>
        </is>
      </c>
      <c r="D11" s="242" t="n">
        <v>74909610</v>
      </c>
      <c r="E11" s="55" t="inlineStr">
        <is>
          <t xml:space="preserve">NUEVO A1 </t>
        </is>
      </c>
      <c r="F11" s="161" t="inlineStr">
        <is>
          <t>20 20 sr</t>
        </is>
      </c>
      <c r="G11" s="120" t="inlineStr">
        <is>
          <t>PAGO 130 EFE</t>
        </is>
      </c>
      <c r="H11" s="355" t="n"/>
      <c r="I11" s="211" t="inlineStr">
        <is>
          <t xml:space="preserve">OFICINA </t>
        </is>
      </c>
      <c r="J11" s="60" t="n">
        <v>0.3944444444444444</v>
      </c>
      <c r="K11" s="56">
        <f>J11+$K$65</f>
        <v/>
      </c>
      <c r="L11" s="60" t="n">
        <v>0.3972222222222222</v>
      </c>
      <c r="M11" s="46">
        <f>L11+$M$65</f>
        <v/>
      </c>
      <c r="N11" s="60" t="n">
        <v>0.4027777777777778</v>
      </c>
      <c r="O11" s="46">
        <f>N11+$O$65</f>
        <v/>
      </c>
      <c r="P11" s="60" t="n">
        <v>0.4791666666666667</v>
      </c>
      <c r="Q11" s="46">
        <f>P11+$Q$65</f>
        <v/>
      </c>
      <c r="R11" s="60" t="n">
        <v>0.5104166666666666</v>
      </c>
      <c r="S11" s="46">
        <f>R11+$S$65</f>
        <v/>
      </c>
      <c r="T11" s="80" t="n">
        <v>0.5284722222222222</v>
      </c>
      <c r="U11" s="80">
        <f>T11+$U$65</f>
        <v/>
      </c>
    </row>
    <row r="12" ht="19.5" customHeight="1" s="630">
      <c r="A12" s="631" t="inlineStr">
        <is>
          <t>9</t>
        </is>
      </c>
      <c r="B12" s="632" t="n"/>
      <c r="C12" s="172" t="inlineStr">
        <is>
          <t xml:space="preserve">MARTINEZ CASTILLO ERNESTO </t>
        </is>
      </c>
      <c r="D12" s="242" t="n">
        <v>8007058</v>
      </c>
      <c r="E12" s="55" t="inlineStr">
        <is>
          <t>REVA A1</t>
        </is>
      </c>
      <c r="F12" s="161" t="inlineStr">
        <is>
          <t>40/20 40/20 cl</t>
        </is>
      </c>
      <c r="G12" s="120" t="n"/>
      <c r="H12" s="205" t="n"/>
      <c r="I12" s="120" t="inlineStr">
        <is>
          <t xml:space="preserve">CARS - JAIME VILLA </t>
        </is>
      </c>
      <c r="J12" s="60" t="n">
        <v>0.5673611111111111</v>
      </c>
      <c r="K12" s="56">
        <f>J12+$K$65</f>
        <v/>
      </c>
      <c r="L12" s="60" t="n">
        <v>0.5729166666666666</v>
      </c>
      <c r="M12" s="46">
        <f>L12+$M$65</f>
        <v/>
      </c>
      <c r="N12" s="60" t="n">
        <v>0.5784722222222223</v>
      </c>
      <c r="O12" s="46">
        <f>N12+$O$65</f>
        <v/>
      </c>
      <c r="P12" s="60" t="n">
        <v>0.6354166666666666</v>
      </c>
      <c r="Q12" s="46">
        <f>P12+$Q$65</f>
        <v/>
      </c>
      <c r="R12" s="60" t="n">
        <v>0.6611111111111111</v>
      </c>
      <c r="S12" s="46">
        <f>R12+$S$65</f>
        <v/>
      </c>
      <c r="T12" s="60" t="n">
        <v>0.6743055555555556</v>
      </c>
      <c r="U12" s="46">
        <f>T12+$U$65</f>
        <v/>
      </c>
    </row>
    <row r="13" ht="21" customHeight="1" s="630">
      <c r="A13" s="631" t="inlineStr">
        <is>
          <t>10</t>
        </is>
      </c>
      <c r="B13" s="632" t="n"/>
      <c r="C13" s="172" t="inlineStr">
        <is>
          <t xml:space="preserve">QUSIPE HUAMANI VICTOR </t>
        </is>
      </c>
      <c r="D13" s="242" t="n">
        <v>74648427</v>
      </c>
      <c r="E13" s="55" t="inlineStr">
        <is>
          <t xml:space="preserve">NUEVO A1 </t>
        </is>
      </c>
      <c r="F13" s="161" t="inlineStr">
        <is>
          <t>40/20 40/20 cl</t>
        </is>
      </c>
      <c r="G13" s="55" t="n"/>
      <c r="H13" s="207" t="n"/>
      <c r="I13" s="55" t="inlineStr">
        <is>
          <t>MERY</t>
        </is>
      </c>
      <c r="J13" s="60" t="n">
        <v>0.4166666666666667</v>
      </c>
      <c r="K13" s="56">
        <f>J13+$K$65</f>
        <v/>
      </c>
      <c r="L13" s="60" t="n">
        <v>0.41875</v>
      </c>
      <c r="M13" s="46">
        <f>L13+$M$65</f>
        <v/>
      </c>
      <c r="N13" s="60" t="n">
        <v>0.425</v>
      </c>
      <c r="O13" s="46">
        <f>N13+$O$65</f>
        <v/>
      </c>
      <c r="P13" s="60" t="n">
        <v>0.5027777777777778</v>
      </c>
      <c r="Q13" s="46">
        <f>P13+$Q$65</f>
        <v/>
      </c>
      <c r="R13" s="60" t="n">
        <v>0.5277777777777778</v>
      </c>
      <c r="S13" s="46">
        <f>R13+$S$65</f>
        <v/>
      </c>
      <c r="T13" s="261" t="n">
        <v>0.5402777777777777</v>
      </c>
      <c r="U13" s="80">
        <f>T13+$U$65</f>
        <v/>
      </c>
    </row>
    <row r="14" ht="21" customFormat="1" customHeight="1" s="633">
      <c r="A14" s="631" t="inlineStr">
        <is>
          <t>11</t>
        </is>
      </c>
      <c r="B14" s="632" t="n"/>
      <c r="C14" s="255" t="inlineStr">
        <is>
          <t>MANCHAY QUISPE GANDHI 30</t>
        </is>
      </c>
      <c r="D14" s="242" t="n">
        <v>72974580</v>
      </c>
      <c r="E14" s="226" t="inlineStr">
        <is>
          <t>MOTO NUEVA BIIC</t>
        </is>
      </c>
      <c r="F14" s="161" t="inlineStr">
        <is>
          <t>20 20 sr</t>
        </is>
      </c>
      <c r="G14" s="110" t="n"/>
      <c r="H14" s="110" t="n"/>
      <c r="I14" s="110" t="inlineStr">
        <is>
          <t>MAYRA 2</t>
        </is>
      </c>
      <c r="J14" s="60" t="n">
        <v>0.4194444444444445</v>
      </c>
      <c r="K14" s="56">
        <f>J14+$K$65</f>
        <v/>
      </c>
      <c r="L14" s="60" t="n">
        <v>0.4236111111111111</v>
      </c>
      <c r="M14" s="46">
        <f>L14+$M$65</f>
        <v/>
      </c>
      <c r="N14" s="60" t="n">
        <v>0.4305555555555556</v>
      </c>
      <c r="O14" s="46">
        <f>N14+$O$65</f>
        <v/>
      </c>
      <c r="P14" s="60" t="n">
        <v>0.5034722222222222</v>
      </c>
      <c r="Q14" s="46" t="n"/>
      <c r="R14" s="60" t="n">
        <v>0.5333333333333333</v>
      </c>
      <c r="S14" s="46">
        <f>R14+$S$65</f>
        <v/>
      </c>
      <c r="T14" s="261" t="n">
        <v>0.5444444444444444</v>
      </c>
      <c r="U14" s="80">
        <f>T14+$U$65</f>
        <v/>
      </c>
    </row>
    <row r="15" ht="20.25" customHeight="1" s="630">
      <c r="A15" s="631" t="inlineStr">
        <is>
          <t>12</t>
        </is>
      </c>
      <c r="B15" s="632" t="n"/>
      <c r="C15" s="172" t="inlineStr">
        <is>
          <t>ALVAREZ MORANTE MOISES</t>
        </is>
      </c>
      <c r="D15" s="242" t="n">
        <v>23979479</v>
      </c>
      <c r="E15" s="55" t="inlineStr">
        <is>
          <t>REVA A1</t>
        </is>
      </c>
      <c r="F15" s="161" t="inlineStr">
        <is>
          <t>30 30 sr</t>
        </is>
      </c>
      <c r="G15" s="55" t="inlineStr">
        <is>
          <t>DEP 80</t>
        </is>
      </c>
      <c r="H15" s="207" t="n"/>
      <c r="I15" s="55" t="inlineStr">
        <is>
          <t>POOL OSORIO</t>
        </is>
      </c>
      <c r="J15" s="60" t="n">
        <v>0.4208333333333333</v>
      </c>
      <c r="K15" s="56">
        <f>J15+$K$65</f>
        <v/>
      </c>
      <c r="L15" s="60" t="n">
        <v>0.4284722222222222</v>
      </c>
      <c r="M15" s="46">
        <f>L15+$M$65</f>
        <v/>
      </c>
      <c r="N15" s="60" t="n">
        <v>0.4444444444444444</v>
      </c>
      <c r="O15" s="46">
        <f>N15+$O$65</f>
        <v/>
      </c>
      <c r="P15" s="60" t="n">
        <v>0.5152777777777777</v>
      </c>
      <c r="Q15" s="46">
        <f>P15+$Q$65</f>
        <v/>
      </c>
      <c r="R15" s="60" t="n">
        <v>0.5395833333333333</v>
      </c>
      <c r="S15" s="46">
        <f>R15+$S$65</f>
        <v/>
      </c>
      <c r="T15" s="261" t="n">
        <v>0.5534722222222223</v>
      </c>
      <c r="U15" s="261">
        <f>T15+$U$65</f>
        <v/>
      </c>
    </row>
    <row r="16" ht="21.75" customHeight="1" s="630">
      <c r="A16" s="631" t="inlineStr">
        <is>
          <t>13</t>
        </is>
      </c>
      <c r="B16" s="632" t="n"/>
      <c r="C16" s="172" t="inlineStr">
        <is>
          <t>SEGOVIA PONCE JEANPIERR</t>
        </is>
      </c>
      <c r="D16" s="242" t="n">
        <v>70727609</v>
      </c>
      <c r="E16" s="226" t="inlineStr">
        <is>
          <t>MOTO REVA BllC</t>
        </is>
      </c>
      <c r="F16" s="161" t="inlineStr">
        <is>
          <t>20 20 sr</t>
        </is>
      </c>
      <c r="G16" s="55" t="inlineStr">
        <is>
          <t xml:space="preserve">PAGO 80 YAPE </t>
        </is>
      </c>
      <c r="H16" s="207" t="n"/>
      <c r="I16" s="55" t="inlineStr">
        <is>
          <t>STEVE QUINTANA</t>
        </is>
      </c>
      <c r="J16" s="60" t="n">
        <v>0.425</v>
      </c>
      <c r="K16" s="56">
        <f>J16+$K$65</f>
        <v/>
      </c>
      <c r="L16" s="60" t="n">
        <v>0.4381944444444444</v>
      </c>
      <c r="M16" s="46">
        <f>L16+$M$65</f>
        <v/>
      </c>
      <c r="N16" s="60" t="n">
        <v>0.4458333333333334</v>
      </c>
      <c r="O16" s="46">
        <f>N16+$O$65</f>
        <v/>
      </c>
      <c r="P16" s="60" t="n">
        <v>0.5159722222222223</v>
      </c>
      <c r="Q16" s="46">
        <f>P16+$Q$65</f>
        <v/>
      </c>
      <c r="R16" s="60" t="n">
        <v>0.5513888888888889</v>
      </c>
      <c r="S16" s="46">
        <f>R16+$S$65</f>
        <v/>
      </c>
      <c r="T16" s="261" t="n">
        <v>0.5652777777777778</v>
      </c>
      <c r="U16" s="261">
        <f>T16+$U$65</f>
        <v/>
      </c>
    </row>
    <row r="17" ht="21.75" customHeight="1" s="630">
      <c r="A17" s="631" t="inlineStr">
        <is>
          <t>14</t>
        </is>
      </c>
      <c r="B17" s="632" t="n"/>
      <c r="C17" s="172" t="inlineStr">
        <is>
          <t xml:space="preserve">CANO OCHOA GINO </t>
        </is>
      </c>
      <c r="D17" s="242" t="n">
        <v>73106942</v>
      </c>
      <c r="E17" s="226" t="inlineStr">
        <is>
          <t>MOTO REVA BIIC</t>
        </is>
      </c>
      <c r="F17" s="161" t="inlineStr">
        <is>
          <t>40/20 40/20 cl</t>
        </is>
      </c>
      <c r="G17" s="209" t="inlineStr">
        <is>
          <t>PAGO 100 YAPE</t>
        </is>
      </c>
      <c r="H17" s="493" t="n"/>
      <c r="I17" s="338" t="inlineStr">
        <is>
          <t>PUBLICIDAD</t>
        </is>
      </c>
      <c r="J17" s="60" t="n">
        <v>0.4277777777777778</v>
      </c>
      <c r="K17" s="56">
        <f>J17+$K$65</f>
        <v/>
      </c>
      <c r="L17" s="60" t="n">
        <v>0.4430555555555555</v>
      </c>
      <c r="M17" s="46">
        <f>L17+$M$65</f>
        <v/>
      </c>
      <c r="N17" s="60" t="n">
        <v>0.4493055555555556</v>
      </c>
      <c r="O17" s="46">
        <f>N17+$O$65</f>
        <v/>
      </c>
      <c r="P17" s="60" t="n">
        <v>0.5277777777777778</v>
      </c>
      <c r="Q17" s="46">
        <f>P17+$Q$65</f>
        <v/>
      </c>
      <c r="R17" s="60" t="n">
        <v>0.5576388888888889</v>
      </c>
      <c r="S17" s="46">
        <f>R17+$S$65</f>
        <v/>
      </c>
      <c r="T17" s="261" t="n">
        <v>0.5701388888888889</v>
      </c>
      <c r="U17" s="261">
        <f>T17+$U$65</f>
        <v/>
      </c>
    </row>
    <row r="18" ht="21.75" customHeight="1" s="630">
      <c r="A18" s="631" t="inlineStr">
        <is>
          <t>15</t>
        </is>
      </c>
      <c r="B18" s="632" t="n"/>
      <c r="C18" s="172" t="inlineStr">
        <is>
          <t>ROMERO RIMARACHIN MARLON</t>
        </is>
      </c>
      <c r="D18" s="242" t="n">
        <v>72685324</v>
      </c>
      <c r="E18" s="232" t="inlineStr">
        <is>
          <t>MOTO NUEVA BIIB</t>
        </is>
      </c>
      <c r="F18" s="161" t="inlineStr">
        <is>
          <t>20 20 sr</t>
        </is>
      </c>
      <c r="G18" s="270" t="n"/>
      <c r="H18" s="373" t="n"/>
      <c r="I18" s="270" t="inlineStr">
        <is>
          <t xml:space="preserve">LILIANA 3 </t>
        </is>
      </c>
      <c r="J18" s="60" t="n">
        <v>0.4472222222222222</v>
      </c>
      <c r="K18" s="56">
        <f>J18+$K$65</f>
        <v/>
      </c>
      <c r="L18" s="60" t="n">
        <v>0.4479166666666667</v>
      </c>
      <c r="M18" s="46">
        <f>L18+$M$65</f>
        <v/>
      </c>
      <c r="N18" s="60" t="n">
        <v>0.4555555555555555</v>
      </c>
      <c r="O18" s="46">
        <f>N18+$O$65</f>
        <v/>
      </c>
      <c r="P18" s="60" t="n">
        <v>0.5284722222222222</v>
      </c>
      <c r="Q18" s="46">
        <f>P18+$Q$65</f>
        <v/>
      </c>
      <c r="R18" s="60" t="n">
        <v>0.5631944444444444</v>
      </c>
      <c r="S18" s="46">
        <f>R18+$S$65</f>
        <v/>
      </c>
      <c r="T18" s="261" t="n">
        <v>0.5770833333333333</v>
      </c>
      <c r="U18" s="261">
        <f>T18+$U$65</f>
        <v/>
      </c>
    </row>
    <row r="19" ht="19.5" customHeight="1" s="630">
      <c r="A19" s="631" t="inlineStr">
        <is>
          <t>16</t>
        </is>
      </c>
      <c r="B19" s="632" t="n"/>
      <c r="C19" s="172" t="inlineStr">
        <is>
          <t>SEDANO PORRAS NICKI</t>
        </is>
      </c>
      <c r="D19" s="242" t="n">
        <v>73853712</v>
      </c>
      <c r="E19" s="226" t="inlineStr">
        <is>
          <t>MOTO REVA BIIC</t>
        </is>
      </c>
      <c r="F19" s="161" t="inlineStr">
        <is>
          <t>20 20 sr</t>
        </is>
      </c>
      <c r="G19" s="270" t="n"/>
      <c r="H19" s="373" t="n"/>
      <c r="I19" s="270" t="inlineStr">
        <is>
          <t>LILIANA 4</t>
        </is>
      </c>
      <c r="J19" s="60" t="n">
        <v>0.4479166666666667</v>
      </c>
      <c r="K19" s="56">
        <f>J19+$K$65</f>
        <v/>
      </c>
      <c r="L19" s="60" t="n">
        <v>0.4534722222222222</v>
      </c>
      <c r="M19" s="46">
        <f>L19+$M$65</f>
        <v/>
      </c>
      <c r="N19" s="60" t="n">
        <v>0.4590277777777778</v>
      </c>
      <c r="O19" s="46">
        <f>N19+$O$65</f>
        <v/>
      </c>
      <c r="P19" s="60" t="n">
        <v>0.5402777777777777</v>
      </c>
      <c r="Q19" s="46">
        <f>P19+$Q$65</f>
        <v/>
      </c>
      <c r="R19" s="60" t="n">
        <v>0.5743055555555555</v>
      </c>
      <c r="S19" s="46">
        <f>R19+$S$65</f>
        <v/>
      </c>
      <c r="T19" s="261" t="n">
        <v>0.5888888888888889</v>
      </c>
      <c r="U19" s="261">
        <f>T19+$U$65</f>
        <v/>
      </c>
    </row>
    <row r="20" ht="20.25" customHeight="1" s="630">
      <c r="A20" s="631" t="inlineStr">
        <is>
          <t>17</t>
        </is>
      </c>
      <c r="B20" s="632" t="n"/>
      <c r="C20" s="172" t="inlineStr">
        <is>
          <t xml:space="preserve">OCHOA RAMIREZ EDWIN </t>
        </is>
      </c>
      <c r="D20" s="242" t="n">
        <v>48340748</v>
      </c>
      <c r="E20" s="226" t="inlineStr">
        <is>
          <t>MOTO REVA BllC</t>
        </is>
      </c>
      <c r="F20" s="161" t="inlineStr">
        <is>
          <t>20 20 sr</t>
        </is>
      </c>
      <c r="G20" s="270" t="n"/>
      <c r="H20" s="373" t="n"/>
      <c r="I20" s="270" t="inlineStr">
        <is>
          <t>LILIANA 5</t>
        </is>
      </c>
      <c r="J20" s="60" t="n">
        <v>0.4493055555555556</v>
      </c>
      <c r="K20" s="56">
        <f>J20+$K$65</f>
        <v/>
      </c>
      <c r="L20" s="60" t="n">
        <v>0.4583333333333333</v>
      </c>
      <c r="M20" s="46">
        <f>L20+$M$65</f>
        <v/>
      </c>
      <c r="N20" s="60" t="n">
        <v>0.4666666666666667</v>
      </c>
      <c r="O20" s="46">
        <f>N20+$O$65</f>
        <v/>
      </c>
      <c r="P20" s="60" t="n">
        <v>0.5402777777777777</v>
      </c>
      <c r="Q20" s="46">
        <f>P20+$Q$65</f>
        <v/>
      </c>
      <c r="R20" s="60" t="n">
        <v>0.5680555555555555</v>
      </c>
      <c r="S20" s="46">
        <f>R20+$S$65</f>
        <v/>
      </c>
      <c r="T20" s="261" t="n">
        <v>0.5805555555555556</v>
      </c>
      <c r="U20" s="261">
        <f>T20+$U$65</f>
        <v/>
      </c>
    </row>
    <row r="21" ht="24" customHeight="1" s="630">
      <c r="A21" s="631" t="inlineStr">
        <is>
          <t>18</t>
        </is>
      </c>
      <c r="B21" s="632" t="n"/>
      <c r="C21" s="172" t="inlineStr">
        <is>
          <t xml:space="preserve">LAZO VILCAPOMA PIERO </t>
        </is>
      </c>
      <c r="D21" s="242" t="n">
        <v>74619382</v>
      </c>
      <c r="E21" s="55" t="inlineStr">
        <is>
          <t xml:space="preserve">NUEVO A1 </t>
        </is>
      </c>
      <c r="F21" s="161" t="inlineStr">
        <is>
          <t>20 20 sr</t>
        </is>
      </c>
      <c r="G21" s="55" t="n"/>
      <c r="H21" s="207" t="n"/>
      <c r="I21" s="55" t="inlineStr">
        <is>
          <t xml:space="preserve">ESCUELA MARTINEZ </t>
        </is>
      </c>
      <c r="J21" s="60" t="n">
        <v>0.45</v>
      </c>
      <c r="K21" s="56">
        <f>J21+$K$65</f>
        <v/>
      </c>
      <c r="L21" s="60" t="n">
        <v>0.4631944444444445</v>
      </c>
      <c r="M21" s="46">
        <f>L21+$M$65</f>
        <v/>
      </c>
      <c r="N21" s="60" t="n">
        <v>0.4701388888888889</v>
      </c>
      <c r="O21" s="46">
        <f>N21+$O$65</f>
        <v/>
      </c>
      <c r="P21" s="60" t="n">
        <v>0.5534722222222223</v>
      </c>
      <c r="Q21" s="46">
        <f>P21+$Q$65</f>
        <v/>
      </c>
      <c r="R21" s="60" t="n">
        <v>0.5826388888888889</v>
      </c>
      <c r="S21" s="46">
        <f>R21+$S$65</f>
        <v/>
      </c>
      <c r="T21" s="261" t="n">
        <v>0.5944444444444444</v>
      </c>
      <c r="U21" s="80">
        <f>T21+$U$65</f>
        <v/>
      </c>
    </row>
    <row r="22" ht="24" customHeight="1" s="630">
      <c r="A22" s="631" t="inlineStr">
        <is>
          <t>19</t>
        </is>
      </c>
      <c r="B22" s="632" t="n"/>
      <c r="C22" s="172" t="inlineStr">
        <is>
          <t>MORALES GOMEZ JESUS</t>
        </is>
      </c>
      <c r="D22" s="242" t="n">
        <v>70058384</v>
      </c>
      <c r="E22" s="55" t="inlineStr">
        <is>
          <t xml:space="preserve">NUEVO A1 </t>
        </is>
      </c>
      <c r="F22" s="161" t="inlineStr">
        <is>
          <t>20 20 sr</t>
        </is>
      </c>
      <c r="G22" s="55" t="inlineStr">
        <is>
          <t>DEP 100</t>
        </is>
      </c>
      <c r="H22" s="207" t="n"/>
      <c r="I22" s="55" t="inlineStr">
        <is>
          <t>PEPITO CARS</t>
        </is>
      </c>
      <c r="J22" s="60" t="n">
        <v>0.4590277777777778</v>
      </c>
      <c r="K22" s="56">
        <f>J22+$K$65</f>
        <v/>
      </c>
      <c r="L22" s="60" t="n">
        <v>0.4680555555555556</v>
      </c>
      <c r="M22" s="46">
        <f>L22+$M$65</f>
        <v/>
      </c>
      <c r="N22" s="60" t="n">
        <v>0.4729166666666667</v>
      </c>
      <c r="O22" s="46">
        <f>N22+$O$65</f>
        <v/>
      </c>
      <c r="P22" s="60" t="n">
        <v>0.5541666666666667</v>
      </c>
      <c r="Q22" s="46">
        <f>P22+$Q$65</f>
        <v/>
      </c>
      <c r="R22" s="60" t="n">
        <v>0.5854166666666667</v>
      </c>
      <c r="S22" s="46">
        <f>R22+$S$65</f>
        <v/>
      </c>
      <c r="T22" s="261" t="n">
        <v>0.6006944444444444</v>
      </c>
      <c r="U22" s="80">
        <f>T22+$U$65</f>
        <v/>
      </c>
    </row>
    <row r="23" ht="18" customHeight="1" s="630">
      <c r="A23" s="631" t="inlineStr">
        <is>
          <t>20</t>
        </is>
      </c>
      <c r="B23" s="632" t="n"/>
      <c r="C23" s="172" t="inlineStr">
        <is>
          <t xml:space="preserve">ERAZO LA HOZ ALVARO </t>
        </is>
      </c>
      <c r="D23" s="242" t="n">
        <v>73190911</v>
      </c>
      <c r="E23" s="55" t="inlineStr">
        <is>
          <t xml:space="preserve">NUEVO A1 </t>
        </is>
      </c>
      <c r="F23" s="161" t="inlineStr">
        <is>
          <t>20 20 sr</t>
        </is>
      </c>
      <c r="G23" s="502" t="inlineStr">
        <is>
          <t>PAGO 130 PLIN</t>
        </is>
      </c>
      <c r="H23" s="57" t="n"/>
      <c r="I23" s="55" t="inlineStr">
        <is>
          <t>SR FREDDY</t>
        </is>
      </c>
      <c r="J23" s="60" t="n">
        <v>0.4604166666666666</v>
      </c>
      <c r="K23" s="56">
        <f>J23+$K$65</f>
        <v/>
      </c>
      <c r="L23" s="60" t="n">
        <v>0.4736111111111111</v>
      </c>
      <c r="M23" s="46">
        <f>L23+$M$65</f>
        <v/>
      </c>
      <c r="N23" s="60" t="n">
        <v>0.4784722222222222</v>
      </c>
      <c r="O23" s="46">
        <f>N23+$O$65</f>
        <v/>
      </c>
      <c r="P23" s="60" t="n">
        <v>0.5673611111111111</v>
      </c>
      <c r="Q23" s="46">
        <f>P23+$Q$65</f>
        <v/>
      </c>
      <c r="R23" s="60" t="n">
        <v>0.5993055555555555</v>
      </c>
      <c r="S23" s="46">
        <f>R23+$S$65</f>
        <v/>
      </c>
      <c r="T23" s="261" t="n">
        <v>0.6125</v>
      </c>
      <c r="U23" s="80">
        <f>T23+$U$65</f>
        <v/>
      </c>
    </row>
    <row r="24" ht="20.25" customFormat="1" customHeight="1" s="645">
      <c r="A24" s="644" t="n"/>
      <c r="B24" s="632" t="n"/>
      <c r="C24" s="217" t="inlineStr">
        <is>
          <t xml:space="preserve">ZEÑA ORE HENRY </t>
        </is>
      </c>
      <c r="D24" s="313" t="n">
        <v>10725253</v>
      </c>
      <c r="E24" s="654" t="inlineStr">
        <is>
          <t>MOTO REVA BllC</t>
        </is>
      </c>
      <c r="F24" s="275" t="inlineStr">
        <is>
          <t>20 20 sr</t>
        </is>
      </c>
      <c r="G24" s="654" t="inlineStr">
        <is>
          <t>SANCION</t>
        </is>
      </c>
      <c r="H24" s="358" t="n"/>
      <c r="I24" s="654" t="inlineStr">
        <is>
          <t>LILIANA 6</t>
        </is>
      </c>
      <c r="J24" s="185" t="n"/>
      <c r="K24" s="63">
        <f>J24+$K$65</f>
        <v/>
      </c>
      <c r="L24" s="185" t="n"/>
      <c r="M24" s="20">
        <f>L24+$M$65</f>
        <v/>
      </c>
      <c r="N24" s="185" t="n"/>
      <c r="O24" s="20">
        <f>N24+$O$65</f>
        <v/>
      </c>
      <c r="P24" s="185" t="n"/>
      <c r="Q24" s="20">
        <f>P24+$Q$65</f>
        <v/>
      </c>
      <c r="R24" s="185" t="n"/>
      <c r="S24" s="20">
        <f>R24+$S$65</f>
        <v/>
      </c>
      <c r="T24" s="185" t="n"/>
      <c r="U24" s="20">
        <f>T24+$U$65</f>
        <v/>
      </c>
    </row>
    <row r="25" ht="23.25" customHeight="1" s="630">
      <c r="A25" s="631" t="inlineStr">
        <is>
          <t>21</t>
        </is>
      </c>
      <c r="B25" s="632" t="n"/>
      <c r="C25" s="172" t="inlineStr">
        <is>
          <t xml:space="preserve">MARQUEZ PACHECO JOSE </t>
        </is>
      </c>
      <c r="D25" s="242" t="n">
        <v>40426801</v>
      </c>
      <c r="E25" s="226" t="inlineStr">
        <is>
          <t>MOTO REVA BllC</t>
        </is>
      </c>
      <c r="F25" s="161" t="inlineStr">
        <is>
          <t>20 20 sr</t>
        </is>
      </c>
      <c r="G25" s="270" t="n"/>
      <c r="H25" s="373" t="n"/>
      <c r="I25" s="270" t="inlineStr">
        <is>
          <t>LILIANA 7</t>
        </is>
      </c>
      <c r="J25" s="60" t="n">
        <v>0.5055555555555555</v>
      </c>
      <c r="K25" s="56">
        <f>J25+$K$65</f>
        <v/>
      </c>
      <c r="L25" s="60" t="n">
        <v>0.50625</v>
      </c>
      <c r="M25" s="46">
        <f>L25+$M$65</f>
        <v/>
      </c>
      <c r="N25" s="60" t="n">
        <v>0.5152777777777777</v>
      </c>
      <c r="O25" s="46">
        <f>N25+$O$65</f>
        <v/>
      </c>
      <c r="P25" s="60" t="n">
        <v>0.5798611111111112</v>
      </c>
      <c r="Q25" s="46">
        <f>P25+$Q$65</f>
        <v/>
      </c>
      <c r="R25" s="60" t="n">
        <v>0.60625</v>
      </c>
      <c r="S25" s="46">
        <f>R25+$S$65</f>
        <v/>
      </c>
      <c r="T25" s="261" t="n">
        <v>0.6180555555555556</v>
      </c>
      <c r="U25" s="80">
        <f>T25+$U$65</f>
        <v/>
      </c>
    </row>
    <row r="26" ht="18" customFormat="1" customHeight="1" s="664">
      <c r="A26" s="644" t="n"/>
      <c r="B26" s="632" t="n"/>
      <c r="C26" s="217" t="inlineStr">
        <is>
          <t xml:space="preserve">CERNA MALLQUI CESAR </t>
        </is>
      </c>
      <c r="D26" s="313" t="n">
        <v>41312866</v>
      </c>
      <c r="E26" s="654" t="inlineStr">
        <is>
          <t>MOTO REVA BllC</t>
        </is>
      </c>
      <c r="F26" s="275" t="inlineStr">
        <is>
          <t>20 20 sr</t>
        </is>
      </c>
      <c r="G26" s="654" t="n"/>
      <c r="H26" s="358" t="n"/>
      <c r="I26" s="654" t="inlineStr">
        <is>
          <t>STEVE QUINTANA</t>
        </is>
      </c>
      <c r="J26" s="185" t="n"/>
      <c r="K26" s="63">
        <f>J26+$K$65</f>
        <v/>
      </c>
      <c r="L26" s="185" t="n"/>
      <c r="M26" s="20">
        <f>L26+$M$65</f>
        <v/>
      </c>
      <c r="N26" s="185" t="n"/>
      <c r="O26" s="20">
        <f>N26+$O$65</f>
        <v/>
      </c>
      <c r="P26" s="185" t="n"/>
      <c r="Q26" s="20">
        <f>P26+$Q$65</f>
        <v/>
      </c>
      <c r="R26" s="185" t="n"/>
      <c r="S26" s="20">
        <f>R26+$S$65</f>
        <v/>
      </c>
      <c r="T26" s="185" t="n"/>
      <c r="U26" s="20">
        <f>T26+$U$65</f>
        <v/>
      </c>
    </row>
    <row r="27" ht="21" customHeight="1" s="630">
      <c r="A27" s="631" t="inlineStr">
        <is>
          <t>22</t>
        </is>
      </c>
      <c r="B27" s="632" t="n"/>
      <c r="C27" s="172" t="inlineStr">
        <is>
          <t>CAMPOS CANTORIN ANDERSON</t>
        </is>
      </c>
      <c r="D27" s="242" t="n">
        <v>75259259</v>
      </c>
      <c r="E27" s="55" t="inlineStr">
        <is>
          <t xml:space="preserve">NUEVO A1 </t>
        </is>
      </c>
      <c r="F27" s="161" t="inlineStr">
        <is>
          <t>40/20 40/20 cl</t>
        </is>
      </c>
      <c r="G27" s="55" t="inlineStr">
        <is>
          <t>YA P 80</t>
        </is>
      </c>
      <c r="H27" s="207" t="n"/>
      <c r="I27" s="55" t="inlineStr">
        <is>
          <t xml:space="preserve">JOSE LOPEZ </t>
        </is>
      </c>
      <c r="J27" s="60" t="n">
        <v>0.5069444444444444</v>
      </c>
      <c r="K27" s="56">
        <f>J27+$K$65</f>
        <v/>
      </c>
      <c r="L27" s="60" t="n">
        <v>0.43125</v>
      </c>
      <c r="M27" s="46">
        <f>L27+$M$65</f>
        <v/>
      </c>
      <c r="N27" s="60" t="n">
        <v>0.5215277777777778</v>
      </c>
      <c r="O27" s="46">
        <f>N27+$O$65</f>
        <v/>
      </c>
      <c r="P27" s="60" t="n">
        <v>0.5951388888888889</v>
      </c>
      <c r="Q27" s="46">
        <f>P27+$Q$65</f>
        <v/>
      </c>
      <c r="R27" s="60" t="n">
        <v>0.6125</v>
      </c>
      <c r="S27" s="46">
        <f>R27+$S$65</f>
        <v/>
      </c>
      <c r="T27" s="261" t="n">
        <v>0.625</v>
      </c>
      <c r="U27" s="80">
        <f>T27+$U$65</f>
        <v/>
      </c>
    </row>
    <row r="28" ht="22.5" customHeight="1" s="630">
      <c r="A28" s="631" t="inlineStr">
        <is>
          <t>23</t>
        </is>
      </c>
      <c r="B28" s="632" t="n"/>
      <c r="C28" s="172" t="inlineStr">
        <is>
          <t>SALINAS MAMANI ISAAC</t>
        </is>
      </c>
      <c r="D28" s="242" t="n">
        <v>43937575</v>
      </c>
      <c r="E28" s="55" t="inlineStr">
        <is>
          <t xml:space="preserve">NUEVO A1 </t>
        </is>
      </c>
      <c r="F28" s="161" t="inlineStr">
        <is>
          <t>20 20 sr</t>
        </is>
      </c>
      <c r="G28" s="110" t="n"/>
      <c r="H28" s="110" t="n"/>
      <c r="I28" s="110" t="inlineStr">
        <is>
          <t>MAYRA 3</t>
        </is>
      </c>
      <c r="J28" s="60" t="n">
        <v>0.5076388888888889</v>
      </c>
      <c r="K28" s="56">
        <f>J28+$K$65</f>
        <v/>
      </c>
      <c r="L28" s="60" t="n">
        <v>0.5194444444444445</v>
      </c>
      <c r="M28" s="46">
        <f>L28+$M$65</f>
        <v/>
      </c>
      <c r="N28" s="60" t="n">
        <v>0.525</v>
      </c>
      <c r="O28" s="46">
        <f>N28+$O$65</f>
        <v/>
      </c>
      <c r="P28" s="60" t="n">
        <v>0.5958333333333333</v>
      </c>
      <c r="Q28" s="46">
        <f>P28+$Q$65</f>
        <v/>
      </c>
      <c r="R28" s="60" t="n">
        <v>0.6125</v>
      </c>
      <c r="S28" s="46">
        <f>R28+$S$65</f>
        <v/>
      </c>
      <c r="T28" s="261" t="n">
        <v>0.6298611111111111</v>
      </c>
      <c r="U28" s="80">
        <f>T28+$U$65</f>
        <v/>
      </c>
    </row>
    <row r="29" ht="18" customHeight="1" s="630">
      <c r="A29" s="631" t="inlineStr">
        <is>
          <t>24</t>
        </is>
      </c>
      <c r="B29" s="632" t="n"/>
      <c r="C29" s="172" t="inlineStr">
        <is>
          <t xml:space="preserve">PANEZ NUÑEZ JUAN </t>
        </is>
      </c>
      <c r="D29" s="242" t="n">
        <v>41921449</v>
      </c>
      <c r="E29" s="55" t="inlineStr">
        <is>
          <t>REVA A1</t>
        </is>
      </c>
      <c r="F29" s="161" t="inlineStr">
        <is>
          <t>40/20 40/20 cl</t>
        </is>
      </c>
      <c r="G29" s="110" t="n"/>
      <c r="H29" s="110" t="n"/>
      <c r="I29" s="110" t="inlineStr">
        <is>
          <t>MAYRA 4</t>
        </is>
      </c>
      <c r="J29" s="60" t="n">
        <v>0.5083333333333333</v>
      </c>
      <c r="K29" s="56">
        <f>J29+$K$65</f>
        <v/>
      </c>
      <c r="L29" s="60" t="n">
        <v>0.525</v>
      </c>
      <c r="M29" s="46">
        <f>L29+$M$65</f>
        <v/>
      </c>
      <c r="N29" s="60" t="n">
        <v>0.5319444444444444</v>
      </c>
      <c r="O29" s="46">
        <f>N29+$O$65</f>
        <v/>
      </c>
      <c r="P29" s="60" t="n">
        <v>0.6083333333333333</v>
      </c>
      <c r="Q29" s="46">
        <f>P29+$Q$65</f>
        <v/>
      </c>
      <c r="R29" s="60" t="n">
        <v>0.6236111111111111</v>
      </c>
      <c r="S29" s="46">
        <f>R29+$S$65</f>
        <v/>
      </c>
      <c r="T29" s="261" t="n">
        <v>0.6361111111111111</v>
      </c>
      <c r="U29" s="80">
        <f>T29+$U$65</f>
        <v/>
      </c>
    </row>
    <row r="30" ht="21.75" customFormat="1" customHeight="1" s="645">
      <c r="A30" s="631" t="inlineStr">
        <is>
          <t>25</t>
        </is>
      </c>
      <c r="B30" s="632" t="n"/>
      <c r="C30" s="172" t="inlineStr">
        <is>
          <t xml:space="preserve">MORETO CASTILLO DANIEL </t>
        </is>
      </c>
      <c r="D30" s="242" t="n">
        <v>72381997</v>
      </c>
      <c r="E30" s="55" t="inlineStr">
        <is>
          <t xml:space="preserve">NUEVO A1 </t>
        </is>
      </c>
      <c r="F30" s="161" t="inlineStr">
        <is>
          <t>40/20 40/20 cl</t>
        </is>
      </c>
      <c r="G30" s="120" t="inlineStr">
        <is>
          <t>PAGO 120 EFE</t>
        </is>
      </c>
      <c r="H30" s="211" t="n"/>
      <c r="I30" s="211" t="inlineStr">
        <is>
          <t xml:space="preserve">OFICINA </t>
        </is>
      </c>
      <c r="J30" s="60" t="n">
        <v>0.5097222222222222</v>
      </c>
      <c r="K30" s="56">
        <f>J30+$K$65</f>
        <v/>
      </c>
      <c r="L30" s="60" t="n">
        <v>0.5291666666666667</v>
      </c>
      <c r="M30" s="46">
        <f>L30+$M$65</f>
        <v/>
      </c>
      <c r="N30" s="60" t="n">
        <v>0.5354166666666667</v>
      </c>
      <c r="O30" s="46">
        <f>N30+$O$65</f>
        <v/>
      </c>
      <c r="P30" s="60" t="n">
        <v>0.6090277777777777</v>
      </c>
      <c r="Q30" s="46">
        <f>P30+$Q$65</f>
        <v/>
      </c>
      <c r="R30" s="60" t="n">
        <v>0.6354166666666666</v>
      </c>
      <c r="S30" s="46">
        <f>R30+$S$65</f>
        <v/>
      </c>
      <c r="T30" s="80" t="n">
        <v>0.6479166666666667</v>
      </c>
      <c r="U30" s="80">
        <f>T30+$U$65</f>
        <v/>
      </c>
    </row>
    <row r="31" ht="19.5" customFormat="1" customHeight="1" s="633">
      <c r="A31" s="631" t="inlineStr">
        <is>
          <t>26</t>
        </is>
      </c>
      <c r="B31" s="632" t="n"/>
      <c r="C31" s="172" t="inlineStr">
        <is>
          <t xml:space="preserve">BUSTAMANTE TORRES YNGEMAR </t>
        </is>
      </c>
      <c r="D31" s="242" t="n">
        <v>72767464</v>
      </c>
      <c r="E31" s="55" t="inlineStr">
        <is>
          <t xml:space="preserve">NUEVO A1 </t>
        </is>
      </c>
      <c r="F31" s="161" t="inlineStr">
        <is>
          <t>40/20 40/20 cl</t>
        </is>
      </c>
      <c r="G31" s="120" t="inlineStr">
        <is>
          <t>PAGO 100 EFE</t>
        </is>
      </c>
      <c r="H31" s="338" t="n"/>
      <c r="I31" s="338" t="inlineStr">
        <is>
          <t>PUBLICIDAD</t>
        </is>
      </c>
      <c r="J31" s="60" t="n">
        <v>0.5138888888888888</v>
      </c>
      <c r="K31" s="56">
        <f>J31+$K$65</f>
        <v/>
      </c>
      <c r="L31" s="60" t="n">
        <v>0.5347222222222222</v>
      </c>
      <c r="M31" s="46">
        <f>L31+$M$65</f>
        <v/>
      </c>
      <c r="N31" s="60" t="n">
        <v>0.5402777777777777</v>
      </c>
      <c r="O31" s="46">
        <f>N31+$O$65</f>
        <v/>
      </c>
      <c r="P31" s="60" t="n">
        <v>0.6215277777777778</v>
      </c>
      <c r="Q31" s="46">
        <f>P31+$Q$65</f>
        <v/>
      </c>
      <c r="R31" s="60" t="n">
        <v>0.6430555555555556</v>
      </c>
      <c r="S31" s="46">
        <f>R31+$S$65</f>
        <v/>
      </c>
      <c r="T31" s="80" t="n">
        <v>0.6555555555555556</v>
      </c>
      <c r="U31" s="80">
        <f>T31+$U$65</f>
        <v/>
      </c>
    </row>
    <row r="32" ht="21" customHeight="1" s="630">
      <c r="A32" s="631" t="inlineStr">
        <is>
          <t>27</t>
        </is>
      </c>
      <c r="B32" s="632" t="n"/>
      <c r="C32" s="172" t="inlineStr">
        <is>
          <t>CABRERA UTRILLA KARTIKEYA</t>
        </is>
      </c>
      <c r="D32" s="242" t="n">
        <v>60188674</v>
      </c>
      <c r="E32" s="55" t="inlineStr">
        <is>
          <t>NUEVO A1</t>
        </is>
      </c>
      <c r="F32" s="161" t="inlineStr">
        <is>
          <t>20 20 sr</t>
        </is>
      </c>
      <c r="G32" s="55" t="n"/>
      <c r="H32" s="207" t="n"/>
      <c r="I32" s="55" t="inlineStr">
        <is>
          <t xml:space="preserve">ESCUELA MARTINEZ </t>
        </is>
      </c>
      <c r="J32" s="60" t="n">
        <v>0.5152777777777777</v>
      </c>
      <c r="K32" s="56">
        <f>J32+$K$65</f>
        <v/>
      </c>
      <c r="L32" s="60" t="n">
        <v>0.5402777777777777</v>
      </c>
      <c r="M32" s="46">
        <f>L32+$M$65</f>
        <v/>
      </c>
      <c r="N32" s="60" t="n">
        <v>0.5458333333333333</v>
      </c>
      <c r="O32" s="46">
        <f>N32+$O$65</f>
        <v/>
      </c>
      <c r="P32" s="60" t="n">
        <v>0.6222222222222222</v>
      </c>
      <c r="Q32" s="46">
        <f>P32+$Q$65</f>
        <v/>
      </c>
      <c r="R32" s="60" t="n">
        <v>0.6361111111111111</v>
      </c>
      <c r="S32" s="46">
        <f>R32+$S$65</f>
        <v/>
      </c>
      <c r="T32" s="261" t="n">
        <v>0.6604166666666667</v>
      </c>
      <c r="U32" s="80">
        <f>T32+$U$65</f>
        <v/>
      </c>
    </row>
    <row r="33" ht="21.75" customHeight="1" s="630">
      <c r="A33" s="631" t="inlineStr">
        <is>
          <t>28</t>
        </is>
      </c>
      <c r="B33" s="632" t="n"/>
      <c r="C33" s="172" t="inlineStr">
        <is>
          <t>CABRERA UTRILLA LENIN</t>
        </is>
      </c>
      <c r="D33" s="242" t="n">
        <v>60188675</v>
      </c>
      <c r="E33" s="55" t="inlineStr">
        <is>
          <t>NUEVO A1</t>
        </is>
      </c>
      <c r="F33" s="161" t="inlineStr">
        <is>
          <t>40/20 40/20 cl</t>
        </is>
      </c>
      <c r="G33" s="55" t="n"/>
      <c r="H33" s="207" t="n"/>
      <c r="I33" s="55" t="inlineStr">
        <is>
          <t xml:space="preserve">ESCUELA MARTINEZ </t>
        </is>
      </c>
      <c r="J33" s="60" t="n">
        <v>0.5173611111111112</v>
      </c>
      <c r="K33" s="56">
        <f>J33+$K$65</f>
        <v/>
      </c>
      <c r="L33" s="60" t="n">
        <v>0.5458333333333333</v>
      </c>
      <c r="M33" s="46">
        <f>L33+$M$65</f>
        <v/>
      </c>
      <c r="N33" s="60" t="n">
        <v>0.5527777777777778</v>
      </c>
      <c r="O33" s="46">
        <f>N33+$O$65</f>
        <v/>
      </c>
      <c r="P33" s="60" t="n">
        <v>0.6361111111111111</v>
      </c>
      <c r="Q33" s="60">
        <f>P33+$Q$65</f>
        <v/>
      </c>
      <c r="R33" s="60" t="n">
        <v>0.65</v>
      </c>
      <c r="S33" s="46">
        <f>R33+$S$65</f>
        <v/>
      </c>
      <c r="T33" s="261" t="n">
        <v>0.6694444444444444</v>
      </c>
      <c r="U33" s="80">
        <f>T33+$U$65</f>
        <v/>
      </c>
    </row>
    <row r="34" ht="19.5" customHeight="1" s="630">
      <c r="A34" s="631" t="inlineStr">
        <is>
          <t>29</t>
        </is>
      </c>
      <c r="B34" s="632" t="n"/>
      <c r="C34" s="172" t="inlineStr">
        <is>
          <t>CHAVEZ DAMASO RICARDO</t>
        </is>
      </c>
      <c r="D34" s="242" t="n">
        <v>74362239</v>
      </c>
      <c r="E34" s="232" t="inlineStr">
        <is>
          <t>MOTO NUEVA BIIB</t>
        </is>
      </c>
      <c r="F34" s="161" t="inlineStr">
        <is>
          <t>30 30 sr</t>
        </is>
      </c>
      <c r="G34" s="55" t="inlineStr">
        <is>
          <t>DEP KATY</t>
        </is>
      </c>
      <c r="H34" s="207" t="n"/>
      <c r="I34" s="55" t="inlineStr">
        <is>
          <t xml:space="preserve">VITTOCAR </t>
        </is>
      </c>
      <c r="J34" s="60" t="n">
        <v>0.5298611111111111</v>
      </c>
      <c r="K34" s="56">
        <f>J34+$K$65</f>
        <v/>
      </c>
      <c r="L34" s="60" t="n">
        <v>0.5513888888888889</v>
      </c>
      <c r="M34" s="46">
        <f>L34+$M$65</f>
        <v/>
      </c>
      <c r="N34" s="60" t="n">
        <v>0.5611111111111111</v>
      </c>
      <c r="O34" s="46">
        <f>N34+$O$65</f>
        <v/>
      </c>
      <c r="P34" s="60" t="n">
        <v>0.6493055555555556</v>
      </c>
      <c r="Q34" s="60">
        <f>P34+$Q$65</f>
        <v/>
      </c>
      <c r="R34" s="60" t="n">
        <v>0.6736111111111112</v>
      </c>
      <c r="S34" s="46">
        <f>R34+$S$65</f>
        <v/>
      </c>
      <c r="T34" s="261" t="n">
        <v>0.6888888888888889</v>
      </c>
      <c r="U34" s="80">
        <f>T34+$U$65</f>
        <v/>
      </c>
    </row>
    <row r="35" ht="19.5" customFormat="1" customHeight="1" s="645">
      <c r="A35" s="631" t="inlineStr">
        <is>
          <t>30</t>
        </is>
      </c>
      <c r="B35" s="632" t="n"/>
      <c r="C35" s="172" t="inlineStr">
        <is>
          <t>ISIDRO ESCOBAR EDDY</t>
        </is>
      </c>
      <c r="D35" s="242" t="n">
        <v>46343594</v>
      </c>
      <c r="E35" s="55" t="inlineStr">
        <is>
          <t>REVA A1</t>
        </is>
      </c>
      <c r="F35" s="161" t="inlineStr">
        <is>
          <t>30 30 sr</t>
        </is>
      </c>
      <c r="G35" s="110" t="n"/>
      <c r="H35" s="110" t="n"/>
      <c r="I35" s="110" t="inlineStr">
        <is>
          <t>MAYRA 5</t>
        </is>
      </c>
      <c r="J35" s="60" t="n">
        <v>0.5423611111111111</v>
      </c>
      <c r="K35" s="56">
        <f>J35+$K$65</f>
        <v/>
      </c>
      <c r="L35" s="60" t="n">
        <v>0.5590277777777778</v>
      </c>
      <c r="M35" s="46">
        <f>L35+$M$65</f>
        <v/>
      </c>
      <c r="N35" s="60" t="n">
        <v>0.5680555555555555</v>
      </c>
      <c r="O35" s="46">
        <f>N35+$O$65</f>
        <v/>
      </c>
      <c r="P35" s="60" t="n">
        <v>0.6479166666666667</v>
      </c>
      <c r="Q35" s="46">
        <f>P35+$Q$65</f>
        <v/>
      </c>
      <c r="R35" s="60" t="n">
        <v>0.6680555555555555</v>
      </c>
      <c r="S35" s="46">
        <f>R35+$S$65</f>
        <v/>
      </c>
      <c r="T35" s="261" t="n">
        <v>0.6902777777777778</v>
      </c>
      <c r="U35" s="80">
        <f>T35+$U$65</f>
        <v/>
      </c>
    </row>
    <row r="36" ht="23.25" customFormat="1" customHeight="1" s="633">
      <c r="A36" s="631" t="inlineStr">
        <is>
          <t>31</t>
        </is>
      </c>
      <c r="B36" s="632" t="n"/>
      <c r="C36" s="172" t="inlineStr">
        <is>
          <t>LOPEZ CARABALLO GERARDO</t>
        </is>
      </c>
      <c r="D36" s="242" t="n">
        <v>2203007</v>
      </c>
      <c r="E36" s="232" t="inlineStr">
        <is>
          <t>MOTO NUEVA BIIB</t>
        </is>
      </c>
      <c r="F36" s="161" t="inlineStr">
        <is>
          <t>40/20 40/20 cl</t>
        </is>
      </c>
      <c r="G36" s="120" t="inlineStr">
        <is>
          <t>PAGO 100 EFE</t>
        </is>
      </c>
      <c r="H36" s="26" t="inlineStr">
        <is>
          <t>C.E</t>
        </is>
      </c>
      <c r="I36" s="338" t="inlineStr">
        <is>
          <t>PUBLICIDAD</t>
        </is>
      </c>
      <c r="J36" s="60" t="n">
        <v>0.5576388888888889</v>
      </c>
      <c r="K36" s="56">
        <f>J36+$K$65</f>
        <v/>
      </c>
      <c r="L36" s="60" t="n">
        <v>0.5631944444444444</v>
      </c>
      <c r="M36" s="46">
        <f>L36+$M$65</f>
        <v/>
      </c>
      <c r="N36" s="60" t="n">
        <v>0.56875</v>
      </c>
      <c r="O36" s="46">
        <f>N36+$O$65</f>
        <v/>
      </c>
      <c r="P36" s="60" t="n">
        <v>0.6618055555555555</v>
      </c>
      <c r="Q36" s="60">
        <f>P36+$Q$65</f>
        <v/>
      </c>
      <c r="R36" s="60" t="n">
        <v>0.7</v>
      </c>
      <c r="S36" s="46">
        <f>R36+$S$65</f>
        <v/>
      </c>
      <c r="T36" s="261" t="n">
        <v>0.7118055555555556</v>
      </c>
      <c r="U36" s="80">
        <f>T36+$U$65</f>
        <v/>
      </c>
    </row>
    <row r="37" ht="20.25" customHeight="1" s="630">
      <c r="A37" s="631" t="inlineStr">
        <is>
          <t>32</t>
        </is>
      </c>
      <c r="B37" s="632" t="n"/>
      <c r="C37" s="172" t="inlineStr">
        <is>
          <t>YANAC ROMERO RUFINO</t>
        </is>
      </c>
      <c r="D37" s="242" t="n">
        <v>1189318</v>
      </c>
      <c r="E37" s="55" t="inlineStr">
        <is>
          <t xml:space="preserve">NUEVO A1 </t>
        </is>
      </c>
      <c r="F37" s="161" t="inlineStr">
        <is>
          <t>40/20 40/20 cl</t>
        </is>
      </c>
      <c r="G37" s="120">
        <f>-I57</f>
        <v/>
      </c>
      <c r="H37" s="205" t="n"/>
      <c r="I37" s="120" t="inlineStr">
        <is>
          <t xml:space="preserve">CARS - JAIME VILLA </t>
        </is>
      </c>
      <c r="J37" s="60" t="n">
        <v>0.5555555555555556</v>
      </c>
      <c r="K37" s="56">
        <f>J37+$K$65</f>
        <v/>
      </c>
      <c r="L37" s="60" t="n">
        <v>0.5680555555555555</v>
      </c>
      <c r="M37" s="46">
        <f>L37+$M$65</f>
        <v/>
      </c>
      <c r="N37" s="60" t="n">
        <v>0.5736111111111111</v>
      </c>
      <c r="O37" s="46">
        <f>N37+$O$65</f>
        <v/>
      </c>
      <c r="P37" s="60" t="n">
        <v>0.6625</v>
      </c>
      <c r="Q37" s="60">
        <f>P37+$Q$65</f>
        <v/>
      </c>
      <c r="R37" s="60" t="n">
        <v>0.6861111111111111</v>
      </c>
      <c r="S37" s="46">
        <f>R37+$S$65</f>
        <v/>
      </c>
      <c r="T37" s="261" t="n">
        <v>0.7027777777777777</v>
      </c>
      <c r="U37" s="80">
        <f>T37+$U$65</f>
        <v/>
      </c>
    </row>
    <row r="38" ht="18.75" customHeight="1" s="630">
      <c r="A38" s="631" t="inlineStr">
        <is>
          <t>33</t>
        </is>
      </c>
      <c r="B38" s="632" t="n"/>
      <c r="C38" s="172" t="inlineStr">
        <is>
          <t xml:space="preserve">GUARDIA GUERRA CIELO </t>
        </is>
      </c>
      <c r="D38" s="242" t="n">
        <v>60802763</v>
      </c>
      <c r="E38" s="232" t="inlineStr">
        <is>
          <t>MOTO NUEVA BIIB</t>
        </is>
      </c>
      <c r="F38" s="161" t="inlineStr">
        <is>
          <t>20 20 sr</t>
        </is>
      </c>
      <c r="G38" s="55" t="inlineStr">
        <is>
          <t>&lt;3</t>
        </is>
      </c>
      <c r="H38" s="207" t="n"/>
      <c r="I38" s="55" t="inlineStr">
        <is>
          <t>SPIRIT CAR</t>
        </is>
      </c>
      <c r="J38" s="60" t="n">
        <v>0.5694444444444444</v>
      </c>
      <c r="K38" s="56">
        <f>J38+$K$65</f>
        <v/>
      </c>
      <c r="L38" s="60" t="n">
        <v>0.5777777777777777</v>
      </c>
      <c r="M38" s="46">
        <f>L38+$M$65</f>
        <v/>
      </c>
      <c r="N38" s="60" t="n">
        <v>0.5847222222222223</v>
      </c>
      <c r="O38" s="46">
        <f>N38+$O$65</f>
        <v/>
      </c>
      <c r="P38" s="60" t="n">
        <v>0.6729166666666667</v>
      </c>
      <c r="Q38" s="60">
        <f>P38+$Q$65</f>
        <v/>
      </c>
      <c r="R38" s="60" t="n">
        <v>0.6881944444444444</v>
      </c>
      <c r="S38" s="46">
        <f>R38+$S$65</f>
        <v/>
      </c>
      <c r="T38" s="261" t="n">
        <v>0.7006944444444444</v>
      </c>
      <c r="U38" s="80">
        <f>T38+$U$65</f>
        <v/>
      </c>
    </row>
    <row r="39" ht="18.75" customHeight="1" s="630">
      <c r="A39" s="631" t="inlineStr">
        <is>
          <t>34</t>
        </is>
      </c>
      <c r="B39" s="632" t="n"/>
      <c r="C39" s="172" t="inlineStr">
        <is>
          <t>SALAS PINEDO JHON</t>
        </is>
      </c>
      <c r="D39" s="242" t="n">
        <v>42798206</v>
      </c>
      <c r="E39" s="226" t="inlineStr">
        <is>
          <t>MOTO REVA BIIC</t>
        </is>
      </c>
      <c r="F39" s="161" t="inlineStr">
        <is>
          <t>20 20 sr</t>
        </is>
      </c>
      <c r="G39" s="270" t="n"/>
      <c r="H39" s="373" t="n"/>
      <c r="I39" s="270" t="inlineStr">
        <is>
          <t>LILIANA 8</t>
        </is>
      </c>
      <c r="J39" s="60" t="n">
        <v>0.5701388888888889</v>
      </c>
      <c r="K39" s="56">
        <f>J39+$K$65</f>
        <v/>
      </c>
      <c r="L39" s="60" t="n">
        <v>0.5840277777777778</v>
      </c>
      <c r="M39" s="46">
        <f>L39+$M$65</f>
        <v/>
      </c>
      <c r="N39" s="60" t="n">
        <v>0.5909722222222222</v>
      </c>
      <c r="O39" s="46">
        <f>N39+$O$65</f>
        <v/>
      </c>
      <c r="P39" s="60" t="n">
        <v>0.6736111111111112</v>
      </c>
      <c r="Q39" s="60">
        <f>P39+$Q$65</f>
        <v/>
      </c>
      <c r="R39" s="60" t="n">
        <v>0.7131944444444445</v>
      </c>
      <c r="S39" s="46">
        <f>R39+$S$65</f>
        <v/>
      </c>
      <c r="T39" s="261" t="n">
        <v>0.7291666666666666</v>
      </c>
      <c r="U39" s="261">
        <f>T39+$U$65</f>
        <v/>
      </c>
    </row>
    <row r="40" ht="18.75" customHeight="1" s="630">
      <c r="A40" s="631" t="inlineStr">
        <is>
          <t>35</t>
        </is>
      </c>
      <c r="B40" s="632" t="n"/>
      <c r="C40" s="172" t="inlineStr">
        <is>
          <t>GUEVARA GANOZA DIEGO</t>
        </is>
      </c>
      <c r="D40" s="242" t="n">
        <v>73124157</v>
      </c>
      <c r="E40" s="55" t="inlineStr">
        <is>
          <t xml:space="preserve">NUEVO A1 </t>
        </is>
      </c>
      <c r="F40" s="161" t="inlineStr">
        <is>
          <t>40/20 40/20 cl</t>
        </is>
      </c>
      <c r="G40" s="120" t="n"/>
      <c r="H40" s="205" t="n"/>
      <c r="I40" s="120" t="inlineStr">
        <is>
          <t xml:space="preserve">CARS - JAIME VILLA </t>
        </is>
      </c>
      <c r="J40" s="60" t="n">
        <v>0.5715277777777777</v>
      </c>
      <c r="K40" s="56">
        <f>J40+$K$65</f>
        <v/>
      </c>
      <c r="L40" s="60" t="n">
        <v>0.5888888888888889</v>
      </c>
      <c r="M40" s="46">
        <f>L40+$M$65</f>
        <v/>
      </c>
      <c r="N40" s="60" t="n">
        <v>0.5965277777777778</v>
      </c>
      <c r="O40" s="46">
        <f>N40+$O$65</f>
        <v/>
      </c>
      <c r="P40" s="60" t="n">
        <v>0.6875</v>
      </c>
      <c r="Q40" s="46">
        <f>P40+$Q$65</f>
        <v/>
      </c>
      <c r="R40" s="60" t="n">
        <v>0.7013888888888888</v>
      </c>
      <c r="S40" s="46">
        <f>R40+$S$65</f>
        <v/>
      </c>
      <c r="T40" s="261" t="n">
        <v>0.7166666666666667</v>
      </c>
      <c r="U40" s="80">
        <f>T40+$U$65</f>
        <v/>
      </c>
    </row>
    <row r="41" ht="18" customHeight="1" s="630">
      <c r="A41" s="631" t="inlineStr">
        <is>
          <t>36</t>
        </is>
      </c>
      <c r="B41" s="632" t="n"/>
      <c r="C41" s="172" t="inlineStr">
        <is>
          <t>CHECA CAQUI CARLOS</t>
        </is>
      </c>
      <c r="D41" s="242" t="n">
        <v>80411300</v>
      </c>
      <c r="E41" s="226" t="inlineStr">
        <is>
          <t>MOTO REVA BIIC</t>
        </is>
      </c>
      <c r="F41" s="161" t="inlineStr">
        <is>
          <t>20 20 sr</t>
        </is>
      </c>
      <c r="G41" s="270" t="n"/>
      <c r="H41" s="373" t="n"/>
      <c r="I41" s="270" t="inlineStr">
        <is>
          <t>LILIANA 9</t>
        </is>
      </c>
      <c r="J41" s="60" t="n">
        <v>0.59375</v>
      </c>
      <c r="K41" s="56">
        <f>J41+$K$65</f>
        <v/>
      </c>
      <c r="L41" s="60" t="n">
        <v>0.6055555555555555</v>
      </c>
      <c r="M41" s="46">
        <f>L41+$M$65</f>
        <v/>
      </c>
      <c r="N41" s="60" t="n">
        <v>0.6111111111111112</v>
      </c>
      <c r="O41" s="46">
        <f>N41+$O$65</f>
        <v/>
      </c>
      <c r="P41" s="60" t="n">
        <v>0.6875</v>
      </c>
      <c r="Q41" s="60">
        <f>P41+$Q$65</f>
        <v/>
      </c>
      <c r="R41" s="60" t="n">
        <v>0.7229166666666667</v>
      </c>
      <c r="S41" s="46">
        <f>R41+$S$65</f>
        <v/>
      </c>
      <c r="T41" s="261" t="n">
        <v>0.7354166666666667</v>
      </c>
      <c r="U41" s="261">
        <f>T41+$U$65</f>
        <v/>
      </c>
    </row>
    <row r="42" ht="18" customHeight="1" s="630">
      <c r="A42" s="631" t="inlineStr">
        <is>
          <t>37</t>
        </is>
      </c>
      <c r="B42" s="632" t="n"/>
      <c r="C42" s="172" t="inlineStr">
        <is>
          <t>PERALES ZEVALLOS ABEL</t>
        </is>
      </c>
      <c r="D42" s="242" t="n">
        <v>46955183</v>
      </c>
      <c r="E42" s="226" t="inlineStr">
        <is>
          <t>MOTO REVA BIIC</t>
        </is>
      </c>
      <c r="F42" s="161" t="inlineStr">
        <is>
          <t>40/20 40/20 cl</t>
        </is>
      </c>
      <c r="G42" s="120" t="n"/>
      <c r="H42" s="205" t="n"/>
      <c r="I42" s="120" t="inlineStr">
        <is>
          <t xml:space="preserve">CARS - JAIME VILLA </t>
        </is>
      </c>
      <c r="J42" s="60" t="n">
        <v>0.6097222222222223</v>
      </c>
      <c r="K42" s="56">
        <f>J42+$K$65</f>
        <v/>
      </c>
      <c r="L42" s="60" t="n">
        <v>0.6111111111111112</v>
      </c>
      <c r="M42" s="46">
        <f>L42+$M$65</f>
        <v/>
      </c>
      <c r="N42" s="60" t="n">
        <v>0.6159722222222223</v>
      </c>
      <c r="O42" s="46">
        <f>N42+$O$65</f>
        <v/>
      </c>
      <c r="P42" s="60" t="n">
        <v>0.7006944444444444</v>
      </c>
      <c r="Q42" s="46">
        <f>P42+$Q$65</f>
        <v/>
      </c>
      <c r="R42" s="60" t="n">
        <v>0.725</v>
      </c>
      <c r="S42" s="46">
        <f>R42+$S$65</f>
        <v/>
      </c>
      <c r="T42" s="261" t="n">
        <v>0.7375</v>
      </c>
      <c r="U42" s="261">
        <f>T42+$U$65</f>
        <v/>
      </c>
    </row>
    <row r="43" ht="18" customFormat="1" customHeight="1" s="633">
      <c r="A43" s="631" t="inlineStr">
        <is>
          <t>38</t>
        </is>
      </c>
      <c r="B43" s="632" t="n"/>
      <c r="C43" s="172" t="inlineStr">
        <is>
          <t>ALVARO FERNANDEZ LUIS</t>
        </is>
      </c>
      <c r="D43" s="242" t="n">
        <v>45880011</v>
      </c>
      <c r="E43" s="26" t="inlineStr">
        <is>
          <t>REVA A2B</t>
        </is>
      </c>
      <c r="F43" s="161" t="inlineStr">
        <is>
          <t>20 20 sr</t>
        </is>
      </c>
      <c r="G43" s="120" t="n"/>
      <c r="H43" s="205" t="n"/>
      <c r="I43" s="120" t="inlineStr">
        <is>
          <t xml:space="preserve">CARS - JAIME VILLA </t>
        </is>
      </c>
      <c r="J43" s="60" t="n">
        <v>0.6326388888888889</v>
      </c>
      <c r="K43" s="56">
        <f>J43+$K$65</f>
        <v/>
      </c>
      <c r="L43" s="60" t="n">
        <v>0.6340277777777777</v>
      </c>
      <c r="M43" s="46">
        <f>L43+$M$65</f>
        <v/>
      </c>
      <c r="N43" s="60" t="n">
        <v>0.6402777777777777</v>
      </c>
      <c r="O43" s="46">
        <f>N43+$O$65</f>
        <v/>
      </c>
      <c r="P43" s="60" t="n">
        <v>0.7006944444444444</v>
      </c>
      <c r="Q43" s="46">
        <f>P43+$Q$65</f>
        <v/>
      </c>
      <c r="R43" s="60" t="n">
        <v>0.7361111111111112</v>
      </c>
      <c r="S43" s="46">
        <f>R43+$S$65</f>
        <v/>
      </c>
      <c r="T43" s="261" t="n">
        <v>0.7493055555555556</v>
      </c>
      <c r="U43" s="80">
        <f>T43+$U$65</f>
        <v/>
      </c>
    </row>
    <row r="44" ht="18" customHeight="1" s="630">
      <c r="A44" s="631" t="inlineStr">
        <is>
          <t>39</t>
        </is>
      </c>
      <c r="B44" s="632" t="n"/>
      <c r="C44" s="172" t="inlineStr">
        <is>
          <t>CHIPANA HUANCA BRAULIO</t>
        </is>
      </c>
      <c r="D44" s="242" t="n">
        <v>25496187</v>
      </c>
      <c r="E44" s="26" t="inlineStr">
        <is>
          <t>REVA A2B</t>
        </is>
      </c>
      <c r="F44" s="161" t="inlineStr">
        <is>
          <t>40/20 40/20 cl</t>
        </is>
      </c>
      <c r="G44" s="120" t="inlineStr">
        <is>
          <t>PAGO 110 EFE</t>
        </is>
      </c>
      <c r="H44" s="26" t="inlineStr">
        <is>
          <t>H.L</t>
        </is>
      </c>
      <c r="I44" s="211" t="inlineStr">
        <is>
          <t xml:space="preserve">OFICINA </t>
        </is>
      </c>
      <c r="J44" s="60" t="n">
        <v>0.6381944444444444</v>
      </c>
      <c r="K44" s="56">
        <f>J44+$K$65</f>
        <v/>
      </c>
      <c r="L44" s="60" t="n">
        <v>0.6395833333333333</v>
      </c>
      <c r="M44" s="46">
        <f>L44+$M$65</f>
        <v/>
      </c>
      <c r="N44" s="60" t="n">
        <v>0.6451388888888889</v>
      </c>
      <c r="O44" s="46">
        <f>N44+$O$65</f>
        <v/>
      </c>
      <c r="P44" s="60" t="n">
        <v>0.7131944444444445</v>
      </c>
      <c r="Q44" s="46">
        <f>P44+$Q$65</f>
        <v/>
      </c>
      <c r="R44" s="60" t="n">
        <v>0.725</v>
      </c>
      <c r="S44" s="46">
        <f>R44+$S$65</f>
        <v/>
      </c>
      <c r="T44" s="261" t="n">
        <v>0.7375</v>
      </c>
      <c r="U44" s="80">
        <f>T44+$U$65</f>
        <v/>
      </c>
    </row>
    <row r="45" ht="20.25" customHeight="1" s="630">
      <c r="A45" s="631" t="inlineStr">
        <is>
          <t>40</t>
        </is>
      </c>
      <c r="B45" s="632" t="n"/>
      <c r="C45" s="255" t="inlineStr">
        <is>
          <t>ETO ROBLES HECTOR 40</t>
        </is>
      </c>
      <c r="D45" s="242" t="n">
        <v>43483844</v>
      </c>
      <c r="E45" s="55" t="inlineStr">
        <is>
          <t>REVA A1</t>
        </is>
      </c>
      <c r="F45" s="161" t="inlineStr">
        <is>
          <t>30 30 sr</t>
        </is>
      </c>
      <c r="G45" s="209" t="inlineStr">
        <is>
          <t>PAGO 130 DEP</t>
        </is>
      </c>
      <c r="H45" s="207" t="n"/>
      <c r="I45" s="55" t="inlineStr">
        <is>
          <t xml:space="preserve">JHON SANTOS </t>
        </is>
      </c>
      <c r="J45" s="60" t="n">
        <v>0.6409722222222223</v>
      </c>
      <c r="K45" s="56">
        <f>J45+$K$65</f>
        <v/>
      </c>
      <c r="L45" s="60" t="n">
        <v>0.6451388888888889</v>
      </c>
      <c r="M45" s="46">
        <f>L45+$M$65</f>
        <v/>
      </c>
      <c r="N45" s="60" t="n">
        <v>0.65</v>
      </c>
      <c r="O45" s="46">
        <f>N45+$O$65</f>
        <v/>
      </c>
      <c r="P45" s="60" t="n">
        <v>0.7131944444444445</v>
      </c>
      <c r="Q45" s="46">
        <f>P45+$Q$65</f>
        <v/>
      </c>
      <c r="R45" s="60" t="n">
        <v>0.7479166666666667</v>
      </c>
      <c r="S45" s="46">
        <f>R45+$S$65</f>
        <v/>
      </c>
      <c r="T45" s="261" t="n">
        <v>0.7618055555555555</v>
      </c>
      <c r="U45" s="80">
        <f>T45+$U$65</f>
        <v/>
      </c>
    </row>
    <row r="46" ht="18" customHeight="1" s="630">
      <c r="A46" s="631" t="inlineStr">
        <is>
          <t>41</t>
        </is>
      </c>
      <c r="B46" s="632" t="n"/>
      <c r="C46" s="172" t="inlineStr">
        <is>
          <t xml:space="preserve">HERNANDEZ ARIAS GABRIEL </t>
        </is>
      </c>
      <c r="D46" s="242" t="n">
        <v>10415024</v>
      </c>
      <c r="E46" s="55" t="inlineStr">
        <is>
          <t xml:space="preserve">NUEVO A1 </t>
        </is>
      </c>
      <c r="F46" s="161" t="inlineStr">
        <is>
          <t>40/20 40/20 cl</t>
        </is>
      </c>
      <c r="G46" s="110" t="n"/>
      <c r="H46" s="110" t="n"/>
      <c r="I46" s="110" t="inlineStr">
        <is>
          <t>MAYRA 6</t>
        </is>
      </c>
      <c r="J46" s="60" t="n">
        <v>0.6465277777777778</v>
      </c>
      <c r="K46" s="56">
        <f>J46+$K$65</f>
        <v/>
      </c>
      <c r="L46" s="60" t="n">
        <v>0.6493055555555556</v>
      </c>
      <c r="M46" s="46">
        <f>L46+$M$65</f>
        <v/>
      </c>
      <c r="N46" s="60" t="n">
        <v>0.6597222222222222</v>
      </c>
      <c r="O46" s="46">
        <f>N46+$O$65</f>
        <v/>
      </c>
      <c r="P46" s="60" t="n">
        <v>0.7256944444444444</v>
      </c>
      <c r="Q46" s="46">
        <f>P46+$Q$65</f>
        <v/>
      </c>
      <c r="R46" s="60" t="n">
        <v>0.7472222222222222</v>
      </c>
      <c r="S46" s="46">
        <f>R46+$S$65</f>
        <v/>
      </c>
      <c r="T46" s="261" t="n">
        <v>0.7583333333333333</v>
      </c>
      <c r="U46" s="80">
        <f>T46+$U$65</f>
        <v/>
      </c>
    </row>
    <row r="47" ht="21.75" customHeight="1" s="630">
      <c r="A47" s="644" t="n"/>
      <c r="B47" s="632" t="n"/>
      <c r="C47" s="217" t="inlineStr">
        <is>
          <t xml:space="preserve">LEON OSCCO JORGE </t>
        </is>
      </c>
      <c r="D47" s="313" t="n">
        <v>7025858</v>
      </c>
      <c r="E47" s="654" t="inlineStr">
        <is>
          <t>MOTO REVA BIIC</t>
        </is>
      </c>
      <c r="F47" s="275" t="inlineStr">
        <is>
          <t>40/20 40/20 cl</t>
        </is>
      </c>
      <c r="G47" s="654" t="inlineStr">
        <is>
          <t>HUELLA</t>
        </is>
      </c>
      <c r="H47" s="358" t="n"/>
      <c r="I47" s="654" t="inlineStr">
        <is>
          <t>LILIANA 10</t>
        </is>
      </c>
      <c r="J47" s="185" t="n"/>
      <c r="K47" s="185">
        <f>J47+$K$65</f>
        <v/>
      </c>
      <c r="L47" s="185" t="n"/>
      <c r="M47" s="185">
        <f>L47+$M$65</f>
        <v/>
      </c>
      <c r="N47" s="185" t="n"/>
      <c r="O47" s="185">
        <f>N47+$O$65</f>
        <v/>
      </c>
      <c r="P47" s="185" t="n"/>
      <c r="Q47" s="185">
        <f>P47+$Q$65</f>
        <v/>
      </c>
      <c r="R47" s="185" t="n"/>
      <c r="S47" s="185">
        <f>R47+$S$65</f>
        <v/>
      </c>
      <c r="T47" s="185" t="n"/>
      <c r="U47" s="185">
        <f>T47+$U$65</f>
        <v/>
      </c>
    </row>
    <row r="48" ht="18" customHeight="1" s="630">
      <c r="A48" s="631" t="inlineStr">
        <is>
          <t>42</t>
        </is>
      </c>
      <c r="B48" s="632" t="n"/>
      <c r="C48" s="172" t="inlineStr">
        <is>
          <t>REY BERNUY JOHNNY</t>
        </is>
      </c>
      <c r="D48" s="242" t="n">
        <v>9252795</v>
      </c>
      <c r="E48" s="55" t="inlineStr">
        <is>
          <t xml:space="preserve">NUEVO A1 </t>
        </is>
      </c>
      <c r="F48" s="161" t="inlineStr">
        <is>
          <t>40/20 40/20 cl</t>
        </is>
      </c>
      <c r="G48" s="101" t="n"/>
      <c r="H48" s="352" t="n"/>
      <c r="I48" s="101" t="inlineStr">
        <is>
          <t xml:space="preserve">VARGAS </t>
        </is>
      </c>
      <c r="J48" s="60" t="n">
        <v>0.6743055555555556</v>
      </c>
      <c r="K48" s="56">
        <f>J48+$K$65</f>
        <v/>
      </c>
      <c r="L48" s="60" t="n">
        <v>0.675</v>
      </c>
      <c r="M48" s="46">
        <f>L48+$M$65</f>
        <v/>
      </c>
      <c r="N48" s="60" t="n">
        <v>0.68125</v>
      </c>
      <c r="O48" s="46">
        <f>N48+$O$65</f>
        <v/>
      </c>
      <c r="P48" s="60" t="n">
        <v>0.7256944444444444</v>
      </c>
      <c r="Q48" s="46">
        <f>P48+$Q$65</f>
        <v/>
      </c>
      <c r="R48" s="60" t="n">
        <v>0.7479166666666667</v>
      </c>
      <c r="S48" s="46">
        <f>R48+$S$65</f>
        <v/>
      </c>
      <c r="T48" s="261" t="n">
        <v>0.7604166666666666</v>
      </c>
      <c r="U48" s="80">
        <f>T48+$U$65</f>
        <v/>
      </c>
    </row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5.75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5.75" customHeight="1" s="630"/>
    <row r="78" ht="15.75" customHeight="1" s="630"/>
    <row r="79" ht="15.75" customHeight="1" s="630"/>
    <row r="80" ht="15.75" customHeight="1" s="630"/>
    <row r="81" ht="15.75" customHeight="1" s="630"/>
    <row r="82" ht="15.75" customHeight="1" s="630"/>
    <row r="83" ht="15.75" customHeight="1" s="630"/>
    <row r="84" ht="15.75" customHeight="1" s="630"/>
    <row r="85" ht="15.75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5.75" customHeight="1" s="630"/>
    <row r="93" ht="15.75" customHeight="1" s="630"/>
    <row r="94" ht="15.75" customHeight="1" s="630"/>
    <row r="95" ht="15.75" customHeight="1" s="630"/>
    <row r="96" ht="15.75" customHeight="1" s="630"/>
    <row r="97" ht="15.75" customHeight="1" s="630"/>
    <row r="98" ht="21" customHeight="1" s="630"/>
    <row r="99" ht="15.75" customHeight="1" s="630"/>
    <row r="100" ht="15.75" customHeight="1" s="630"/>
    <row r="101" ht="18.75" customHeight="1" s="630"/>
    <row r="102" ht="15.75" customHeight="1" s="630"/>
    <row r="103" ht="15.75" customHeight="1" s="630"/>
    <row r="104" ht="18.75" customHeight="1" s="630"/>
    <row r="105" ht="18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8.75" customHeight="1" s="630"/>
    <row r="117" ht="15.75" customHeight="1" s="630"/>
  </sheetData>
  <mergeCells count="73">
    <mergeCell ref="A48:B48"/>
    <mergeCell ref="A24:B24"/>
    <mergeCell ref="A30:B30"/>
    <mergeCell ref="A15:B15"/>
    <mergeCell ref="A64:B64"/>
    <mergeCell ref="A59:B59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65:B65"/>
    <mergeCell ref="A25:B25"/>
    <mergeCell ref="A41:B41"/>
    <mergeCell ref="A37:B37"/>
    <mergeCell ref="A46:B46"/>
    <mergeCell ref="A66:B66"/>
    <mergeCell ref="A18:B18"/>
    <mergeCell ref="A27:B27"/>
    <mergeCell ref="A56:B56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43.xml><?xml version="1.0" encoding="utf-8"?>
<worksheet xmlns:r="http://schemas.openxmlformats.org/officeDocument/2006/relationships" xmlns="http://schemas.openxmlformats.org/spreadsheetml/2006/main">
  <sheetPr codeName="Hoja346">
    <outlinePr summaryBelow="1" summaryRight="1"/>
    <pageSetUpPr fitToPage="1"/>
  </sheetPr>
  <dimension ref="A1:U37"/>
  <sheetViews>
    <sheetView topLeftCell="A20" workbookViewId="0">
      <selection activeCell="C21" sqref="C21:G21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18" customWidth="1" style="630" min="7" max="7"/>
    <col width="12.140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ROJAS PALOMINO PAULINO</t>
        </is>
      </c>
      <c r="D2" s="242" t="n">
        <v>43929529</v>
      </c>
      <c r="E2" s="226" t="inlineStr">
        <is>
          <t>MOTO REVA BIIC</t>
        </is>
      </c>
      <c r="F2" s="161" t="inlineStr">
        <is>
          <t>40/20 40/20 cl</t>
        </is>
      </c>
      <c r="G2" s="120" t="inlineStr">
        <is>
          <t>PAGO 150 EFE</t>
        </is>
      </c>
      <c r="H2" s="360" t="n"/>
      <c r="I2" s="281" t="inlineStr">
        <is>
          <t xml:space="preserve">ELIA </t>
        </is>
      </c>
      <c r="J2" s="60" t="n">
        <v>0.4444444444444444</v>
      </c>
      <c r="K2" s="56">
        <f>J2+$K$64</f>
        <v/>
      </c>
      <c r="L2" s="60" t="n">
        <v>0.4506944444444445</v>
      </c>
      <c r="M2" s="46">
        <f>L2+$M$64</f>
        <v/>
      </c>
      <c r="N2" s="60" t="n">
        <v>0.4569444444444444</v>
      </c>
      <c r="O2" s="46">
        <f>N2+$O$64</f>
        <v/>
      </c>
      <c r="P2" s="60" t="n">
        <v>0.5020833333333333</v>
      </c>
      <c r="Q2" s="46">
        <f>P2+$Q$64</f>
        <v/>
      </c>
      <c r="R2" s="60" t="n">
        <v>0.5138888888888888</v>
      </c>
      <c r="S2" s="46">
        <f>R2+$S$64</f>
        <v/>
      </c>
      <c r="T2" s="261" t="n">
        <v>0.5305555555555556</v>
      </c>
      <c r="U2" s="80">
        <f>T2+$U$64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>HERMOSA HUAROTO RICARDO</t>
        </is>
      </c>
      <c r="D3" s="242" t="n">
        <v>41770225</v>
      </c>
      <c r="E3" s="55" t="inlineStr">
        <is>
          <t>NUEVO A1</t>
        </is>
      </c>
      <c r="F3" s="161" t="inlineStr">
        <is>
          <t>30 30 sr</t>
        </is>
      </c>
      <c r="G3" s="101" t="n"/>
      <c r="H3" s="352" t="n"/>
      <c r="I3" s="101" t="inlineStr">
        <is>
          <t xml:space="preserve">VARGAS </t>
        </is>
      </c>
      <c r="J3" s="60" t="n">
        <v>0.4465277777777778</v>
      </c>
      <c r="K3" s="56">
        <f>J3+$K$64</f>
        <v/>
      </c>
      <c r="L3" s="60" t="n">
        <v>0.45625</v>
      </c>
      <c r="M3" s="46">
        <f>L3+$M$64</f>
        <v/>
      </c>
      <c r="N3" s="60" t="n">
        <v>0.4625</v>
      </c>
      <c r="O3" s="46">
        <f>N3+$O$64</f>
        <v/>
      </c>
      <c r="P3" s="60" t="n">
        <v>0.5090277777777777</v>
      </c>
      <c r="Q3" s="46">
        <f>P3+$Q$64</f>
        <v/>
      </c>
      <c r="R3" s="60" t="n">
        <v>0.525</v>
      </c>
      <c r="S3" s="46">
        <f>R3+$S$64</f>
        <v/>
      </c>
      <c r="T3" s="261" t="n">
        <v>0.5361111111111111</v>
      </c>
      <c r="U3" s="80">
        <f>T3+$U$64</f>
        <v/>
      </c>
    </row>
    <row r="4" ht="21" customHeight="1" s="630">
      <c r="A4" s="646" t="n"/>
      <c r="B4" s="632" t="n"/>
      <c r="C4" s="217" t="inlineStr">
        <is>
          <t>ZAMUDIO TRUJILLO JOSE</t>
        </is>
      </c>
      <c r="D4" s="313" t="n">
        <v>4267391</v>
      </c>
      <c r="E4" s="654" t="inlineStr">
        <is>
          <t>MOTO NUEVA BIIB</t>
        </is>
      </c>
      <c r="F4" s="275" t="inlineStr">
        <is>
          <t>20 20 sr</t>
        </is>
      </c>
      <c r="G4" s="654" t="n"/>
      <c r="H4" s="358" t="n"/>
      <c r="I4" s="654" t="inlineStr">
        <is>
          <t xml:space="preserve">ELIA </t>
        </is>
      </c>
      <c r="J4" s="185" t="n"/>
      <c r="K4" s="63">
        <f>J4+$K$64</f>
        <v/>
      </c>
      <c r="L4" s="185" t="n"/>
      <c r="M4" s="20">
        <f>L4+$M$64</f>
        <v/>
      </c>
      <c r="N4" s="185" t="n"/>
      <c r="O4" s="20">
        <f>N4+$O$64</f>
        <v/>
      </c>
      <c r="P4" s="185" t="n"/>
      <c r="Q4" s="20">
        <f>P4+$Q$64</f>
        <v/>
      </c>
      <c r="R4" s="185" t="n"/>
      <c r="S4" s="20">
        <f>R4+$S$64</f>
        <v/>
      </c>
      <c r="T4" s="185" t="n"/>
      <c r="U4" s="20">
        <f>T4+$U$64</f>
        <v/>
      </c>
    </row>
    <row r="5" ht="20.25" customFormat="1" customHeight="1" s="633">
      <c r="A5" s="646" t="n"/>
      <c r="B5" s="632" t="n"/>
      <c r="C5" s="217" t="inlineStr">
        <is>
          <t xml:space="preserve">RAMON BRITO SANTOS </t>
        </is>
      </c>
      <c r="D5" s="313" t="n">
        <v>44818155</v>
      </c>
      <c r="E5" s="654" t="inlineStr">
        <is>
          <t>REVA A1</t>
        </is>
      </c>
      <c r="F5" s="275" t="n"/>
      <c r="G5" s="654" t="n"/>
      <c r="H5" s="358" t="n"/>
      <c r="I5" s="654" t="inlineStr">
        <is>
          <t xml:space="preserve">VARGAS </t>
        </is>
      </c>
      <c r="J5" s="185" t="n"/>
      <c r="K5" s="63">
        <f>J5+$K$64</f>
        <v/>
      </c>
      <c r="L5" s="185" t="n"/>
      <c r="M5" s="20">
        <f>L5+$M$64</f>
        <v/>
      </c>
      <c r="N5" s="185" t="n"/>
      <c r="O5" s="20">
        <f>N5+$O$64</f>
        <v/>
      </c>
      <c r="P5" s="185" t="n"/>
      <c r="Q5" s="20">
        <f>P5+$Q$64</f>
        <v/>
      </c>
      <c r="R5" s="185" t="n"/>
      <c r="S5" s="20">
        <f>R5+$S$64</f>
        <v/>
      </c>
      <c r="T5" s="185" t="n"/>
      <c r="U5" s="20">
        <f>T5+$U$64</f>
        <v/>
      </c>
    </row>
    <row r="6" ht="18.75" customHeight="1" s="630">
      <c r="A6" s="631" t="inlineStr">
        <is>
          <t>3</t>
        </is>
      </c>
      <c r="B6" s="632" t="n"/>
      <c r="C6" s="172" t="inlineStr">
        <is>
          <t>LEON YALAN ANDREA</t>
        </is>
      </c>
      <c r="D6" s="55" t="n">
        <v>70850109</v>
      </c>
      <c r="E6" s="55" t="inlineStr">
        <is>
          <t>NUEVO A1</t>
        </is>
      </c>
      <c r="F6" s="161" t="inlineStr">
        <is>
          <t>30 30 sr</t>
        </is>
      </c>
      <c r="G6" s="209" t="inlineStr">
        <is>
          <t xml:space="preserve">PAGO 130 YAPE </t>
        </is>
      </c>
      <c r="H6" s="207" t="n"/>
      <c r="I6" s="55" t="inlineStr">
        <is>
          <t>CRIS AMORETTI</t>
        </is>
      </c>
      <c r="J6" s="60" t="n">
        <v>0.4486111111111111</v>
      </c>
      <c r="K6" s="56">
        <f>J6+$K$64</f>
        <v/>
      </c>
      <c r="L6" s="60" t="n">
        <v>0.4618055555555556</v>
      </c>
      <c r="M6" s="46">
        <f>L6+$M$64</f>
        <v/>
      </c>
      <c r="N6" s="60" t="n">
        <v>0.4673611111111111</v>
      </c>
      <c r="O6" s="46">
        <f>N6+$O$64</f>
        <v/>
      </c>
      <c r="P6" s="60" t="n">
        <v>0.5131944444444444</v>
      </c>
      <c r="Q6" s="46">
        <f>P6+$Q$64</f>
        <v/>
      </c>
      <c r="R6" s="60" t="n">
        <v>0.5270833333333333</v>
      </c>
      <c r="S6" s="46">
        <f>R6+$S$64</f>
        <v/>
      </c>
      <c r="T6" s="261" t="n">
        <v>0.5430555555555555</v>
      </c>
      <c r="U6" s="80">
        <f>T6+$U$64</f>
        <v/>
      </c>
    </row>
    <row r="7" ht="21.75" customHeight="1" s="630">
      <c r="A7" s="631" t="inlineStr">
        <is>
          <t>4</t>
        </is>
      </c>
      <c r="B7" s="632" t="n"/>
      <c r="C7" s="172" t="inlineStr">
        <is>
          <t xml:space="preserve">ACOSTA ALDAMA RICARDI </t>
        </is>
      </c>
      <c r="D7" s="242" t="n">
        <v>6649474</v>
      </c>
      <c r="E7" s="26" t="inlineStr">
        <is>
          <t>REVA A3C</t>
        </is>
      </c>
      <c r="F7" s="161" t="inlineStr">
        <is>
          <t>20 20 sr</t>
        </is>
      </c>
      <c r="G7" s="120" t="inlineStr">
        <is>
          <t>PAGO 80 EFE</t>
        </is>
      </c>
      <c r="H7" s="382" t="inlineStr">
        <is>
          <t>CE</t>
        </is>
      </c>
      <c r="I7" s="55" t="inlineStr">
        <is>
          <t xml:space="preserve">MERY </t>
        </is>
      </c>
      <c r="J7" s="60" t="n">
        <v>0.45</v>
      </c>
      <c r="K7" s="56">
        <f>J7+$K$64</f>
        <v/>
      </c>
      <c r="L7" s="60" t="n">
        <v>0.4666666666666667</v>
      </c>
      <c r="M7" s="46">
        <f>L7+$M$64</f>
        <v/>
      </c>
      <c r="N7" s="60" t="n">
        <v>0.4722222222222222</v>
      </c>
      <c r="O7" s="46">
        <f>N7+$O$64</f>
        <v/>
      </c>
      <c r="P7" s="60" t="n">
        <v>0.5201388888888889</v>
      </c>
      <c r="Q7" s="46">
        <f>P7+$Q$64</f>
        <v/>
      </c>
      <c r="R7" s="60" t="n">
        <v>0.53125</v>
      </c>
      <c r="S7" s="46">
        <f>R7+$S$64</f>
        <v/>
      </c>
      <c r="T7" s="261" t="n">
        <v>0.5486111111111112</v>
      </c>
      <c r="U7" s="80">
        <f>T7+$U$64</f>
        <v/>
      </c>
    </row>
    <row r="8" ht="19.5" customHeight="1" s="630">
      <c r="A8" s="631" t="inlineStr">
        <is>
          <t>5</t>
        </is>
      </c>
      <c r="B8" s="632" t="n"/>
      <c r="C8" s="172" t="inlineStr">
        <is>
          <t xml:space="preserve">JULCA PEÑA ANDRE </t>
        </is>
      </c>
      <c r="D8" s="242" t="n">
        <v>71325028</v>
      </c>
      <c r="E8" s="232" t="inlineStr">
        <is>
          <t>MOTO NUEVA BIIB</t>
        </is>
      </c>
      <c r="F8" s="161" t="inlineStr">
        <is>
          <t>20 20 sr</t>
        </is>
      </c>
      <c r="G8" s="281" t="inlineStr">
        <is>
          <t>YA P 80</t>
        </is>
      </c>
      <c r="H8" s="360" t="n"/>
      <c r="I8" s="281" t="inlineStr">
        <is>
          <t xml:space="preserve">ELIA </t>
        </is>
      </c>
      <c r="J8" s="60" t="n">
        <v>0.4520833333333333</v>
      </c>
      <c r="K8" s="56">
        <f>J8+$K$64</f>
        <v/>
      </c>
      <c r="L8" s="60" t="n">
        <v>0.4715277777777778</v>
      </c>
      <c r="M8" s="46">
        <f>L8+$M$64</f>
        <v/>
      </c>
      <c r="N8" s="60" t="n">
        <v>0.4770833333333334</v>
      </c>
      <c r="O8" s="46">
        <f>N8+$O$64</f>
        <v/>
      </c>
      <c r="P8" s="60" t="n">
        <v>0.5263888888888889</v>
      </c>
      <c r="Q8" s="60">
        <f>P8+$Q$64</f>
        <v/>
      </c>
      <c r="R8" s="60" t="n">
        <v>0.5402777777777777</v>
      </c>
      <c r="S8" s="46">
        <f>R8+$S$64</f>
        <v/>
      </c>
      <c r="T8" s="261" t="n">
        <v>0.5548611111111111</v>
      </c>
      <c r="U8" s="80">
        <f>T8+$U$64</f>
        <v/>
      </c>
    </row>
    <row r="9" ht="18" customHeight="1" s="630">
      <c r="A9" s="631" t="inlineStr">
        <is>
          <t>6</t>
        </is>
      </c>
      <c r="B9" s="632" t="n"/>
      <c r="C9" s="172" t="inlineStr">
        <is>
          <t>RODRIGUEZ MEJIAS JOHANDER</t>
        </is>
      </c>
      <c r="D9" s="242" t="n">
        <v>3520105</v>
      </c>
      <c r="E9" s="232" t="inlineStr">
        <is>
          <t>MOTO NUEVA BIIB</t>
        </is>
      </c>
      <c r="F9" s="161" t="inlineStr">
        <is>
          <t>20 20 sr</t>
        </is>
      </c>
      <c r="G9" s="120" t="inlineStr">
        <is>
          <t>PAGO 40 EFE</t>
        </is>
      </c>
      <c r="H9" s="382" t="inlineStr">
        <is>
          <t>CPP</t>
        </is>
      </c>
      <c r="I9" s="270" t="inlineStr">
        <is>
          <t xml:space="preserve">LILIANA 2 </t>
        </is>
      </c>
      <c r="J9" s="60" t="n">
        <v>0.4548611111111111</v>
      </c>
      <c r="K9" s="56">
        <f>J9+$K$64</f>
        <v/>
      </c>
      <c r="L9" s="60" t="n">
        <v>0.4763888888888889</v>
      </c>
      <c r="M9" s="46">
        <f>L9+$M$64</f>
        <v/>
      </c>
      <c r="N9" s="60" t="n">
        <v>0.4798611111111111</v>
      </c>
      <c r="O9" s="46">
        <f>N9+$O$64</f>
        <v/>
      </c>
      <c r="P9" s="60" t="n">
        <v>0.5305555555555556</v>
      </c>
      <c r="Q9" s="60">
        <f>P9+$Q$64</f>
        <v/>
      </c>
      <c r="R9" s="60" t="n">
        <v>0.5416666666666666</v>
      </c>
      <c r="S9" s="46">
        <f>R9+$S$64</f>
        <v/>
      </c>
      <c r="T9" s="261" t="n">
        <v>0.5590277777777778</v>
      </c>
      <c r="U9" s="80">
        <f>T9+$U$64</f>
        <v/>
      </c>
    </row>
    <row r="10" ht="20.25" customHeight="1" s="630">
      <c r="A10" s="646" t="n"/>
      <c r="B10" s="632" t="n"/>
      <c r="C10" s="217" t="inlineStr">
        <is>
          <t>SAAVEDRA MAQUERA EDDY</t>
        </is>
      </c>
      <c r="D10" s="313" t="n">
        <v>72653055</v>
      </c>
      <c r="E10" s="654" t="inlineStr">
        <is>
          <t>MOTO NUEVA BIIB</t>
        </is>
      </c>
      <c r="F10" s="275" t="inlineStr">
        <is>
          <t>70/20 50/20 cl</t>
        </is>
      </c>
      <c r="G10" s="654" t="n"/>
      <c r="H10" s="358" t="n"/>
      <c r="I10" s="654" t="inlineStr">
        <is>
          <t xml:space="preserve">LILIANA 3 </t>
        </is>
      </c>
      <c r="J10" s="185" t="n"/>
      <c r="K10" s="63">
        <f>J10+$K$64</f>
        <v/>
      </c>
      <c r="L10" s="185" t="n"/>
      <c r="M10" s="20">
        <f>L10+$M$64</f>
        <v/>
      </c>
      <c r="N10" s="185" t="n"/>
      <c r="O10" s="20">
        <f>N10+$O$64</f>
        <v/>
      </c>
      <c r="P10" s="185" t="n"/>
      <c r="Q10" s="20">
        <f>P10+$Q$64</f>
        <v/>
      </c>
      <c r="R10" s="185" t="n"/>
      <c r="S10" s="20">
        <f>R10+$S$64</f>
        <v/>
      </c>
      <c r="T10" s="185" t="n"/>
      <c r="U10" s="20">
        <f>T10+$U$64</f>
        <v/>
      </c>
    </row>
    <row r="11" ht="21" customHeight="1" s="630">
      <c r="A11" s="646" t="n"/>
      <c r="B11" s="632" t="n"/>
      <c r="C11" s="217" t="inlineStr">
        <is>
          <t xml:space="preserve">VASQUEZ SALAZAR MARCOS </t>
        </is>
      </c>
      <c r="D11" s="313" t="n">
        <v>76209875</v>
      </c>
      <c r="E11" s="654" t="inlineStr">
        <is>
          <t>MOTO REVA BIIC</t>
        </is>
      </c>
      <c r="F11" s="275" t="inlineStr">
        <is>
          <t>20 20 sr</t>
        </is>
      </c>
      <c r="G11" s="654" t="n"/>
      <c r="H11" s="358" t="n"/>
      <c r="I11" s="654" t="inlineStr">
        <is>
          <t xml:space="preserve">LILIANA 4 </t>
        </is>
      </c>
      <c r="J11" s="185" t="n"/>
      <c r="K11" s="63">
        <f>J11+$K$64</f>
        <v/>
      </c>
      <c r="L11" s="185" t="n"/>
      <c r="M11" s="20" t="n"/>
      <c r="N11" s="185" t="n"/>
      <c r="O11" s="20">
        <f>N11+$O$64</f>
        <v/>
      </c>
      <c r="P11" s="185" t="n"/>
      <c r="Q11" s="20">
        <f>P11+$Q$64</f>
        <v/>
      </c>
      <c r="R11" s="185" t="n"/>
      <c r="S11" s="20">
        <f>R11+$S$64</f>
        <v/>
      </c>
      <c r="T11" s="185" t="n"/>
      <c r="U11" s="20">
        <f>T11+$U$64</f>
        <v/>
      </c>
    </row>
    <row r="12" ht="21" customHeight="1" s="630">
      <c r="A12" s="631" t="inlineStr">
        <is>
          <t>7</t>
        </is>
      </c>
      <c r="B12" s="632" t="n"/>
      <c r="C12" s="172" t="inlineStr">
        <is>
          <t xml:space="preserve">SIERRA CABRERA JOSE </t>
        </is>
      </c>
      <c r="D12" s="242" t="n">
        <v>72742220</v>
      </c>
      <c r="E12" s="55" t="inlineStr">
        <is>
          <t>NUEVO A1</t>
        </is>
      </c>
      <c r="F12" s="161" t="inlineStr">
        <is>
          <t>20 20 sr</t>
        </is>
      </c>
      <c r="G12" s="110" t="n"/>
      <c r="H12" s="354" t="n"/>
      <c r="I12" s="110" t="inlineStr">
        <is>
          <t xml:space="preserve">MAYRA 1 </t>
        </is>
      </c>
      <c r="J12" s="60" t="n">
        <v>0.45625</v>
      </c>
      <c r="K12" s="56">
        <f>J12+$K$64</f>
        <v/>
      </c>
      <c r="L12" s="60" t="n">
        <v>0.4805555555555556</v>
      </c>
      <c r="M12" s="46">
        <f>L12+$M$64</f>
        <v/>
      </c>
      <c r="N12" s="60" t="n">
        <v>0.4854166666666667</v>
      </c>
      <c r="O12" s="46">
        <f>N12+$O$64</f>
        <v/>
      </c>
      <c r="P12" s="60" t="n">
        <v>0.5381944444444444</v>
      </c>
      <c r="Q12" s="46">
        <f>P12+$Q$64</f>
        <v/>
      </c>
      <c r="R12" s="60" t="n">
        <v>0.5520833333333334</v>
      </c>
      <c r="S12" s="46">
        <f>R12+$S$64</f>
        <v/>
      </c>
      <c r="T12" s="261" t="n">
        <v>0.5666666666666667</v>
      </c>
      <c r="U12" s="80">
        <f>T12+$U$64</f>
        <v/>
      </c>
    </row>
    <row r="13" ht="21" customFormat="1" customHeight="1" s="633">
      <c r="A13" s="646" t="n"/>
      <c r="B13" s="632" t="n"/>
      <c r="C13" s="217" t="inlineStr">
        <is>
          <t>MOYANO BAGLIETTO VICTOR</t>
        </is>
      </c>
      <c r="D13" s="313" t="n">
        <v>25665316</v>
      </c>
      <c r="E13" s="654" t="inlineStr">
        <is>
          <t>REVA A1</t>
        </is>
      </c>
      <c r="F13" s="275" t="inlineStr">
        <is>
          <t>lentes y espejos</t>
        </is>
      </c>
      <c r="G13" s="275" t="inlineStr">
        <is>
          <t>caja automatica</t>
        </is>
      </c>
      <c r="H13" s="664" t="n"/>
      <c r="I13" s="654" t="inlineStr">
        <is>
          <t>CARS - JAIME VILLA</t>
        </is>
      </c>
      <c r="J13" s="185" t="n"/>
      <c r="K13" s="63">
        <f>J13+$K$64</f>
        <v/>
      </c>
      <c r="L13" s="185" t="n"/>
      <c r="M13" s="20">
        <f>L13+$M$64</f>
        <v/>
      </c>
      <c r="N13" s="185" t="n"/>
      <c r="O13" s="20">
        <f>N13+$O$64</f>
        <v/>
      </c>
      <c r="P13" s="185" t="n"/>
      <c r="Q13" s="20">
        <f>P13+$Q$64</f>
        <v/>
      </c>
      <c r="R13" s="185" t="n"/>
      <c r="S13" s="20">
        <f>R13+$S$64</f>
        <v/>
      </c>
      <c r="T13" s="185" t="n"/>
      <c r="U13" s="20">
        <f>T13+$U$64</f>
        <v/>
      </c>
    </row>
    <row r="14" ht="20.25" customHeight="1" s="630">
      <c r="A14" s="631" t="inlineStr">
        <is>
          <t>8</t>
        </is>
      </c>
      <c r="B14" s="632" t="n"/>
      <c r="C14" s="172" t="inlineStr">
        <is>
          <t>MENDOZA HERRERA MARCIAL</t>
        </is>
      </c>
      <c r="D14" s="242" t="n">
        <v>25485495</v>
      </c>
      <c r="E14" s="226" t="inlineStr">
        <is>
          <t>MOTO REVA BIIC</t>
        </is>
      </c>
      <c r="F14" s="161" t="inlineStr">
        <is>
          <t>40/20 40/20 cl</t>
        </is>
      </c>
      <c r="G14" s="55" t="inlineStr">
        <is>
          <t>PAGO 80 YAPE</t>
        </is>
      </c>
      <c r="H14" s="207" t="n"/>
      <c r="I14" s="55" t="inlineStr">
        <is>
          <t>STEVE QUINTANA</t>
        </is>
      </c>
      <c r="J14" s="60" t="n">
        <v>0.4583333333333333</v>
      </c>
      <c r="K14" s="56">
        <f>J14+$K$64</f>
        <v/>
      </c>
      <c r="L14" s="60" t="n">
        <v>0.4847222222222222</v>
      </c>
      <c r="M14" s="46">
        <f>L14+$M$64</f>
        <v/>
      </c>
      <c r="N14" s="60" t="n">
        <v>0.4902777777777778</v>
      </c>
      <c r="O14" s="46">
        <f>N14+$O$64</f>
        <v/>
      </c>
      <c r="P14" s="60" t="n">
        <v>0.5423611111111111</v>
      </c>
      <c r="Q14" s="46">
        <f>P14+$Q$64</f>
        <v/>
      </c>
      <c r="R14" s="60" t="n">
        <v>0.5756944444444444</v>
      </c>
      <c r="S14" s="46">
        <f>R14+$S$64</f>
        <v/>
      </c>
      <c r="T14" s="261" t="n">
        <v>0.5875</v>
      </c>
      <c r="U14" s="80">
        <f>T14+$U$64</f>
        <v/>
      </c>
    </row>
    <row r="15" ht="21.75" customHeight="1" s="630">
      <c r="A15" s="631" t="inlineStr">
        <is>
          <t>9</t>
        </is>
      </c>
      <c r="B15" s="632" t="n"/>
      <c r="C15" s="172" t="inlineStr">
        <is>
          <t>ESPINOZA CHINCHANO WILLY</t>
        </is>
      </c>
      <c r="D15" s="242" t="n">
        <v>46791041</v>
      </c>
      <c r="E15" s="226" t="inlineStr">
        <is>
          <t>MOTO REVA BIIC</t>
        </is>
      </c>
      <c r="F15" s="161" t="inlineStr">
        <is>
          <t>20 20 sr</t>
        </is>
      </c>
      <c r="G15" s="55" t="inlineStr">
        <is>
          <t>YA P 80</t>
        </is>
      </c>
      <c r="H15" s="207" t="n"/>
      <c r="I15" s="55" t="inlineStr">
        <is>
          <t xml:space="preserve">LEONEL HERNANDEZ </t>
        </is>
      </c>
      <c r="J15" s="60" t="n">
        <v>0.4604166666666666</v>
      </c>
      <c r="K15" s="56">
        <f>J15+$K$64</f>
        <v/>
      </c>
      <c r="L15" s="60" t="n">
        <v>0.4895833333333333</v>
      </c>
      <c r="M15" s="46">
        <f>L15+$M$64</f>
        <v/>
      </c>
      <c r="N15" s="60" t="n">
        <v>0.4965277777777778</v>
      </c>
      <c r="O15" s="46">
        <f>N15+$O$64</f>
        <v/>
      </c>
      <c r="P15" s="60" t="n">
        <v>0.5548611111111111</v>
      </c>
      <c r="Q15" s="46">
        <f>P15+$Q$64</f>
        <v/>
      </c>
      <c r="R15" s="60" t="n">
        <v>0.5701388888888889</v>
      </c>
      <c r="S15" s="46">
        <f>R15+$S$64</f>
        <v/>
      </c>
      <c r="T15" s="261" t="n">
        <v>0.5819444444444445</v>
      </c>
      <c r="U15" s="80">
        <f>T15+$U$64</f>
        <v/>
      </c>
    </row>
    <row r="16" ht="21.75" customHeight="1" s="630">
      <c r="A16" s="631" t="inlineStr">
        <is>
          <t>10</t>
        </is>
      </c>
      <c r="B16" s="632" t="n"/>
      <c r="C16" s="172" t="inlineStr">
        <is>
          <t>GONZALES VITE KARLITA</t>
        </is>
      </c>
      <c r="D16" s="242" t="n">
        <v>44213745</v>
      </c>
      <c r="E16" s="55" t="inlineStr">
        <is>
          <t>REVA A1</t>
        </is>
      </c>
      <c r="F16" s="161" t="inlineStr">
        <is>
          <t>30 30 sr</t>
        </is>
      </c>
      <c r="G16" s="209" t="inlineStr">
        <is>
          <t>PAGO 90 YAPE</t>
        </is>
      </c>
      <c r="H16" s="207" t="n"/>
      <c r="I16" s="55" t="inlineStr">
        <is>
          <t xml:space="preserve">AUTOVIAL </t>
        </is>
      </c>
      <c r="J16" s="60" t="n">
        <v>0.4618055555555556</v>
      </c>
      <c r="K16" s="56">
        <f>J16+$K$64</f>
        <v/>
      </c>
      <c r="L16" s="60" t="n">
        <v>0.4944444444444445</v>
      </c>
      <c r="M16" s="46">
        <f>L16+$M$64</f>
        <v/>
      </c>
      <c r="N16" s="60" t="n">
        <v>0.5020833333333333</v>
      </c>
      <c r="O16" s="46">
        <f>N16+$O$64</f>
        <v/>
      </c>
      <c r="P16" s="60" t="n">
        <v>0.55</v>
      </c>
      <c r="Q16" s="46">
        <f>P16+$Q$64</f>
        <v/>
      </c>
      <c r="R16" s="60" t="n">
        <v>0.5638888888888889</v>
      </c>
      <c r="S16" s="46">
        <f>R16+$S$64</f>
        <v/>
      </c>
      <c r="T16" s="261" t="n">
        <v>0.5791666666666667</v>
      </c>
      <c r="U16" s="80">
        <f>T16+$U$64</f>
        <v/>
      </c>
    </row>
    <row r="17" ht="21.75" customHeight="1" s="630">
      <c r="A17" s="631" t="inlineStr">
        <is>
          <t>11</t>
        </is>
      </c>
      <c r="B17" s="632" t="n"/>
      <c r="C17" s="255" t="inlineStr">
        <is>
          <t>OUCHIDA APAZA MITSWO</t>
        </is>
      </c>
      <c r="D17" s="242" t="n">
        <v>43035803</v>
      </c>
      <c r="E17" s="55" t="inlineStr">
        <is>
          <t>NUEVO A1</t>
        </is>
      </c>
      <c r="F17" s="161" t="inlineStr">
        <is>
          <t>30 30 sr</t>
        </is>
      </c>
      <c r="G17" s="120" t="inlineStr">
        <is>
          <t>PAGO 100 YAPE + 30 EFE</t>
        </is>
      </c>
      <c r="H17" s="207" t="n"/>
      <c r="I17" s="55" t="inlineStr">
        <is>
          <t xml:space="preserve">MANDUJANO </t>
        </is>
      </c>
      <c r="J17" s="60" t="n">
        <v>0.4701388888888889</v>
      </c>
      <c r="K17" s="56">
        <f>J17+$K$64</f>
        <v/>
      </c>
      <c r="L17" s="60" t="n">
        <v>0.4993055555555556</v>
      </c>
      <c r="M17" s="46">
        <f>L17+$M$64</f>
        <v/>
      </c>
      <c r="N17" s="60" t="n">
        <v>0.5055555555555555</v>
      </c>
      <c r="O17" s="46">
        <f>N17+$O$64</f>
        <v/>
      </c>
      <c r="P17" s="60" t="n">
        <v>0.5631944444444444</v>
      </c>
      <c r="Q17" s="46">
        <f>P17+$Q$64</f>
        <v/>
      </c>
      <c r="R17" s="60" t="n">
        <v>0.5868055555555556</v>
      </c>
      <c r="S17" s="46">
        <f>R17+$S$64</f>
        <v/>
      </c>
      <c r="T17" s="261" t="n">
        <v>0.5986111111111111</v>
      </c>
      <c r="U17" s="80">
        <f>T17+$U$64</f>
        <v/>
      </c>
    </row>
    <row r="18" ht="19.5" customHeight="1" s="630">
      <c r="A18" s="631" t="inlineStr">
        <is>
          <t>12</t>
        </is>
      </c>
      <c r="B18" s="632" t="n"/>
      <c r="C18" s="172" t="inlineStr">
        <is>
          <t xml:space="preserve">ACOSTA QUISPE FAUSTINO </t>
        </is>
      </c>
      <c r="D18" s="242" t="n">
        <v>25436787</v>
      </c>
      <c r="E18" s="226" t="inlineStr">
        <is>
          <t>MOTO REVA BIIC</t>
        </is>
      </c>
      <c r="F18" s="161" t="inlineStr">
        <is>
          <t>20 20 sr</t>
        </is>
      </c>
      <c r="G18" s="55" t="inlineStr">
        <is>
          <t>PAGO 80 YAPE</t>
        </is>
      </c>
      <c r="H18" s="207" t="n"/>
      <c r="I18" s="55" t="inlineStr">
        <is>
          <t>STEVE QUINTANA</t>
        </is>
      </c>
      <c r="J18" s="60" t="n">
        <v>0.4840277777777778</v>
      </c>
      <c r="K18" s="56">
        <f>J18+$K$64</f>
        <v/>
      </c>
      <c r="L18" s="60" t="n">
        <v>0.5048611111111111</v>
      </c>
      <c r="M18" s="46">
        <f>L18+$M$64</f>
        <v/>
      </c>
      <c r="N18" s="60" t="n">
        <v>0.5180555555555556</v>
      </c>
      <c r="O18" s="46">
        <f>N18+$O$64</f>
        <v/>
      </c>
      <c r="P18" s="60" t="n">
        <v>0.5722222222222222</v>
      </c>
      <c r="Q18" s="46">
        <f>P18+$Q$64</f>
        <v/>
      </c>
      <c r="R18" s="60" t="n">
        <v>0.5916666666666667</v>
      </c>
      <c r="S18" s="46">
        <f>R18+$S$64</f>
        <v/>
      </c>
      <c r="T18" s="261" t="n">
        <v>0.6034722222222222</v>
      </c>
      <c r="U18" s="80">
        <f>T18+$U$64</f>
        <v/>
      </c>
    </row>
    <row r="19" ht="20.25" customHeight="1" s="630">
      <c r="A19" s="631" t="inlineStr">
        <is>
          <t>13</t>
        </is>
      </c>
      <c r="B19" s="632" t="n"/>
      <c r="C19" s="255" t="inlineStr">
        <is>
          <t>CRUZ BEJAR LUCIANO 20</t>
        </is>
      </c>
      <c r="D19" s="242" t="n">
        <v>9034540</v>
      </c>
      <c r="E19" s="226" t="inlineStr">
        <is>
          <t>MOTO REVA BIIC</t>
        </is>
      </c>
      <c r="F19" s="161" t="inlineStr">
        <is>
          <t>20 20 sr</t>
        </is>
      </c>
      <c r="G19" s="120" t="inlineStr">
        <is>
          <t>PAGO 140 EFE</t>
        </is>
      </c>
      <c r="H19" s="503" t="n"/>
      <c r="I19" s="270" t="inlineStr">
        <is>
          <t xml:space="preserve">LILIANA 3 </t>
        </is>
      </c>
      <c r="J19" s="60" t="n">
        <v>0.4902777777777778</v>
      </c>
      <c r="K19" s="56">
        <f>J19+$K$64</f>
        <v/>
      </c>
      <c r="L19" s="60" t="n">
        <v>0.5326388888888889</v>
      </c>
      <c r="M19" s="46">
        <f>L19+$M$64</f>
        <v/>
      </c>
      <c r="N19" s="60" t="n">
        <v>0.5402777777777777</v>
      </c>
      <c r="O19" s="46">
        <f>N19+$O$64</f>
        <v/>
      </c>
      <c r="P19" s="60" t="n">
        <v>0.6076388888888888</v>
      </c>
      <c r="Q19" s="46">
        <f>P19+$Q$64</f>
        <v/>
      </c>
      <c r="R19" s="60" t="n">
        <v>0.6236111111111111</v>
      </c>
      <c r="S19" s="46">
        <f>R19+$S$64</f>
        <v/>
      </c>
      <c r="T19" s="261" t="n">
        <v>0.6583333333333333</v>
      </c>
      <c r="U19" s="261">
        <f>T19+$U$64</f>
        <v/>
      </c>
    </row>
    <row r="20" ht="24" customHeight="1" s="630">
      <c r="A20" s="631" t="inlineStr">
        <is>
          <t>14</t>
        </is>
      </c>
      <c r="B20" s="632" t="n"/>
      <c r="C20" s="172" t="inlineStr">
        <is>
          <t xml:space="preserve">VIVANCO RAMIREZ EZEQUIEL </t>
        </is>
      </c>
      <c r="D20" s="242" t="n">
        <v>43015396</v>
      </c>
      <c r="E20" s="226" t="inlineStr">
        <is>
          <t>MOTO REVA BIIC</t>
        </is>
      </c>
      <c r="F20" s="161" t="inlineStr">
        <is>
          <t>20 20 sr</t>
        </is>
      </c>
      <c r="G20" s="55" t="inlineStr">
        <is>
          <t>PAGO 80 YAPE</t>
        </is>
      </c>
      <c r="H20" s="207" t="n"/>
      <c r="I20" s="55" t="inlineStr">
        <is>
          <t>STEVE QUINTANA</t>
        </is>
      </c>
      <c r="J20" s="60" t="n">
        <v>0.4854166666666667</v>
      </c>
      <c r="K20" s="56">
        <f>J20+$K$64</f>
        <v/>
      </c>
      <c r="L20" s="60" t="n">
        <v>0.5388888888888889</v>
      </c>
      <c r="M20" s="46">
        <f>L20+$M$64</f>
        <v/>
      </c>
      <c r="N20" s="60" t="n">
        <v>0.5472222222222223</v>
      </c>
      <c r="O20" s="46">
        <f>N20+$O$64</f>
        <v/>
      </c>
      <c r="P20" s="60" t="n">
        <v>0.6111111111111112</v>
      </c>
      <c r="Q20" s="46">
        <f>P20+$Q$64</f>
        <v/>
      </c>
      <c r="R20" s="60" t="n">
        <v>0.6256944444444444</v>
      </c>
      <c r="S20" s="46">
        <f>R20+$S$64</f>
        <v/>
      </c>
      <c r="T20" s="261" t="n">
        <v>0.6368055555555555</v>
      </c>
      <c r="U20" s="80">
        <f>T20+$U$64</f>
        <v/>
      </c>
    </row>
    <row r="21" ht="24" customHeight="1" s="630">
      <c r="A21" s="631" t="inlineStr">
        <is>
          <t>15</t>
        </is>
      </c>
      <c r="B21" s="632" t="n"/>
      <c r="C21" s="172" t="inlineStr">
        <is>
          <t xml:space="preserve">VALENCIA LOZA HERNAN </t>
        </is>
      </c>
      <c r="D21" s="242" t="n">
        <v>40976542</v>
      </c>
      <c r="E21" s="226" t="inlineStr">
        <is>
          <t>MOTO REVA BIIC</t>
        </is>
      </c>
      <c r="F21" s="161" t="inlineStr">
        <is>
          <t>20 20 sr</t>
        </is>
      </c>
      <c r="G21" s="55" t="n"/>
      <c r="H21" s="373" t="n"/>
      <c r="I21" s="270" t="inlineStr">
        <is>
          <t xml:space="preserve">LILIANA 4 </t>
        </is>
      </c>
      <c r="J21" s="60" t="n">
        <v>0.4868055555555555</v>
      </c>
      <c r="K21" s="56">
        <f>J21+$K$64</f>
        <v/>
      </c>
      <c r="L21" s="60" t="n">
        <v>0.5444444444444444</v>
      </c>
      <c r="M21" s="46">
        <f>L21+$M$64</f>
        <v/>
      </c>
      <c r="N21" s="60" t="n">
        <v>0.5548611111111111</v>
      </c>
      <c r="O21" s="46">
        <f>N21+$O$64</f>
        <v/>
      </c>
      <c r="P21" s="60" t="n">
        <v>0.6138888888888889</v>
      </c>
      <c r="Q21" s="46">
        <f>P21+$Q$64</f>
        <v/>
      </c>
      <c r="R21" s="60" t="n">
        <v>0.6319444444444444</v>
      </c>
      <c r="S21" s="46">
        <f>R21+$S$64</f>
        <v/>
      </c>
      <c r="T21" s="261" t="n">
        <v>0.6409722222222223</v>
      </c>
      <c r="U21" s="80">
        <f>T21+$U$64</f>
        <v/>
      </c>
    </row>
    <row r="22" ht="20.25" customHeight="1" s="630">
      <c r="A22" s="631" t="inlineStr">
        <is>
          <t>16</t>
        </is>
      </c>
      <c r="B22" s="632" t="n"/>
      <c r="C22" s="255" t="inlineStr">
        <is>
          <t>ZARATE ROMANI RONY 50</t>
        </is>
      </c>
      <c r="D22" s="242" t="n">
        <v>10875720</v>
      </c>
      <c r="E22" s="226" t="inlineStr">
        <is>
          <t>MOTO REVA BIIC</t>
        </is>
      </c>
      <c r="F22" s="161" t="inlineStr">
        <is>
          <t>20 20 sr</t>
        </is>
      </c>
      <c r="G22" s="120" t="inlineStr">
        <is>
          <t>PAGO 50 EFE + 80 YAPE</t>
        </is>
      </c>
      <c r="H22" s="207" t="n"/>
      <c r="I22" s="55" t="inlineStr">
        <is>
          <t>STEVE QUINTANA</t>
        </is>
      </c>
      <c r="J22" s="60" t="n">
        <v>0.5361111111111111</v>
      </c>
      <c r="K22" s="60">
        <f>J22+$K$64</f>
        <v/>
      </c>
      <c r="L22" s="60" t="n">
        <v>0.5548611111111111</v>
      </c>
      <c r="M22" s="46">
        <f>L22+$M$64</f>
        <v/>
      </c>
      <c r="N22" s="60" t="n">
        <v>0.5631944444444444</v>
      </c>
      <c r="O22" s="60">
        <f>N22+$O$64</f>
        <v/>
      </c>
      <c r="P22" s="60" t="n">
        <v>0.6201388888888889</v>
      </c>
      <c r="Q22" s="46">
        <f>P22+$Q$64</f>
        <v/>
      </c>
      <c r="R22" s="60" t="n">
        <v>0.6340277777777777</v>
      </c>
      <c r="S22" s="60">
        <f>R22+$S$64</f>
        <v/>
      </c>
      <c r="T22" s="261" t="n">
        <v>0.6486111111111111</v>
      </c>
      <c r="U22" s="261">
        <f>T22+$U$64</f>
        <v/>
      </c>
    </row>
    <row r="23" ht="20.25" customFormat="1" customHeight="1" s="645">
      <c r="A23" s="631" t="inlineStr">
        <is>
          <t>17</t>
        </is>
      </c>
      <c r="B23" s="632" t="n"/>
      <c r="C23" s="172" t="inlineStr">
        <is>
          <t xml:space="preserve">MONTERO CAMARENA JEAN </t>
        </is>
      </c>
      <c r="D23" s="242" t="n">
        <v>60008419</v>
      </c>
      <c r="E23" s="55" t="inlineStr">
        <is>
          <t>NUEVO A1</t>
        </is>
      </c>
      <c r="F23" s="161" t="inlineStr">
        <is>
          <t>20 20 sr</t>
        </is>
      </c>
      <c r="G23" s="110" t="n"/>
      <c r="H23" s="354" t="n"/>
      <c r="I23" s="110" t="inlineStr">
        <is>
          <t>MAYRA 2</t>
        </is>
      </c>
      <c r="J23" s="60" t="n">
        <v>0.5020833333333333</v>
      </c>
      <c r="K23" s="56">
        <f>J23+$K$64</f>
        <v/>
      </c>
      <c r="L23" s="60" t="n">
        <v>0.55</v>
      </c>
      <c r="M23" s="46">
        <f>L23+$M$64</f>
        <v/>
      </c>
      <c r="N23" s="60" t="n">
        <v>0.55625</v>
      </c>
      <c r="O23" s="46">
        <f>N23+$O$64</f>
        <v/>
      </c>
      <c r="P23" s="60" t="n">
        <v>0.6145833333333334</v>
      </c>
      <c r="Q23" s="46">
        <f>P23+$Q$64</f>
        <v/>
      </c>
      <c r="R23" s="60" t="n">
        <v>0.6270833333333333</v>
      </c>
      <c r="S23" s="46">
        <f>R23+$S$64</f>
        <v/>
      </c>
      <c r="T23" s="261" t="n">
        <v>0.6555555555555556</v>
      </c>
      <c r="U23" s="80">
        <f>T23+$U$64</f>
        <v/>
      </c>
    </row>
    <row r="24" ht="23.25" customHeight="1" s="630">
      <c r="A24" s="631" t="inlineStr">
        <is>
          <t>18</t>
        </is>
      </c>
      <c r="B24" s="632" t="n"/>
      <c r="C24" s="172" t="inlineStr">
        <is>
          <t>CARRASCO CRUZ ANTHONY</t>
        </is>
      </c>
      <c r="D24" s="242" t="n">
        <v>70351653</v>
      </c>
      <c r="E24" s="55" t="inlineStr">
        <is>
          <t>REVA A1</t>
        </is>
      </c>
      <c r="F24" s="161" t="inlineStr">
        <is>
          <t>30 30 sr</t>
        </is>
      </c>
      <c r="G24" s="120" t="inlineStr">
        <is>
          <t>PAGO 120 EFE</t>
        </is>
      </c>
      <c r="H24" s="207" t="n"/>
      <c r="I24" s="55" t="inlineStr">
        <is>
          <t>CRIS AMORETTI</t>
        </is>
      </c>
      <c r="J24" s="60" t="n">
        <v>0.5375</v>
      </c>
      <c r="K24" s="56">
        <f>J24+$K$64</f>
        <v/>
      </c>
      <c r="L24" s="60" t="n">
        <v>0.5604166666666667</v>
      </c>
      <c r="M24" s="60">
        <f>L24+$M$64</f>
        <v/>
      </c>
      <c r="N24" s="60" t="n">
        <v>0.5673611111111111</v>
      </c>
      <c r="O24" s="60">
        <f>N24+$O$64</f>
        <v/>
      </c>
      <c r="P24" s="60" t="n">
        <v>0.6236111111111111</v>
      </c>
      <c r="Q24" s="60">
        <f>P24+$Q$64</f>
        <v/>
      </c>
      <c r="R24" s="60" t="n">
        <v>0.6354166666666666</v>
      </c>
      <c r="S24" s="60">
        <f>R24+$S$64</f>
        <v/>
      </c>
      <c r="T24" s="261" t="n">
        <v>0.6618055555555555</v>
      </c>
      <c r="U24" s="261">
        <f>T24+$U$64</f>
        <v/>
      </c>
    </row>
    <row r="25" ht="18" customHeight="1" s="630">
      <c r="A25" s="631" t="inlineStr">
        <is>
          <t>19</t>
        </is>
      </c>
      <c r="B25" s="632" t="n"/>
      <c r="C25" s="172" t="inlineStr">
        <is>
          <t xml:space="preserve">VELA PEREZ ALAN </t>
        </is>
      </c>
      <c r="D25" s="242" t="n">
        <v>46236518</v>
      </c>
      <c r="E25" s="55" t="inlineStr">
        <is>
          <t>NUEVO A1</t>
        </is>
      </c>
      <c r="F25" s="161" t="inlineStr">
        <is>
          <t>20 20 sr</t>
        </is>
      </c>
      <c r="G25" s="120" t="inlineStr">
        <is>
          <t>PAGO 100 EFE</t>
        </is>
      </c>
      <c r="H25" s="207" t="n"/>
      <c r="I25" s="55" t="inlineStr">
        <is>
          <t xml:space="preserve">MONTAÑEZ </t>
        </is>
      </c>
      <c r="J25" s="60" t="n">
        <v>0.5590277777777778</v>
      </c>
      <c r="K25" s="56">
        <f>J25+$K$64</f>
        <v/>
      </c>
      <c r="L25" s="60" t="n">
        <v>0.5666666666666667</v>
      </c>
      <c r="M25" s="60">
        <f>L25+$M$64</f>
        <v/>
      </c>
      <c r="N25" s="60" t="n">
        <v>0.5715277777777777</v>
      </c>
      <c r="O25" s="60">
        <f>N25+$O$64</f>
        <v/>
      </c>
      <c r="P25" s="60" t="n">
        <v>0.6347222222222222</v>
      </c>
      <c r="Q25" s="60">
        <f>P25+$Q$64</f>
        <v/>
      </c>
      <c r="R25" s="60" t="n">
        <v>0.6472222222222223</v>
      </c>
      <c r="S25" s="60">
        <f>R25+$S$64</f>
        <v/>
      </c>
      <c r="T25" s="261" t="n">
        <v>0.6673611111111111</v>
      </c>
      <c r="U25" s="261">
        <f>T25+$U$64</f>
        <v/>
      </c>
    </row>
    <row r="26" ht="21" customHeight="1" s="630">
      <c r="A26" s="631" t="inlineStr">
        <is>
          <t>20</t>
        </is>
      </c>
      <c r="B26" s="632" t="n"/>
      <c r="C26" s="172" t="inlineStr">
        <is>
          <t xml:space="preserve">DIAZ VIGO ERNESTO </t>
        </is>
      </c>
      <c r="D26" s="242" t="n">
        <v>6023335</v>
      </c>
      <c r="E26" s="26" t="inlineStr">
        <is>
          <t xml:space="preserve">REVA A2A </t>
        </is>
      </c>
      <c r="F26" s="161" t="inlineStr">
        <is>
          <t>40/20 40/20 cl</t>
        </is>
      </c>
      <c r="G26" s="110" t="n"/>
      <c r="H26" s="354" t="n"/>
      <c r="I26" s="110" t="inlineStr">
        <is>
          <t>MAYRA 3</t>
        </is>
      </c>
      <c r="J26" s="60" t="n">
        <v>0.5673611111111111</v>
      </c>
      <c r="K26" s="56">
        <f>J26+$K$64</f>
        <v/>
      </c>
      <c r="L26" s="60" t="n">
        <v>0.5708333333333333</v>
      </c>
      <c r="M26" s="46">
        <f>L26+$M$64</f>
        <v/>
      </c>
      <c r="N26" s="60" t="n">
        <v>0.58125</v>
      </c>
      <c r="O26" s="46">
        <f>N26+$O$64</f>
        <v/>
      </c>
      <c r="P26" s="60" t="n">
        <v>0.6465277777777778</v>
      </c>
      <c r="Q26" s="46">
        <f>P26+$Q$64</f>
        <v/>
      </c>
      <c r="R26" s="60" t="n">
        <v>0.6604166666666667</v>
      </c>
      <c r="S26" s="46">
        <f>R26+$S$64</f>
        <v/>
      </c>
      <c r="T26" s="261" t="n">
        <v>0.6770833333333334</v>
      </c>
      <c r="U26" s="80">
        <f>T26+$U$64</f>
        <v/>
      </c>
    </row>
    <row r="27" ht="22.5" customHeight="1" s="630">
      <c r="A27" s="631" t="inlineStr">
        <is>
          <t>21</t>
        </is>
      </c>
      <c r="B27" s="632" t="n"/>
      <c r="C27" s="172" t="inlineStr">
        <is>
          <t>ALEGRIA SOTO CHRISTIAN</t>
        </is>
      </c>
      <c r="D27" s="242" t="n">
        <v>41380229</v>
      </c>
      <c r="E27" s="226" t="inlineStr">
        <is>
          <t>MOTO REVA BIIC</t>
        </is>
      </c>
      <c r="F27" s="161" t="inlineStr">
        <is>
          <t>20 20 sr</t>
        </is>
      </c>
      <c r="G27" s="270" t="n"/>
      <c r="H27" s="373" t="n"/>
      <c r="I27" s="270" t="inlineStr">
        <is>
          <t>LILIANA 5</t>
        </is>
      </c>
      <c r="J27" s="60" t="n">
        <v>0.56875</v>
      </c>
      <c r="K27" s="56">
        <f>J27+$K$64</f>
        <v/>
      </c>
      <c r="L27" s="60" t="n">
        <v>0.5798611111111112</v>
      </c>
      <c r="M27" s="46">
        <f>L27+$M$64</f>
        <v/>
      </c>
      <c r="N27" s="60" t="n">
        <v>0.5972222222222222</v>
      </c>
      <c r="O27" s="46">
        <f>N27+$O$64</f>
        <v/>
      </c>
      <c r="P27" s="60" t="n">
        <v>0.6458333333333334</v>
      </c>
      <c r="Q27" s="46">
        <f>P27+$Q$64</f>
        <v/>
      </c>
      <c r="R27" s="60" t="n">
        <v>0.6576388888888889</v>
      </c>
      <c r="S27" s="46">
        <f>R27+$S$64</f>
        <v/>
      </c>
      <c r="T27" s="261" t="n">
        <v>0.6791666666666667</v>
      </c>
      <c r="U27" s="80">
        <f>T27+$U$64</f>
        <v/>
      </c>
    </row>
    <row r="28" ht="21" customHeight="1" s="630">
      <c r="A28" s="631" t="inlineStr">
        <is>
          <t>22</t>
        </is>
      </c>
      <c r="B28" s="632" t="n"/>
      <c r="C28" s="172" t="inlineStr">
        <is>
          <t>SILVA REGALADO FELIX</t>
        </is>
      </c>
      <c r="D28" s="242" t="n">
        <v>32036546</v>
      </c>
      <c r="E28" s="226" t="inlineStr">
        <is>
          <t>MOTO REVA BIIC</t>
        </is>
      </c>
      <c r="F28" s="161" t="inlineStr">
        <is>
          <t>40/20 40/20 cl</t>
        </is>
      </c>
      <c r="G28" s="120" t="inlineStr">
        <is>
          <t>PAGO 50 EFE</t>
        </is>
      </c>
      <c r="H28" s="373" t="n"/>
      <c r="I28" s="270" t="inlineStr">
        <is>
          <t>LILIANA 1</t>
        </is>
      </c>
      <c r="J28" s="60" t="n">
        <v>0.5694444444444444</v>
      </c>
      <c r="K28" s="56">
        <f>J28+$K$64</f>
        <v/>
      </c>
      <c r="L28" s="60" t="n">
        <v>0.5854166666666667</v>
      </c>
      <c r="M28" s="46">
        <f>L28+$M$64</f>
        <v/>
      </c>
      <c r="N28" s="60" t="n">
        <v>0.6</v>
      </c>
      <c r="O28" s="46">
        <f>N28+$O$64</f>
        <v/>
      </c>
      <c r="P28" s="60" t="n">
        <v>0.6583333333333333</v>
      </c>
      <c r="Q28" s="46">
        <f>P28+$Q$64</f>
        <v/>
      </c>
      <c r="R28" s="60" t="n">
        <v>0.6763888888888889</v>
      </c>
      <c r="S28" s="46">
        <f>R28+$S$64</f>
        <v/>
      </c>
      <c r="T28" s="261" t="n">
        <v>0.6881944444444444</v>
      </c>
      <c r="U28" s="261">
        <f>T28+$U$64</f>
        <v/>
      </c>
    </row>
    <row r="29" ht="21.75" customFormat="1" customHeight="1" s="645">
      <c r="A29" s="631" t="inlineStr">
        <is>
          <t>23</t>
        </is>
      </c>
      <c r="B29" s="632" t="n"/>
      <c r="C29" s="172" t="inlineStr">
        <is>
          <t xml:space="preserve">SANDOVAL EFFIO FELIX </t>
        </is>
      </c>
      <c r="D29" s="242" t="n">
        <v>41817779</v>
      </c>
      <c r="E29" s="226" t="inlineStr">
        <is>
          <t>MOTO REVA BIIC</t>
        </is>
      </c>
      <c r="F29" s="161" t="inlineStr">
        <is>
          <t>20 20 sr</t>
        </is>
      </c>
      <c r="G29" s="55" t="inlineStr">
        <is>
          <t>PAGO 80 YAPE</t>
        </is>
      </c>
      <c r="H29" s="207" t="n"/>
      <c r="I29" s="55" t="inlineStr">
        <is>
          <t>STEVE QUINTANA</t>
        </is>
      </c>
      <c r="J29" s="60" t="n">
        <v>0.5840277777777778</v>
      </c>
      <c r="K29" s="56">
        <f>J29+$K$64</f>
        <v/>
      </c>
      <c r="L29" s="60" t="n">
        <v>0.5902777777777778</v>
      </c>
      <c r="M29" s="46">
        <f>L29+$M$64</f>
        <v/>
      </c>
      <c r="N29" s="60" t="n">
        <v>0.6006944444444444</v>
      </c>
      <c r="O29" s="46">
        <f>N29+$O$64</f>
        <v/>
      </c>
      <c r="P29" s="60" t="n">
        <v>0.6694444444444444</v>
      </c>
      <c r="Q29" s="46">
        <f>P29+$Q$64</f>
        <v/>
      </c>
      <c r="R29" s="60" t="n">
        <v>0.6826388888888889</v>
      </c>
      <c r="S29" s="46">
        <f>R29+$S$64</f>
        <v/>
      </c>
      <c r="T29" s="261" t="n">
        <v>0.6944444444444444</v>
      </c>
      <c r="U29" s="80">
        <f>T29+$U$64</f>
        <v/>
      </c>
    </row>
    <row r="30" ht="19.5" customFormat="1" customHeight="1" s="633">
      <c r="A30" s="631" t="inlineStr">
        <is>
          <t>24</t>
        </is>
      </c>
      <c r="B30" s="632" t="n"/>
      <c r="C30" s="172" t="inlineStr">
        <is>
          <t>FERNANDEZ ACOSTA LUIS</t>
        </is>
      </c>
      <c r="D30" s="242" t="n">
        <v>41728161</v>
      </c>
      <c r="E30" s="55" t="inlineStr">
        <is>
          <t>REVA A1</t>
        </is>
      </c>
      <c r="F30" s="161" t="inlineStr">
        <is>
          <t>30 30 sr</t>
        </is>
      </c>
      <c r="G30" s="110" t="n"/>
      <c r="H30" s="354" t="n"/>
      <c r="I30" s="110" t="inlineStr">
        <is>
          <t>MAYRA 4</t>
        </is>
      </c>
      <c r="J30" s="60" t="n">
        <v>0.5909722222222222</v>
      </c>
      <c r="K30" s="56">
        <f>J30+$K$64</f>
        <v/>
      </c>
      <c r="L30" s="60" t="n">
        <v>0.5958333333333333</v>
      </c>
      <c r="M30" s="46">
        <f>L30+$M$64</f>
        <v/>
      </c>
      <c r="N30" s="60" t="n">
        <v>0.6034722222222222</v>
      </c>
      <c r="O30" s="46">
        <f>N30+$O$64</f>
        <v/>
      </c>
      <c r="P30" s="60" t="n">
        <v>0.6701388888888888</v>
      </c>
      <c r="Q30" s="46">
        <f>P30+$Q$64</f>
        <v/>
      </c>
      <c r="R30" s="60" t="n">
        <v>0.6881944444444444</v>
      </c>
      <c r="S30" s="46">
        <f>R30+$S$64</f>
        <v/>
      </c>
      <c r="T30" s="261" t="n">
        <v>0.7006944444444444</v>
      </c>
      <c r="U30" s="80">
        <f>T30+$U$64</f>
        <v/>
      </c>
    </row>
    <row r="31" ht="21" customHeight="1" s="630">
      <c r="A31" s="631" t="inlineStr">
        <is>
          <t>25</t>
        </is>
      </c>
      <c r="B31" s="632" t="n"/>
      <c r="C31" s="172" t="inlineStr">
        <is>
          <t xml:space="preserve">ROJAS RUFINO PERCY </t>
        </is>
      </c>
      <c r="D31" s="242" t="n">
        <v>44029495</v>
      </c>
      <c r="E31" s="226" t="inlineStr">
        <is>
          <t>MOTO REVA BIIC</t>
        </is>
      </c>
      <c r="F31" s="161" t="inlineStr">
        <is>
          <t>20 20 sr</t>
        </is>
      </c>
      <c r="G31" s="209" t="inlineStr">
        <is>
          <t>PAGO 100 YAPE</t>
        </is>
      </c>
      <c r="H31" s="207" t="n"/>
      <c r="I31" s="55" t="inlineStr">
        <is>
          <t xml:space="preserve">SRA JULIA </t>
        </is>
      </c>
      <c r="J31" s="60" t="n">
        <v>0.5916666666666667</v>
      </c>
      <c r="K31" s="56">
        <f>J31+$K$64</f>
        <v/>
      </c>
      <c r="L31" s="60" t="n">
        <v>0.6013888888888889</v>
      </c>
      <c r="M31" s="46">
        <f>L31+$M$64</f>
        <v/>
      </c>
      <c r="N31" s="60" t="n">
        <v>0.6180555555555556</v>
      </c>
      <c r="O31" s="46">
        <f>N31+$O$64</f>
        <v/>
      </c>
      <c r="P31" s="60" t="n">
        <v>0.6826388888888889</v>
      </c>
      <c r="Q31" s="46">
        <f>P31+$Q$64</f>
        <v/>
      </c>
      <c r="R31" s="60" t="n">
        <v>0.7</v>
      </c>
      <c r="S31" s="46">
        <f>R31+$S$64</f>
        <v/>
      </c>
      <c r="T31" s="261" t="n">
        <v>0.7125</v>
      </c>
      <c r="U31" s="80">
        <f>T31+$U$64</f>
        <v/>
      </c>
    </row>
    <row r="32" ht="21.75" customHeight="1" s="630">
      <c r="A32" s="631" t="inlineStr">
        <is>
          <t>26</t>
        </is>
      </c>
      <c r="B32" s="632" t="n"/>
      <c r="C32" s="172" t="inlineStr">
        <is>
          <t>LAGOS QUINTANA MARIA</t>
        </is>
      </c>
      <c r="D32" s="242" t="n">
        <v>42982812</v>
      </c>
      <c r="E32" s="55" t="inlineStr">
        <is>
          <t>BAJA A1</t>
        </is>
      </c>
      <c r="F32" s="161" t="inlineStr">
        <is>
          <t>20 20 sr</t>
        </is>
      </c>
      <c r="G32" s="120" t="inlineStr">
        <is>
          <t>PAGO 150 EFE</t>
        </is>
      </c>
      <c r="H32" s="207" t="n"/>
      <c r="I32" s="55" t="inlineStr">
        <is>
          <t xml:space="preserve">DR ORTIZ </t>
        </is>
      </c>
      <c r="J32" s="60" t="n">
        <v>0.6263888888888889</v>
      </c>
      <c r="K32" s="60">
        <f>J32+$K$64</f>
        <v/>
      </c>
      <c r="L32" s="60" t="n">
        <v>0.6270833333333333</v>
      </c>
      <c r="M32" s="60">
        <f>L32+$M$64</f>
        <v/>
      </c>
      <c r="N32" s="60" t="n">
        <v>0.6333333333333333</v>
      </c>
      <c r="O32" s="60">
        <f>N32+$O$64</f>
        <v/>
      </c>
      <c r="P32" s="60" t="n">
        <v>0.6819444444444445</v>
      </c>
      <c r="Q32" s="60">
        <f>P32+$Q$64</f>
        <v/>
      </c>
      <c r="R32" s="60" t="n">
        <v>0.6958333333333333</v>
      </c>
      <c r="S32" s="60">
        <f>R32+$S$64</f>
        <v/>
      </c>
      <c r="T32" s="261" t="n">
        <v>0.7090277777777778</v>
      </c>
      <c r="U32" s="261">
        <f>T32+$U$64</f>
        <v/>
      </c>
    </row>
    <row r="33" ht="21.75" customHeight="1" s="630">
      <c r="A33" s="631" t="inlineStr">
        <is>
          <t>27</t>
        </is>
      </c>
      <c r="B33" s="632" t="n"/>
      <c r="C33" s="172" t="inlineStr">
        <is>
          <t xml:space="preserve">GUEVARA MOSQUERA ZENON </t>
        </is>
      </c>
      <c r="D33" s="242" t="n">
        <v>47523777</v>
      </c>
      <c r="E33" s="26" t="inlineStr">
        <is>
          <t>RECAT A3C</t>
        </is>
      </c>
      <c r="F33" s="161" t="inlineStr">
        <is>
          <t>20 20 sr</t>
        </is>
      </c>
      <c r="G33" s="110" t="n"/>
      <c r="H33" s="354" t="n"/>
      <c r="I33" s="110" t="inlineStr">
        <is>
          <t>MAYRA 5</t>
        </is>
      </c>
      <c r="J33" s="60" t="n">
        <v>0.6284722222222222</v>
      </c>
      <c r="K33" s="56">
        <f>J33+$K$64</f>
        <v/>
      </c>
      <c r="L33" s="60" t="n">
        <v>0.6409722222222223</v>
      </c>
      <c r="M33" s="46">
        <f>L33+$M$64</f>
        <v/>
      </c>
      <c r="N33" s="60" t="n">
        <v>0.6423611111111112</v>
      </c>
      <c r="O33" s="46">
        <f>N33+$O$64</f>
        <v/>
      </c>
      <c r="P33" s="60" t="n">
        <v>0.6944444444444444</v>
      </c>
      <c r="Q33" s="46">
        <f>P33+$Q$64</f>
        <v/>
      </c>
      <c r="R33" s="60" t="n">
        <v>0.7090277777777778</v>
      </c>
      <c r="S33" s="46">
        <f>R33+$S$64</f>
        <v/>
      </c>
      <c r="T33" s="261" t="n">
        <v>0.7208333333333333</v>
      </c>
      <c r="U33" s="80">
        <f>T33+$U$64</f>
        <v/>
      </c>
    </row>
    <row r="34" ht="20.25" customFormat="1" customHeight="1" s="645">
      <c r="A34" s="631" t="inlineStr">
        <is>
          <t>28</t>
        </is>
      </c>
      <c r="B34" s="632" t="n"/>
      <c r="C34" s="172" t="inlineStr">
        <is>
          <t xml:space="preserve">SALDAÑA MARTINEZ JUAN </t>
        </is>
      </c>
      <c r="D34" s="242" t="n">
        <v>19256130</v>
      </c>
      <c r="E34" s="232" t="inlineStr">
        <is>
          <t>MOTO NUEVO BIIB</t>
        </is>
      </c>
      <c r="F34" s="161" t="inlineStr">
        <is>
          <t>20 20 sr</t>
        </is>
      </c>
      <c r="G34" s="654" t="inlineStr">
        <is>
          <t>correcion</t>
        </is>
      </c>
      <c r="H34" s="358" t="inlineStr">
        <is>
          <t>nasca</t>
        </is>
      </c>
      <c r="I34" s="654" t="inlineStr">
        <is>
          <t>CHARAPA</t>
        </is>
      </c>
      <c r="J34" s="60" t="n">
        <v>0.6291666666666667</v>
      </c>
      <c r="K34" s="56">
        <f>J34+$K$64</f>
        <v/>
      </c>
      <c r="L34" s="60" t="n">
        <v>0.6409722222222223</v>
      </c>
      <c r="M34" s="46">
        <f>L34+$M$64</f>
        <v/>
      </c>
      <c r="N34" s="60" t="n">
        <v>0.6472222222222223</v>
      </c>
      <c r="O34" s="46">
        <f>N34+$O$64</f>
        <v/>
      </c>
      <c r="P34" s="60" t="n">
        <v>0.6965277777777777</v>
      </c>
      <c r="Q34" s="46">
        <f>P34+$Q$64</f>
        <v/>
      </c>
      <c r="R34" s="60" t="n">
        <v>0.7111111111111111</v>
      </c>
      <c r="S34" s="46">
        <f>R34+$S$64</f>
        <v/>
      </c>
      <c r="T34" s="261" t="n">
        <v>0.7243055555555555</v>
      </c>
      <c r="U34" s="80">
        <f>T34+$U$64</f>
        <v/>
      </c>
    </row>
    <row r="35" ht="24" customFormat="1" customHeight="1" s="633">
      <c r="A35" s="631" t="inlineStr">
        <is>
          <t>29</t>
        </is>
      </c>
      <c r="B35" s="632" t="n"/>
      <c r="C35" s="255" t="inlineStr">
        <is>
          <t>CONTRERAS MANCILLA JONATHAN 30</t>
        </is>
      </c>
      <c r="D35" s="242" t="n">
        <v>25854751</v>
      </c>
      <c r="E35" s="26" t="inlineStr">
        <is>
          <t>RECAT A2B</t>
        </is>
      </c>
      <c r="F35" s="161" t="inlineStr">
        <is>
          <t>20 20 sr</t>
        </is>
      </c>
      <c r="G35" s="110" t="inlineStr">
        <is>
          <t>REPRO 17/02</t>
        </is>
      </c>
      <c r="H35" s="354" t="inlineStr">
        <is>
          <t>LE PAGO A SU PROM</t>
        </is>
      </c>
      <c r="I35" s="110" t="inlineStr">
        <is>
          <t>MAYRA 6</t>
        </is>
      </c>
      <c r="J35" s="60" t="n">
        <v>0.6298611111111111</v>
      </c>
      <c r="K35" s="56">
        <f>J35+$K$64</f>
        <v/>
      </c>
      <c r="L35" s="60" t="n"/>
      <c r="M35" s="46">
        <f>L35+$M$64</f>
        <v/>
      </c>
      <c r="N35" s="60" t="n">
        <v>0.6513888888888889</v>
      </c>
      <c r="O35" s="46">
        <f>N35+$O$64</f>
        <v/>
      </c>
      <c r="P35" s="60" t="n">
        <v>0.7055555555555556</v>
      </c>
      <c r="Q35" s="46">
        <f>P35+$Q$64</f>
        <v/>
      </c>
      <c r="R35" s="60" t="n">
        <v>0.7166666666666667</v>
      </c>
      <c r="S35" s="46">
        <f>R35+$S$64</f>
        <v/>
      </c>
      <c r="T35" s="261" t="n">
        <v>0.7277777777777777</v>
      </c>
      <c r="U35" s="80">
        <f>T35+$U$64</f>
        <v/>
      </c>
    </row>
    <row r="36" ht="20.25" customHeight="1" s="630">
      <c r="A36" s="631" t="inlineStr">
        <is>
          <t>30</t>
        </is>
      </c>
      <c r="B36" s="632" t="n"/>
      <c r="C36" s="172" t="inlineStr">
        <is>
          <t>PAUCAR QUISPE FIDEL LORENZO</t>
        </is>
      </c>
      <c r="D36" s="242" t="n">
        <v>8662962</v>
      </c>
      <c r="E36" s="226" t="inlineStr">
        <is>
          <t>MOTO REVA BIIC</t>
        </is>
      </c>
      <c r="F36" s="161" t="inlineStr">
        <is>
          <t>40/20 40/20 cl</t>
        </is>
      </c>
      <c r="G36" s="654" t="inlineStr">
        <is>
          <t>PAGO 30/01</t>
        </is>
      </c>
      <c r="H36" s="358" t="n"/>
      <c r="I36" s="654" t="inlineStr">
        <is>
          <t>CRIS AMORETTI</t>
        </is>
      </c>
      <c r="J36" s="60" t="n">
        <v>0.6548611111111111</v>
      </c>
      <c r="K36" s="56">
        <f>J36+$K$64</f>
        <v/>
      </c>
      <c r="L36" s="60" t="n">
        <v>0.6548611111111111</v>
      </c>
      <c r="M36" s="46">
        <f>L36+$M$64</f>
        <v/>
      </c>
      <c r="N36" s="60" t="n">
        <v>0.6631944444444444</v>
      </c>
      <c r="O36" s="46">
        <f>N36+$O$64</f>
        <v/>
      </c>
      <c r="P36" s="60" t="n">
        <v>0.7090277777777778</v>
      </c>
      <c r="Q36" s="46">
        <f>P36+$Q$64</f>
        <v/>
      </c>
      <c r="R36" s="60" t="n">
        <v>0.7208333333333333</v>
      </c>
      <c r="S36" s="46">
        <f>R36+$S$64</f>
        <v/>
      </c>
      <c r="T36" s="261" t="n">
        <v>0.7326388888888888</v>
      </c>
      <c r="U36" s="80">
        <f>T36+$U$64</f>
        <v/>
      </c>
    </row>
    <row r="37" ht="18.75" customHeight="1" s="630">
      <c r="A37" s="644" t="inlineStr">
        <is>
          <t>32</t>
        </is>
      </c>
      <c r="B37" s="632" t="n"/>
      <c r="C37" s="217" t="inlineStr">
        <is>
          <t>FIN T_T</t>
        </is>
      </c>
      <c r="D37" s="313" t="n"/>
      <c r="E37" s="654" t="n"/>
      <c r="F37" s="275" t="n"/>
      <c r="G37" s="654" t="n"/>
      <c r="H37" s="358" t="n"/>
      <c r="I37" s="654" t="n"/>
      <c r="J37" s="185" t="n"/>
      <c r="K37" s="63">
        <f>J37+$K$64</f>
        <v/>
      </c>
      <c r="L37" s="185" t="n"/>
      <c r="M37" s="20">
        <f>L37+$M$64</f>
        <v/>
      </c>
      <c r="N37" s="185" t="n"/>
      <c r="O37" s="20">
        <f>N37+$O$64</f>
        <v/>
      </c>
      <c r="P37" s="185" t="n"/>
      <c r="Q37" s="20">
        <f>P37+$Q$64</f>
        <v/>
      </c>
      <c r="R37" s="185" t="n"/>
      <c r="S37" s="20">
        <f>R37+$S$64</f>
        <v/>
      </c>
      <c r="T37" s="185" t="n"/>
      <c r="U37" s="20">
        <f>T37+$U$64</f>
        <v/>
      </c>
    </row>
    <row r="38" ht="18.75" customHeight="1" s="630"/>
    <row r="39" ht="18.75" customHeight="1" s="630"/>
    <row r="40" ht="18" customHeight="1" s="630"/>
    <row r="41" ht="18" customHeight="1" s="630"/>
    <row r="42" ht="18" customFormat="1" customHeight="1" s="633"/>
    <row r="43" ht="18" customHeight="1" s="630"/>
    <row r="44" ht="18.75" customHeight="1" s="630"/>
    <row r="45" ht="18" customHeight="1" s="630"/>
    <row r="46" ht="18" customHeight="1" s="630"/>
    <row r="47" ht="21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5.75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5.75" customHeight="1" s="630"/>
    <row r="81" ht="15.75" customHeight="1" s="630"/>
    <row r="82" ht="15.75" customHeight="1" s="630"/>
    <row r="83" ht="15.75" customHeight="1" s="630"/>
    <row r="84" ht="15.75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5.75" customHeight="1" s="630"/>
    <row r="92" ht="15.75" customHeight="1" s="630"/>
    <row r="93" ht="15.75" customHeight="1" s="630"/>
    <row r="94" ht="15.75" customHeight="1" s="630"/>
    <row r="95" ht="15.75" customHeight="1" s="630"/>
    <row r="96" ht="21" customHeight="1" s="630"/>
    <row r="97" ht="21" customHeight="1" s="630"/>
    <row r="98" ht="15.75" customHeight="1" s="630"/>
    <row r="99" ht="15.75" customHeight="1" s="630"/>
    <row r="100" ht="18.75" customHeight="1" s="630"/>
    <row r="101" ht="15.75" customHeight="1" s="630"/>
    <row r="102" ht="15.75" customHeight="1" s="630"/>
    <row r="103" ht="18.75" customHeight="1" s="630"/>
    <row r="104" ht="18.75" customHeight="1" s="630"/>
    <row r="108" ht="15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8.75" customHeight="1" s="630"/>
    <row r="116" ht="15.75" customHeight="1" s="630"/>
  </sheetData>
  <mergeCells count="72">
    <mergeCell ref="A48:B48"/>
    <mergeCell ref="A30:B30"/>
    <mergeCell ref="A24:B24"/>
    <mergeCell ref="A15:B15"/>
    <mergeCell ref="A59:B59"/>
    <mergeCell ref="A64:B64"/>
    <mergeCell ref="A60:B60"/>
    <mergeCell ref="A51:B51"/>
    <mergeCell ref="A49:B49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65:B65"/>
    <mergeCell ref="A41:B41"/>
    <mergeCell ref="A37:B37"/>
    <mergeCell ref="A46:B46"/>
    <mergeCell ref="A66:B66"/>
    <mergeCell ref="A18:B18"/>
    <mergeCell ref="A27:B27"/>
    <mergeCell ref="A56:B56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44.xml><?xml version="1.0" encoding="utf-8"?>
<worksheet xmlns:r="http://schemas.openxmlformats.org/officeDocument/2006/relationships" xmlns="http://schemas.openxmlformats.org/spreadsheetml/2006/main">
  <sheetPr codeName="Hoja347">
    <outlinePr summaryBelow="1" summaryRight="1"/>
    <pageSetUpPr fitToPage="1"/>
  </sheetPr>
  <dimension ref="A1:U45"/>
  <sheetViews>
    <sheetView topLeftCell="A41" workbookViewId="0">
      <selection activeCell="C43" sqref="C43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18" customWidth="1" style="630" min="7" max="7"/>
    <col width="12.140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ZAMUDIO TRUJILLO JOSE</t>
        </is>
      </c>
      <c r="D2" s="242" t="n">
        <v>4267391</v>
      </c>
      <c r="E2" s="232" t="inlineStr">
        <is>
          <t>MOTO NUEVA BIIB</t>
        </is>
      </c>
      <c r="F2" s="161" t="inlineStr">
        <is>
          <t>20 20 sr</t>
        </is>
      </c>
      <c r="G2" s="281" t="n"/>
      <c r="H2" s="360" t="n"/>
      <c r="I2" s="281" t="inlineStr">
        <is>
          <t xml:space="preserve">ELIA </t>
        </is>
      </c>
      <c r="J2" s="60" t="n">
        <v>0.3472222222222222</v>
      </c>
      <c r="K2" s="56">
        <f>J2+$K$66</f>
        <v/>
      </c>
      <c r="L2" s="60" t="n">
        <v>0.3479166666666667</v>
      </c>
      <c r="M2" s="46">
        <f>L2+$M$66</f>
        <v/>
      </c>
      <c r="N2" s="60" t="n">
        <v>0.3569444444444445</v>
      </c>
      <c r="O2" s="46">
        <f>N2+$O$66</f>
        <v/>
      </c>
      <c r="P2" s="60" t="n">
        <v>0.4013888888888889</v>
      </c>
      <c r="Q2" s="46">
        <f>P2+$Q$66</f>
        <v/>
      </c>
      <c r="R2" s="60" t="n">
        <v>0.4284722222222222</v>
      </c>
      <c r="S2" s="46">
        <f>R2+$S$66</f>
        <v/>
      </c>
      <c r="T2" s="261" t="n">
        <v>0.4409722222222222</v>
      </c>
      <c r="U2" s="80">
        <f>T2+$U$66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 xml:space="preserve">VASQUEZ SALAZAR MARCOS </t>
        </is>
      </c>
      <c r="D3" s="242" t="n">
        <v>76209875</v>
      </c>
      <c r="E3" s="226" t="inlineStr">
        <is>
          <t>MOTO REVA BIIC</t>
        </is>
      </c>
      <c r="F3" s="161" t="inlineStr">
        <is>
          <t>20 20 sr</t>
        </is>
      </c>
      <c r="G3" s="270" t="n"/>
      <c r="H3" s="270" t="n"/>
      <c r="I3" s="270" t="inlineStr">
        <is>
          <t>LILIANA 1</t>
        </is>
      </c>
      <c r="J3" s="60" t="n">
        <v>0.3486111111111111</v>
      </c>
      <c r="K3" s="56">
        <f>J3+$K$66</f>
        <v/>
      </c>
      <c r="L3" s="60" t="n">
        <v>0.3520833333333334</v>
      </c>
      <c r="M3" s="46">
        <f>L3+$M$66</f>
        <v/>
      </c>
      <c r="N3" s="60" t="n">
        <v>0.3576388888888889</v>
      </c>
      <c r="O3" s="46">
        <f>N3+$O$66</f>
        <v/>
      </c>
      <c r="P3" s="60" t="n">
        <v>0.4048611111111111</v>
      </c>
      <c r="Q3" s="46">
        <f>P3+$Q$66</f>
        <v/>
      </c>
      <c r="R3" s="60" t="n">
        <v>0.4173611111111111</v>
      </c>
      <c r="S3" s="46">
        <f>R3+$S$66</f>
        <v/>
      </c>
      <c r="T3" s="261" t="n">
        <v>0.4305555555555556</v>
      </c>
      <c r="U3" s="80">
        <f>T3+$U$66</f>
        <v/>
      </c>
    </row>
    <row r="4" ht="21" customHeight="1" s="630">
      <c r="A4" s="631" t="inlineStr">
        <is>
          <t>3</t>
        </is>
      </c>
      <c r="B4" s="632" t="n"/>
      <c r="C4" s="172" t="inlineStr">
        <is>
          <t xml:space="preserve">PRIETO MUÑOZ JEREMY </t>
        </is>
      </c>
      <c r="D4" s="242" t="n">
        <v>75802034</v>
      </c>
      <c r="E4" s="232" t="inlineStr">
        <is>
          <t>MOTO NUEVA BIIB</t>
        </is>
      </c>
      <c r="F4" s="161" t="inlineStr">
        <is>
          <t>40/20 40/20 cl</t>
        </is>
      </c>
      <c r="G4" s="209" t="inlineStr">
        <is>
          <t>PAGO 80 YAPE</t>
        </is>
      </c>
      <c r="H4" s="207" t="n"/>
      <c r="I4" s="55" t="inlineStr">
        <is>
          <t>CESAR PEREZ</t>
        </is>
      </c>
      <c r="J4" s="60" t="n">
        <v>0.3506944444444444</v>
      </c>
      <c r="K4" s="56">
        <f>J4+$K$66</f>
        <v/>
      </c>
      <c r="L4" s="60" t="n">
        <v>0.35625</v>
      </c>
      <c r="M4" s="46">
        <f>L4+$M$66</f>
        <v/>
      </c>
      <c r="N4" s="60" t="n">
        <v>0.3722222222222222</v>
      </c>
      <c r="O4" s="46">
        <f>N4+$O$66</f>
        <v/>
      </c>
      <c r="P4" s="60" t="n">
        <v>0.4194444444444445</v>
      </c>
      <c r="Q4" s="46">
        <f>P4+$Q$66</f>
        <v/>
      </c>
      <c r="R4" s="60" t="n">
        <v>0.4409722222222222</v>
      </c>
      <c r="S4" s="46">
        <f>R4+$S$66</f>
        <v/>
      </c>
      <c r="T4" s="261" t="n">
        <v>0.4520833333333333</v>
      </c>
      <c r="U4" s="261">
        <f>T4+$U$66</f>
        <v/>
      </c>
    </row>
    <row r="5" ht="21" customHeight="1" s="630">
      <c r="A5" s="631" t="inlineStr">
        <is>
          <t>4</t>
        </is>
      </c>
      <c r="B5" s="632" t="n"/>
      <c r="C5" s="172" t="inlineStr">
        <is>
          <t>RAMIREZ  INFANTE LUIS</t>
        </is>
      </c>
      <c r="D5" s="242" t="n">
        <v>75740895</v>
      </c>
      <c r="E5" s="55" t="inlineStr">
        <is>
          <t>NUEVO A1</t>
        </is>
      </c>
      <c r="F5" s="161" t="inlineStr">
        <is>
          <t>20 20 sr</t>
        </is>
      </c>
      <c r="G5" s="209" t="inlineStr">
        <is>
          <t>PAGO 130 YAPE</t>
        </is>
      </c>
      <c r="H5" s="211" t="n"/>
      <c r="I5" s="211" t="inlineStr">
        <is>
          <t xml:space="preserve">OFICINA </t>
        </is>
      </c>
      <c r="J5" s="60" t="n">
        <v>0.3520833333333334</v>
      </c>
      <c r="K5" s="56">
        <f>J5+$K$66</f>
        <v/>
      </c>
      <c r="L5" s="60" t="n">
        <v>0.3631944444444444</v>
      </c>
      <c r="M5" s="46">
        <f>L5+$M$66</f>
        <v/>
      </c>
      <c r="N5" s="60" t="n">
        <v>0.3736111111111111</v>
      </c>
      <c r="O5" s="46">
        <f>N5+$O$66</f>
        <v/>
      </c>
      <c r="P5" s="60" t="n">
        <v>0.41875</v>
      </c>
      <c r="Q5" s="46">
        <f>P5+$Q$66</f>
        <v/>
      </c>
      <c r="R5" s="60" t="n">
        <v>0.4305555555555556</v>
      </c>
      <c r="S5" s="46">
        <f>R5+$S$66</f>
        <v/>
      </c>
      <c r="T5" s="261" t="n">
        <v>0.4423611111111111</v>
      </c>
      <c r="U5" s="261">
        <f>T5+$U$66</f>
        <v/>
      </c>
    </row>
    <row r="6" ht="20.25" customHeight="1" s="630">
      <c r="A6" s="631" t="inlineStr">
        <is>
          <t>5</t>
        </is>
      </c>
      <c r="B6" s="632" t="n"/>
      <c r="C6" s="172" t="inlineStr">
        <is>
          <t xml:space="preserve">CORIMANYHUA MORAN YANIRA </t>
        </is>
      </c>
      <c r="D6" s="242" t="n">
        <v>71573321</v>
      </c>
      <c r="E6" s="55" t="inlineStr">
        <is>
          <t>NUEVO A1</t>
        </is>
      </c>
      <c r="F6" s="161" t="inlineStr">
        <is>
          <t>40/20 40/20 cl</t>
        </is>
      </c>
      <c r="G6" s="120" t="n"/>
      <c r="H6" s="120" t="n"/>
      <c r="I6" s="120" t="inlineStr">
        <is>
          <t xml:space="preserve">CARS - JAIME VILLA </t>
        </is>
      </c>
      <c r="J6" s="60" t="n">
        <v>0.3548611111111111</v>
      </c>
      <c r="K6" s="56">
        <f>J6+$K$66</f>
        <v/>
      </c>
      <c r="L6" s="60" t="n">
        <v>0.3701388888888889</v>
      </c>
      <c r="M6" s="46">
        <f>L6+$M$66</f>
        <v/>
      </c>
      <c r="N6" s="60" t="n">
        <v>0.3763888888888889</v>
      </c>
      <c r="O6" s="46">
        <f>N6+$O$66</f>
        <v/>
      </c>
      <c r="P6" s="60" t="n">
        <v>0.4305555555555556</v>
      </c>
      <c r="Q6" s="46">
        <f>P6+$Q$66</f>
        <v/>
      </c>
      <c r="R6" s="60" t="n">
        <v>0.4520833333333333</v>
      </c>
      <c r="S6" s="46">
        <f>R6+$S$66</f>
        <v/>
      </c>
      <c r="T6" s="261" t="n">
        <v>0.4645833333333333</v>
      </c>
      <c r="U6" s="80">
        <f>T6+$U$66</f>
        <v/>
      </c>
    </row>
    <row r="7" ht="18.75" customHeight="1" s="630">
      <c r="A7" s="631" t="inlineStr">
        <is>
          <t>6</t>
        </is>
      </c>
      <c r="B7" s="632" t="n"/>
      <c r="C7" s="172" t="inlineStr">
        <is>
          <t xml:space="preserve">CABANA DAVALOS JUAN DE DIOS </t>
        </is>
      </c>
      <c r="D7" s="242" t="n">
        <v>46159667</v>
      </c>
      <c r="E7" s="55" t="inlineStr">
        <is>
          <t>NUEVO A1</t>
        </is>
      </c>
      <c r="F7" s="161" t="inlineStr">
        <is>
          <t>20 20 sr</t>
        </is>
      </c>
      <c r="G7" s="209" t="inlineStr">
        <is>
          <t>PAGO 80 YAPE</t>
        </is>
      </c>
      <c r="H7" s="207" t="n"/>
      <c r="I7" s="55" t="inlineStr">
        <is>
          <t>SILVER</t>
        </is>
      </c>
      <c r="J7" s="60" t="n">
        <v>0.35625</v>
      </c>
      <c r="K7" s="56">
        <f>J7+$K$66</f>
        <v/>
      </c>
      <c r="L7" s="60" t="n">
        <v>0.3743055555555556</v>
      </c>
      <c r="M7" s="46">
        <f>L7+$M$66</f>
        <v/>
      </c>
      <c r="N7" s="60" t="n">
        <v>0.38125</v>
      </c>
      <c r="O7" s="46">
        <f>N7+$O$66</f>
        <v/>
      </c>
      <c r="P7" s="60" t="n">
        <v>0.43125</v>
      </c>
      <c r="Q7" s="46">
        <f>P7+$Q$66</f>
        <v/>
      </c>
      <c r="R7" s="60" t="n">
        <v>0.4465277777777778</v>
      </c>
      <c r="S7" s="46">
        <f>R7+$S$66</f>
        <v/>
      </c>
      <c r="T7" s="261" t="n">
        <v>0.4597222222222222</v>
      </c>
      <c r="U7" s="80">
        <f>T7+$U$66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 xml:space="preserve">TORDOYA MORAN MIGUEL </t>
        </is>
      </c>
      <c r="D8" s="242" t="n">
        <v>42883029</v>
      </c>
      <c r="E8" s="226" t="inlineStr">
        <is>
          <t>MOTO REVA BIIC</t>
        </is>
      </c>
      <c r="F8" s="161" t="inlineStr">
        <is>
          <t>40/20 40/20 cl</t>
        </is>
      </c>
      <c r="G8" s="55" t="inlineStr">
        <is>
          <t>NP</t>
        </is>
      </c>
      <c r="H8" s="207" t="n"/>
      <c r="I8" s="55" t="inlineStr">
        <is>
          <t>ALFREDO OLANO</t>
        </is>
      </c>
      <c r="J8" s="60" t="n">
        <v>0.3826388888888889</v>
      </c>
      <c r="K8" s="56">
        <f>J8+$K$66</f>
        <v/>
      </c>
      <c r="L8" s="60" t="n">
        <v>0.3833333333333334</v>
      </c>
      <c r="M8" s="46">
        <f>L8+$M$66</f>
        <v/>
      </c>
      <c r="N8" s="60" t="n">
        <v>0.3881944444444445</v>
      </c>
      <c r="O8" s="46">
        <f>N8+$O$66</f>
        <v/>
      </c>
      <c r="P8" s="60" t="n">
        <v>0.4444444444444444</v>
      </c>
      <c r="Q8" s="46">
        <f>P8+$Q$66</f>
        <v/>
      </c>
      <c r="R8" s="60" t="n">
        <v>0.4666666666666667</v>
      </c>
      <c r="S8" s="46">
        <f>R8+$S$66</f>
        <v/>
      </c>
      <c r="T8" s="261" t="n">
        <v>0.4791666666666667</v>
      </c>
      <c r="U8" s="80">
        <f>T8+$U$66</f>
        <v/>
      </c>
    </row>
    <row r="9" ht="19.5" customHeight="1" s="630">
      <c r="A9" s="631" t="inlineStr">
        <is>
          <t>8</t>
        </is>
      </c>
      <c r="B9" s="632" t="n"/>
      <c r="C9" s="172" t="inlineStr">
        <is>
          <t>RAZURI HUERTAS JOSE</t>
        </is>
      </c>
      <c r="D9" s="242" t="n">
        <v>46477982</v>
      </c>
      <c r="E9" s="55" t="inlineStr">
        <is>
          <t>REVA A1</t>
        </is>
      </c>
      <c r="F9" s="161" t="inlineStr">
        <is>
          <t>20 20 sr</t>
        </is>
      </c>
      <c r="G9" s="120" t="inlineStr">
        <is>
          <t>PAGO 80 EFE</t>
        </is>
      </c>
      <c r="H9" s="207" t="n"/>
      <c r="I9" s="55" t="inlineStr">
        <is>
          <t xml:space="preserve">RICHI </t>
        </is>
      </c>
      <c r="J9" s="60" t="n">
        <v>0.3854166666666667</v>
      </c>
      <c r="K9" s="56">
        <f>J9+$K$66</f>
        <v/>
      </c>
      <c r="L9" s="60" t="n">
        <v>0.3881944444444445</v>
      </c>
      <c r="M9" s="46">
        <f>L9+$M$66</f>
        <v/>
      </c>
      <c r="N9" s="60" t="n">
        <v>0.3958333333333333</v>
      </c>
      <c r="O9" s="46">
        <f>N9+$O$66</f>
        <v/>
      </c>
      <c r="P9" s="60" t="n">
        <v>0.4451388888888889</v>
      </c>
      <c r="Q9" s="46">
        <f>P9+$Q$66</f>
        <v/>
      </c>
      <c r="R9" s="60" t="n">
        <v>0.4597222222222222</v>
      </c>
      <c r="S9" s="46">
        <f>R9+$S$66</f>
        <v/>
      </c>
      <c r="T9" s="261" t="n">
        <v>0.4715277777777778</v>
      </c>
      <c r="U9" s="80">
        <f>T9+$U$66</f>
        <v/>
      </c>
    </row>
    <row r="10" ht="18" customHeight="1" s="630">
      <c r="A10" s="631" t="inlineStr">
        <is>
          <t>9</t>
        </is>
      </c>
      <c r="B10" s="632" t="n"/>
      <c r="C10" s="172" t="inlineStr">
        <is>
          <t>SAAVEDRA MAQUERA EDDY</t>
        </is>
      </c>
      <c r="D10" s="242" t="n">
        <v>72653055</v>
      </c>
      <c r="E10" s="232" t="inlineStr">
        <is>
          <t>MOTO NUEVA BIIB</t>
        </is>
      </c>
      <c r="F10" s="161" t="inlineStr">
        <is>
          <t>70/20 50/20 cl</t>
        </is>
      </c>
      <c r="G10" s="270" t="n"/>
      <c r="H10" s="373" t="n"/>
      <c r="I10" s="270" t="inlineStr">
        <is>
          <t>LILIANA 2</t>
        </is>
      </c>
      <c r="J10" s="60" t="n">
        <v>0.3868055555555556</v>
      </c>
      <c r="K10" s="56">
        <f>J10+$K$66</f>
        <v/>
      </c>
      <c r="L10" s="60" t="n">
        <v>0.3923611111111111</v>
      </c>
      <c r="M10" s="46">
        <f>L10+$M$66</f>
        <v/>
      </c>
      <c r="N10" s="60" t="n">
        <v>0.3972222222222222</v>
      </c>
      <c r="O10" s="46">
        <f>N10+$O$66</f>
        <v/>
      </c>
      <c r="P10" s="60" t="n">
        <v>0.4555555555555555</v>
      </c>
      <c r="Q10" s="46">
        <f>P10+$Q$66</f>
        <v/>
      </c>
      <c r="R10" s="60" t="n">
        <v>0.4805555555555556</v>
      </c>
      <c r="S10" s="46">
        <f>R10+$S$66</f>
        <v/>
      </c>
      <c r="T10" s="261" t="n">
        <v>0.4979166666666667</v>
      </c>
      <c r="U10" s="80">
        <f>T10+$U$66</f>
        <v/>
      </c>
    </row>
    <row r="11" ht="20.25" customHeight="1" s="630">
      <c r="A11" s="631" t="inlineStr">
        <is>
          <t>10</t>
        </is>
      </c>
      <c r="B11" s="632" t="n"/>
      <c r="C11" s="172" t="inlineStr">
        <is>
          <t>CASTRO ESTRADA PETERS</t>
        </is>
      </c>
      <c r="D11" s="242" t="n">
        <v>46926796</v>
      </c>
      <c r="E11" s="55" t="inlineStr">
        <is>
          <t>NUEVO A1</t>
        </is>
      </c>
      <c r="F11" s="161" t="inlineStr">
        <is>
          <t>30 30 sr</t>
        </is>
      </c>
      <c r="G11" s="120" t="n"/>
      <c r="H11" s="120" t="n"/>
      <c r="I11" s="120" t="inlineStr">
        <is>
          <t xml:space="preserve">CARS - JAIME VILLA </t>
        </is>
      </c>
      <c r="J11" s="60" t="n">
        <v>0.3902777777777778</v>
      </c>
      <c r="K11" s="56">
        <f>J11+$K$66</f>
        <v/>
      </c>
      <c r="L11" s="60" t="n">
        <v>0.3965277777777778</v>
      </c>
      <c r="M11" s="46">
        <f>L11+$M$66</f>
        <v/>
      </c>
      <c r="N11" s="60" t="n">
        <v>0.4034722222222222</v>
      </c>
      <c r="O11" s="46">
        <f>N11+$O$66</f>
        <v/>
      </c>
      <c r="P11" s="60" t="n">
        <v>0.4569444444444444</v>
      </c>
      <c r="Q11" s="46">
        <f>P11+$Q$66</f>
        <v/>
      </c>
      <c r="R11" s="60" t="n">
        <v>0.4715277777777778</v>
      </c>
      <c r="S11" s="46">
        <f>R11+$S$66</f>
        <v/>
      </c>
      <c r="T11" s="261" t="n">
        <v>0.4854166666666667</v>
      </c>
      <c r="U11" s="261">
        <f>T11+$U$66</f>
        <v/>
      </c>
    </row>
    <row r="12" ht="21" customHeight="1" s="630">
      <c r="A12" s="631" t="inlineStr">
        <is>
          <t>11</t>
        </is>
      </c>
      <c r="B12" s="632" t="n"/>
      <c r="C12" s="172" t="inlineStr">
        <is>
          <t xml:space="preserve">ABREGU ESPINOZA JUAN </t>
        </is>
      </c>
      <c r="D12" s="242" t="n">
        <v>40578317</v>
      </c>
      <c r="E12" s="55" t="inlineStr">
        <is>
          <t>REVA A1</t>
        </is>
      </c>
      <c r="F12" s="161" t="inlineStr">
        <is>
          <t>30 30 sr</t>
        </is>
      </c>
      <c r="G12" s="110" t="n"/>
      <c r="H12" s="354" t="n"/>
      <c r="I12" s="110" t="inlineStr">
        <is>
          <t xml:space="preserve">MAYRA 1 </t>
        </is>
      </c>
      <c r="J12" s="60" t="n">
        <v>0.3951388888888889</v>
      </c>
      <c r="K12" s="56">
        <f>J12+$K$66</f>
        <v/>
      </c>
      <c r="L12" s="60" t="n">
        <v>0.4006944444444445</v>
      </c>
      <c r="M12" s="46">
        <f>L12+$M$66</f>
        <v/>
      </c>
      <c r="N12" s="60" t="n">
        <v>0.4090277777777778</v>
      </c>
      <c r="O12" s="46">
        <f>N12+$O$66</f>
        <v/>
      </c>
      <c r="P12" s="60" t="n">
        <v>0.4673611111111111</v>
      </c>
      <c r="Q12" s="46">
        <f>P12+$Q$66</f>
        <v/>
      </c>
      <c r="R12" s="60" t="n">
        <v>0.4993055555555556</v>
      </c>
      <c r="S12" s="60" t="n">
        <v>0.5409722222222222</v>
      </c>
      <c r="T12" s="261" t="n">
        <v>0.5138888888888888</v>
      </c>
      <c r="U12" s="80">
        <f>T12+$U$66</f>
        <v/>
      </c>
    </row>
    <row r="13" ht="21" customHeight="1" s="630">
      <c r="A13" s="631" t="inlineStr">
        <is>
          <t>12</t>
        </is>
      </c>
      <c r="B13" s="632" t="n"/>
      <c r="C13" s="172" t="inlineStr">
        <is>
          <t>ERQUINIGO RIOS ERICK</t>
        </is>
      </c>
      <c r="D13" s="242" t="n">
        <v>72214127</v>
      </c>
      <c r="E13" s="55" t="inlineStr">
        <is>
          <t>NUEVO A1</t>
        </is>
      </c>
      <c r="F13" s="161" t="inlineStr">
        <is>
          <t>40/20 40/20 cl</t>
        </is>
      </c>
      <c r="G13" s="120" t="inlineStr">
        <is>
          <t>PAGO 130 EFE</t>
        </is>
      </c>
      <c r="H13" s="355" t="n"/>
      <c r="I13" s="211" t="inlineStr">
        <is>
          <t xml:space="preserve">OFICINA </t>
        </is>
      </c>
      <c r="J13" s="60" t="n">
        <v>0.3979166666666666</v>
      </c>
      <c r="K13" s="56">
        <f>J13+$K$66</f>
        <v/>
      </c>
      <c r="L13" s="60" t="n">
        <v>0.4055555555555556</v>
      </c>
      <c r="M13" s="46">
        <f>L13+$M$66</f>
        <v/>
      </c>
      <c r="N13" s="60" t="n">
        <v>0.4111111111111111</v>
      </c>
      <c r="O13" s="46">
        <f>N13+$O$66</f>
        <v/>
      </c>
      <c r="P13" s="60" t="n">
        <v>0.46875</v>
      </c>
      <c r="Q13" s="46">
        <f>P13+$Q$66</f>
        <v/>
      </c>
      <c r="R13" s="60" t="n">
        <v>0.4854166666666667</v>
      </c>
      <c r="S13" s="46">
        <f>R13+$S$66</f>
        <v/>
      </c>
      <c r="T13" s="261" t="n">
        <v>0.4993055555555556</v>
      </c>
      <c r="U13" s="80">
        <f>T13+$U$66</f>
        <v/>
      </c>
    </row>
    <row r="14" ht="21" customFormat="1" customHeight="1" s="633">
      <c r="A14" s="631" t="inlineStr">
        <is>
          <t>13</t>
        </is>
      </c>
      <c r="B14" s="632" t="n"/>
      <c r="C14" s="172" t="inlineStr">
        <is>
          <t>PURIHUAMAN  CAJO JORGE</t>
        </is>
      </c>
      <c r="D14" s="242" t="n">
        <v>8120344</v>
      </c>
      <c r="E14" s="55" t="inlineStr">
        <is>
          <t>NUEVO A1</t>
        </is>
      </c>
      <c r="F14" s="161" t="inlineStr">
        <is>
          <t>40/20 40/20 cl</t>
        </is>
      </c>
      <c r="G14" s="205" t="inlineStr">
        <is>
          <t>PAGO 130 EFE</t>
        </is>
      </c>
      <c r="H14" s="504" t="n"/>
      <c r="I14" s="211" t="inlineStr">
        <is>
          <t xml:space="preserve">OFICINA </t>
        </is>
      </c>
      <c r="J14" s="60" t="n">
        <v>0.43125</v>
      </c>
      <c r="K14" s="56">
        <f>J14+$K$66</f>
        <v/>
      </c>
      <c r="L14" s="60" t="n">
        <v>0.4409722222222222</v>
      </c>
      <c r="M14" s="46">
        <f>L14+$M$66</f>
        <v/>
      </c>
      <c r="N14" s="60" t="n">
        <v>0.4486111111111111</v>
      </c>
      <c r="O14" s="46">
        <f>N14+$O$66</f>
        <v/>
      </c>
      <c r="P14" s="60" t="n">
        <v>0.5048611111111111</v>
      </c>
      <c r="Q14" s="46">
        <f>P14+$Q$66</f>
        <v/>
      </c>
      <c r="R14" s="60" t="n">
        <v>0.5375</v>
      </c>
      <c r="S14" s="46">
        <f>R14+$S$66</f>
        <v/>
      </c>
      <c r="T14" s="261" t="n">
        <v>0.5597222222222222</v>
      </c>
      <c r="U14" s="80">
        <f>T14+$U$66</f>
        <v/>
      </c>
    </row>
    <row r="15" ht="20.25" customHeight="1" s="630">
      <c r="A15" s="631" t="inlineStr">
        <is>
          <t>14</t>
        </is>
      </c>
      <c r="B15" s="632" t="n"/>
      <c r="C15" s="172" t="inlineStr">
        <is>
          <t xml:space="preserve">CRUZ LIZANA  NILTON </t>
        </is>
      </c>
      <c r="D15" s="242" t="n">
        <v>48186593</v>
      </c>
      <c r="E15" s="226" t="inlineStr">
        <is>
          <t>MOTO REVA BIIC</t>
        </is>
      </c>
      <c r="F15" s="161" t="inlineStr">
        <is>
          <t>20 20 sr</t>
        </is>
      </c>
      <c r="G15" s="55" t="n"/>
      <c r="H15" s="207" t="n"/>
      <c r="I15" s="55" t="inlineStr">
        <is>
          <t xml:space="preserve">STEVE QUINTANA </t>
        </is>
      </c>
      <c r="J15" s="60" t="n">
        <v>0.4138888888888889</v>
      </c>
      <c r="K15" s="56">
        <f>J15+$K$66</f>
        <v/>
      </c>
      <c r="L15" s="60" t="n">
        <v>0.4145833333333334</v>
      </c>
      <c r="M15" s="46">
        <f>L15+$M$66</f>
        <v/>
      </c>
      <c r="N15" s="60" t="n">
        <v>0.4222222222222222</v>
      </c>
      <c r="O15" s="46">
        <f>N15+$O$66</f>
        <v/>
      </c>
      <c r="P15" s="60" t="n">
        <v>0.48125</v>
      </c>
      <c r="Q15" s="46">
        <f>P15+$Q$66</f>
        <v/>
      </c>
      <c r="R15" s="60" t="n">
        <v>0.5131944444444444</v>
      </c>
      <c r="S15" s="46">
        <f>R15+$S$66</f>
        <v/>
      </c>
      <c r="T15" s="261" t="n">
        <v>0.5263888888888889</v>
      </c>
      <c r="U15" s="80">
        <f>T15+$U$66</f>
        <v/>
      </c>
    </row>
    <row r="16" ht="21.75" customHeight="1" s="630">
      <c r="A16" s="631" t="inlineStr">
        <is>
          <t>15</t>
        </is>
      </c>
      <c r="B16" s="632" t="n"/>
      <c r="C16" s="172" t="inlineStr">
        <is>
          <t xml:space="preserve">SUAREZ ARAUJO JUAN </t>
        </is>
      </c>
      <c r="D16" s="242" t="n">
        <v>46128485</v>
      </c>
      <c r="E16" s="226" t="inlineStr">
        <is>
          <t>MOTO REVA BIIC</t>
        </is>
      </c>
      <c r="F16" s="161" t="inlineStr">
        <is>
          <t>20 20 sr</t>
        </is>
      </c>
      <c r="G16" s="270" t="n"/>
      <c r="H16" s="373" t="n"/>
      <c r="I16" s="270" t="inlineStr">
        <is>
          <t>LILIANA 3</t>
        </is>
      </c>
      <c r="J16" s="60" t="n">
        <v>0.4173611111111111</v>
      </c>
      <c r="K16" s="56">
        <f>J16+$K$66</f>
        <v/>
      </c>
      <c r="L16" s="60" t="n">
        <v>0.4201388888888889</v>
      </c>
      <c r="M16" s="46">
        <f>L16+$M$66</f>
        <v/>
      </c>
      <c r="N16" s="60" t="n">
        <v>0.4333333333333333</v>
      </c>
      <c r="O16" s="46">
        <f>N16+$O$66</f>
        <v/>
      </c>
      <c r="P16" s="60" t="n">
        <v>0.4819444444444445</v>
      </c>
      <c r="Q16" s="46">
        <f>P16+$Q$66</f>
        <v/>
      </c>
      <c r="R16" s="60" t="n">
        <v>0.4979166666666667</v>
      </c>
      <c r="S16" s="46">
        <f>R16+$S$66</f>
        <v/>
      </c>
      <c r="T16" s="261" t="n">
        <v>0.5111111111111111</v>
      </c>
      <c r="U16" s="80">
        <f>T16+$U$66</f>
        <v/>
      </c>
    </row>
    <row r="17" ht="21.75" customHeight="1" s="630">
      <c r="A17" s="631" t="inlineStr">
        <is>
          <t>16</t>
        </is>
      </c>
      <c r="B17" s="632" t="n"/>
      <c r="C17" s="172" t="inlineStr">
        <is>
          <t xml:space="preserve">ESPINOZA CUSI ALEXIS </t>
        </is>
      </c>
      <c r="D17" s="242" t="n">
        <v>76639837</v>
      </c>
      <c r="E17" s="226" t="inlineStr">
        <is>
          <t>MOTO REVA BIIC</t>
        </is>
      </c>
      <c r="F17" s="161" t="inlineStr">
        <is>
          <t>40/20 40/20 cl</t>
        </is>
      </c>
      <c r="G17" s="270" t="n"/>
      <c r="H17" s="373" t="n"/>
      <c r="I17" s="270" t="inlineStr">
        <is>
          <t>LILIANA 4</t>
        </is>
      </c>
      <c r="J17" s="60" t="n">
        <v>0.41875</v>
      </c>
      <c r="K17" s="56">
        <f>J17+$K$66</f>
        <v/>
      </c>
      <c r="L17" s="60" t="n">
        <v>0.4277777777777778</v>
      </c>
      <c r="M17" s="46">
        <f>L17+$M$66</f>
        <v/>
      </c>
      <c r="N17" s="60" t="n">
        <v>0.4354166666666667</v>
      </c>
      <c r="O17" s="46">
        <f>N17+$O$66</f>
        <v/>
      </c>
      <c r="P17" s="60" t="n">
        <v>0.4930555555555556</v>
      </c>
      <c r="Q17" s="46">
        <f>P17+$Q$66</f>
        <v/>
      </c>
      <c r="R17" s="60" t="n">
        <v>0.525</v>
      </c>
      <c r="S17" s="46">
        <f>R17+$S$66</f>
        <v/>
      </c>
      <c r="T17" s="261" t="n">
        <v>0.5388888888888889</v>
      </c>
      <c r="U17" s="80">
        <f>T17+$U$66</f>
        <v/>
      </c>
    </row>
    <row r="18" ht="21.75" customHeight="1" s="630">
      <c r="A18" s="644" t="n"/>
      <c r="B18" s="632" t="n"/>
      <c r="C18" s="217" t="inlineStr">
        <is>
          <t xml:space="preserve">DELGADO RUIZ CARLOS </t>
        </is>
      </c>
      <c r="D18" s="313" t="n">
        <v>40226280</v>
      </c>
      <c r="E18" s="654" t="inlineStr">
        <is>
          <t>MOTO REVA BIIC</t>
        </is>
      </c>
      <c r="F18" s="275" t="inlineStr">
        <is>
          <t>40/20 40/20 cl</t>
        </is>
      </c>
      <c r="G18" s="654" t="inlineStr">
        <is>
          <t>SANCION</t>
        </is>
      </c>
      <c r="H18" s="358" t="n"/>
      <c r="I18" s="654" t="inlineStr">
        <is>
          <t>LILIANA 5</t>
        </is>
      </c>
      <c r="J18" s="185" t="n"/>
      <c r="K18" s="63">
        <f>J18+$K$66</f>
        <v/>
      </c>
      <c r="L18" s="185" t="n"/>
      <c r="M18" s="20">
        <f>L18+$M$66</f>
        <v/>
      </c>
      <c r="N18" s="185" t="n"/>
      <c r="O18" s="20">
        <f>N18+$O$66</f>
        <v/>
      </c>
      <c r="P18" s="185" t="n"/>
      <c r="Q18" s="20">
        <f>P18+$Q$66</f>
        <v/>
      </c>
      <c r="R18" s="185" t="n"/>
      <c r="S18" s="20">
        <f>R18+$S$66</f>
        <v/>
      </c>
      <c r="T18" s="185" t="n"/>
      <c r="U18" s="20">
        <f>T18+$U$66</f>
        <v/>
      </c>
    </row>
    <row r="19" ht="19.5" customHeight="1" s="630">
      <c r="A19" s="631" t="inlineStr">
        <is>
          <t>17</t>
        </is>
      </c>
      <c r="B19" s="632" t="n"/>
      <c r="C19" s="172" t="inlineStr">
        <is>
          <t>MUÑOZ VILLEGAS KEYLA</t>
        </is>
      </c>
      <c r="D19" s="242" t="n">
        <v>76352168</v>
      </c>
      <c r="E19" s="55" t="inlineStr">
        <is>
          <t>NUEVO A1</t>
        </is>
      </c>
      <c r="F19" s="161" t="inlineStr">
        <is>
          <t>40/20 40/20 cl</t>
        </is>
      </c>
      <c r="G19" s="209" t="inlineStr">
        <is>
          <t>PAGO 80 YAPE</t>
        </is>
      </c>
      <c r="H19" s="207" t="n"/>
      <c r="I19" s="55" t="inlineStr">
        <is>
          <t xml:space="preserve">MERY </t>
        </is>
      </c>
      <c r="J19" s="60" t="n">
        <v>0.4222222222222222</v>
      </c>
      <c r="K19" s="56">
        <f>J19+$K$66</f>
        <v/>
      </c>
      <c r="L19" s="60" t="n">
        <v>0.4333333333333333</v>
      </c>
      <c r="M19" s="46">
        <f>L19+$M$66</f>
        <v/>
      </c>
      <c r="N19" s="60" t="n">
        <v>0.4430555555555555</v>
      </c>
      <c r="O19" s="46">
        <f>N19+$O$66</f>
        <v/>
      </c>
      <c r="P19" s="60" t="n">
        <v>0.49375</v>
      </c>
      <c r="Q19" s="46">
        <f>P19+$Q$66</f>
        <v/>
      </c>
      <c r="R19" s="60" t="n">
        <v>0.5111111111111111</v>
      </c>
      <c r="S19" s="46">
        <f>R19+$S$66</f>
        <v/>
      </c>
      <c r="T19" s="261" t="n">
        <v>0.5236111111111111</v>
      </c>
      <c r="U19" s="80">
        <f>T19+$U$66</f>
        <v/>
      </c>
    </row>
    <row r="20" ht="20.25" customHeight="1" s="630">
      <c r="A20" s="631" t="inlineStr">
        <is>
          <t>18</t>
        </is>
      </c>
      <c r="B20" s="632" t="n"/>
      <c r="C20" s="172" t="inlineStr">
        <is>
          <t>PEÑA FARIAS WILDER</t>
        </is>
      </c>
      <c r="D20" s="242" t="n">
        <v>76577538</v>
      </c>
      <c r="E20" s="226" t="inlineStr">
        <is>
          <t>MOTO REVA BIIC</t>
        </is>
      </c>
      <c r="F20" s="161" t="inlineStr">
        <is>
          <t>20 20 sr</t>
        </is>
      </c>
      <c r="G20" s="120" t="inlineStr">
        <is>
          <t>PAGO 80 EFE</t>
        </is>
      </c>
      <c r="H20" s="207" t="n"/>
      <c r="I20" s="55" t="inlineStr">
        <is>
          <t xml:space="preserve">LEVANO </t>
        </is>
      </c>
      <c r="J20" s="60" t="n">
        <v>0.4333333333333333</v>
      </c>
      <c r="K20" s="56">
        <f>J20+$K$66</f>
        <v/>
      </c>
      <c r="L20" s="60" t="n">
        <v>0.4472222222222222</v>
      </c>
      <c r="M20" s="46">
        <f>L20+$M$66</f>
        <v/>
      </c>
      <c r="N20" s="60" t="n">
        <v>0.4534722222222222</v>
      </c>
      <c r="O20" s="46">
        <f>N20+$O$66</f>
        <v/>
      </c>
      <c r="P20" s="60" t="n">
        <v>0.50625</v>
      </c>
      <c r="Q20" s="60">
        <f>P20+$Q$66</f>
        <v/>
      </c>
      <c r="R20" s="60" t="n">
        <v>0.5236111111111111</v>
      </c>
      <c r="S20" s="46">
        <f>R20+$S$66</f>
        <v/>
      </c>
      <c r="T20" s="261" t="n">
        <v>0.5361111111111111</v>
      </c>
      <c r="U20" s="261">
        <f>T20+$U$66</f>
        <v/>
      </c>
    </row>
    <row r="21" ht="24" customHeight="1" s="630">
      <c r="A21" s="631" t="inlineStr">
        <is>
          <t>19</t>
        </is>
      </c>
      <c r="B21" s="632" t="n"/>
      <c r="C21" s="172" t="inlineStr">
        <is>
          <t xml:space="preserve">VASQUEZ CLOMER BRYAN </t>
        </is>
      </c>
      <c r="D21" s="242" t="n">
        <v>72934045</v>
      </c>
      <c r="E21" s="55" t="inlineStr">
        <is>
          <t>NUEVO A1</t>
        </is>
      </c>
      <c r="F21" s="161" t="inlineStr">
        <is>
          <t>40/20 40/20 cl</t>
        </is>
      </c>
      <c r="G21" s="120" t="n"/>
      <c r="H21" s="120" t="n"/>
      <c r="I21" s="120" t="inlineStr">
        <is>
          <t xml:space="preserve">CARS - JAIME VILLA </t>
        </is>
      </c>
      <c r="J21" s="60" t="n">
        <v>0.4472222222222222</v>
      </c>
      <c r="K21" s="56">
        <f>J21+$K$66</f>
        <v/>
      </c>
      <c r="L21" s="60" t="n">
        <v>0.4520833333333333</v>
      </c>
      <c r="M21" s="46">
        <f>L21+$M$66</f>
        <v/>
      </c>
      <c r="N21" s="60" t="n">
        <v>0.4583333333333333</v>
      </c>
      <c r="O21" s="46">
        <f>N21+$O$66</f>
        <v/>
      </c>
      <c r="P21" s="60" t="n">
        <v>0.5166666666666667</v>
      </c>
      <c r="Q21" s="46">
        <f>P21+$Q$66</f>
        <v/>
      </c>
      <c r="R21" s="60" t="n">
        <v>0.5576388888888889</v>
      </c>
      <c r="S21" s="46">
        <f>R21+$S$66</f>
        <v/>
      </c>
      <c r="T21" s="261" t="n">
        <v>0.5756944444444444</v>
      </c>
      <c r="U21" s="80">
        <f>T21+$U$66</f>
        <v/>
      </c>
    </row>
    <row r="22" ht="24" customHeight="1" s="630">
      <c r="A22" s="631" t="inlineStr">
        <is>
          <t>20</t>
        </is>
      </c>
      <c r="B22" s="632" t="n"/>
      <c r="C22" s="172" t="inlineStr">
        <is>
          <t>MONTERO ORMEÑO ALEXANDER</t>
        </is>
      </c>
      <c r="D22" s="242" t="n">
        <v>44490834</v>
      </c>
      <c r="E22" s="55" t="inlineStr">
        <is>
          <t>NUEVO A1</t>
        </is>
      </c>
      <c r="F22" s="161" t="inlineStr">
        <is>
          <t>70/20 50/20 cl</t>
        </is>
      </c>
      <c r="G22" s="101" t="n"/>
      <c r="H22" s="352" t="n"/>
      <c r="I22" s="101" t="inlineStr">
        <is>
          <t xml:space="preserve">VARGAS </t>
        </is>
      </c>
      <c r="J22" s="60" t="n">
        <v>0.4493055555555556</v>
      </c>
      <c r="K22" s="56">
        <f>J22+$K$66</f>
        <v/>
      </c>
      <c r="L22" s="60" t="n">
        <v>0.4583333333333333</v>
      </c>
      <c r="M22" s="46">
        <f>L22+$M$66</f>
        <v/>
      </c>
      <c r="N22" s="60" t="n">
        <v>0.4645833333333333</v>
      </c>
      <c r="O22" s="46">
        <f>N22+$O$66</f>
        <v/>
      </c>
      <c r="P22" s="60" t="n">
        <v>0.5284722222222222</v>
      </c>
      <c r="Q22" s="46">
        <f>P22+$Q$66</f>
        <v/>
      </c>
      <c r="R22" s="60" t="n">
        <v>0.5854166666666667</v>
      </c>
      <c r="S22" s="46">
        <f>R22+$S$66</f>
        <v/>
      </c>
      <c r="T22" s="261" t="n">
        <v>0.6006944444444444</v>
      </c>
      <c r="U22" s="80">
        <f>T22+$U$66</f>
        <v/>
      </c>
    </row>
    <row r="23" ht="18" customHeight="1" s="630">
      <c r="A23" s="631" t="inlineStr">
        <is>
          <t>21</t>
        </is>
      </c>
      <c r="B23" s="632" t="n"/>
      <c r="C23" s="172" t="inlineStr">
        <is>
          <t>GONZALES TERRONES JOSE</t>
        </is>
      </c>
      <c r="D23" s="242" t="n">
        <v>25587811</v>
      </c>
      <c r="E23" s="26" t="inlineStr">
        <is>
          <t>REVA A3C</t>
        </is>
      </c>
      <c r="F23" s="161" t="inlineStr">
        <is>
          <t>40/20 40/20 cl</t>
        </is>
      </c>
      <c r="G23" s="209" t="inlineStr">
        <is>
          <t>PAGO 100 YAPE</t>
        </is>
      </c>
      <c r="H23" s="207" t="n"/>
      <c r="I23" s="55" t="inlineStr">
        <is>
          <t>ALEJANDRO PONCE</t>
        </is>
      </c>
      <c r="J23" s="60" t="n">
        <v>0.4597222222222222</v>
      </c>
      <c r="K23" s="60">
        <f>J23+$K$66</f>
        <v/>
      </c>
      <c r="L23" s="60" t="n">
        <v>0.4680555555555556</v>
      </c>
      <c r="M23" s="60">
        <f>L23+$M$66</f>
        <v/>
      </c>
      <c r="N23" s="60" t="n">
        <v>0.4736111111111111</v>
      </c>
      <c r="O23" s="60">
        <f>N23+$O$66</f>
        <v/>
      </c>
      <c r="P23" s="60" t="n">
        <v>0.5291666666666667</v>
      </c>
      <c r="Q23" s="60">
        <f>P23+$Q$66</f>
        <v/>
      </c>
      <c r="R23" s="60" t="n">
        <v>0.5763888888888888</v>
      </c>
      <c r="S23" s="60">
        <f>R23+$S$66</f>
        <v/>
      </c>
      <c r="T23" s="261" t="n">
        <v>0.5909722222222222</v>
      </c>
      <c r="U23" s="261">
        <f>T23+$U$66</f>
        <v/>
      </c>
    </row>
    <row r="24" ht="20.25" customFormat="1" customHeight="1" s="645">
      <c r="A24" s="631" t="inlineStr">
        <is>
          <t>22</t>
        </is>
      </c>
      <c r="B24" s="632" t="n"/>
      <c r="C24" s="172" t="inlineStr">
        <is>
          <t xml:space="preserve">CORDOVA TICONA HUMBERTO </t>
        </is>
      </c>
      <c r="D24" s="242" t="n">
        <v>41489005</v>
      </c>
      <c r="E24" s="55" t="inlineStr">
        <is>
          <t>REVA A1</t>
        </is>
      </c>
      <c r="F24" s="120" t="inlineStr">
        <is>
          <t xml:space="preserve">lentes y espejos </t>
        </is>
      </c>
      <c r="G24" s="209" t="inlineStr">
        <is>
          <t>PAGO 100 YAPE</t>
        </is>
      </c>
      <c r="H24" s="207" t="n"/>
      <c r="I24" s="55" t="inlineStr">
        <is>
          <t>ALEJANDRO PONCE</t>
        </is>
      </c>
      <c r="J24" s="60" t="n">
        <v>0.4569444444444444</v>
      </c>
      <c r="K24" s="60">
        <f>J24+$K$66</f>
        <v/>
      </c>
      <c r="L24" s="60" t="n">
        <v>0.4631944444444445</v>
      </c>
      <c r="M24" s="60">
        <f>L24+$M$66</f>
        <v/>
      </c>
      <c r="N24" s="60" t="n">
        <v>0.46875</v>
      </c>
      <c r="O24" s="60">
        <f>N24+$O$66</f>
        <v/>
      </c>
      <c r="P24" s="60" t="n">
        <v>0.5180555555555556</v>
      </c>
      <c r="Q24" s="60">
        <f>P24+$Q$66</f>
        <v/>
      </c>
      <c r="R24" s="60" t="n">
        <v>0.5361111111111111</v>
      </c>
      <c r="S24" s="60">
        <f>R24+$S$66</f>
        <v/>
      </c>
      <c r="T24" s="261" t="n">
        <v>0.5569444444444445</v>
      </c>
      <c r="U24" s="261">
        <f>T24+$U$66</f>
        <v/>
      </c>
    </row>
    <row r="25" ht="23.25" customHeight="1" s="630">
      <c r="A25" s="644" t="n"/>
      <c r="B25" s="632" t="n"/>
      <c r="C25" s="217" t="inlineStr">
        <is>
          <t xml:space="preserve">VEGA REYNA FERMIN </t>
        </is>
      </c>
      <c r="D25" s="313" t="n">
        <v>7104645</v>
      </c>
      <c r="E25" s="654" t="inlineStr">
        <is>
          <t>REVA A2B</t>
        </is>
      </c>
      <c r="F25" s="275" t="inlineStr">
        <is>
          <t>no esta</t>
        </is>
      </c>
      <c r="G25" s="654" t="n"/>
      <c r="H25" s="358" t="n"/>
      <c r="I25" s="654" t="inlineStr">
        <is>
          <t xml:space="preserve">SR. ZUÑIGA </t>
        </is>
      </c>
      <c r="J25" s="185" t="n"/>
      <c r="K25" s="63">
        <f>J25+$K$66</f>
        <v/>
      </c>
      <c r="L25" s="185" t="n"/>
      <c r="M25" s="20">
        <f>L25+$M$66</f>
        <v/>
      </c>
      <c r="N25" s="185" t="n"/>
      <c r="O25" s="20">
        <f>N25+$O$66</f>
        <v/>
      </c>
      <c r="P25" s="185" t="n"/>
      <c r="Q25" s="20">
        <f>P25+$Q$66</f>
        <v/>
      </c>
      <c r="R25" s="185" t="n"/>
      <c r="S25" s="20">
        <f>R25+$S$66</f>
        <v/>
      </c>
      <c r="T25" s="185" t="n"/>
      <c r="U25" s="20">
        <f>T25+$U$66</f>
        <v/>
      </c>
    </row>
    <row r="26" ht="18" customHeight="1" s="630">
      <c r="A26" s="631" t="inlineStr">
        <is>
          <t>23</t>
        </is>
      </c>
      <c r="B26" s="632" t="n"/>
      <c r="C26" s="172" t="inlineStr">
        <is>
          <t>PONTE PACHECO FABRICIO</t>
        </is>
      </c>
      <c r="D26" s="242" t="n">
        <v>72483958</v>
      </c>
      <c r="E26" s="55" t="inlineStr">
        <is>
          <t>NUEVO A1</t>
        </is>
      </c>
      <c r="F26" s="161" t="inlineStr">
        <is>
          <t>40/20 40/20 cl</t>
        </is>
      </c>
      <c r="G26" s="110" t="n"/>
      <c r="H26" s="354" t="n"/>
      <c r="I26" s="110" t="inlineStr">
        <is>
          <t>MAYRA 2</t>
        </is>
      </c>
      <c r="J26" s="60" t="n">
        <v>0.4694444444444444</v>
      </c>
      <c r="K26" s="56">
        <f>J26+$K$66</f>
        <v/>
      </c>
      <c r="L26" s="60" t="n">
        <v>0.4736111111111111</v>
      </c>
      <c r="M26" s="46">
        <f>L26+$M$66</f>
        <v/>
      </c>
      <c r="N26" s="60" t="n">
        <v>0.4798611111111111</v>
      </c>
      <c r="O26" s="46">
        <f>N26+$O$66</f>
        <v/>
      </c>
      <c r="P26" s="60" t="n">
        <v>0.5416666666666666</v>
      </c>
      <c r="Q26" s="46">
        <f>P26+$Q$66</f>
        <v/>
      </c>
      <c r="R26" s="60" t="n">
        <v>0.5736111111111111</v>
      </c>
      <c r="S26" s="46">
        <f>R26+$S$66</f>
        <v/>
      </c>
      <c r="T26" s="261" t="n">
        <v>0.5881944444444445</v>
      </c>
      <c r="U26" s="261">
        <f>T26+$U$66</f>
        <v/>
      </c>
    </row>
    <row r="27" ht="21" customHeight="1" s="630">
      <c r="A27" s="631" t="inlineStr">
        <is>
          <t>24</t>
        </is>
      </c>
      <c r="B27" s="632" t="n"/>
      <c r="C27" s="255" t="inlineStr">
        <is>
          <t>ILIZARBE SALAS ALEJANDRO</t>
        </is>
      </c>
      <c r="D27" s="242" t="n">
        <v>25866096</v>
      </c>
      <c r="E27" s="26" t="inlineStr">
        <is>
          <t>REVA A2B</t>
        </is>
      </c>
      <c r="F27" s="161" t="inlineStr">
        <is>
          <t>20 20 sr</t>
        </is>
      </c>
      <c r="G27" s="120" t="inlineStr">
        <is>
          <t>PAGO 30 EFE</t>
        </is>
      </c>
      <c r="H27" s="354" t="n"/>
      <c r="I27" s="110" t="inlineStr">
        <is>
          <t>MAYRA 3</t>
        </is>
      </c>
      <c r="J27" s="60" t="n">
        <v>0.4777777777777778</v>
      </c>
      <c r="K27" s="56">
        <f>J27+$K$66</f>
        <v/>
      </c>
      <c r="L27" s="60" t="n"/>
      <c r="M27" s="46">
        <f>L27+$M$66</f>
        <v/>
      </c>
      <c r="N27" s="60" t="n">
        <v>0.5027777777777778</v>
      </c>
      <c r="O27" s="46">
        <f>N27+$O$66</f>
        <v/>
      </c>
      <c r="P27" s="60" t="n">
        <v>0.5583333333333333</v>
      </c>
      <c r="Q27" s="46">
        <f>P27+$Q$66</f>
        <v/>
      </c>
      <c r="R27" s="60" t="n">
        <v>0.5951388888888889</v>
      </c>
      <c r="S27" s="46">
        <f>R27+$S$66</f>
        <v/>
      </c>
      <c r="T27" s="261" t="n">
        <v>0.60625</v>
      </c>
      <c r="U27" s="80">
        <f>T27+$U$66</f>
        <v/>
      </c>
    </row>
    <row r="28" ht="22.5" customHeight="1" s="630">
      <c r="A28" s="631" t="inlineStr">
        <is>
          <t>25</t>
        </is>
      </c>
      <c r="B28" s="632" t="n"/>
      <c r="C28" s="172" t="inlineStr">
        <is>
          <t>CUADRADO BALLASCO DANY</t>
        </is>
      </c>
      <c r="D28" s="242" t="n">
        <v>47138546</v>
      </c>
      <c r="E28" s="226" t="inlineStr">
        <is>
          <t>MOTO REVA BIIC</t>
        </is>
      </c>
      <c r="F28" s="161" t="inlineStr">
        <is>
          <t>20 20 sr</t>
        </is>
      </c>
      <c r="G28" s="360" t="n"/>
      <c r="H28" s="360" t="n"/>
      <c r="I28" s="281" t="inlineStr">
        <is>
          <t xml:space="preserve">ELIA </t>
        </is>
      </c>
      <c r="J28" s="60" t="n">
        <v>0.4756944444444444</v>
      </c>
      <c r="K28" s="56">
        <f>J28+$K$66</f>
        <v/>
      </c>
      <c r="L28" s="60" t="n">
        <v>0.4777777777777778</v>
      </c>
      <c r="M28" s="46">
        <f>L28+$M$66</f>
        <v/>
      </c>
      <c r="N28" s="60" t="n">
        <v>0.4840277777777778</v>
      </c>
      <c r="O28" s="46">
        <f>N28+$O$66</f>
        <v/>
      </c>
      <c r="P28" s="60" t="n">
        <v>0.5159722222222223</v>
      </c>
      <c r="Q28" s="60">
        <f>P28+$Q$66</f>
        <v/>
      </c>
      <c r="R28" s="60" t="n">
        <v>0.6020833333333333</v>
      </c>
      <c r="S28" s="46">
        <f>R28+$S$66</f>
        <v/>
      </c>
      <c r="T28" s="261" t="n">
        <v>0.6180555555555556</v>
      </c>
      <c r="U28" s="80">
        <f>T28+$U$66</f>
        <v/>
      </c>
    </row>
    <row r="29" ht="21.75" customHeight="1" s="630">
      <c r="A29" s="631" t="inlineStr">
        <is>
          <t>26</t>
        </is>
      </c>
      <c r="B29" s="632" t="n"/>
      <c r="C29" s="172" t="inlineStr">
        <is>
          <t>BUITRON HUAYHUAPUMA ROSEMERY</t>
        </is>
      </c>
      <c r="D29" s="242" t="n">
        <v>40430128</v>
      </c>
      <c r="E29" s="226" t="inlineStr">
        <is>
          <t>MOTO REVA BIIC</t>
        </is>
      </c>
      <c r="F29" s="161" t="inlineStr">
        <is>
          <t>20 20 sr</t>
        </is>
      </c>
      <c r="G29" s="270" t="n"/>
      <c r="H29" s="373" t="n"/>
      <c r="I29" s="270" t="inlineStr">
        <is>
          <t>LILIANA 5</t>
        </is>
      </c>
      <c r="J29" s="60" t="n">
        <v>0.4826388888888889</v>
      </c>
      <c r="K29" s="56">
        <f>J29+$K$66</f>
        <v/>
      </c>
      <c r="L29" s="60" t="n">
        <v>0.4909722222222222</v>
      </c>
      <c r="M29" s="46">
        <f>L29+$M$66</f>
        <v/>
      </c>
      <c r="N29" s="60" t="n">
        <v>0.5048611111111111</v>
      </c>
      <c r="O29" s="46">
        <f>N29+$O$66</f>
        <v/>
      </c>
      <c r="P29" s="60" t="n">
        <v>0.5715277777777777</v>
      </c>
      <c r="Q29" s="46">
        <f>P29+$Q$66</f>
        <v/>
      </c>
      <c r="R29" s="60" t="n">
        <v>0.5902777777777778</v>
      </c>
      <c r="S29" s="46">
        <f>R29+$S$66</f>
        <v/>
      </c>
      <c r="T29" s="261" t="n">
        <v>0.6055555555555555</v>
      </c>
      <c r="U29" s="80">
        <f>T29+$U$66</f>
        <v/>
      </c>
    </row>
    <row r="30" ht="21.75" customFormat="1" customHeight="1" s="645">
      <c r="A30" s="631" t="inlineStr">
        <is>
          <t>27</t>
        </is>
      </c>
      <c r="B30" s="632" t="n"/>
      <c r="C30" s="172" t="inlineStr">
        <is>
          <t xml:space="preserve">ZARATE TORRES ALEJANDRO </t>
        </is>
      </c>
      <c r="D30" s="242" t="n">
        <v>10468649</v>
      </c>
      <c r="E30" s="226" t="inlineStr">
        <is>
          <t>MOTO REVA BIIC</t>
        </is>
      </c>
      <c r="F30" s="161" t="inlineStr">
        <is>
          <t>40/20 40/20 cl</t>
        </is>
      </c>
      <c r="G30" s="55" t="n"/>
      <c r="H30" s="207" t="n"/>
      <c r="I30" s="55" t="inlineStr">
        <is>
          <t xml:space="preserve">STEVE QUINTANA </t>
        </is>
      </c>
      <c r="J30" s="60" t="n">
        <v>0.4916666666666666</v>
      </c>
      <c r="K30" s="56">
        <f>J30+$K$66</f>
        <v/>
      </c>
      <c r="L30" s="60" t="n">
        <v>0.4958333333333333</v>
      </c>
      <c r="M30" s="46">
        <f>L30+$M$66</f>
        <v/>
      </c>
      <c r="N30" s="60" t="n">
        <v>0.5069444444444444</v>
      </c>
      <c r="O30" s="46">
        <f>N30+$O$66</f>
        <v/>
      </c>
      <c r="P30" s="60" t="n">
        <v>0.5715277777777777</v>
      </c>
      <c r="Q30" s="60">
        <f>P30+$Q$66</f>
        <v/>
      </c>
      <c r="R30" s="60" t="n">
        <v>0.6166666666666667</v>
      </c>
      <c r="S30" s="46">
        <f>R30+$S$66</f>
        <v/>
      </c>
      <c r="T30" s="261" t="n">
        <v>0.63125</v>
      </c>
      <c r="U30" s="80">
        <f>T30+$U$66</f>
        <v/>
      </c>
    </row>
    <row r="31" ht="19.5" customFormat="1" customHeight="1" s="633">
      <c r="A31" s="631" t="inlineStr">
        <is>
          <t>28</t>
        </is>
      </c>
      <c r="B31" s="632" t="n"/>
      <c r="C31" s="172" t="inlineStr">
        <is>
          <t>RAMON CACAHY LUIS</t>
        </is>
      </c>
      <c r="D31" s="242" t="n">
        <v>77294106</v>
      </c>
      <c r="E31" s="226" t="inlineStr">
        <is>
          <t>MOTO REVA BIIC</t>
        </is>
      </c>
      <c r="F31" s="161" t="inlineStr">
        <is>
          <t>20 20 sr</t>
        </is>
      </c>
      <c r="G31" s="360" t="n"/>
      <c r="H31" s="360" t="n"/>
      <c r="I31" s="281" t="inlineStr">
        <is>
          <t xml:space="preserve">ELIA </t>
        </is>
      </c>
      <c r="J31" s="60" t="n">
        <v>0.4958333333333333</v>
      </c>
      <c r="K31" s="56">
        <f>J31+$K$66</f>
        <v/>
      </c>
      <c r="L31" s="60" t="n">
        <v>0.5006944444444444</v>
      </c>
      <c r="M31" s="46">
        <f>L31+$M$66</f>
        <v/>
      </c>
      <c r="N31" s="60" t="n">
        <v>0.5104166666666666</v>
      </c>
      <c r="O31" s="46">
        <f>N31+$O$66</f>
        <v/>
      </c>
      <c r="P31" s="60" t="n">
        <v>0.5833333333333334</v>
      </c>
      <c r="Q31" s="46">
        <f>P31+$Q$66</f>
        <v/>
      </c>
      <c r="R31" s="60" t="n">
        <v>0.6020833333333333</v>
      </c>
      <c r="S31" s="46">
        <f>R31+$S$66</f>
        <v/>
      </c>
      <c r="T31" s="261" t="n">
        <v>0.6138888888888889</v>
      </c>
      <c r="U31" s="80">
        <f>T31+$U$66</f>
        <v/>
      </c>
    </row>
    <row r="32" ht="21" customHeight="1" s="630">
      <c r="A32" s="631" t="inlineStr">
        <is>
          <t>29</t>
        </is>
      </c>
      <c r="B32" s="632" t="n"/>
      <c r="C32" s="172" t="inlineStr">
        <is>
          <t>CAQUI ALVARADO HECTOR</t>
        </is>
      </c>
      <c r="D32" s="242" t="n">
        <v>43294958</v>
      </c>
      <c r="E32" s="26" t="inlineStr">
        <is>
          <t>RECAT A2B</t>
        </is>
      </c>
      <c r="F32" s="161" t="inlineStr">
        <is>
          <t>40/20 40/20 cl</t>
        </is>
      </c>
      <c r="G32" s="55" t="inlineStr">
        <is>
          <t>YA P 80</t>
        </is>
      </c>
      <c r="H32" s="207" t="n"/>
      <c r="I32" s="55" t="inlineStr">
        <is>
          <t xml:space="preserve">MARITZA QUEVEDO </t>
        </is>
      </c>
      <c r="J32" s="60" t="n">
        <v>0.5048611111111111</v>
      </c>
      <c r="K32" s="56">
        <f>J32+$K$66</f>
        <v/>
      </c>
      <c r="L32" s="60" t="n">
        <v>0.5055555555555555</v>
      </c>
      <c r="M32" s="46">
        <f>L32+$M$66</f>
        <v/>
      </c>
      <c r="N32" s="60" t="n">
        <v>0.51875</v>
      </c>
      <c r="O32" s="46">
        <f>N32+$O$66</f>
        <v/>
      </c>
      <c r="P32" s="60" t="n">
        <v>0.5847222222222223</v>
      </c>
      <c r="Q32" s="60">
        <f>P32+$Q$66</f>
        <v/>
      </c>
      <c r="R32" s="60" t="n">
        <v>0.6118055555555556</v>
      </c>
      <c r="S32" s="46">
        <f>R32+$S$66</f>
        <v/>
      </c>
      <c r="T32" s="261" t="n">
        <v>0.6229166666666667</v>
      </c>
      <c r="U32" s="261">
        <f>T32+$U$66</f>
        <v/>
      </c>
    </row>
    <row r="33" ht="21.75" customHeight="1" s="630">
      <c r="A33" s="631" t="inlineStr">
        <is>
          <t>30</t>
        </is>
      </c>
      <c r="B33" s="632" t="n"/>
      <c r="C33" s="172" t="inlineStr">
        <is>
          <t xml:space="preserve">CORTEZ ERAZO CARLOS </t>
        </is>
      </c>
      <c r="D33" s="242" t="n">
        <v>46825719</v>
      </c>
      <c r="E33" s="55" t="inlineStr">
        <is>
          <t>REVA A1</t>
        </is>
      </c>
      <c r="F33" s="161" t="inlineStr">
        <is>
          <t>20 20 sr</t>
        </is>
      </c>
      <c r="G33" s="120" t="inlineStr">
        <is>
          <t>PAGO 100 EFE</t>
        </is>
      </c>
      <c r="H33" s="322" t="n"/>
      <c r="I33" s="322" t="inlineStr">
        <is>
          <t>PUBLICIDAD</t>
        </is>
      </c>
      <c r="J33" s="60" t="n">
        <v>0.5305555555555556</v>
      </c>
      <c r="K33" s="56">
        <f>J33+$K$66</f>
        <v/>
      </c>
      <c r="L33" s="60" t="n">
        <v>0.5319444444444444</v>
      </c>
      <c r="M33" s="46">
        <f>L33+$M$66</f>
        <v/>
      </c>
      <c r="N33" s="60" t="n">
        <v>0.5423611111111111</v>
      </c>
      <c r="O33" s="46">
        <f>N33+$O$66</f>
        <v/>
      </c>
      <c r="P33" s="60" t="n">
        <v>0.5972222222222222</v>
      </c>
      <c r="Q33" s="46">
        <f>P33+$Q$66</f>
        <v/>
      </c>
      <c r="R33" s="60" t="n">
        <v>0.6138888888888889</v>
      </c>
      <c r="S33" s="46">
        <f>R33+$S$66</f>
        <v/>
      </c>
      <c r="T33" s="261" t="n">
        <v>0.6263888888888889</v>
      </c>
      <c r="U33" s="261">
        <f>T33+$U$66</f>
        <v/>
      </c>
    </row>
    <row r="34" ht="19.5" customHeight="1" s="630">
      <c r="A34" s="644" t="n"/>
      <c r="B34" s="632" t="n"/>
      <c r="C34" s="217" t="inlineStr">
        <is>
          <t xml:space="preserve">HERNANDEZ ARIAS GABRIEL </t>
        </is>
      </c>
      <c r="D34" s="313" t="n">
        <v>10415024</v>
      </c>
      <c r="E34" s="654" t="inlineStr">
        <is>
          <t>MOTO REVA BIIC</t>
        </is>
      </c>
      <c r="F34" s="275" t="inlineStr">
        <is>
          <t>40/20 40/20 cl</t>
        </is>
      </c>
      <c r="G34" s="120" t="inlineStr">
        <is>
          <t>PAGO 120 EFE</t>
        </is>
      </c>
      <c r="H34" s="654" t="inlineStr">
        <is>
          <t>ANULADO</t>
        </is>
      </c>
      <c r="I34" s="654" t="inlineStr">
        <is>
          <t xml:space="preserve">OFICINA </t>
        </is>
      </c>
      <c r="J34" s="185" t="n">
        <v>0.5604166666666667</v>
      </c>
      <c r="K34" s="63">
        <f>J34+$K$66</f>
        <v/>
      </c>
      <c r="L34" s="185" t="n"/>
      <c r="M34" s="20">
        <f>L34+$M$66</f>
        <v/>
      </c>
      <c r="N34" s="185" t="n"/>
      <c r="O34" s="20">
        <f>N34+$O$66</f>
        <v/>
      </c>
      <c r="P34" s="185" t="n"/>
      <c r="Q34" s="20">
        <f>P34+$Q$66</f>
        <v/>
      </c>
      <c r="R34" s="185" t="n"/>
      <c r="S34" s="20">
        <f>R34+$S$66</f>
        <v/>
      </c>
      <c r="T34" s="185" t="n"/>
      <c r="U34" s="20">
        <f>T34+$U$66</f>
        <v/>
      </c>
    </row>
    <row r="35" ht="19.5" customFormat="1" customHeight="1" s="645">
      <c r="A35" s="631" t="inlineStr">
        <is>
          <t>31</t>
        </is>
      </c>
      <c r="B35" s="632" t="n"/>
      <c r="C35" s="172" t="inlineStr">
        <is>
          <t>ACOSTA HUAQUI HEVER</t>
        </is>
      </c>
      <c r="D35" s="242" t="n">
        <v>32970714</v>
      </c>
      <c r="E35" s="55" t="inlineStr">
        <is>
          <t>REVA A1</t>
        </is>
      </c>
      <c r="F35" s="161" t="inlineStr">
        <is>
          <t>40/20 40/20 cl</t>
        </is>
      </c>
      <c r="G35" s="205" t="inlineStr">
        <is>
          <t>PAGO 130 EFE</t>
        </is>
      </c>
      <c r="H35" s="207" t="n"/>
      <c r="I35" s="55" t="inlineStr">
        <is>
          <t xml:space="preserve">SRA LUZ </t>
        </is>
      </c>
      <c r="J35" s="60" t="n">
        <v>0.5638888888888889</v>
      </c>
      <c r="K35" s="56">
        <f>J35+$K$66</f>
        <v/>
      </c>
      <c r="L35" s="60" t="n">
        <v>0.5645833333333333</v>
      </c>
      <c r="M35" s="46">
        <f>L35+$M$66</f>
        <v/>
      </c>
      <c r="N35" s="60" t="n">
        <v>0.5715277777777777</v>
      </c>
      <c r="O35" s="46">
        <f>N35+$O$66</f>
        <v/>
      </c>
      <c r="P35" s="60" t="n">
        <v>0.6194444444444445</v>
      </c>
      <c r="Q35" s="46">
        <f>P35+$Q$66</f>
        <v/>
      </c>
      <c r="R35" s="60" t="n">
        <v>0.6333333333333333</v>
      </c>
      <c r="S35" s="46">
        <f>R35+$S$66</f>
        <v/>
      </c>
      <c r="T35" s="261" t="n">
        <v>0.6458333333333334</v>
      </c>
      <c r="U35" s="80">
        <f>T35+$U$66</f>
        <v/>
      </c>
    </row>
    <row r="36" ht="23.25" customFormat="1" customHeight="1" s="633">
      <c r="A36" s="631" t="inlineStr">
        <is>
          <t>32</t>
        </is>
      </c>
      <c r="B36" s="632" t="n"/>
      <c r="C36" s="172" t="inlineStr">
        <is>
          <t>BAUTISTA GAMBOA LUIS</t>
        </is>
      </c>
      <c r="D36" s="242" t="n">
        <v>46781396</v>
      </c>
      <c r="E36" s="226" t="inlineStr">
        <is>
          <t>MOTO REVA BIIC</t>
        </is>
      </c>
      <c r="F36" s="161" t="inlineStr">
        <is>
          <t>20 20 sr</t>
        </is>
      </c>
      <c r="G36" s="120" t="inlineStr">
        <is>
          <t>PAGO 100 EFE</t>
        </is>
      </c>
      <c r="H36" s="207" t="n"/>
      <c r="I36" s="55" t="inlineStr">
        <is>
          <t xml:space="preserve">CLARA </t>
        </is>
      </c>
      <c r="J36" s="60" t="n">
        <v>0.5652777777777778</v>
      </c>
      <c r="K36" s="56">
        <f>J36+$K$66</f>
        <v/>
      </c>
      <c r="L36" s="60" t="n">
        <v>0.5708333333333333</v>
      </c>
      <c r="M36" s="46">
        <f>L36+$M$66</f>
        <v/>
      </c>
      <c r="N36" s="60" t="n">
        <v>0.5833333333333334</v>
      </c>
      <c r="O36" s="46">
        <f>N36+$O$66</f>
        <v/>
      </c>
      <c r="P36" s="60" t="n">
        <v>0.6319444444444444</v>
      </c>
      <c r="Q36" s="46">
        <f>P36+$Q$66</f>
        <v/>
      </c>
      <c r="R36" s="60" t="n">
        <v>0.6458333333333334</v>
      </c>
      <c r="S36" s="46">
        <f>R36+$S$66</f>
        <v/>
      </c>
      <c r="T36" s="261" t="n">
        <v>0.6597222222222222</v>
      </c>
      <c r="U36" s="80">
        <f>T36+$U$66</f>
        <v/>
      </c>
    </row>
    <row r="37" ht="20.25" customHeight="1" s="630">
      <c r="A37" s="631" t="inlineStr">
        <is>
          <t>33</t>
        </is>
      </c>
      <c r="B37" s="632" t="n"/>
      <c r="C37" s="255" t="inlineStr">
        <is>
          <t xml:space="preserve">MEZA JACINTO ABDIAS 30 </t>
        </is>
      </c>
      <c r="D37" s="242" t="n">
        <v>42347859</v>
      </c>
      <c r="E37" s="226" t="inlineStr">
        <is>
          <t>MOTO REVA BIIC</t>
        </is>
      </c>
      <c r="F37" s="161" t="inlineStr">
        <is>
          <t>20 20 sr</t>
        </is>
      </c>
      <c r="G37" s="120" t="inlineStr">
        <is>
          <t>PAGO 160 EFE</t>
        </is>
      </c>
      <c r="H37" s="373" t="n"/>
      <c r="I37" s="270" t="inlineStr">
        <is>
          <t>LILIANA 6</t>
        </is>
      </c>
      <c r="J37" s="60" t="n">
        <v>0.5791666666666667</v>
      </c>
      <c r="K37" s="60">
        <f>J37+$K$66</f>
        <v/>
      </c>
      <c r="L37" s="60" t="n">
        <v>0.5840277777777778</v>
      </c>
      <c r="M37" s="60">
        <f>L37+$M$66</f>
        <v/>
      </c>
      <c r="N37" s="60" t="n">
        <v>0.5902777777777778</v>
      </c>
      <c r="O37" s="60">
        <f>N37+$O$66</f>
        <v/>
      </c>
      <c r="P37" s="60" t="n">
        <v>0.6409722222222223</v>
      </c>
      <c r="Q37" s="60">
        <f>P37+$Q$66</f>
        <v/>
      </c>
      <c r="R37" s="60" t="n">
        <v>0.6597222222222222</v>
      </c>
      <c r="S37" s="60">
        <f>R37+$S$66</f>
        <v/>
      </c>
      <c r="T37" s="261" t="n">
        <v>0.6715277777777777</v>
      </c>
      <c r="U37" s="261">
        <f>T37+$U$66</f>
        <v/>
      </c>
    </row>
    <row r="38" ht="18.75" customHeight="1" s="630">
      <c r="A38" s="631" t="inlineStr">
        <is>
          <t>34</t>
        </is>
      </c>
      <c r="B38" s="632" t="n"/>
      <c r="C38" s="172" t="inlineStr">
        <is>
          <t>ROSALES INCIO ILLARY</t>
        </is>
      </c>
      <c r="D38" s="242" t="n">
        <v>75211013</v>
      </c>
      <c r="E38" s="55" t="inlineStr">
        <is>
          <t>NUEVO A1</t>
        </is>
      </c>
      <c r="F38" s="161" t="inlineStr">
        <is>
          <t>40/20 40/20 cl</t>
        </is>
      </c>
      <c r="G38" s="209" t="inlineStr">
        <is>
          <t>PAGO 120YAPE</t>
        </is>
      </c>
      <c r="H38" s="355" t="n"/>
      <c r="I38" s="211" t="inlineStr">
        <is>
          <t xml:space="preserve">OFICINA </t>
        </is>
      </c>
      <c r="J38" s="60" t="n">
        <v>0.5784722222222223</v>
      </c>
      <c r="K38" s="56">
        <f>J38+$K$66</f>
        <v/>
      </c>
      <c r="L38" s="60" t="n">
        <v>0.5791666666666667</v>
      </c>
      <c r="M38" s="46">
        <f>L38+$M$66</f>
        <v/>
      </c>
      <c r="N38" s="60" t="n">
        <v>0.5888888888888889</v>
      </c>
      <c r="O38" s="46">
        <f>N38+$O$66</f>
        <v/>
      </c>
      <c r="P38" s="60" t="n">
        <v>0.6340277777777777</v>
      </c>
      <c r="Q38" s="46">
        <f>P38+$Q$66</f>
        <v/>
      </c>
      <c r="R38" s="60" t="n">
        <v>0.6465277777777778</v>
      </c>
      <c r="S38" s="46">
        <f>R38+$S$66</f>
        <v/>
      </c>
      <c r="T38" s="261" t="n">
        <v>0.6590277777777778</v>
      </c>
      <c r="U38" s="80">
        <f>T38+$U$66</f>
        <v/>
      </c>
    </row>
    <row r="39" ht="18.75" customHeight="1" s="630">
      <c r="A39" s="631" t="inlineStr">
        <is>
          <t>35</t>
        </is>
      </c>
      <c r="B39" s="632" t="n"/>
      <c r="C39" s="172" t="inlineStr">
        <is>
          <t>INCIO YESAN JULISSA</t>
        </is>
      </c>
      <c r="D39" s="242" t="n">
        <v>25794526</v>
      </c>
      <c r="E39" s="55" t="inlineStr">
        <is>
          <t>NUEVO A1</t>
        </is>
      </c>
      <c r="F39" s="161" t="inlineStr">
        <is>
          <t>40/20 40/20 cl</t>
        </is>
      </c>
      <c r="G39" s="209" t="inlineStr">
        <is>
          <t>PAGO 120 YAPE</t>
        </is>
      </c>
      <c r="H39" s="355" t="n"/>
      <c r="I39" s="211" t="inlineStr">
        <is>
          <t xml:space="preserve">OFICINA </t>
        </is>
      </c>
      <c r="J39" s="60" t="n">
        <v>0.5798611111111112</v>
      </c>
      <c r="K39" s="56">
        <f>J39+$K$66</f>
        <v/>
      </c>
      <c r="L39" s="60" t="n">
        <v>0.5888888888888889</v>
      </c>
      <c r="M39" s="46">
        <f>L39+$M$66</f>
        <v/>
      </c>
      <c r="N39" s="60" t="n">
        <v>0.5965277777777778</v>
      </c>
      <c r="O39" s="46">
        <f>N39+$O$66</f>
        <v/>
      </c>
      <c r="P39" s="60" t="n">
        <v>0.6444444444444445</v>
      </c>
      <c r="Q39" s="46">
        <f>P39+$Q$66</f>
        <v/>
      </c>
      <c r="R39" s="60" t="n">
        <v>0.6597222222222222</v>
      </c>
      <c r="S39" s="46">
        <f>R39+$S$66</f>
        <v/>
      </c>
      <c r="T39" s="261" t="n">
        <v>0.6722222222222223</v>
      </c>
      <c r="U39" s="80">
        <f>T39+$U$66</f>
        <v/>
      </c>
    </row>
    <row r="40" ht="18.75" customHeight="1" s="630">
      <c r="A40" s="631" t="inlineStr">
        <is>
          <t>36</t>
        </is>
      </c>
      <c r="B40" s="632" t="n"/>
      <c r="C40" s="172" t="inlineStr">
        <is>
          <t xml:space="preserve">ANDRADE LOPEZ GABRIEL </t>
        </is>
      </c>
      <c r="D40" s="242" t="n">
        <v>60822245</v>
      </c>
      <c r="E40" s="232" t="inlineStr">
        <is>
          <t>MOTO NUEVA BIIB</t>
        </is>
      </c>
      <c r="F40" s="161" t="inlineStr">
        <is>
          <t>20 20 sr</t>
        </is>
      </c>
      <c r="G40" s="55" t="n"/>
      <c r="H40" s="382" t="inlineStr">
        <is>
          <t>CE</t>
        </is>
      </c>
      <c r="I40" s="270" t="inlineStr">
        <is>
          <t>LILIANA 7</t>
        </is>
      </c>
      <c r="J40" s="60" t="n">
        <v>0.625</v>
      </c>
      <c r="K40" s="60">
        <f>J40+$K$66</f>
        <v/>
      </c>
      <c r="L40" s="60" t="n">
        <v>0.6256944444444444</v>
      </c>
      <c r="M40" s="60">
        <f>L40+$M$66</f>
        <v/>
      </c>
      <c r="N40" s="60" t="n">
        <v>0.6333333333333333</v>
      </c>
      <c r="O40" s="60">
        <f>N40+$O$66</f>
        <v/>
      </c>
      <c r="P40" s="60" t="n">
        <v>0.6756944444444445</v>
      </c>
      <c r="Q40" s="60">
        <f>P40+$Q$66</f>
        <v/>
      </c>
      <c r="R40" s="60" t="n">
        <v>0.6868055555555556</v>
      </c>
      <c r="S40" s="60">
        <f>R40+$S$66</f>
        <v/>
      </c>
      <c r="T40" s="261" t="n">
        <v>0.6986111111111111</v>
      </c>
      <c r="U40" s="261">
        <f>T40+$U$66</f>
        <v/>
      </c>
    </row>
    <row r="41" ht="18" customHeight="1" s="630">
      <c r="A41" s="644" t="n"/>
      <c r="B41" s="632" t="n"/>
      <c r="C41" s="217" t="inlineStr">
        <is>
          <t xml:space="preserve">URETA BONILLA EINSTEIN </t>
        </is>
      </c>
      <c r="D41" s="313" t="n">
        <v>72132598</v>
      </c>
      <c r="E41" s="654" t="inlineStr">
        <is>
          <t>MOTO REVA BIIC</t>
        </is>
      </c>
      <c r="F41" s="275" t="inlineStr">
        <is>
          <t>20 20 sr</t>
        </is>
      </c>
      <c r="G41" s="654" t="n"/>
      <c r="H41" s="358" t="inlineStr">
        <is>
          <t>SANCION</t>
        </is>
      </c>
      <c r="I41" s="654" t="inlineStr">
        <is>
          <t>LILIANA 8</t>
        </is>
      </c>
      <c r="J41" s="185" t="n"/>
      <c r="K41" s="63">
        <f>J41+$K$66</f>
        <v/>
      </c>
      <c r="L41" s="185" t="n"/>
      <c r="M41" s="20">
        <f>L41+$M$66</f>
        <v/>
      </c>
      <c r="N41" s="185" t="n"/>
      <c r="O41" s="20">
        <f>N41+$O$66</f>
        <v/>
      </c>
      <c r="P41" s="185" t="n"/>
      <c r="Q41" s="20">
        <f>P41+$Q$66</f>
        <v/>
      </c>
      <c r="R41" s="185" t="n"/>
      <c r="S41" s="20">
        <f>R41+$S$66</f>
        <v/>
      </c>
      <c r="T41" s="185" t="n"/>
      <c r="U41" s="20">
        <f>T41+$U$66</f>
        <v/>
      </c>
    </row>
    <row r="42" ht="21" customHeight="1" s="630">
      <c r="A42" s="631" t="inlineStr">
        <is>
          <t>37</t>
        </is>
      </c>
      <c r="B42" s="632" t="n"/>
      <c r="C42" s="172" t="inlineStr">
        <is>
          <t>TARRILLO TORRES EDWIN</t>
        </is>
      </c>
      <c r="D42" s="242" t="n">
        <v>74877769</v>
      </c>
      <c r="E42" s="226" t="inlineStr">
        <is>
          <t>MOTO REVA BIIC</t>
        </is>
      </c>
      <c r="F42" s="161" t="inlineStr">
        <is>
          <t>20 20 sr</t>
        </is>
      </c>
      <c r="G42" s="209" t="inlineStr">
        <is>
          <t>PAGO 100 YAPE</t>
        </is>
      </c>
      <c r="H42" s="207" t="n"/>
      <c r="I42" s="270" t="inlineStr">
        <is>
          <t>LILIANA 9</t>
        </is>
      </c>
      <c r="J42" s="60" t="n">
        <v>0.6006944444444444</v>
      </c>
      <c r="K42" s="56">
        <f>J42+$K$66</f>
        <v/>
      </c>
      <c r="L42" s="60" t="n">
        <v>0.6041666666666666</v>
      </c>
      <c r="M42" s="46">
        <f>L42+$M$66</f>
        <v/>
      </c>
      <c r="N42" s="60" t="n">
        <v>0.6097222222222223</v>
      </c>
      <c r="O42" s="46">
        <f>N42+$O$66</f>
        <v/>
      </c>
      <c r="P42" s="60" t="n">
        <v>0.6576388888888889</v>
      </c>
      <c r="Q42" s="60">
        <f>P42+$Q$66</f>
        <v/>
      </c>
      <c r="R42" s="60" t="n">
        <v>0.6729166666666667</v>
      </c>
      <c r="S42" s="60">
        <f>R42+$S$66</f>
        <v/>
      </c>
      <c r="T42" s="261" t="n">
        <v>0.6854166666666667</v>
      </c>
      <c r="U42" s="80">
        <f>T42+$U$66</f>
        <v/>
      </c>
    </row>
    <row r="43" ht="21.75" customFormat="1" customHeight="1" s="633">
      <c r="A43" s="631" t="inlineStr">
        <is>
          <t>38</t>
        </is>
      </c>
      <c r="B43" s="632" t="n"/>
      <c r="C43" s="172" t="inlineStr">
        <is>
          <t xml:space="preserve">PERALTA TOYOSATO DANTE </t>
        </is>
      </c>
      <c r="D43" s="242" t="n">
        <v>43600316</v>
      </c>
      <c r="E43" s="226" t="inlineStr">
        <is>
          <t>MOTO REVA BIIC</t>
        </is>
      </c>
      <c r="F43" s="161" t="inlineStr">
        <is>
          <t>20 20 sr</t>
        </is>
      </c>
      <c r="G43" s="120" t="inlineStr">
        <is>
          <t>PAGO 100  EFE</t>
        </is>
      </c>
      <c r="H43" s="207" t="n"/>
      <c r="I43" s="270" t="inlineStr">
        <is>
          <t>LILIANA 10</t>
        </is>
      </c>
      <c r="J43" s="60" t="n">
        <v>0.6083333333333333</v>
      </c>
      <c r="K43" s="60">
        <f>J43+$K$66</f>
        <v/>
      </c>
      <c r="L43" s="60" t="n">
        <v>0.6090277777777777</v>
      </c>
      <c r="M43" s="60">
        <f>L43+$M$66</f>
        <v/>
      </c>
      <c r="N43" s="60" t="n">
        <v>0.6159722222222223</v>
      </c>
      <c r="O43" s="60">
        <f>N43+$O$66</f>
        <v/>
      </c>
      <c r="P43" s="60" t="n">
        <v>0.6590277777777778</v>
      </c>
      <c r="Q43" s="46">
        <f>P43+$Q$66</f>
        <v/>
      </c>
      <c r="R43" s="60" t="n">
        <v>0.6777777777777778</v>
      </c>
      <c r="S43" s="46">
        <f>R43+$S$66</f>
        <v/>
      </c>
      <c r="T43" s="261" t="n">
        <v>0.6916666666666667</v>
      </c>
      <c r="U43" s="80">
        <f>T43+$U$66</f>
        <v/>
      </c>
    </row>
    <row r="44" ht="21.75" customFormat="1" customHeight="1" s="633">
      <c r="A44" s="631" t="inlineStr">
        <is>
          <t>39</t>
        </is>
      </c>
      <c r="B44" s="632" t="n"/>
      <c r="C44" s="172" t="inlineStr">
        <is>
          <t xml:space="preserve">ARCOS CARREÑO KATTY </t>
        </is>
      </c>
      <c r="D44" s="242" t="n">
        <v>25330098</v>
      </c>
      <c r="E44" s="55" t="inlineStr">
        <is>
          <t>REVA A1</t>
        </is>
      </c>
      <c r="F44" s="161" t="inlineStr">
        <is>
          <t>30 30 sr</t>
        </is>
      </c>
      <c r="G44" s="354" t="n"/>
      <c r="H44" s="354" t="n"/>
      <c r="I44" s="110" t="inlineStr">
        <is>
          <t>MAYRA 4</t>
        </is>
      </c>
      <c r="J44" s="60" t="n">
        <v>0.6375</v>
      </c>
      <c r="K44" s="56">
        <f>J44+$K$66</f>
        <v/>
      </c>
      <c r="L44" s="60" t="n">
        <v>0.6381944444444444</v>
      </c>
      <c r="M44" s="46">
        <f>L44+$M$66</f>
        <v/>
      </c>
      <c r="N44" s="60" t="n">
        <v>0.6430555555555556</v>
      </c>
      <c r="O44" s="46">
        <f>N44+$O$66</f>
        <v/>
      </c>
      <c r="P44" s="60" t="n">
        <v>0.6888888888888889</v>
      </c>
      <c r="Q44" s="46">
        <f>P44+$Q$66</f>
        <v/>
      </c>
      <c r="R44" s="60" t="n">
        <v>0.7041666666666667</v>
      </c>
      <c r="S44" s="46">
        <f>R44+$S$66</f>
        <v/>
      </c>
      <c r="T44" s="261" t="n">
        <v>0.71875</v>
      </c>
      <c r="U44" s="80">
        <f>T44+$U$66</f>
        <v/>
      </c>
    </row>
    <row r="45" ht="18" customHeight="1" s="630">
      <c r="A45" s="631" t="inlineStr">
        <is>
          <t>40</t>
        </is>
      </c>
      <c r="B45" s="632" t="n"/>
      <c r="C45" s="172" t="inlineStr">
        <is>
          <t>QUISPE GALLEGOS ALBERTO</t>
        </is>
      </c>
      <c r="D45" s="242" t="n">
        <v>25731812</v>
      </c>
      <c r="E45" s="26" t="inlineStr">
        <is>
          <t>RECAT A2B</t>
        </is>
      </c>
      <c r="F45" s="161" t="inlineStr">
        <is>
          <t>40/20 40/20 cl</t>
        </is>
      </c>
      <c r="G45" s="354" t="n"/>
      <c r="H45" s="354" t="n"/>
      <c r="I45" s="110" t="inlineStr">
        <is>
          <t>MAYRA 5</t>
        </is>
      </c>
      <c r="J45" s="60" t="n">
        <v>0.6631944444444444</v>
      </c>
      <c r="K45" s="56">
        <f>J45+$K$66</f>
        <v/>
      </c>
      <c r="L45" s="60" t="n">
        <v>0.6638888888888889</v>
      </c>
      <c r="M45" s="46">
        <f>L45+$M$66</f>
        <v/>
      </c>
      <c r="N45" s="60" t="n">
        <v>0.66875</v>
      </c>
      <c r="O45" s="46">
        <f>N45+$O$66</f>
        <v/>
      </c>
      <c r="P45" s="60" t="n">
        <v>0.7131944444444445</v>
      </c>
      <c r="Q45" s="46">
        <f>P45+$Q$66</f>
        <v/>
      </c>
      <c r="R45" s="60" t="n">
        <v>0.7256944444444444</v>
      </c>
      <c r="S45" s="46">
        <f>R45+$S$66</f>
        <v/>
      </c>
      <c r="T45" s="261" t="n">
        <v>0.7375</v>
      </c>
      <c r="U45" s="80">
        <f>T45+$U$66</f>
        <v/>
      </c>
    </row>
    <row r="46" ht="18.75" customHeight="1" s="630"/>
    <row r="47" ht="24" customHeight="1" s="630"/>
    <row r="48" ht="18" customHeight="1" s="630"/>
    <row r="49" ht="21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5.75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5.75" customHeight="1" s="630"/>
    <row r="84" ht="15.75" customHeight="1" s="630"/>
    <row r="85" ht="15.75" customHeight="1" s="630"/>
    <row r="86" ht="15.75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5.75" customHeight="1" s="630"/>
    <row r="94" ht="15.75" customHeight="1" s="630"/>
    <row r="95" ht="15.75" customHeight="1" s="630"/>
    <row r="96" ht="15.75" customHeight="1" s="630"/>
    <row r="97" ht="15.75" customHeight="1" s="630"/>
    <row r="98" ht="15.75" customHeight="1" s="630"/>
    <row r="99" ht="21" customHeight="1" s="630"/>
    <row r="100" ht="15.75" customHeight="1" s="630"/>
    <row r="101" ht="15.75" customHeight="1" s="630"/>
    <row r="102" ht="18.75" customHeight="1" s="630"/>
    <row r="103" ht="15.75" customHeight="1" s="630"/>
    <row r="104" ht="15.75" customHeight="1" s="630"/>
    <row r="105" ht="18.75" customHeight="1" s="630"/>
    <row r="106" ht="18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5.75" customHeight="1" s="630"/>
    <row r="117" ht="18.75" customHeight="1" s="630"/>
    <row r="118" ht="15.75" customHeight="1" s="630"/>
  </sheetData>
  <mergeCells count="74">
    <mergeCell ref="A48:B48"/>
    <mergeCell ref="A30:B30"/>
    <mergeCell ref="A24:B24"/>
    <mergeCell ref="A15:B15"/>
    <mergeCell ref="A64:B64"/>
    <mergeCell ref="A59:B59"/>
    <mergeCell ref="A60:B60"/>
    <mergeCell ref="A11:B11"/>
    <mergeCell ref="A51:B51"/>
    <mergeCell ref="A49:B49"/>
    <mergeCell ref="A45:B45"/>
    <mergeCell ref="P1:Q1"/>
    <mergeCell ref="A36:B36"/>
    <mergeCell ref="A1:B1"/>
    <mergeCell ref="A61:B61"/>
    <mergeCell ref="A6:B6"/>
    <mergeCell ref="A69:B69"/>
    <mergeCell ref="A54:B54"/>
    <mergeCell ref="A16:B16"/>
    <mergeCell ref="A7:B7"/>
    <mergeCell ref="A65:B65"/>
    <mergeCell ref="A25:B25"/>
    <mergeCell ref="A41:B41"/>
    <mergeCell ref="A46:B46"/>
    <mergeCell ref="A37:B37"/>
    <mergeCell ref="A66:B66"/>
    <mergeCell ref="A56:B56"/>
    <mergeCell ref="A27:B27"/>
    <mergeCell ref="A18:B18"/>
    <mergeCell ref="A3:B3"/>
    <mergeCell ref="N1:O1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19:B19"/>
    <mergeCell ref="A63:B63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45.xml><?xml version="1.0" encoding="utf-8"?>
<worksheet xmlns:r="http://schemas.openxmlformats.org/officeDocument/2006/relationships" xmlns="http://schemas.openxmlformats.org/spreadsheetml/2006/main">
  <sheetPr codeName="Hoja348">
    <outlinePr summaryBelow="1" summaryRight="1"/>
    <pageSetUpPr fitToPage="1"/>
  </sheetPr>
  <dimension ref="A1:U48"/>
  <sheetViews>
    <sheetView topLeftCell="A42" workbookViewId="0">
      <selection activeCell="I18" sqref="I18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18" customWidth="1" style="630" min="7" max="7"/>
    <col width="12.140625" customWidth="1" style="630" min="8" max="8"/>
    <col width="31.28515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SALDARRIAGA CABRERA ROXANNA</t>
        </is>
      </c>
      <c r="D2" s="242" t="n">
        <v>46070853</v>
      </c>
      <c r="E2" s="55" t="inlineStr">
        <is>
          <t>NUEVO A1</t>
        </is>
      </c>
      <c r="F2" s="161" t="inlineStr">
        <is>
          <t>20 20 sr</t>
        </is>
      </c>
      <c r="G2" s="502" t="inlineStr">
        <is>
          <t>PAGO 100 YAPE</t>
        </is>
      </c>
      <c r="H2" s="351" t="n"/>
      <c r="I2" s="319" t="inlineStr">
        <is>
          <t>PUBLICIDAD</t>
        </is>
      </c>
      <c r="J2" s="60" t="n">
        <v>0.3444444444444444</v>
      </c>
      <c r="K2" s="56">
        <f>J2+$K$65</f>
        <v/>
      </c>
      <c r="L2" s="60" t="n">
        <v>0.3451388888888889</v>
      </c>
      <c r="M2" s="46">
        <f>L2+$M$65</f>
        <v/>
      </c>
      <c r="N2" s="60" t="n">
        <v>0.3527777777777778</v>
      </c>
      <c r="O2" s="46">
        <f>N2+$O$65</f>
        <v/>
      </c>
      <c r="P2" s="60" t="n">
        <v>0.4013888888888889</v>
      </c>
      <c r="Q2" s="46">
        <f>P2+$Q$65</f>
        <v/>
      </c>
      <c r="R2" s="60" t="n">
        <v>0.4131944444444444</v>
      </c>
      <c r="S2" s="46">
        <f>R2+$S$65</f>
        <v/>
      </c>
      <c r="T2" s="261" t="n">
        <v>0.425</v>
      </c>
      <c r="U2" s="80">
        <f>T2+$U$65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 xml:space="preserve">ARAUJO ROJAS JULIO </t>
        </is>
      </c>
      <c r="D3" s="242" t="n">
        <v>7687931</v>
      </c>
      <c r="E3" s="226" t="inlineStr">
        <is>
          <t>MOTO REVA BIIC</t>
        </is>
      </c>
      <c r="F3" s="161" t="inlineStr">
        <is>
          <t>40/20 40/20 cl</t>
        </is>
      </c>
      <c r="G3" s="373" t="n"/>
      <c r="H3" s="373" t="n"/>
      <c r="I3" s="270" t="inlineStr">
        <is>
          <t xml:space="preserve">LILIANA 1 </t>
        </is>
      </c>
      <c r="J3" s="60" t="n">
        <v>0.35</v>
      </c>
      <c r="K3" s="56">
        <f>J3+$K$65</f>
        <v/>
      </c>
      <c r="L3" s="60" t="n">
        <v>0.3555555555555556</v>
      </c>
      <c r="M3" s="46">
        <f>L3+$M$65</f>
        <v/>
      </c>
      <c r="N3" s="60" t="n">
        <v>0.3625</v>
      </c>
      <c r="O3" s="46">
        <f>N3+$O$65</f>
        <v/>
      </c>
      <c r="P3" s="60" t="n">
        <v>0.4125</v>
      </c>
      <c r="Q3" s="46">
        <f>P3+$Q$65</f>
        <v/>
      </c>
      <c r="R3" s="60" t="n">
        <v>0.4256944444444444</v>
      </c>
      <c r="S3" s="46">
        <f>R3+$S$65</f>
        <v/>
      </c>
      <c r="T3" s="261" t="n">
        <v>0.4388888888888889</v>
      </c>
      <c r="U3" s="80">
        <f>T3+$U$65</f>
        <v/>
      </c>
    </row>
    <row r="4" ht="21" customHeight="1" s="630">
      <c r="A4" s="631" t="inlineStr">
        <is>
          <t>3</t>
        </is>
      </c>
      <c r="B4" s="632" t="n"/>
      <c r="C4" s="172" t="inlineStr">
        <is>
          <t>CESPEDES APOLINARIO EDER</t>
        </is>
      </c>
      <c r="D4" s="242" t="n">
        <v>70873510</v>
      </c>
      <c r="E4" s="55" t="inlineStr">
        <is>
          <t>NUEVO A1</t>
        </is>
      </c>
      <c r="F4" s="161" t="inlineStr">
        <is>
          <t>20 20 sr</t>
        </is>
      </c>
      <c r="G4" s="358" t="n"/>
      <c r="H4" s="358" t="n"/>
      <c r="I4" s="654" t="inlineStr">
        <is>
          <t>ING. GUILLEN</t>
        </is>
      </c>
      <c r="J4" s="60" t="n">
        <v>0.3493055555555555</v>
      </c>
      <c r="K4" s="56">
        <f>J4+$K$65</f>
        <v/>
      </c>
      <c r="L4" s="60" t="n">
        <v>0.35</v>
      </c>
      <c r="M4" s="46">
        <f>L4+$M$65</f>
        <v/>
      </c>
      <c r="N4" s="60" t="n">
        <v>0.35625</v>
      </c>
      <c r="O4" s="46">
        <f>N4+$O$65</f>
        <v/>
      </c>
      <c r="P4" s="60" t="n">
        <v>0.4020833333333333</v>
      </c>
      <c r="Q4" s="46">
        <f>P4+$Q$65</f>
        <v/>
      </c>
      <c r="R4" s="60" t="n">
        <v>0.4145833333333334</v>
      </c>
      <c r="S4" s="46">
        <f>R4+$S$65</f>
        <v/>
      </c>
      <c r="T4" s="261" t="n">
        <v>0.4284722222222222</v>
      </c>
      <c r="U4" s="80">
        <f>T4+$U$65</f>
        <v/>
      </c>
    </row>
    <row r="5" ht="21" customHeight="1" s="630">
      <c r="A5" s="631" t="inlineStr">
        <is>
          <t>4</t>
        </is>
      </c>
      <c r="B5" s="632" t="n"/>
      <c r="C5" s="172" t="inlineStr">
        <is>
          <t>CHIPANA SANCHEZ JAIME</t>
        </is>
      </c>
      <c r="D5" s="242" t="n">
        <v>75486349</v>
      </c>
      <c r="E5" s="55" t="inlineStr">
        <is>
          <t>NUEVO A1</t>
        </is>
      </c>
      <c r="F5" s="161" t="inlineStr">
        <is>
          <t>40/20 40/20 cl</t>
        </is>
      </c>
      <c r="G5" s="207" t="inlineStr">
        <is>
          <t>dep 100</t>
        </is>
      </c>
      <c r="H5" s="207" t="n"/>
      <c r="I5" s="55" t="inlineStr">
        <is>
          <t>PEPITO CARS</t>
        </is>
      </c>
      <c r="J5" s="60" t="n">
        <v>0.3520833333333334</v>
      </c>
      <c r="K5" s="56">
        <f>J5+$K$65</f>
        <v/>
      </c>
      <c r="L5" s="60" t="n">
        <v>0.3604166666666667</v>
      </c>
      <c r="M5" s="46">
        <f>L5+$M$65</f>
        <v/>
      </c>
      <c r="N5" s="60" t="n">
        <v>0.3659722222222222</v>
      </c>
      <c r="O5" s="46">
        <f>N5+$O$65</f>
        <v/>
      </c>
      <c r="P5" s="60" t="n">
        <v>0.4138888888888889</v>
      </c>
      <c r="Q5" s="46">
        <f>P5+$Q$65</f>
        <v/>
      </c>
      <c r="R5" s="60" t="n">
        <v>0.4270833333333333</v>
      </c>
      <c r="S5" s="46">
        <f>R5+$S$65</f>
        <v/>
      </c>
      <c r="T5" s="261" t="n">
        <v>0.4416666666666667</v>
      </c>
      <c r="U5" s="80">
        <f>T5+$U$65</f>
        <v/>
      </c>
    </row>
    <row r="6" ht="20.25" customHeight="1" s="630">
      <c r="A6" s="631" t="inlineStr">
        <is>
          <t>5</t>
        </is>
      </c>
      <c r="B6" s="632" t="n"/>
      <c r="C6" s="172" t="inlineStr">
        <is>
          <t>ACEVEDO BARRERA ANGEL</t>
        </is>
      </c>
      <c r="D6" s="242" t="n">
        <v>74026336</v>
      </c>
      <c r="E6" s="199" t="inlineStr">
        <is>
          <t>MOTO NUEVA BIIB</t>
        </is>
      </c>
      <c r="F6" s="161" t="inlineStr">
        <is>
          <t>40/20 40/20 cl</t>
        </is>
      </c>
      <c r="G6" s="205" t="inlineStr">
        <is>
          <t xml:space="preserve">PAGO 100 EFE </t>
        </is>
      </c>
      <c r="H6" s="351" t="n"/>
      <c r="I6" s="319" t="inlineStr">
        <is>
          <t>PUBLICIDAD</t>
        </is>
      </c>
      <c r="J6" s="60" t="n">
        <v>0.3569444444444445</v>
      </c>
      <c r="K6" s="56">
        <f>J6+$K$65</f>
        <v/>
      </c>
      <c r="L6" s="60" t="n">
        <v>0.3652777777777778</v>
      </c>
      <c r="M6" s="46">
        <f>L6+$M$65</f>
        <v/>
      </c>
      <c r="N6" s="60" t="n">
        <v>0.3701388888888889</v>
      </c>
      <c r="O6" s="46">
        <f>N6+$O$65</f>
        <v/>
      </c>
      <c r="P6" s="60" t="n">
        <v>0.425</v>
      </c>
      <c r="Q6" s="46">
        <f>P6+$Q$65</f>
        <v/>
      </c>
      <c r="R6" s="60" t="n">
        <v>0.4388888888888889</v>
      </c>
      <c r="S6" s="46">
        <f>R6+$S$65</f>
        <v/>
      </c>
      <c r="T6" s="261" t="n">
        <v>0.4506944444444445</v>
      </c>
      <c r="U6" s="80">
        <f>T6+$U$65</f>
        <v/>
      </c>
    </row>
    <row r="7" ht="18.75" customHeight="1" s="630">
      <c r="A7" s="631" t="inlineStr">
        <is>
          <t>6</t>
        </is>
      </c>
      <c r="B7" s="632" t="n"/>
      <c r="C7" s="172" t="inlineStr">
        <is>
          <t>MUÑOZ ZAMUDIO ROLANDO</t>
        </is>
      </c>
      <c r="D7" s="242" t="n">
        <v>25331472</v>
      </c>
      <c r="E7" s="55" t="inlineStr">
        <is>
          <t>NUEVO A1</t>
        </is>
      </c>
      <c r="F7" s="205" t="inlineStr">
        <is>
          <t xml:space="preserve">lentes y espejos </t>
        </is>
      </c>
      <c r="G7" s="502" t="inlineStr">
        <is>
          <t>PAGO 120 YAPE</t>
        </is>
      </c>
      <c r="H7" s="207" t="n"/>
      <c r="I7" s="55" t="inlineStr">
        <is>
          <t>SRA LUZ</t>
        </is>
      </c>
      <c r="J7" s="60" t="n">
        <v>0.3694444444444445</v>
      </c>
      <c r="K7" s="56">
        <f>J7+$K$65</f>
        <v/>
      </c>
      <c r="L7" s="60" t="n">
        <v>0.3701388888888889</v>
      </c>
      <c r="M7" s="46">
        <f>L7+$M$65</f>
        <v/>
      </c>
      <c r="N7" s="60" t="n">
        <v>0.3756944444444444</v>
      </c>
      <c r="O7" s="46">
        <f>N7+$O$65</f>
        <v/>
      </c>
      <c r="P7" s="60" t="n">
        <v>0.4256944444444444</v>
      </c>
      <c r="Q7" s="46">
        <f>P7+$Q$65</f>
        <v/>
      </c>
      <c r="R7" s="60" t="n">
        <v>0.4388888888888889</v>
      </c>
      <c r="S7" s="46">
        <f>R7+$S$65</f>
        <v/>
      </c>
      <c r="T7" s="261" t="n">
        <v>0.4541666666666667</v>
      </c>
      <c r="U7" s="80">
        <f>T7+$U$65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>PINTO LOPEZ EDUARDO</t>
        </is>
      </c>
      <c r="D8" s="242" t="n">
        <v>4954303</v>
      </c>
      <c r="E8" s="55" t="inlineStr">
        <is>
          <t>NUEVO A1</t>
        </is>
      </c>
      <c r="F8" s="161" t="inlineStr">
        <is>
          <t>40/20 40/20 cl</t>
        </is>
      </c>
      <c r="G8" s="205" t="inlineStr">
        <is>
          <t>PAGO 80 EFE</t>
        </is>
      </c>
      <c r="H8" s="382" t="inlineStr">
        <is>
          <t>CE</t>
        </is>
      </c>
      <c r="I8" s="126" t="inlineStr">
        <is>
          <t>ENRIQUE PUBLICIDAD</t>
        </is>
      </c>
      <c r="J8" s="60" t="n">
        <v>0.3784722222222222</v>
      </c>
      <c r="K8" s="56">
        <f>J8+$K$65</f>
        <v/>
      </c>
      <c r="L8" s="60" t="n">
        <v>0.3819444444444444</v>
      </c>
      <c r="M8" s="46">
        <f>L8+$M$65</f>
        <v/>
      </c>
      <c r="N8" s="60" t="n">
        <v>0.3868055555555556</v>
      </c>
      <c r="O8" s="46">
        <f>N8+$O$65</f>
        <v/>
      </c>
      <c r="P8" s="60" t="n">
        <v>0.4479166666666667</v>
      </c>
      <c r="Q8" s="46">
        <f>P8+$Q$65</f>
        <v/>
      </c>
      <c r="R8" s="60" t="n">
        <v>0.4631944444444445</v>
      </c>
      <c r="S8" s="46">
        <f>R8+$S$65</f>
        <v/>
      </c>
      <c r="T8" s="261" t="n">
        <v>0.4763888888888889</v>
      </c>
      <c r="U8" s="80">
        <f>T8+$U$65</f>
        <v/>
      </c>
    </row>
    <row r="9" ht="19.5" customHeight="1" s="630">
      <c r="A9" s="631" t="inlineStr">
        <is>
          <t>8</t>
        </is>
      </c>
      <c r="B9" s="632" t="n"/>
      <c r="C9" s="172" t="inlineStr">
        <is>
          <t xml:space="preserve">RODRIGUEZ VALERO VIRGINIA </t>
        </is>
      </c>
      <c r="D9" s="242" t="n">
        <v>3284926</v>
      </c>
      <c r="E9" s="199" t="inlineStr">
        <is>
          <t>MOTO NUEVA BIIB</t>
        </is>
      </c>
      <c r="F9" s="161" t="inlineStr">
        <is>
          <t>20 20 sr</t>
        </is>
      </c>
      <c r="G9" s="373" t="n"/>
      <c r="H9" s="382" t="inlineStr">
        <is>
          <t>CE</t>
        </is>
      </c>
      <c r="I9" s="270" t="inlineStr">
        <is>
          <t xml:space="preserve">LILIANA 2 </t>
        </is>
      </c>
      <c r="J9" s="60" t="n">
        <v>0.3722222222222222</v>
      </c>
      <c r="K9" s="56">
        <f>J9+$K$65</f>
        <v/>
      </c>
      <c r="L9" s="60" t="n">
        <v>0.3743055555555556</v>
      </c>
      <c r="M9" s="46">
        <f>L9+$M$65</f>
        <v/>
      </c>
      <c r="N9" s="60" t="n">
        <v>0.3784722222222222</v>
      </c>
      <c r="O9" s="46">
        <f>N9+$O$65</f>
        <v/>
      </c>
      <c r="P9" s="60" t="n">
        <v>0.4375</v>
      </c>
      <c r="Q9" s="46">
        <f>P9+$Q$65</f>
        <v/>
      </c>
      <c r="R9" s="60" t="n">
        <v>0.4520833333333333</v>
      </c>
      <c r="S9" s="46">
        <f>R9+$S$65</f>
        <v/>
      </c>
      <c r="T9" s="261" t="n">
        <v>0.4659722222222222</v>
      </c>
      <c r="U9" s="80">
        <f>T9+$U$65</f>
        <v/>
      </c>
    </row>
    <row r="10" ht="18" customHeight="1" s="630">
      <c r="A10" s="631" t="inlineStr">
        <is>
          <t>9</t>
        </is>
      </c>
      <c r="B10" s="632" t="n"/>
      <c r="C10" s="172" t="inlineStr">
        <is>
          <t>LIENDO GONZALES VICTOR</t>
        </is>
      </c>
      <c r="D10" s="242" t="n">
        <v>2965070</v>
      </c>
      <c r="E10" s="226" t="inlineStr">
        <is>
          <t>MOTO REVA BIIC</t>
        </is>
      </c>
      <c r="F10" s="161" t="inlineStr">
        <is>
          <t>20 20 sr</t>
        </is>
      </c>
      <c r="G10" s="502" t="inlineStr">
        <is>
          <t>PAGO 100 YAPE</t>
        </is>
      </c>
      <c r="H10" s="382" t="inlineStr">
        <is>
          <t>CE</t>
        </is>
      </c>
      <c r="I10" s="319" t="inlineStr">
        <is>
          <t>PUBLICIDAD</t>
        </is>
      </c>
      <c r="J10" s="60" t="n">
        <v>0.375</v>
      </c>
      <c r="K10" s="56">
        <f>J10+$K$65</f>
        <v/>
      </c>
      <c r="L10" s="60" t="n">
        <v>0.3777777777777778</v>
      </c>
      <c r="M10" s="46">
        <f>L10+$M$65</f>
        <v/>
      </c>
      <c r="N10" s="60" t="n">
        <v>0.3840277777777778</v>
      </c>
      <c r="O10" s="46">
        <f>N10+$O$65</f>
        <v/>
      </c>
      <c r="P10" s="60" t="n">
        <v>0.4375</v>
      </c>
      <c r="Q10" s="46">
        <f>P10+$Q$65</f>
        <v/>
      </c>
      <c r="R10" s="60" t="n">
        <v>0.4520833333333333</v>
      </c>
      <c r="S10" s="46">
        <f>R10+$S$65</f>
        <v/>
      </c>
      <c r="T10" s="80" t="n">
        <v>0.4625</v>
      </c>
      <c r="U10" s="80">
        <f>T10+$U$65</f>
        <v/>
      </c>
    </row>
    <row r="11" ht="20.25" customHeight="1" s="630">
      <c r="A11" s="631" t="inlineStr">
        <is>
          <t>10</t>
        </is>
      </c>
      <c r="B11" s="632" t="n"/>
      <c r="C11" s="172" t="inlineStr">
        <is>
          <t>VELARDE CURAY JUAN</t>
        </is>
      </c>
      <c r="D11" s="242" t="n">
        <v>25824294</v>
      </c>
      <c r="E11" s="55" t="inlineStr">
        <is>
          <t>REVA A1</t>
        </is>
      </c>
      <c r="F11" s="161" t="inlineStr">
        <is>
          <t>40/20 40/20 cl</t>
        </is>
      </c>
      <c r="G11" s="354" t="n"/>
      <c r="H11" s="354" t="n"/>
      <c r="I11" s="110" t="inlineStr">
        <is>
          <t xml:space="preserve">MAYRA 1 </t>
        </is>
      </c>
      <c r="J11" s="60" t="n">
        <v>0.3791666666666667</v>
      </c>
      <c r="K11" s="56">
        <f>J11+$K$65</f>
        <v/>
      </c>
      <c r="L11" s="60" t="n">
        <v>0.3868055555555556</v>
      </c>
      <c r="M11" s="46">
        <f>L11+$M$65</f>
        <v/>
      </c>
      <c r="N11" s="60" t="n">
        <v>0.3958333333333333</v>
      </c>
      <c r="O11" s="46">
        <f>N11+$O$65</f>
        <v/>
      </c>
      <c r="P11" s="60" t="n">
        <v>0.4486111111111111</v>
      </c>
      <c r="Q11" s="46">
        <f>P11+$Q$65</f>
        <v/>
      </c>
      <c r="R11" s="60" t="n">
        <v>0.4631944444444445</v>
      </c>
      <c r="S11" s="46">
        <f>R11+$S$65</f>
        <v/>
      </c>
      <c r="T11" s="261" t="n">
        <v>0.4798611111111111</v>
      </c>
      <c r="U11" s="80">
        <f>T11+$U$65</f>
        <v/>
      </c>
    </row>
    <row r="12" ht="21" customHeight="1" s="630">
      <c r="A12" s="631" t="inlineStr">
        <is>
          <t>11</t>
        </is>
      </c>
      <c r="B12" s="632" t="n"/>
      <c r="C12" s="172" t="inlineStr">
        <is>
          <t>TAMANI SANGARA EVER</t>
        </is>
      </c>
      <c r="D12" s="242" t="n">
        <v>76322015</v>
      </c>
      <c r="E12" s="199" t="inlineStr">
        <is>
          <t>MOTO NUEVA BIIB</t>
        </is>
      </c>
      <c r="F12" s="161" t="inlineStr">
        <is>
          <t>20 20 sr</t>
        </is>
      </c>
      <c r="G12" s="270" t="n"/>
      <c r="H12" s="270" t="n"/>
      <c r="I12" s="270" t="inlineStr">
        <is>
          <t>LILIANA 3</t>
        </is>
      </c>
      <c r="J12" s="60" t="n">
        <v>0.3805555555555555</v>
      </c>
      <c r="K12" s="56">
        <f>J12+$K$65</f>
        <v/>
      </c>
      <c r="L12" s="60" t="n">
        <v>0.3916666666666667</v>
      </c>
      <c r="M12" s="46">
        <f>L12+$M$65</f>
        <v/>
      </c>
      <c r="N12" s="60" t="n">
        <v>0.3979166666666666</v>
      </c>
      <c r="O12" s="46">
        <f>N12+$O$65</f>
        <v/>
      </c>
      <c r="P12" s="60" t="n">
        <v>0.4604166666666666</v>
      </c>
      <c r="Q12" s="46">
        <f>P12+$Q$65</f>
        <v/>
      </c>
      <c r="R12" s="60" t="n">
        <v>0.475</v>
      </c>
      <c r="S12" s="46">
        <f>R12+$S$65</f>
        <v/>
      </c>
      <c r="T12" s="261" t="n">
        <v>0.4875</v>
      </c>
      <c r="U12" s="261">
        <f>T12+$U$65</f>
        <v/>
      </c>
    </row>
    <row r="13" ht="21" customHeight="1" s="630">
      <c r="A13" s="631" t="inlineStr">
        <is>
          <t>12</t>
        </is>
      </c>
      <c r="B13" s="632" t="n"/>
      <c r="C13" s="172" t="inlineStr">
        <is>
          <t>LARA SOTO LUIS</t>
        </is>
      </c>
      <c r="D13" s="242" t="n">
        <v>9662976</v>
      </c>
      <c r="E13" s="226" t="inlineStr">
        <is>
          <t>MOTO REVA BIIC</t>
        </is>
      </c>
      <c r="F13" s="161" t="inlineStr">
        <is>
          <t>40/20 40/20 cl</t>
        </is>
      </c>
      <c r="G13" s="207" t="n"/>
      <c r="H13" s="207" t="n"/>
      <c r="I13" s="55" t="inlineStr">
        <is>
          <t xml:space="preserve">STEVE QUINTANA </t>
        </is>
      </c>
      <c r="J13" s="60" t="n">
        <v>0.3833333333333334</v>
      </c>
      <c r="K13" s="56">
        <f>J13+$K$65</f>
        <v/>
      </c>
      <c r="L13" s="60" t="n">
        <v>0.3965277777777778</v>
      </c>
      <c r="M13" s="46">
        <f>L13+$M$65</f>
        <v/>
      </c>
      <c r="N13" s="60" t="n">
        <v>0.4027777777777778</v>
      </c>
      <c r="O13" s="46">
        <f>N13+$O$65</f>
        <v/>
      </c>
      <c r="P13" s="60" t="n">
        <v>0.4611111111111111</v>
      </c>
      <c r="Q13" s="46">
        <f>P13+$Q$65</f>
        <v/>
      </c>
      <c r="R13" s="60" t="n">
        <v>0.4777777777777778</v>
      </c>
      <c r="S13" s="46">
        <f>R13+$S$65</f>
        <v/>
      </c>
      <c r="T13" s="261" t="n">
        <v>0.4916666666666666</v>
      </c>
      <c r="U13" s="80">
        <f>T13+$U$65</f>
        <v/>
      </c>
    </row>
    <row r="14" ht="21" customFormat="1" customHeight="1" s="633">
      <c r="A14" s="631" t="inlineStr">
        <is>
          <t>13</t>
        </is>
      </c>
      <c r="B14" s="632" t="n"/>
      <c r="C14" s="172" t="inlineStr">
        <is>
          <t>AGUILAR PEREZ MIGUEL</t>
        </is>
      </c>
      <c r="D14" s="242" t="n">
        <v>9653230</v>
      </c>
      <c r="E14" s="226" t="inlineStr">
        <is>
          <t>MOTO REVA BIIC</t>
        </is>
      </c>
      <c r="F14" s="161" t="inlineStr">
        <is>
          <t>40/20 40/20 cl</t>
        </is>
      </c>
      <c r="G14" s="207" t="n"/>
      <c r="H14" s="207" t="n"/>
      <c r="I14" s="55" t="inlineStr">
        <is>
          <t xml:space="preserve">STEVE QUINTANA </t>
        </is>
      </c>
      <c r="J14" s="60" t="n">
        <v>0.3986111111111111</v>
      </c>
      <c r="K14" s="56">
        <f>J14+$K$65</f>
        <v/>
      </c>
      <c r="L14" s="60" t="n">
        <v>0.40625</v>
      </c>
      <c r="M14" s="46">
        <f>L14+$M$65</f>
        <v/>
      </c>
      <c r="N14" s="60" t="n">
        <v>0.4125</v>
      </c>
      <c r="O14" s="46">
        <f>N14+$O$65</f>
        <v/>
      </c>
      <c r="P14" s="60" t="n">
        <v>0.4736111111111111</v>
      </c>
      <c r="Q14" s="46">
        <f>P14+$Q$65</f>
        <v/>
      </c>
      <c r="R14" s="60" t="n">
        <v>0.4930555555555556</v>
      </c>
      <c r="S14" s="46">
        <f>R14+$S$65</f>
        <v/>
      </c>
      <c r="T14" s="261" t="n">
        <v>0.5076388888888889</v>
      </c>
      <c r="U14" s="80">
        <f>T14+$U$65</f>
        <v/>
      </c>
    </row>
    <row r="15" ht="20.25" customHeight="1" s="630">
      <c r="A15" s="631" t="inlineStr">
        <is>
          <t>14</t>
        </is>
      </c>
      <c r="B15" s="632" t="n"/>
      <c r="C15" s="172" t="inlineStr">
        <is>
          <t xml:space="preserve">LEON OCHOA SANDRA </t>
        </is>
      </c>
      <c r="D15" s="242" t="n">
        <v>72978214</v>
      </c>
      <c r="E15" s="55" t="inlineStr">
        <is>
          <t>NUEVO A1</t>
        </is>
      </c>
      <c r="F15" s="161" t="inlineStr">
        <is>
          <t>40/20 40/20 cl</t>
        </is>
      </c>
      <c r="G15" s="205" t="n"/>
      <c r="H15" s="205" t="n"/>
      <c r="I15" s="120" t="inlineStr">
        <is>
          <t xml:space="preserve">CARS - JAIME VILLA </t>
        </is>
      </c>
      <c r="J15" s="60" t="n">
        <v>0.3881944444444445</v>
      </c>
      <c r="K15" s="56">
        <f>J15+$K$65</f>
        <v/>
      </c>
      <c r="L15" s="60" t="n">
        <v>0.4013888888888889</v>
      </c>
      <c r="M15" s="46">
        <f>L15+$M$65</f>
        <v/>
      </c>
      <c r="N15" s="60" t="n">
        <v>0.4090277777777778</v>
      </c>
      <c r="O15" s="46">
        <f>N15+$O$65</f>
        <v/>
      </c>
      <c r="P15" s="60" t="n">
        <v>0.4729166666666667</v>
      </c>
      <c r="Q15" s="46">
        <f>P15+$Q$65</f>
        <v/>
      </c>
      <c r="R15" s="60" t="n">
        <v>0.4875</v>
      </c>
      <c r="S15" s="46">
        <f>R15+$S$65</f>
        <v/>
      </c>
      <c r="T15" s="261" t="n">
        <v>0.5</v>
      </c>
      <c r="U15" s="80">
        <f>T15+$U$65</f>
        <v/>
      </c>
    </row>
    <row r="16" ht="21.75" customHeight="1" s="630">
      <c r="A16" s="644" t="n"/>
      <c r="B16" s="632" t="n"/>
      <c r="C16" s="217" t="inlineStr">
        <is>
          <t xml:space="preserve">FERNANDEZ AGUIRRE SABINO </t>
        </is>
      </c>
      <c r="D16" s="313" t="n">
        <v>43300588</v>
      </c>
      <c r="E16" s="654" t="inlineStr">
        <is>
          <t>MOTO REVA BIIC</t>
        </is>
      </c>
      <c r="F16" s="275" t="n"/>
      <c r="G16" s="358" t="n"/>
      <c r="H16" s="358" t="n"/>
      <c r="I16" s="654" t="inlineStr">
        <is>
          <t>LILIANA 4</t>
        </is>
      </c>
      <c r="J16" s="185" t="n"/>
      <c r="K16" s="63">
        <f>J16+$K$65</f>
        <v/>
      </c>
      <c r="L16" s="185" t="n"/>
      <c r="M16" s="20">
        <f>L16+$M$65</f>
        <v/>
      </c>
      <c r="N16" s="185" t="n"/>
      <c r="O16" s="20">
        <f>N16+$O$65</f>
        <v/>
      </c>
      <c r="P16" s="185" t="n"/>
      <c r="Q16" s="20">
        <f>P16+$Q$65</f>
        <v/>
      </c>
      <c r="R16" s="185" t="n"/>
      <c r="S16" s="20">
        <f>R16+$S$65</f>
        <v/>
      </c>
      <c r="T16" s="185" t="n"/>
      <c r="U16" s="20">
        <f>T16+$U$65</f>
        <v/>
      </c>
    </row>
    <row r="17" ht="21.75" customHeight="1" s="630">
      <c r="A17" s="631" t="inlineStr">
        <is>
          <t>15</t>
        </is>
      </c>
      <c r="B17" s="632" t="n"/>
      <c r="C17" s="172" t="inlineStr">
        <is>
          <t xml:space="preserve">VASQUEZ SAAVEDRA LUIS </t>
        </is>
      </c>
      <c r="D17" s="242" t="n">
        <v>44063753</v>
      </c>
      <c r="E17" s="55" t="inlineStr">
        <is>
          <t>NUEVO A1</t>
        </is>
      </c>
      <c r="F17" s="205" t="inlineStr">
        <is>
          <t xml:space="preserve">lentes y espejos </t>
        </is>
      </c>
      <c r="G17" s="358" t="n"/>
      <c r="H17" s="358" t="n"/>
      <c r="I17" s="654" t="inlineStr">
        <is>
          <t>ING. GUILLEN</t>
        </is>
      </c>
      <c r="J17" s="60" t="n">
        <v>0.4180555555555556</v>
      </c>
      <c r="K17" s="56">
        <f>J17+$K$65</f>
        <v/>
      </c>
      <c r="L17" s="60" t="n">
        <v>0.4201388888888889</v>
      </c>
      <c r="M17" s="46">
        <f>L17+$M$65</f>
        <v/>
      </c>
      <c r="N17" s="60" t="n">
        <v>0.4270833333333333</v>
      </c>
      <c r="O17" s="46">
        <f>N17+$O$65</f>
        <v/>
      </c>
      <c r="P17" s="60" t="n">
        <v>0.4868055555555555</v>
      </c>
      <c r="Q17" s="46">
        <f>P17+$Q$65</f>
        <v/>
      </c>
      <c r="R17" s="60" t="n">
        <v>0.5</v>
      </c>
      <c r="S17" s="46">
        <f>R17+$S$65</f>
        <v/>
      </c>
      <c r="T17" s="261" t="n">
        <v>0.5145833333333333</v>
      </c>
      <c r="U17" s="80">
        <f>T17+$U$65</f>
        <v/>
      </c>
    </row>
    <row r="18" ht="21.75" customHeight="1" s="630">
      <c r="A18" s="644" t="n"/>
      <c r="B18" s="632" t="n"/>
      <c r="C18" s="217" t="inlineStr">
        <is>
          <t>POMACINO ORELLANA BRAJHAN</t>
        </is>
      </c>
      <c r="D18" s="313" t="n">
        <v>46849936</v>
      </c>
      <c r="E18" s="654" t="inlineStr">
        <is>
          <t>BAJA A1</t>
        </is>
      </c>
      <c r="F18" s="358" t="inlineStr">
        <is>
          <t xml:space="preserve">lentes y espejos </t>
        </is>
      </c>
      <c r="G18" s="358" t="n"/>
      <c r="H18" s="358" t="n"/>
      <c r="I18" s="654" t="inlineStr">
        <is>
          <t>SRA LUZ</t>
        </is>
      </c>
      <c r="J18" s="185" t="n"/>
      <c r="K18" s="63">
        <f>J18+$K$65</f>
        <v/>
      </c>
      <c r="L18" s="185" t="n"/>
      <c r="M18" s="20">
        <f>L18+$M$65</f>
        <v/>
      </c>
      <c r="N18" s="185" t="n"/>
      <c r="O18" s="20">
        <f>N18+$O$65</f>
        <v/>
      </c>
      <c r="P18" s="185" t="n"/>
      <c r="Q18" s="20">
        <f>P18+$Q$65</f>
        <v/>
      </c>
      <c r="R18" s="185" t="n"/>
      <c r="S18" s="20">
        <f>R18+$S$65</f>
        <v/>
      </c>
      <c r="T18" s="185" t="n"/>
      <c r="U18" s="20">
        <f>T18+$U$65</f>
        <v/>
      </c>
    </row>
    <row r="19" ht="19.5" customHeight="1" s="630">
      <c r="A19" s="631" t="inlineStr">
        <is>
          <t>16</t>
        </is>
      </c>
      <c r="B19" s="632" t="n"/>
      <c r="C19" s="172" t="inlineStr">
        <is>
          <t>HUACHACA SANCHEZ RAYMUNDO</t>
        </is>
      </c>
      <c r="D19" s="242" t="n">
        <v>7614029</v>
      </c>
      <c r="E19" s="226" t="inlineStr">
        <is>
          <t>MOTO REVA BIIC</t>
        </is>
      </c>
      <c r="F19" s="161" t="inlineStr">
        <is>
          <t>40/20 40/20 cl</t>
        </is>
      </c>
      <c r="G19" s="207" t="n"/>
      <c r="H19" s="207" t="n"/>
      <c r="I19" s="55" t="inlineStr">
        <is>
          <t xml:space="preserve">STEVE QUINTANA </t>
        </is>
      </c>
      <c r="J19" s="60" t="n">
        <v>0.4291666666666666</v>
      </c>
      <c r="K19" s="56">
        <f>J19+$K$65</f>
        <v/>
      </c>
      <c r="L19" s="60" t="n">
        <v>0.4326388888888889</v>
      </c>
      <c r="M19" s="46">
        <f>L19+$M$65</f>
        <v/>
      </c>
      <c r="N19" s="60" t="n">
        <v>0.4388888888888889</v>
      </c>
      <c r="O19" s="46">
        <f>N19+$O$65</f>
        <v/>
      </c>
      <c r="P19" s="60" t="n">
        <v>0.4923611111111111</v>
      </c>
      <c r="Q19" s="46">
        <f>P19+$Q$65</f>
        <v/>
      </c>
      <c r="R19" s="60" t="n">
        <v>0.5076388888888889</v>
      </c>
      <c r="S19" s="46">
        <f>R19+$S$65</f>
        <v/>
      </c>
      <c r="T19" s="261" t="n">
        <v>0.5201388888888889</v>
      </c>
      <c r="U19" s="80">
        <f>T19+$U$65</f>
        <v/>
      </c>
    </row>
    <row r="20" ht="20.25" customHeight="1" s="630">
      <c r="A20" s="631" t="inlineStr">
        <is>
          <t>17</t>
        </is>
      </c>
      <c r="B20" s="632" t="n"/>
      <c r="C20" s="172" t="inlineStr">
        <is>
          <t xml:space="preserve">PAREDES FLORES MIGUEL </t>
        </is>
      </c>
      <c r="D20" s="242" t="n">
        <v>9430482</v>
      </c>
      <c r="E20" s="26" t="inlineStr">
        <is>
          <t>RECAT A2B</t>
        </is>
      </c>
      <c r="F20" s="161" t="inlineStr">
        <is>
          <t>40/20 40/20 cl</t>
        </is>
      </c>
      <c r="G20" s="205" t="inlineStr">
        <is>
          <t>PAGO 120 EFE</t>
        </is>
      </c>
      <c r="H20" s="355" t="n"/>
      <c r="I20" s="211" t="inlineStr">
        <is>
          <t xml:space="preserve">OFICINA </t>
        </is>
      </c>
      <c r="J20" s="60" t="n">
        <v>0.4520833333333333</v>
      </c>
      <c r="K20" s="56">
        <f>J20+$K$65</f>
        <v/>
      </c>
      <c r="L20" s="60" t="n">
        <v>0.45625</v>
      </c>
      <c r="M20" s="46">
        <f>L20+$M$65</f>
        <v/>
      </c>
      <c r="N20" s="60" t="n">
        <v>0.4625</v>
      </c>
      <c r="O20" s="46">
        <f>N20+$O$65</f>
        <v/>
      </c>
      <c r="P20" s="60" t="n">
        <v>0.5125</v>
      </c>
      <c r="Q20" s="46">
        <f>P20+$Q$65</f>
        <v/>
      </c>
      <c r="R20" s="60" t="n">
        <v>0.5263888888888889</v>
      </c>
      <c r="S20" s="46">
        <f>R20+$S$65</f>
        <v/>
      </c>
      <c r="T20" s="261" t="n">
        <v>0.5395833333333333</v>
      </c>
      <c r="U20" s="80">
        <f>T20+$U$65</f>
        <v/>
      </c>
    </row>
    <row r="21" ht="24" customHeight="1" s="630">
      <c r="A21" s="631" t="inlineStr">
        <is>
          <t>18</t>
        </is>
      </c>
      <c r="B21" s="632" t="n"/>
      <c r="C21" s="172" t="inlineStr">
        <is>
          <t xml:space="preserve">OCAÑA CELEDONIO RUBEN </t>
        </is>
      </c>
      <c r="D21" s="242" t="n">
        <v>71926001</v>
      </c>
      <c r="E21" s="226" t="inlineStr">
        <is>
          <t>MOTO REVA BIIC</t>
        </is>
      </c>
      <c r="F21" s="161" t="inlineStr">
        <is>
          <t>40/20 40/20 cl</t>
        </is>
      </c>
      <c r="G21" s="373" t="n"/>
      <c r="H21" s="373" t="n"/>
      <c r="I21" s="270" t="inlineStr">
        <is>
          <t xml:space="preserve">LILIANA 4 </t>
        </is>
      </c>
      <c r="J21" s="60" t="n">
        <v>0.4444444444444444</v>
      </c>
      <c r="K21" s="56">
        <f>J21+$K$65</f>
        <v/>
      </c>
      <c r="L21" s="60" t="n">
        <v>0.4458333333333334</v>
      </c>
      <c r="M21" s="46">
        <f>L21+$M$65</f>
        <v/>
      </c>
      <c r="N21" s="60" t="n">
        <v>0.4527777777777778</v>
      </c>
      <c r="O21" s="46">
        <f>N21+$O$65</f>
        <v/>
      </c>
      <c r="P21" s="60" t="n">
        <v>0.5006944444444444</v>
      </c>
      <c r="Q21" s="46">
        <f>P21+$Q$65</f>
        <v/>
      </c>
      <c r="R21" s="60" t="n">
        <v>0.5131944444444444</v>
      </c>
      <c r="S21" s="46">
        <f>R21+$S$65</f>
        <v/>
      </c>
      <c r="T21" s="261" t="n">
        <v>0.5270833333333333</v>
      </c>
      <c r="U21" s="261">
        <f>T21+$U$65</f>
        <v/>
      </c>
    </row>
    <row r="22" ht="24" customHeight="1" s="630">
      <c r="A22" s="631" t="inlineStr">
        <is>
          <t>19</t>
        </is>
      </c>
      <c r="B22" s="632" t="n"/>
      <c r="C22" s="172" t="inlineStr">
        <is>
          <t>ORDERIQUE CANCINO SIMON</t>
        </is>
      </c>
      <c r="D22" s="242" t="n">
        <v>47348560</v>
      </c>
      <c r="E22" s="226" t="inlineStr">
        <is>
          <t>MOTO REVA BIIC</t>
        </is>
      </c>
      <c r="F22" s="161" t="inlineStr">
        <is>
          <t>20 20 sr</t>
        </is>
      </c>
      <c r="G22" s="373" t="n"/>
      <c r="H22" s="373" t="n"/>
      <c r="I22" s="270" t="inlineStr">
        <is>
          <t>LILIANA 5</t>
        </is>
      </c>
      <c r="J22" s="60" t="n">
        <v>0.4458333333333334</v>
      </c>
      <c r="K22" s="56">
        <f>J22+$K$65</f>
        <v/>
      </c>
      <c r="L22" s="60" t="n">
        <v>0.4506944444444445</v>
      </c>
      <c r="M22" s="46">
        <f>L22+$M$65</f>
        <v/>
      </c>
      <c r="N22" s="60" t="n">
        <v>0.4597222222222222</v>
      </c>
      <c r="O22" s="46">
        <f>N22+$O$65</f>
        <v/>
      </c>
      <c r="P22" s="60" t="n">
        <v>0.50625</v>
      </c>
      <c r="Q22" s="46">
        <f>P22+$Q$65</f>
        <v/>
      </c>
      <c r="R22" s="60" t="n">
        <v>0.5194444444444445</v>
      </c>
      <c r="S22" s="46">
        <f>R22+$S$65</f>
        <v/>
      </c>
      <c r="T22" s="261" t="n">
        <v>0.5340277777777778</v>
      </c>
      <c r="U22" s="80">
        <f>T22+$U$65</f>
        <v/>
      </c>
    </row>
    <row r="23" ht="21" customHeight="1" s="630">
      <c r="A23" s="631" t="inlineStr">
        <is>
          <t>20</t>
        </is>
      </c>
      <c r="B23" s="632" t="n"/>
      <c r="C23" s="172" t="inlineStr">
        <is>
          <t xml:space="preserve">LOPEZ ORBE DYLAN </t>
        </is>
      </c>
      <c r="D23" s="242" t="n">
        <v>70721271</v>
      </c>
      <c r="E23" s="55" t="inlineStr">
        <is>
          <t>NUEVO A1</t>
        </is>
      </c>
      <c r="F23" s="161" t="inlineStr">
        <is>
          <t>20 20 sr</t>
        </is>
      </c>
      <c r="G23" s="205" t="n"/>
      <c r="H23" s="205" t="n"/>
      <c r="I23" s="120" t="inlineStr">
        <is>
          <t xml:space="preserve">CARS - JAIME VILLA </t>
        </is>
      </c>
      <c r="J23" s="60" t="n">
        <v>0.4548611111111111</v>
      </c>
      <c r="K23" s="56">
        <f>J23+$K$65</f>
        <v/>
      </c>
      <c r="L23" s="60" t="n">
        <v>0.4618055555555556</v>
      </c>
      <c r="M23" s="46">
        <f>L23+$M$65</f>
        <v/>
      </c>
      <c r="N23" s="60" t="n">
        <v>0.4743055555555555</v>
      </c>
      <c r="O23" s="46">
        <f>N23+$O$65</f>
        <v/>
      </c>
      <c r="P23" s="60" t="n">
        <v>0.5270833333333333</v>
      </c>
      <c r="Q23" s="46">
        <f>P23+$Q$65</f>
        <v/>
      </c>
      <c r="R23" s="60" t="n">
        <v>0.5395833333333333</v>
      </c>
      <c r="S23" s="46">
        <f>R23+$S$65</f>
        <v/>
      </c>
      <c r="T23" s="261" t="n">
        <v>0.5534722222222223</v>
      </c>
      <c r="U23" s="80">
        <f>T23+$U$65</f>
        <v/>
      </c>
    </row>
    <row r="24" ht="23.25" customFormat="1" customHeight="1" s="645">
      <c r="A24" s="631" t="inlineStr">
        <is>
          <t>21</t>
        </is>
      </c>
      <c r="B24" s="632" t="n"/>
      <c r="C24" s="172" t="inlineStr">
        <is>
          <t xml:space="preserve">LIZARRAGA JIMENEZ ROSA </t>
        </is>
      </c>
      <c r="D24" s="242" t="n">
        <v>25621905</v>
      </c>
      <c r="E24" s="226" t="inlineStr">
        <is>
          <t>MOTO REVA BIIC</t>
        </is>
      </c>
      <c r="F24" s="161" t="inlineStr">
        <is>
          <t>40/20 40/20 cl</t>
        </is>
      </c>
      <c r="G24" s="207" t="n"/>
      <c r="H24" s="207" t="n"/>
      <c r="I24" s="55" t="inlineStr">
        <is>
          <t xml:space="preserve">STEVE QUINTANA </t>
        </is>
      </c>
      <c r="J24" s="60" t="n">
        <v>0.4597222222222222</v>
      </c>
      <c r="K24" s="56">
        <f>J24+$K$65</f>
        <v/>
      </c>
      <c r="L24" s="60" t="n">
        <v>0.48125</v>
      </c>
      <c r="M24" s="60">
        <f>L24+$M$65</f>
        <v/>
      </c>
      <c r="N24" s="60" t="n">
        <v>0.4916666666666666</v>
      </c>
      <c r="O24" s="60">
        <f>N24+$O$65</f>
        <v/>
      </c>
      <c r="P24" s="60" t="n">
        <v>0.5666666666666667</v>
      </c>
      <c r="Q24" s="60">
        <f>P24+$Q$65</f>
        <v/>
      </c>
      <c r="R24" s="60" t="n">
        <v>0.5833333333333334</v>
      </c>
      <c r="S24" s="60">
        <f>R24+$S$65</f>
        <v/>
      </c>
      <c r="T24" s="261" t="n">
        <v>0.5965277777777778</v>
      </c>
      <c r="U24" s="261">
        <f>T24+$U$65</f>
        <v/>
      </c>
    </row>
    <row r="25" ht="23.25" customHeight="1" s="630">
      <c r="A25" s="631" t="inlineStr">
        <is>
          <t>22</t>
        </is>
      </c>
      <c r="B25" s="632" t="n"/>
      <c r="C25" s="172" t="inlineStr">
        <is>
          <t xml:space="preserve">LUNA FLORES MAURO </t>
        </is>
      </c>
      <c r="D25" s="242" t="n">
        <v>9784440</v>
      </c>
      <c r="E25" s="226" t="inlineStr">
        <is>
          <t>MOTO REVA BIIC</t>
        </is>
      </c>
      <c r="F25" s="161" t="inlineStr">
        <is>
          <t>40/20 40/20 cl</t>
        </is>
      </c>
      <c r="G25" s="373" t="n"/>
      <c r="H25" s="373" t="n"/>
      <c r="I25" s="270" t="inlineStr">
        <is>
          <t xml:space="preserve">LILIANA 6 </t>
        </is>
      </c>
      <c r="J25" s="60" t="n">
        <v>0.4631944444444445</v>
      </c>
      <c r="K25" s="56">
        <f>J25+$K$65</f>
        <v/>
      </c>
      <c r="L25" s="60" t="n">
        <v>0.4756944444444444</v>
      </c>
      <c r="M25" s="46">
        <f>L25+$M$65</f>
        <v/>
      </c>
      <c r="N25" s="60" t="n">
        <v>0.4833333333333333</v>
      </c>
      <c r="O25" s="46">
        <f>N25+$O$65</f>
        <v/>
      </c>
      <c r="P25" s="60" t="n">
        <v>0.5659722222222222</v>
      </c>
      <c r="Q25" s="46">
        <f>P25+$Q$65</f>
        <v/>
      </c>
      <c r="R25" s="60" t="n">
        <v>0.5784722222222223</v>
      </c>
      <c r="S25" s="46">
        <f>R25+$S$65</f>
        <v/>
      </c>
      <c r="T25" s="261" t="n">
        <v>0.5902777777777778</v>
      </c>
      <c r="U25" s="80">
        <f>T25+$U$65</f>
        <v/>
      </c>
    </row>
    <row r="26" ht="23.25" customHeight="1" s="630">
      <c r="A26" s="631" t="inlineStr">
        <is>
          <t>23</t>
        </is>
      </c>
      <c r="B26" s="632" t="n"/>
      <c r="C26" s="172" t="inlineStr">
        <is>
          <t xml:space="preserve">DI MARIA FERNANDO </t>
        </is>
      </c>
      <c r="D26" s="242" t="n">
        <v>5738181</v>
      </c>
      <c r="E26" s="55" t="inlineStr">
        <is>
          <t>NUEVO A1</t>
        </is>
      </c>
      <c r="F26" s="161" t="inlineStr">
        <is>
          <t>20 20 sr</t>
        </is>
      </c>
      <c r="G26" s="502" t="inlineStr">
        <is>
          <t>PAGO 100 YAPE</t>
        </is>
      </c>
      <c r="H26" s="382" t="inlineStr">
        <is>
          <t>CE</t>
        </is>
      </c>
      <c r="I26" s="319" t="inlineStr">
        <is>
          <t>PUBLICIDAD</t>
        </is>
      </c>
      <c r="J26" s="60" t="n">
        <v>0.4673611111111111</v>
      </c>
      <c r="K26" s="56">
        <f>J26+$K$65</f>
        <v/>
      </c>
      <c r="L26" s="60" t="n">
        <v>0.4861111111111111</v>
      </c>
      <c r="M26" s="46">
        <f>L26+$M$65</f>
        <v/>
      </c>
      <c r="N26" s="60" t="n">
        <v>0.4930555555555556</v>
      </c>
      <c r="O26" s="46">
        <f>N26+$O$65</f>
        <v/>
      </c>
      <c r="P26" s="60" t="n">
        <v>0.5354166666666667</v>
      </c>
      <c r="Q26" s="46">
        <f>P26+$Q$65</f>
        <v/>
      </c>
      <c r="R26" s="60" t="n">
        <v>0.5513888888888889</v>
      </c>
      <c r="S26" s="46">
        <f>R26+$S$65</f>
        <v/>
      </c>
      <c r="T26" s="261" t="n">
        <v>0.5625</v>
      </c>
      <c r="U26" s="80">
        <f>T26+$U$65</f>
        <v/>
      </c>
    </row>
    <row r="27" ht="21" customHeight="1" s="630">
      <c r="A27" s="631" t="inlineStr">
        <is>
          <t>24</t>
        </is>
      </c>
      <c r="B27" s="632" t="n"/>
      <c r="C27" s="172" t="inlineStr">
        <is>
          <t xml:space="preserve">REPPO GUTIERREZ JUAN </t>
        </is>
      </c>
      <c r="D27" s="242" t="n">
        <v>46174362</v>
      </c>
      <c r="E27" s="55" t="inlineStr">
        <is>
          <t xml:space="preserve">NUEVO A1 </t>
        </is>
      </c>
      <c r="F27" s="161" t="inlineStr">
        <is>
          <t>40/20 40/20 cl</t>
        </is>
      </c>
      <c r="G27" s="205" t="inlineStr">
        <is>
          <t>PAGO 90 EFE</t>
        </is>
      </c>
      <c r="H27" s="207" t="n"/>
      <c r="I27" s="55" t="inlineStr">
        <is>
          <t xml:space="preserve">SR FREDDY </t>
        </is>
      </c>
      <c r="J27" s="60" t="n">
        <v>0.4736111111111111</v>
      </c>
      <c r="K27" s="56">
        <f>J27+$K$65</f>
        <v/>
      </c>
      <c r="L27" s="60" t="n">
        <v>0.5006944444444444</v>
      </c>
      <c r="M27" s="46">
        <f>L27+$M$65</f>
        <v/>
      </c>
      <c r="N27" s="60" t="n">
        <v>0.5069444444444444</v>
      </c>
      <c r="O27" s="46">
        <f>N27+$O$65</f>
        <v/>
      </c>
      <c r="P27" s="60" t="n">
        <v>0.5534722222222223</v>
      </c>
      <c r="Q27" s="46">
        <f>P27+$Q$65</f>
        <v/>
      </c>
      <c r="R27" s="60" t="n">
        <v>0.5659722222222222</v>
      </c>
      <c r="S27" s="46">
        <f>R27+$S$65</f>
        <v/>
      </c>
      <c r="T27" s="261" t="n">
        <v>0.5805555555555556</v>
      </c>
      <c r="U27" s="80">
        <f>T27+$U$65</f>
        <v/>
      </c>
    </row>
    <row r="28" ht="22.5" customHeight="1" s="630">
      <c r="A28" s="631" t="inlineStr">
        <is>
          <t>25</t>
        </is>
      </c>
      <c r="B28" s="632" t="n"/>
      <c r="C28" s="172" t="inlineStr">
        <is>
          <t xml:space="preserve">SUAREZ ALFEROFF YVAN </t>
        </is>
      </c>
      <c r="D28" s="242" t="n">
        <v>7727314</v>
      </c>
      <c r="E28" s="55" t="inlineStr">
        <is>
          <t xml:space="preserve">NUEVO A1 </t>
        </is>
      </c>
      <c r="F28" s="161" t="inlineStr">
        <is>
          <t>40/20 40/20 cl</t>
        </is>
      </c>
      <c r="G28" s="354" t="n"/>
      <c r="H28" s="354" t="n"/>
      <c r="I28" s="110" t="inlineStr">
        <is>
          <t xml:space="preserve">MAYRA 2 </t>
        </is>
      </c>
      <c r="J28" s="60" t="n">
        <v>0.4944444444444445</v>
      </c>
      <c r="K28" s="56">
        <f>J28+$K$65</f>
        <v/>
      </c>
      <c r="L28" s="60" t="n">
        <v>0.5055555555555555</v>
      </c>
      <c r="M28" s="46">
        <f>L28+$M$65</f>
        <v/>
      </c>
      <c r="N28" s="60" t="n">
        <v>0.5111111111111111</v>
      </c>
      <c r="O28" s="46">
        <f>N28+$O$65</f>
        <v/>
      </c>
      <c r="P28" s="60" t="n">
        <v>0.5791666666666667</v>
      </c>
      <c r="Q28" s="46">
        <f>P28+$Q$65</f>
        <v/>
      </c>
      <c r="R28" s="60" t="n">
        <v>0.5923611111111111</v>
      </c>
      <c r="S28" s="46">
        <f>R28+$S$65</f>
        <v/>
      </c>
      <c r="T28" s="261" t="n">
        <v>0.6041666666666666</v>
      </c>
      <c r="U28" s="80">
        <f>T28+$U$65</f>
        <v/>
      </c>
    </row>
    <row r="29" ht="21.75" customHeight="1" s="630">
      <c r="A29" s="631" t="inlineStr">
        <is>
          <t>26</t>
        </is>
      </c>
      <c r="B29" s="632" t="n"/>
      <c r="C29" s="172" t="inlineStr">
        <is>
          <t>TORRES GOMEZ CRISTHIAN</t>
        </is>
      </c>
      <c r="D29" s="242" t="n">
        <v>75898926</v>
      </c>
      <c r="E29" s="55" t="inlineStr">
        <is>
          <t xml:space="preserve">NUEVO A1 </t>
        </is>
      </c>
      <c r="F29" s="161" t="inlineStr">
        <is>
          <t>20 20 sr</t>
        </is>
      </c>
      <c r="G29" s="354" t="n"/>
      <c r="H29" s="354" t="n"/>
      <c r="I29" s="110" t="inlineStr">
        <is>
          <t>MAYRA 3</t>
        </is>
      </c>
      <c r="J29" s="60" t="n">
        <v>0.4951388888888889</v>
      </c>
      <c r="K29" s="56">
        <f>J29+$K$65</f>
        <v/>
      </c>
      <c r="L29" s="60" t="n">
        <v>0.5104166666666666</v>
      </c>
      <c r="M29" s="46">
        <f>L29+$M$65</f>
        <v/>
      </c>
      <c r="N29" s="60" t="n">
        <v>0.5152777777777777</v>
      </c>
      <c r="O29" s="46">
        <f>N29+$O$65</f>
        <v/>
      </c>
      <c r="P29" s="60" t="n">
        <v>0.5798611111111112</v>
      </c>
      <c r="Q29" s="46">
        <f>P29+$Q$65</f>
        <v/>
      </c>
      <c r="R29" s="60" t="n">
        <v>0.5965277777777778</v>
      </c>
      <c r="S29" s="46">
        <f>R29+$S$65</f>
        <v/>
      </c>
      <c r="T29" s="261" t="n">
        <v>0.6097222222222223</v>
      </c>
      <c r="U29" s="80">
        <f>T29+$U$65</f>
        <v/>
      </c>
    </row>
    <row r="30" ht="21.75" customFormat="1" customHeight="1" s="645">
      <c r="A30" s="631" t="inlineStr">
        <is>
          <t>27</t>
        </is>
      </c>
      <c r="B30" s="632" t="n"/>
      <c r="C30" s="255" t="inlineStr">
        <is>
          <t xml:space="preserve">IBARRA TORRES JOSE  30 </t>
        </is>
      </c>
      <c r="D30" s="242" t="n">
        <v>25845978</v>
      </c>
      <c r="E30" s="226" t="inlineStr">
        <is>
          <t>MOTO REVA BIIC</t>
        </is>
      </c>
      <c r="F30" s="161" t="inlineStr">
        <is>
          <t>20 20 SR</t>
        </is>
      </c>
      <c r="G30" s="205" t="inlineStr">
        <is>
          <t>PAGO 30 EFE</t>
        </is>
      </c>
      <c r="H30" s="373" t="n"/>
      <c r="I30" s="270" t="inlineStr">
        <is>
          <t>LILIANA 7</t>
        </is>
      </c>
      <c r="J30" s="60" t="n">
        <v>0.4986111111111111</v>
      </c>
      <c r="K30" s="56">
        <f>J30+$K$65</f>
        <v/>
      </c>
      <c r="L30" s="60" t="n">
        <v>0.5145833333333333</v>
      </c>
      <c r="M30" s="46">
        <f>L30+$M$65</f>
        <v/>
      </c>
      <c r="N30" s="60" t="n">
        <v>0.5229166666666667</v>
      </c>
      <c r="O30" s="46">
        <f>N30+$O$65</f>
        <v/>
      </c>
      <c r="P30" s="60" t="n">
        <v>0.5923611111111111</v>
      </c>
      <c r="Q30" s="46">
        <f>P30+$Q$65</f>
        <v/>
      </c>
      <c r="R30" s="60" t="n">
        <v>0.6041666666666666</v>
      </c>
      <c r="S30" s="46">
        <f>R30+$S$65</f>
        <v/>
      </c>
      <c r="T30" s="261" t="n">
        <v>0.6166666666666667</v>
      </c>
      <c r="U30" s="80">
        <f>T30+$U$65</f>
        <v/>
      </c>
    </row>
    <row r="31" ht="22.5" customFormat="1" customHeight="1" s="633">
      <c r="A31" s="631" t="inlineStr">
        <is>
          <t>28</t>
        </is>
      </c>
      <c r="B31" s="632" t="n"/>
      <c r="C31" s="172" t="inlineStr">
        <is>
          <t>QUINTANA RAMIREZ ORLANDO</t>
        </is>
      </c>
      <c r="D31" s="242" t="n">
        <v>45220443</v>
      </c>
      <c r="E31" s="226" t="inlineStr">
        <is>
          <t>MOTO REVA BIIC</t>
        </is>
      </c>
      <c r="F31" s="161" t="inlineStr">
        <is>
          <t>40/20 40/20 cl</t>
        </is>
      </c>
      <c r="G31" s="207" t="n"/>
      <c r="H31" s="207" t="n"/>
      <c r="I31" s="55" t="inlineStr">
        <is>
          <t xml:space="preserve">SRA JULIA </t>
        </is>
      </c>
      <c r="J31" s="60" t="n">
        <v>0.5041666666666667</v>
      </c>
      <c r="K31" s="56">
        <f>J31+$K$65</f>
        <v/>
      </c>
      <c r="L31" s="60" t="n">
        <v>0.5208333333333334</v>
      </c>
      <c r="M31" s="46">
        <f>L31+$M$65</f>
        <v/>
      </c>
      <c r="N31" s="60" t="n">
        <v>0.5270833333333333</v>
      </c>
      <c r="O31" s="46">
        <f>N31+$O$65</f>
        <v/>
      </c>
      <c r="P31" s="60" t="n">
        <v>0.5930555555555556</v>
      </c>
      <c r="Q31" s="46">
        <f>P31+$Q$65</f>
        <v/>
      </c>
      <c r="R31" s="60" t="n">
        <v>0.6097222222222223</v>
      </c>
      <c r="S31" s="46">
        <f>R31+$S$65</f>
        <v/>
      </c>
      <c r="T31" s="261" t="n">
        <v>0.6222222222222222</v>
      </c>
      <c r="U31" s="80">
        <f>T31+$U$65</f>
        <v/>
      </c>
    </row>
    <row r="32" ht="21" customHeight="1" s="630">
      <c r="A32" s="644" t="n"/>
      <c r="B32" s="632" t="n"/>
      <c r="C32" s="217" t="inlineStr">
        <is>
          <t xml:space="preserve">SOTOMAYOR GAMARRA DAVID </t>
        </is>
      </c>
      <c r="D32" s="313" t="n">
        <v>9532758</v>
      </c>
      <c r="E32" s="654" t="inlineStr">
        <is>
          <t>MOTO REVA BIIC</t>
        </is>
      </c>
      <c r="F32" s="275" t="inlineStr">
        <is>
          <t>40/20 40/20 cl</t>
        </is>
      </c>
      <c r="G32" s="358" t="inlineStr">
        <is>
          <t>ANULADO</t>
        </is>
      </c>
      <c r="H32" s="358" t="n"/>
      <c r="I32" s="654" t="inlineStr">
        <is>
          <t xml:space="preserve">SRA JULIA </t>
        </is>
      </c>
      <c r="J32" s="185" t="n">
        <v>0.5097222222222222</v>
      </c>
      <c r="K32" s="63">
        <f>J32+$K$65</f>
        <v/>
      </c>
      <c r="L32" s="185" t="n">
        <v>0.5263888888888889</v>
      </c>
      <c r="M32" s="20">
        <f>L32+$M$65</f>
        <v/>
      </c>
      <c r="N32" s="185" t="n">
        <v>0.5340277777777778</v>
      </c>
      <c r="O32" s="20">
        <f>N32+$O$65</f>
        <v/>
      </c>
      <c r="P32" s="185" t="n">
        <v>0.6048611111111111</v>
      </c>
      <c r="Q32" s="20">
        <f>P32+$Q$65</f>
        <v/>
      </c>
      <c r="R32" s="185" t="n">
        <v>0.6194444444444445</v>
      </c>
      <c r="S32" s="20">
        <f>R32+$S$65</f>
        <v/>
      </c>
      <c r="T32" s="185" t="n"/>
      <c r="U32" s="20">
        <f>T32+$U$65</f>
        <v/>
      </c>
    </row>
    <row r="33" ht="21.75" customHeight="1" s="630">
      <c r="A33" s="631" t="inlineStr">
        <is>
          <t>30</t>
        </is>
      </c>
      <c r="B33" s="632" t="n"/>
      <c r="C33" s="172" t="inlineStr">
        <is>
          <t xml:space="preserve">ESTREMADOYRO DEL CASTILLO CARLOS </t>
        </is>
      </c>
      <c r="D33" s="242" t="n">
        <v>42803632</v>
      </c>
      <c r="E33" s="55" t="inlineStr">
        <is>
          <t xml:space="preserve">NUEVO A1 </t>
        </is>
      </c>
      <c r="F33" s="161" t="inlineStr">
        <is>
          <t>20 20 sr</t>
        </is>
      </c>
      <c r="G33" s="205" t="n"/>
      <c r="H33" s="205" t="n"/>
      <c r="I33" s="120" t="inlineStr">
        <is>
          <t xml:space="preserve">CARS - JAIME VILLA </t>
        </is>
      </c>
      <c r="J33" s="60" t="n">
        <v>0.5208333333333334</v>
      </c>
      <c r="K33" s="56">
        <f>J33+$K$65</f>
        <v/>
      </c>
      <c r="L33" s="60" t="n">
        <v>0.53125</v>
      </c>
      <c r="M33" s="46">
        <f>L33+$M$65</f>
        <v/>
      </c>
      <c r="N33" s="60" t="n">
        <v>0.5458333333333333</v>
      </c>
      <c r="O33" s="46">
        <f>N33+$O$65</f>
        <v/>
      </c>
      <c r="P33" s="60" t="n">
        <v>0.60625</v>
      </c>
      <c r="Q33" s="46">
        <f>P33+$Q$65</f>
        <v/>
      </c>
      <c r="R33" s="60" t="n">
        <v>0.6222222222222222</v>
      </c>
      <c r="S33" s="46">
        <f>R33+$S$65</f>
        <v/>
      </c>
      <c r="T33" s="261" t="n">
        <v>0.6340277777777777</v>
      </c>
      <c r="U33" s="80">
        <f>T33+$U$65</f>
        <v/>
      </c>
    </row>
    <row r="34" ht="19.5" customHeight="1" s="630">
      <c r="A34" s="631" t="inlineStr">
        <is>
          <t>31</t>
        </is>
      </c>
      <c r="B34" s="632" t="n"/>
      <c r="C34" s="172" t="inlineStr">
        <is>
          <t>MENAUT FLORES JOSE</t>
        </is>
      </c>
      <c r="D34" s="242" t="n">
        <v>41200958</v>
      </c>
      <c r="E34" s="26" t="inlineStr">
        <is>
          <t xml:space="preserve">REVA A3A </t>
        </is>
      </c>
      <c r="F34" s="161" t="inlineStr">
        <is>
          <t>20 20 sr</t>
        </is>
      </c>
      <c r="G34" s="205" t="n"/>
      <c r="H34" s="205" t="n"/>
      <c r="I34" s="120" t="inlineStr">
        <is>
          <t xml:space="preserve">CARS - JAIME VILLA </t>
        </is>
      </c>
      <c r="J34" s="60" t="n">
        <v>0.5201388888888889</v>
      </c>
      <c r="K34" s="56">
        <f>J34+$K$65</f>
        <v/>
      </c>
      <c r="L34" s="60" t="n">
        <v>0.5388888888888889</v>
      </c>
      <c r="M34" s="46">
        <f>L34+$M$65</f>
        <v/>
      </c>
      <c r="N34" s="60" t="n">
        <v>0.5493055555555556</v>
      </c>
      <c r="O34" s="46">
        <f>N34+$O$65</f>
        <v/>
      </c>
      <c r="P34" s="60" t="n">
        <v>0.6173611111111111</v>
      </c>
      <c r="Q34" s="46">
        <f>P34+$Q$65</f>
        <v/>
      </c>
      <c r="R34" s="60" t="n">
        <v>0.6347222222222222</v>
      </c>
      <c r="S34" s="46">
        <f>R34+$S$65</f>
        <v/>
      </c>
      <c r="T34" s="261" t="n">
        <v>0.6486111111111111</v>
      </c>
      <c r="U34" s="80">
        <f>T34+$U$65</f>
        <v/>
      </c>
    </row>
    <row r="35" ht="21" customFormat="1" customHeight="1" s="645">
      <c r="A35" s="631" t="inlineStr">
        <is>
          <t>32</t>
        </is>
      </c>
      <c r="B35" s="632" t="n"/>
      <c r="C35" s="172" t="inlineStr">
        <is>
          <t xml:space="preserve">BLAS RAMOS BRYAN </t>
        </is>
      </c>
      <c r="D35" s="242" t="n">
        <v>44088371</v>
      </c>
      <c r="E35" s="55" t="inlineStr">
        <is>
          <t>REVA A1</t>
        </is>
      </c>
      <c r="F35" s="161" t="inlineStr">
        <is>
          <t>40/20 40/20 cl</t>
        </is>
      </c>
      <c r="G35" s="110" t="n"/>
      <c r="H35" s="110" t="n"/>
      <c r="I35" s="110" t="inlineStr">
        <is>
          <t>MAYRA 4</t>
        </is>
      </c>
      <c r="J35" s="60" t="n">
        <v>0.525</v>
      </c>
      <c r="K35" s="56">
        <f>J35+$K$65</f>
        <v/>
      </c>
      <c r="L35" s="60" t="n">
        <v>0.5444444444444444</v>
      </c>
      <c r="M35" s="46">
        <f>L35+$M$65</f>
        <v/>
      </c>
      <c r="N35" s="60" t="n">
        <v>0.5590277777777778</v>
      </c>
      <c r="O35" s="46">
        <f>N35+$O$65</f>
        <v/>
      </c>
      <c r="P35" s="60" t="n">
        <v>0.6180555555555556</v>
      </c>
      <c r="Q35" s="46">
        <f>P35+$Q$65</f>
        <v/>
      </c>
      <c r="R35" s="60" t="n">
        <v>0.6340277777777777</v>
      </c>
      <c r="S35" s="46">
        <f>R35+$S$65</f>
        <v/>
      </c>
      <c r="T35" s="261" t="n">
        <v>0.6458333333333334</v>
      </c>
      <c r="U35" s="80">
        <f>T35+$U$65</f>
        <v/>
      </c>
    </row>
    <row r="36" ht="21.75" customFormat="1" customHeight="1" s="633">
      <c r="A36" s="631" t="inlineStr">
        <is>
          <t>33</t>
        </is>
      </c>
      <c r="B36" s="632" t="n"/>
      <c r="C36" s="172" t="inlineStr">
        <is>
          <t xml:space="preserve">JAIMES ARIZA CLEVER </t>
        </is>
      </c>
      <c r="D36" s="242" t="n">
        <v>43314926</v>
      </c>
      <c r="E36" s="55" t="inlineStr">
        <is>
          <t>REVA A1</t>
        </is>
      </c>
      <c r="F36" s="161" t="inlineStr">
        <is>
          <t>40/20 40/20 cl</t>
        </is>
      </c>
      <c r="G36" s="502" t="inlineStr">
        <is>
          <t>PAGO 130 YAPE</t>
        </is>
      </c>
      <c r="H36" s="207" t="n"/>
      <c r="I36" s="55" t="inlineStr">
        <is>
          <t>SRA LUZ</t>
        </is>
      </c>
      <c r="J36" s="60" t="n">
        <v>0.5319444444444444</v>
      </c>
      <c r="K36" s="56">
        <f>J36+$K$65</f>
        <v/>
      </c>
      <c r="L36" s="60" t="n">
        <v>0.5493055555555556</v>
      </c>
      <c r="M36" s="46">
        <f>L36+$M$65</f>
        <v/>
      </c>
      <c r="N36" s="60" t="n">
        <v>0.5645833333333333</v>
      </c>
      <c r="O36" s="46">
        <f>N36+$O$65</f>
        <v/>
      </c>
      <c r="P36" s="60" t="n">
        <v>0.6298611111111111</v>
      </c>
      <c r="Q36" s="46">
        <f>P36+$Q$65</f>
        <v/>
      </c>
      <c r="R36" s="60" t="n">
        <v>0.6465277777777778</v>
      </c>
      <c r="S36" s="46">
        <f>R36+$S$65</f>
        <v/>
      </c>
      <c r="T36" s="261" t="n">
        <v>0.6583333333333333</v>
      </c>
      <c r="U36" s="80">
        <f>T36+$U$65</f>
        <v/>
      </c>
    </row>
    <row r="37" ht="20.25" customHeight="1" s="630">
      <c r="A37" s="631" t="inlineStr">
        <is>
          <t>34</t>
        </is>
      </c>
      <c r="B37" s="632" t="n"/>
      <c r="C37" s="172" t="inlineStr">
        <is>
          <t>SILVERIO MALVACEDA YONATAN</t>
        </is>
      </c>
      <c r="D37" s="242" t="n">
        <v>48369161</v>
      </c>
      <c r="E37" s="55" t="inlineStr">
        <is>
          <t>REVA A1</t>
        </is>
      </c>
      <c r="F37" s="161" t="inlineStr">
        <is>
          <t>20 20 sr</t>
        </is>
      </c>
      <c r="G37" s="110" t="n"/>
      <c r="H37" s="110" t="n"/>
      <c r="I37" s="110" t="inlineStr">
        <is>
          <t xml:space="preserve">MAYRA 5 </t>
        </is>
      </c>
      <c r="J37" s="60" t="n">
        <v>0.5472222222222223</v>
      </c>
      <c r="K37" s="56">
        <f>J37+$K$65</f>
        <v/>
      </c>
      <c r="L37" s="60" t="n">
        <v>0.5555555555555556</v>
      </c>
      <c r="M37" s="46">
        <f>L37+$M$65</f>
        <v/>
      </c>
      <c r="N37" s="60" t="n">
        <v>0.5666666666666667</v>
      </c>
      <c r="O37" s="46">
        <f>N37+$O$65</f>
        <v/>
      </c>
      <c r="P37" s="60" t="n">
        <v>0.6305555555555555</v>
      </c>
      <c r="Q37" s="46">
        <f>P37+$Q$65</f>
        <v/>
      </c>
      <c r="R37" s="60" t="n">
        <v>0.6465277777777778</v>
      </c>
      <c r="S37" s="46">
        <f>R37+$S$65</f>
        <v/>
      </c>
      <c r="T37" s="261" t="n">
        <v>0.6625</v>
      </c>
      <c r="U37" s="80">
        <f>T37+$U$65</f>
        <v/>
      </c>
    </row>
    <row r="38" ht="18.75" customHeight="1" s="630">
      <c r="A38" s="631" t="inlineStr">
        <is>
          <t>35</t>
        </is>
      </c>
      <c r="B38" s="632" t="n"/>
      <c r="C38" s="172" t="inlineStr">
        <is>
          <t xml:space="preserve">REYNOSO CAPETILLO PABLO </t>
        </is>
      </c>
      <c r="D38" s="242" t="n">
        <v>73441999</v>
      </c>
      <c r="E38" s="26" t="inlineStr">
        <is>
          <t>RECAT A2B</t>
        </is>
      </c>
      <c r="F38" s="161" t="inlineStr">
        <is>
          <t>20 20 sr</t>
        </is>
      </c>
      <c r="G38" s="205" t="inlineStr">
        <is>
          <t xml:space="preserve">PAGO 100 EFE </t>
        </is>
      </c>
      <c r="H38" s="319" t="n"/>
      <c r="I38" s="319" t="inlineStr">
        <is>
          <t>PUBLICIDAD</t>
        </is>
      </c>
      <c r="J38" s="60" t="n">
        <v>0.5548611111111111</v>
      </c>
      <c r="K38" s="56">
        <f>J38+$K$65</f>
        <v/>
      </c>
      <c r="L38" s="60" t="n">
        <v>0.5625</v>
      </c>
      <c r="M38" s="46">
        <f>L38+$M$65</f>
        <v/>
      </c>
      <c r="N38" s="60" t="n">
        <v>0.5736111111111111</v>
      </c>
      <c r="O38" s="46">
        <f>N38+$O$65</f>
        <v/>
      </c>
      <c r="P38" s="60" t="n">
        <v>0.6416666666666667</v>
      </c>
      <c r="Q38" s="46">
        <f>P38+$Q$65</f>
        <v/>
      </c>
      <c r="R38" s="60" t="n">
        <v>0.6583333333333333</v>
      </c>
      <c r="S38" s="46">
        <f>R38+$S$65</f>
        <v/>
      </c>
      <c r="T38" s="261" t="n">
        <v>0.6291666666666667</v>
      </c>
      <c r="U38" s="80">
        <f>T38+$U$65</f>
        <v/>
      </c>
    </row>
    <row r="39" ht="18.75" customHeight="1" s="630">
      <c r="A39" s="631" t="inlineStr">
        <is>
          <t>36</t>
        </is>
      </c>
      <c r="B39" s="632" t="n"/>
      <c r="C39" s="172" t="inlineStr">
        <is>
          <t>INOCENTE FIGUEREDO DIETHNER</t>
        </is>
      </c>
      <c r="D39" s="242" t="n">
        <v>74707441</v>
      </c>
      <c r="E39" s="226" t="inlineStr">
        <is>
          <t>MOTO REVA BIIC</t>
        </is>
      </c>
      <c r="F39" s="161" t="inlineStr">
        <is>
          <t>20 20 sr</t>
        </is>
      </c>
      <c r="G39" s="373" t="n"/>
      <c r="H39" s="373" t="n"/>
      <c r="I39" s="270" t="inlineStr">
        <is>
          <t>LILIANA 8</t>
        </is>
      </c>
      <c r="J39" s="60" t="n">
        <v>0.55625</v>
      </c>
      <c r="K39" s="56">
        <f>J39+$K$65</f>
        <v/>
      </c>
      <c r="L39" s="60" t="n">
        <v>0.5694444444444444</v>
      </c>
      <c r="M39" s="46">
        <f>L39+$M$65</f>
        <v/>
      </c>
      <c r="N39" s="60" t="n">
        <v>0.5763888888888888</v>
      </c>
      <c r="O39" s="46">
        <f>N39+$O$65</f>
        <v/>
      </c>
      <c r="P39" s="60" t="n">
        <v>0.6423611111111112</v>
      </c>
      <c r="Q39" s="46">
        <f>P39+$Q$65</f>
        <v/>
      </c>
      <c r="R39" s="60" t="n">
        <v>0.6597222222222222</v>
      </c>
      <c r="S39" s="46">
        <f>R39+$S$65</f>
        <v/>
      </c>
      <c r="T39" s="261" t="n">
        <v>0.6743055555555556</v>
      </c>
      <c r="U39" s="80">
        <f>T39+$U$65</f>
        <v/>
      </c>
    </row>
    <row r="40" ht="18.75" customHeight="1" s="630">
      <c r="A40" s="631" t="inlineStr">
        <is>
          <t>37</t>
        </is>
      </c>
      <c r="B40" s="632" t="n"/>
      <c r="C40" s="172" t="inlineStr">
        <is>
          <t>LUPERDI ROBINSON IRVING</t>
        </is>
      </c>
      <c r="D40" s="242" t="n">
        <v>70322838</v>
      </c>
      <c r="E40" s="232" t="inlineStr">
        <is>
          <t>MOTO NUEVA BIIB</t>
        </is>
      </c>
      <c r="F40" s="161" t="inlineStr">
        <is>
          <t>30 30 sr</t>
        </is>
      </c>
      <c r="G40" s="352" t="n"/>
      <c r="H40" s="352" t="n"/>
      <c r="I40" s="101" t="inlineStr">
        <is>
          <t xml:space="preserve">VARGAS </t>
        </is>
      </c>
      <c r="J40" s="60" t="n">
        <v>0.5597222222222222</v>
      </c>
      <c r="K40" s="56">
        <f>J40+$K$65</f>
        <v/>
      </c>
      <c r="L40" s="60" t="n">
        <v>0.575</v>
      </c>
      <c r="M40" s="46">
        <f>L40+$M$65</f>
        <v/>
      </c>
      <c r="N40" s="60" t="n">
        <v>0.5819444444444445</v>
      </c>
      <c r="O40" s="46">
        <f>N40+$O$65</f>
        <v/>
      </c>
      <c r="P40" s="60" t="n">
        <v>0.6534722222222222</v>
      </c>
      <c r="Q40" s="46">
        <f>P40+$Q$65</f>
        <v/>
      </c>
      <c r="R40" s="60" t="n">
        <v>0.6708333333333333</v>
      </c>
      <c r="S40" s="46">
        <f>R40+$S$65</f>
        <v/>
      </c>
      <c r="T40" s="261" t="n">
        <v>0.6833333333333333</v>
      </c>
      <c r="U40" s="80">
        <f>T40+$U$65</f>
        <v/>
      </c>
    </row>
    <row r="41" ht="18" customHeight="1" s="630">
      <c r="A41" s="631" t="inlineStr">
        <is>
          <t>38</t>
        </is>
      </c>
      <c r="B41" s="632" t="n"/>
      <c r="C41" s="172" t="inlineStr">
        <is>
          <t xml:space="preserve">ALEJOS UCHUYA VICTOR </t>
        </is>
      </c>
      <c r="D41" s="242" t="n">
        <v>9496191</v>
      </c>
      <c r="E41" s="26" t="inlineStr">
        <is>
          <t>REVA A2B</t>
        </is>
      </c>
      <c r="F41" s="161" t="inlineStr">
        <is>
          <t>40/20 40/20 cl</t>
        </is>
      </c>
      <c r="G41" s="205" t="n"/>
      <c r="H41" s="205" t="n"/>
      <c r="I41" s="120" t="inlineStr">
        <is>
          <t xml:space="preserve">CARS - JAIME VILLA </t>
        </is>
      </c>
      <c r="J41" s="60" t="n">
        <v>0.5701388888888889</v>
      </c>
      <c r="K41" s="60">
        <f>J41+$K$65</f>
        <v/>
      </c>
      <c r="L41" s="60" t="n">
        <v>0.5798611111111112</v>
      </c>
      <c r="M41" s="60">
        <f>L41+$M$65</f>
        <v/>
      </c>
      <c r="N41" s="60" t="n">
        <v>0.5902777777777778</v>
      </c>
      <c r="O41" s="60">
        <f>N41+$O$65</f>
        <v/>
      </c>
      <c r="P41" s="60" t="n">
        <v>0.6541666666666667</v>
      </c>
      <c r="Q41" s="60">
        <f>P41+$Q$65</f>
        <v/>
      </c>
      <c r="R41" s="60" t="n">
        <v>0.6736111111111112</v>
      </c>
      <c r="S41" s="60">
        <f>R41+$S$65</f>
        <v/>
      </c>
      <c r="T41" s="261" t="n">
        <v>0.6868055555555556</v>
      </c>
      <c r="U41" s="261">
        <f>T41+$U$65</f>
        <v/>
      </c>
    </row>
    <row r="42" ht="18" customHeight="1" s="630">
      <c r="A42" s="631" t="inlineStr">
        <is>
          <t>39</t>
        </is>
      </c>
      <c r="B42" s="632" t="n"/>
      <c r="C42" s="172" t="inlineStr">
        <is>
          <t>OVIEDO GRANDA ALEJANDRO</t>
        </is>
      </c>
      <c r="D42" s="242" t="n">
        <v>45687888</v>
      </c>
      <c r="E42" s="55" t="inlineStr">
        <is>
          <t xml:space="preserve">NUEVO A1 </t>
        </is>
      </c>
      <c r="F42" s="161" t="inlineStr">
        <is>
          <t>30 30 sr</t>
        </is>
      </c>
      <c r="G42" s="205" t="n"/>
      <c r="H42" s="205" t="n"/>
      <c r="I42" s="120" t="inlineStr">
        <is>
          <t xml:space="preserve">CARS - JAIME VILLA </t>
        </is>
      </c>
      <c r="J42" s="60" t="n">
        <v>0.5743055555555555</v>
      </c>
      <c r="K42" s="60">
        <f>J42+$K$65</f>
        <v/>
      </c>
      <c r="L42" s="60" t="n">
        <v>0.5854166666666667</v>
      </c>
      <c r="M42" s="60">
        <f>L42+$M$65</f>
        <v/>
      </c>
      <c r="N42" s="60" t="n">
        <v>0.5930555555555556</v>
      </c>
      <c r="O42" s="60">
        <f>N42+$O$65</f>
        <v/>
      </c>
      <c r="P42" s="60" t="n">
        <v>0.6659722222222222</v>
      </c>
      <c r="Q42" s="60">
        <f>P42+$Q$65</f>
        <v/>
      </c>
      <c r="R42" s="60" t="n">
        <v>0.6826388888888889</v>
      </c>
      <c r="S42" s="60">
        <f>R42+$S$65</f>
        <v/>
      </c>
      <c r="T42" s="261" t="n">
        <v>0.6951388888888889</v>
      </c>
      <c r="U42" s="261">
        <f>T42+$U$65</f>
        <v/>
      </c>
    </row>
    <row r="43" ht="18" customFormat="1" customHeight="1" s="633">
      <c r="A43" s="631" t="inlineStr">
        <is>
          <t>40</t>
        </is>
      </c>
      <c r="B43" s="632" t="n"/>
      <c r="C43" s="172" t="inlineStr">
        <is>
          <t>MOGOLLON MORALES JOSE</t>
        </is>
      </c>
      <c r="D43" s="242" t="n">
        <v>42643682</v>
      </c>
      <c r="E43" s="55" t="inlineStr">
        <is>
          <t>REVA A1</t>
        </is>
      </c>
      <c r="F43" s="161" t="inlineStr">
        <is>
          <t>20 20 sr</t>
        </is>
      </c>
      <c r="G43" s="205" t="n"/>
      <c r="H43" s="205" t="n"/>
      <c r="I43" s="120" t="inlineStr">
        <is>
          <t xml:space="preserve">CARS - JAIME VILLA </t>
        </is>
      </c>
      <c r="J43" s="60" t="n">
        <v>0.5798611111111112</v>
      </c>
      <c r="K43" s="60">
        <f>J43+$K$65</f>
        <v/>
      </c>
      <c r="L43" s="60" t="n">
        <v>0.5909722222222222</v>
      </c>
      <c r="M43" s="60">
        <f>L43+$M$65</f>
        <v/>
      </c>
      <c r="N43" s="60" t="n">
        <v>0.5972222222222222</v>
      </c>
      <c r="O43" s="60">
        <f>N43+$O$65</f>
        <v/>
      </c>
      <c r="P43" s="60" t="n">
        <v>0.6666666666666666</v>
      </c>
      <c r="Q43" s="60">
        <f>P43+$Q$65</f>
        <v/>
      </c>
      <c r="R43" s="60" t="n">
        <v>0.6868055555555556</v>
      </c>
      <c r="S43" s="60">
        <f>R43+$S$65</f>
        <v/>
      </c>
      <c r="T43" s="261" t="n">
        <v>0.7</v>
      </c>
      <c r="U43" s="261">
        <f>T43+$U$65</f>
        <v/>
      </c>
    </row>
    <row r="44" ht="18" customHeight="1" s="630">
      <c r="A44" s="631" t="inlineStr">
        <is>
          <t>41</t>
        </is>
      </c>
      <c r="B44" s="632" t="n"/>
      <c r="C44" s="172" t="inlineStr">
        <is>
          <t>FERNANDEZ SERRANO ANGEL</t>
        </is>
      </c>
      <c r="D44" s="242" t="n">
        <v>3075640</v>
      </c>
      <c r="E44" s="232" t="inlineStr">
        <is>
          <t>MOTO NUEVA BIIB</t>
        </is>
      </c>
      <c r="F44" s="161" t="inlineStr">
        <is>
          <t>20 20 sr</t>
        </is>
      </c>
      <c r="G44" s="502" t="inlineStr">
        <is>
          <t>PAGO 80 YAPE</t>
        </is>
      </c>
      <c r="H44" s="382" t="inlineStr">
        <is>
          <t>CE</t>
        </is>
      </c>
      <c r="I44" s="55" t="inlineStr">
        <is>
          <t xml:space="preserve">ANGELA - ELIA </t>
        </is>
      </c>
      <c r="J44" s="60" t="n">
        <v>0.5868055555555556</v>
      </c>
      <c r="K44" s="60">
        <f>J44+$K$65</f>
        <v/>
      </c>
      <c r="L44" s="60" t="n">
        <v>0.5965277777777778</v>
      </c>
      <c r="M44" s="60">
        <f>L44+$M$65</f>
        <v/>
      </c>
      <c r="N44" s="60" t="n">
        <v>0.6034722222222222</v>
      </c>
      <c r="O44" s="60">
        <f>N44+$O$65</f>
        <v/>
      </c>
      <c r="P44" s="60" t="n">
        <v>0.6777777777777778</v>
      </c>
      <c r="Q44" s="60">
        <f>P44+$Q$65</f>
        <v/>
      </c>
      <c r="R44" s="60" t="n">
        <v>0.69375</v>
      </c>
      <c r="S44" s="60">
        <f>R44+$S$65</f>
        <v/>
      </c>
      <c r="T44" s="261" t="n">
        <v>0.7069444444444445</v>
      </c>
      <c r="U44" s="261">
        <f>T44+$U$65</f>
        <v/>
      </c>
    </row>
    <row r="45" ht="18.75" customHeight="1" s="630">
      <c r="A45" s="631" t="inlineStr">
        <is>
          <t>42</t>
        </is>
      </c>
      <c r="B45" s="632" t="n"/>
      <c r="C45" s="172" t="inlineStr">
        <is>
          <t>OBANDO MONTOYA LUIS</t>
        </is>
      </c>
      <c r="D45" s="242" t="n">
        <v>2250034</v>
      </c>
      <c r="E45" s="232" t="inlineStr">
        <is>
          <t>MOTO NUEVA BIIB</t>
        </is>
      </c>
      <c r="F45" s="161" t="inlineStr">
        <is>
          <t>20 20 sr</t>
        </is>
      </c>
      <c r="G45" s="270" t="n"/>
      <c r="H45" s="382" t="inlineStr">
        <is>
          <t>CE</t>
        </is>
      </c>
      <c r="I45" s="270" t="inlineStr">
        <is>
          <t>LILIANA 9</t>
        </is>
      </c>
      <c r="J45" s="60" t="n">
        <v>0.6152777777777778</v>
      </c>
      <c r="K45" s="56">
        <f>J45+$K$65</f>
        <v/>
      </c>
      <c r="L45" s="60" t="n">
        <v>0.6159722222222223</v>
      </c>
      <c r="M45" s="46">
        <f>L45+$M$65</f>
        <v/>
      </c>
      <c r="N45" s="60" t="n">
        <v>0.6201388888888889</v>
      </c>
      <c r="O45" s="46">
        <f>N45+$O$65</f>
        <v/>
      </c>
      <c r="P45" s="60" t="n">
        <v>0.6777777777777778</v>
      </c>
      <c r="Q45" s="46">
        <f>P45+$Q$65</f>
        <v/>
      </c>
      <c r="R45" s="60" t="n">
        <v>0.6986111111111111</v>
      </c>
      <c r="S45" s="46">
        <f>R45+$S$65</f>
        <v/>
      </c>
      <c r="T45" s="261" t="n">
        <v>0.7111111111111111</v>
      </c>
      <c r="U45" s="261">
        <f>T45+$U$65</f>
        <v/>
      </c>
    </row>
    <row r="46" ht="18" customHeight="1" s="630">
      <c r="A46" s="631" t="inlineStr">
        <is>
          <t>43</t>
        </is>
      </c>
      <c r="B46" s="632" t="n"/>
      <c r="C46" s="172" t="inlineStr">
        <is>
          <t xml:space="preserve">CHERO SALAZAR VIOLETA </t>
        </is>
      </c>
      <c r="D46" s="242" t="n">
        <v>10863268</v>
      </c>
      <c r="E46" s="55" t="inlineStr">
        <is>
          <t xml:space="preserve">NUEVO A1 </t>
        </is>
      </c>
      <c r="F46" s="161" t="inlineStr">
        <is>
          <t>40/20 40/20 cl</t>
        </is>
      </c>
      <c r="G46" s="101" t="n"/>
      <c r="H46" s="101" t="n"/>
      <c r="I46" s="101" t="inlineStr">
        <is>
          <t xml:space="preserve">VARGAS </t>
        </is>
      </c>
      <c r="J46" s="60" t="n">
        <v>0.6208333333333333</v>
      </c>
      <c r="K46" s="56">
        <f>J46+$K$65</f>
        <v/>
      </c>
      <c r="L46" s="60" t="n">
        <v>0.6243055555555556</v>
      </c>
      <c r="M46" s="46">
        <f>L46+$M$65</f>
        <v/>
      </c>
      <c r="N46" s="60" t="n">
        <v>0.6291666666666667</v>
      </c>
      <c r="O46" s="46">
        <f>N46+$O$65</f>
        <v/>
      </c>
      <c r="P46" s="60" t="n">
        <v>0.6881944444444444</v>
      </c>
      <c r="Q46" s="46">
        <f>P46+$Q$65</f>
        <v/>
      </c>
      <c r="R46" s="60" t="n">
        <v>0.7</v>
      </c>
      <c r="S46" s="60">
        <f>R46+$S$65</f>
        <v/>
      </c>
      <c r="T46" s="261" t="n">
        <v>0.7111111111111111</v>
      </c>
      <c r="U46" s="261">
        <f>T46+$U$65</f>
        <v/>
      </c>
    </row>
    <row r="47" ht="18" customHeight="1" s="630">
      <c r="A47" s="631" t="inlineStr">
        <is>
          <t>44</t>
        </is>
      </c>
      <c r="B47" s="632" t="n"/>
      <c r="C47" s="172" t="inlineStr">
        <is>
          <t>GINEZ ARAGON JOSE</t>
        </is>
      </c>
      <c r="D47" s="242" t="n">
        <v>46812413</v>
      </c>
      <c r="E47" s="55" t="inlineStr">
        <is>
          <t xml:space="preserve">NUEVO A1 </t>
        </is>
      </c>
      <c r="F47" s="161" t="inlineStr">
        <is>
          <t>40/20 40/20 cl</t>
        </is>
      </c>
      <c r="G47" s="209" t="inlineStr">
        <is>
          <t>PAGO 100 PLIN</t>
        </is>
      </c>
      <c r="H47" s="351" t="n"/>
      <c r="I47" s="319" t="inlineStr">
        <is>
          <t>PUBLICIDAD</t>
        </is>
      </c>
      <c r="J47" s="60" t="n">
        <v>0.6277777777777778</v>
      </c>
      <c r="K47" s="60">
        <f>J47+$K$65</f>
        <v/>
      </c>
      <c r="L47" s="60" t="n">
        <v>0.6291666666666667</v>
      </c>
      <c r="M47" s="60">
        <f>L47+$M$65</f>
        <v/>
      </c>
      <c r="N47" s="60" t="n"/>
      <c r="O47" s="60">
        <f>N47+$O$65</f>
        <v/>
      </c>
      <c r="P47" s="60" t="n">
        <v>0.6888888888888889</v>
      </c>
      <c r="Q47" s="60">
        <f>P47+$Q$65</f>
        <v/>
      </c>
      <c r="R47" s="60" t="n">
        <v>0.7006944444444444</v>
      </c>
      <c r="S47" s="60">
        <f>R47+$S$65</f>
        <v/>
      </c>
      <c r="T47" s="261" t="n">
        <v>0.7118055555555556</v>
      </c>
      <c r="U47" s="261">
        <f>T47+$U$65</f>
        <v/>
      </c>
    </row>
    <row r="48" ht="21" customHeight="1" s="630">
      <c r="A48" s="644" t="inlineStr">
        <is>
          <t>45</t>
        </is>
      </c>
      <c r="B48" s="632" t="n"/>
      <c r="C48" s="217" t="inlineStr">
        <is>
          <t>FIN T_T</t>
        </is>
      </c>
      <c r="D48" s="313" t="n"/>
      <c r="E48" s="654" t="n"/>
      <c r="F48" s="275" t="n"/>
      <c r="G48" s="654" t="n"/>
      <c r="H48" s="358" t="n"/>
      <c r="I48" s="654" t="n"/>
      <c r="J48" s="185" t="n"/>
      <c r="K48" s="63">
        <f>J48+$K$65</f>
        <v/>
      </c>
      <c r="L48" s="185" t="n"/>
      <c r="M48" s="20">
        <f>L48+$M$65</f>
        <v/>
      </c>
      <c r="N48" s="185" t="n"/>
      <c r="O48" s="20">
        <f>N48+$O$65</f>
        <v/>
      </c>
      <c r="P48" s="185" t="n"/>
      <c r="Q48" s="20">
        <f>P48+$Q$65</f>
        <v/>
      </c>
      <c r="R48" s="185" t="n"/>
      <c r="S48" s="20">
        <f>R48+$S$65</f>
        <v/>
      </c>
      <c r="T48" s="185" t="n"/>
      <c r="U48" s="20">
        <f>T48+$U$65</f>
        <v/>
      </c>
    </row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5.75" customHeight="1" s="630"/>
    <row r="71" ht="15.75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5.75" customHeight="1" s="630"/>
    <row r="79" ht="15.75" customHeight="1" s="630"/>
    <row r="80" ht="15.75" customHeight="1" s="630"/>
    <row r="81" ht="15.75" customHeight="1" s="630"/>
    <row r="82" ht="15.75" customHeight="1" s="630"/>
    <row r="83" ht="15.75" customHeight="1" s="630"/>
    <row r="84" ht="15.75" customHeight="1" s="630"/>
    <row r="85" ht="15.75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5.75" customHeight="1" s="630"/>
    <row r="93" ht="15.75" customHeight="1" s="630"/>
    <row r="94" ht="15.75" customHeight="1" s="630"/>
    <row r="95" ht="15.75" customHeight="1" s="630"/>
    <row r="96" ht="15.75" customHeight="1" s="630"/>
    <row r="97" ht="15.75" customHeight="1" s="630"/>
    <row r="98" ht="21" customHeight="1" s="630"/>
    <row r="99" ht="15.75" customHeight="1" s="630"/>
    <row r="100" ht="15.75" customHeight="1" s="630"/>
    <row r="101" ht="18.75" customHeight="1" s="630"/>
    <row r="102" ht="15.75" customHeight="1" s="630"/>
    <row r="103" ht="15.75" customHeight="1" s="630"/>
    <row r="104" ht="18.75" customHeight="1" s="630"/>
    <row r="105" ht="18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8.75" customHeight="1" s="630"/>
    <row r="117" ht="15.75" customHeight="1" s="630"/>
  </sheetData>
  <mergeCells count="73">
    <mergeCell ref="A48:B48"/>
    <mergeCell ref="A24:B24"/>
    <mergeCell ref="A30:B30"/>
    <mergeCell ref="A15:B15"/>
    <mergeCell ref="A64:B64"/>
    <mergeCell ref="A59:B59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65:B65"/>
    <mergeCell ref="A25:B25"/>
    <mergeCell ref="A41:B41"/>
    <mergeCell ref="A37:B37"/>
    <mergeCell ref="A46:B46"/>
    <mergeCell ref="A66:B66"/>
    <mergeCell ref="A18:B18"/>
    <mergeCell ref="A27:B27"/>
    <mergeCell ref="A56:B56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46.xml><?xml version="1.0" encoding="utf-8"?>
<worksheet xmlns:r="http://schemas.openxmlformats.org/officeDocument/2006/relationships" xmlns="http://schemas.openxmlformats.org/spreadsheetml/2006/main">
  <sheetPr codeName="Hoja349">
    <outlinePr summaryBelow="1" summaryRight="1"/>
    <pageSetUpPr fitToPage="1"/>
  </sheetPr>
  <dimension ref="A1:U37"/>
  <sheetViews>
    <sheetView topLeftCell="A67" workbookViewId="0">
      <selection activeCell="H91" sqref="H91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18" customWidth="1" style="630" min="7" max="7"/>
    <col width="12.140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VARGAS CARBAJAL EUGENIO</t>
        </is>
      </c>
      <c r="D2" s="242" t="n">
        <v>25662847</v>
      </c>
      <c r="E2" s="173" t="inlineStr">
        <is>
          <t>REVA A1</t>
        </is>
      </c>
      <c r="F2" s="161" t="inlineStr">
        <is>
          <t>40/20 40/20 cl</t>
        </is>
      </c>
      <c r="G2" s="476" t="inlineStr">
        <is>
          <t>ES DOCTOR</t>
        </is>
      </c>
      <c r="H2" s="246" t="n"/>
      <c r="I2" s="246" t="inlineStr">
        <is>
          <t xml:space="preserve">MAYRA 1 </t>
        </is>
      </c>
      <c r="J2" s="60" t="n">
        <v>0.3375</v>
      </c>
      <c r="K2" s="56">
        <f>J2+$K$66</f>
        <v/>
      </c>
      <c r="L2" s="60" t="n">
        <v>0.3444444444444444</v>
      </c>
      <c r="M2" s="46">
        <f>L2+$M$66</f>
        <v/>
      </c>
      <c r="N2" s="60" t="n">
        <v>0.3513888888888889</v>
      </c>
      <c r="O2" s="46">
        <f>N2+$O$66</f>
        <v/>
      </c>
      <c r="P2" s="60" t="n">
        <v>0.3951388888888889</v>
      </c>
      <c r="Q2" s="46">
        <f>P2+$Q$66</f>
        <v/>
      </c>
      <c r="R2" s="60" t="n">
        <v>0.4083333333333333</v>
      </c>
      <c r="S2" s="46">
        <f>R2+$S$66</f>
        <v/>
      </c>
      <c r="T2" s="261" t="n">
        <v>0.4201388888888889</v>
      </c>
      <c r="U2" s="80">
        <f>T2+$U$66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 xml:space="preserve">NUÑEZ LUQUE LUIS </t>
        </is>
      </c>
      <c r="D3" s="242" t="n">
        <v>75700630</v>
      </c>
      <c r="E3" s="226" t="inlineStr">
        <is>
          <t>MOTO REVA BIIC</t>
        </is>
      </c>
      <c r="F3" s="161" t="inlineStr">
        <is>
          <t>20 20 sr</t>
        </is>
      </c>
      <c r="G3" s="270" t="n"/>
      <c r="H3" s="270" t="n"/>
      <c r="I3" s="270" t="inlineStr">
        <is>
          <t>LILIANA 1</t>
        </is>
      </c>
      <c r="J3" s="60" t="n">
        <v>0.3444444444444444</v>
      </c>
      <c r="K3" s="56">
        <f>J3+$K$66</f>
        <v/>
      </c>
      <c r="L3" s="60" t="n">
        <v>0.3493055555555555</v>
      </c>
      <c r="M3" s="46">
        <f>L3+$M$66</f>
        <v/>
      </c>
      <c r="N3" s="60" t="n">
        <v>0.3541666666666667</v>
      </c>
      <c r="O3" s="46">
        <f>N3+$O$66</f>
        <v/>
      </c>
      <c r="P3" s="60" t="n">
        <v>0.4</v>
      </c>
      <c r="Q3" s="46">
        <f>P3+$Q$66</f>
        <v/>
      </c>
      <c r="R3" s="60" t="n">
        <v>0.4152777777777778</v>
      </c>
      <c r="S3" s="46">
        <f>R3+$S$66</f>
        <v/>
      </c>
      <c r="T3" s="261" t="n">
        <v>0.4319444444444445</v>
      </c>
      <c r="U3" s="80">
        <f>T3+$U$66</f>
        <v/>
      </c>
    </row>
    <row r="4" ht="21" customHeight="1" s="630">
      <c r="A4" s="631" t="inlineStr">
        <is>
          <t>3</t>
        </is>
      </c>
      <c r="B4" s="632" t="n"/>
      <c r="C4" s="172" t="inlineStr">
        <is>
          <t xml:space="preserve">CASAPIA AVALOS DIEGO </t>
        </is>
      </c>
      <c r="D4" s="242" t="n">
        <v>70462153</v>
      </c>
      <c r="E4" s="55" t="inlineStr">
        <is>
          <t>NUEVO  A1</t>
        </is>
      </c>
      <c r="F4" s="161" t="inlineStr">
        <is>
          <t>40/20 40/20 cl</t>
        </is>
      </c>
      <c r="G4" s="209" t="inlineStr">
        <is>
          <t>PAGO 100 YAPE</t>
        </is>
      </c>
      <c r="H4" s="351" t="n"/>
      <c r="I4" s="319" t="inlineStr">
        <is>
          <t>PUBLICIDAD</t>
        </is>
      </c>
      <c r="J4" s="60" t="n">
        <v>0.3451388888888889</v>
      </c>
      <c r="K4" s="56">
        <f>J4+$K$66</f>
        <v/>
      </c>
      <c r="L4" s="60" t="n">
        <v>0.3541666666666667</v>
      </c>
      <c r="M4" s="46">
        <f>L4+$M$66</f>
        <v/>
      </c>
      <c r="N4" s="60" t="n">
        <v>0.3604166666666667</v>
      </c>
      <c r="O4" s="46">
        <f>N4+$O$66</f>
        <v/>
      </c>
      <c r="P4" s="60" t="n">
        <v>0.4083333333333333</v>
      </c>
      <c r="Q4" s="46">
        <f>P4+$Q$66</f>
        <v/>
      </c>
      <c r="R4" s="60" t="n">
        <v>0.4201388888888889</v>
      </c>
      <c r="S4" s="46">
        <f>R4+$S$66</f>
        <v/>
      </c>
      <c r="T4" s="261" t="n">
        <v>0.4326388888888889</v>
      </c>
      <c r="U4" s="80">
        <f>T4+$U$66</f>
        <v/>
      </c>
    </row>
    <row r="5" ht="21" customHeight="1" s="630">
      <c r="A5" s="631" t="inlineStr">
        <is>
          <t>4</t>
        </is>
      </c>
      <c r="B5" s="632" t="n"/>
      <c r="C5" s="172" t="inlineStr">
        <is>
          <t xml:space="preserve">DE LA CRUZ FRANCO LORENA </t>
        </is>
      </c>
      <c r="D5" s="242" t="n">
        <v>76294603</v>
      </c>
      <c r="E5" s="55" t="inlineStr">
        <is>
          <t>NUEVO A1</t>
        </is>
      </c>
      <c r="F5" s="161" t="inlineStr">
        <is>
          <t>20 20 sr</t>
        </is>
      </c>
      <c r="G5" s="209" t="inlineStr">
        <is>
          <t>PAGO 80 YAPE</t>
        </is>
      </c>
      <c r="H5" s="505" t="n"/>
      <c r="I5" s="237" t="inlineStr">
        <is>
          <t>ENRIQUE PUBLICIDAD</t>
        </is>
      </c>
      <c r="J5" s="60" t="n">
        <v>0.3479166666666667</v>
      </c>
      <c r="K5" s="56">
        <f>J5+$K$66</f>
        <v/>
      </c>
      <c r="L5" s="60" t="n">
        <v>0.3590277777777778</v>
      </c>
      <c r="M5" s="46">
        <f>L5+$M$66</f>
        <v/>
      </c>
      <c r="N5" s="60" t="n">
        <v>0.3680555555555556</v>
      </c>
      <c r="O5" s="46">
        <f>N5+$O$66</f>
        <v/>
      </c>
      <c r="P5" s="60" t="n">
        <v>0.4138888888888889</v>
      </c>
      <c r="Q5" s="46">
        <f>P5+$Q$66</f>
        <v/>
      </c>
      <c r="R5" s="60" t="n">
        <v>0.4305555555555556</v>
      </c>
      <c r="S5" s="46">
        <f>R5+$S$66</f>
        <v/>
      </c>
      <c r="T5" s="261" t="n">
        <v>0.44375</v>
      </c>
      <c r="U5" s="80">
        <f>T5+$U$66</f>
        <v/>
      </c>
    </row>
    <row r="6" ht="20.25" customHeight="1" s="630">
      <c r="A6" s="631" t="inlineStr">
        <is>
          <t>5</t>
        </is>
      </c>
      <c r="B6" s="632" t="n"/>
      <c r="C6" s="172" t="inlineStr">
        <is>
          <t xml:space="preserve">ESPINOZA ANGELES JESSICA </t>
        </is>
      </c>
      <c r="D6" s="242" t="n">
        <v>45676345</v>
      </c>
      <c r="E6" s="55" t="inlineStr">
        <is>
          <t>REVA  A1</t>
        </is>
      </c>
      <c r="F6" s="161" t="inlineStr">
        <is>
          <t>40/20 40/20 cl</t>
        </is>
      </c>
      <c r="G6" s="120" t="inlineStr">
        <is>
          <t>PAGO 100 EFE</t>
        </is>
      </c>
      <c r="H6" s="319" t="n"/>
      <c r="I6" s="319" t="inlineStr">
        <is>
          <t xml:space="preserve">PUBLICIDAD </t>
        </is>
      </c>
      <c r="J6" s="60" t="n">
        <v>0.3555555555555556</v>
      </c>
      <c r="K6" s="56">
        <f>J6+$K$66</f>
        <v/>
      </c>
      <c r="L6" s="60" t="n">
        <v>0.3638888888888889</v>
      </c>
      <c r="M6" s="46">
        <f>L6+$M$66</f>
        <v/>
      </c>
      <c r="N6" s="60" t="n">
        <v>0.3701388888888889</v>
      </c>
      <c r="O6" s="46">
        <f>N6+$O$66</f>
        <v/>
      </c>
      <c r="P6" s="60" t="n">
        <v>0.4201388888888889</v>
      </c>
      <c r="Q6" s="46">
        <f>P6+$Q$66</f>
        <v/>
      </c>
      <c r="R6" s="60" t="n">
        <v>0.4319444444444445</v>
      </c>
      <c r="S6" s="46">
        <f>R6+$S$66</f>
        <v/>
      </c>
      <c r="T6" s="261" t="n">
        <v>0.4451388888888889</v>
      </c>
      <c r="U6" s="80">
        <f>T6+$U$66</f>
        <v/>
      </c>
    </row>
    <row r="7" ht="18.75" customHeight="1" s="630">
      <c r="A7" s="631" t="inlineStr">
        <is>
          <t>6</t>
        </is>
      </c>
      <c r="B7" s="632" t="n"/>
      <c r="C7" s="188" t="inlineStr">
        <is>
          <t xml:space="preserve">SOTOMAYOR GAMARRA DAVID </t>
        </is>
      </c>
      <c r="D7" s="242" t="n">
        <v>9532758</v>
      </c>
      <c r="E7" s="226" t="inlineStr">
        <is>
          <t>MOTO REVA BIIC</t>
        </is>
      </c>
      <c r="F7" s="161" t="inlineStr">
        <is>
          <t>40/20 40/20 cl</t>
        </is>
      </c>
      <c r="G7" s="207" t="n"/>
      <c r="H7" s="207" t="n"/>
      <c r="I7" s="55" t="inlineStr">
        <is>
          <t xml:space="preserve">SRA JULIA </t>
        </is>
      </c>
      <c r="J7" s="60" t="n">
        <v>0.3631944444444444</v>
      </c>
      <c r="K7" s="56">
        <f>J7+$K$66</f>
        <v/>
      </c>
      <c r="L7" s="60" t="n">
        <v>0.3680555555555556</v>
      </c>
      <c r="M7" s="46">
        <f>L7+$M$66</f>
        <v/>
      </c>
      <c r="N7" s="60" t="n">
        <v>0.3743055555555556</v>
      </c>
      <c r="O7" s="46">
        <f>N7+$O$66</f>
        <v/>
      </c>
      <c r="P7" s="60" t="n">
        <v>0.4256944444444444</v>
      </c>
      <c r="Q7" s="46">
        <f>P7+$Q$66</f>
        <v/>
      </c>
      <c r="R7" s="60" t="n">
        <v>0.4430555555555555</v>
      </c>
      <c r="S7" s="46">
        <f>R7+$S$66</f>
        <v/>
      </c>
      <c r="T7" s="261" t="n">
        <v>0.4555555555555555</v>
      </c>
      <c r="U7" s="80">
        <f>T7+$U$66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 xml:space="preserve">RAMIREZ BENITES FABIO </t>
        </is>
      </c>
      <c r="D8" s="242" t="n">
        <v>47901998</v>
      </c>
      <c r="E8" s="55" t="inlineStr">
        <is>
          <t>NUEVO A1</t>
        </is>
      </c>
      <c r="F8" s="161" t="inlineStr">
        <is>
          <t>40/20 40/20 cl</t>
        </is>
      </c>
      <c r="G8" s="120" t="inlineStr">
        <is>
          <t>PAGO 130 EFE</t>
        </is>
      </c>
      <c r="H8" s="207" t="n"/>
      <c r="I8" s="55" t="inlineStr">
        <is>
          <t>CRIS AMORETTI</t>
        </is>
      </c>
      <c r="J8" s="60" t="n">
        <v>0.36875</v>
      </c>
      <c r="K8" s="56">
        <f>J8+$K$66</f>
        <v/>
      </c>
      <c r="L8" s="60" t="n">
        <v>0.3729166666666667</v>
      </c>
      <c r="M8" s="46">
        <f>L8+$M$66</f>
        <v/>
      </c>
      <c r="N8" s="60" t="n">
        <v>0.3784722222222222</v>
      </c>
      <c r="O8" s="46">
        <f>N8+$O$66</f>
        <v/>
      </c>
      <c r="P8" s="60" t="n">
        <v>0.4319444444444445</v>
      </c>
      <c r="Q8" s="46">
        <f>P8+$Q$66</f>
        <v/>
      </c>
      <c r="R8" s="60" t="n">
        <v>0.4506944444444445</v>
      </c>
      <c r="S8" s="46">
        <f>R8+$S$66</f>
        <v/>
      </c>
      <c r="T8" s="261" t="n">
        <v>0.4618055555555556</v>
      </c>
      <c r="U8" s="80">
        <f>T8+$U$66</f>
        <v/>
      </c>
    </row>
    <row r="9" ht="19.5" customHeight="1" s="630">
      <c r="A9" s="631" t="inlineStr">
        <is>
          <t>8</t>
        </is>
      </c>
      <c r="B9" s="632" t="n"/>
      <c r="C9" s="172" t="inlineStr">
        <is>
          <t>GABRIEL CORREA GERALDINE</t>
        </is>
      </c>
      <c r="D9" s="242" t="n">
        <v>70436927</v>
      </c>
      <c r="E9" s="55" t="inlineStr">
        <is>
          <t>REVA A1</t>
        </is>
      </c>
      <c r="F9" s="161" t="inlineStr">
        <is>
          <t>20 20 sr</t>
        </is>
      </c>
      <c r="G9" s="209" t="inlineStr">
        <is>
          <t>PAGO 100 YAPE</t>
        </is>
      </c>
      <c r="H9" s="319" t="n"/>
      <c r="I9" s="319" t="inlineStr">
        <is>
          <t xml:space="preserve">PUBLICIDAD </t>
        </is>
      </c>
      <c r="J9" s="60" t="n">
        <v>0.3854166666666667</v>
      </c>
      <c r="K9" s="56">
        <f>J9+$K$66</f>
        <v/>
      </c>
      <c r="L9" s="60" t="n">
        <v>0.3861111111111111</v>
      </c>
      <c r="M9" s="46">
        <f>L9+$M$66</f>
        <v/>
      </c>
      <c r="N9" s="60" t="n">
        <v>0.3909722222222222</v>
      </c>
      <c r="O9" s="46">
        <f>N9+$O$66</f>
        <v/>
      </c>
      <c r="P9" s="60" t="n">
        <v>0.4368055555555556</v>
      </c>
      <c r="Q9" s="46">
        <f>P9+$Q$66</f>
        <v/>
      </c>
      <c r="R9" s="60" t="n">
        <v>0.45625</v>
      </c>
      <c r="S9" s="46">
        <f>R9+$S$66</f>
        <v/>
      </c>
      <c r="T9" s="261" t="n">
        <v>0.4680555555555556</v>
      </c>
      <c r="U9" s="80">
        <f>T9+$U$66</f>
        <v/>
      </c>
    </row>
    <row r="10" ht="18" customHeight="1" s="630">
      <c r="A10" s="631" t="inlineStr">
        <is>
          <t>9</t>
        </is>
      </c>
      <c r="B10" s="632" t="n"/>
      <c r="C10" s="172" t="inlineStr">
        <is>
          <t>QUISPE MATOS LOBSANG</t>
        </is>
      </c>
      <c r="D10" s="242" t="n">
        <v>47940510</v>
      </c>
      <c r="E10" s="55" t="inlineStr">
        <is>
          <t>NUEVO A1</t>
        </is>
      </c>
      <c r="F10" s="161" t="inlineStr">
        <is>
          <t>20 20 sr</t>
        </is>
      </c>
      <c r="G10" s="120" t="inlineStr">
        <is>
          <t>PAGO 80 EFE</t>
        </is>
      </c>
      <c r="H10" s="505" t="n"/>
      <c r="I10" s="237" t="inlineStr">
        <is>
          <t>ENRIQUE PUBLICIDAD</t>
        </is>
      </c>
      <c r="J10" s="60" t="n">
        <v>0.3881944444444445</v>
      </c>
      <c r="K10" s="56">
        <f>J10+$K$66</f>
        <v/>
      </c>
      <c r="L10" s="60" t="n">
        <v>0.3909722222222222</v>
      </c>
      <c r="M10" s="46">
        <f>L10+$M$66</f>
        <v/>
      </c>
      <c r="N10" s="60" t="n">
        <v>0.3965277777777778</v>
      </c>
      <c r="O10" s="46">
        <f>N10+$O$66</f>
        <v/>
      </c>
      <c r="P10" s="60" t="n">
        <v>0.44375</v>
      </c>
      <c r="Q10" s="46">
        <f>P10+$Q$66</f>
        <v/>
      </c>
      <c r="R10" s="60" t="n">
        <v>0.4618055555555556</v>
      </c>
      <c r="S10" s="46">
        <f>R10+$S$66</f>
        <v/>
      </c>
      <c r="T10" s="261" t="n">
        <v>0.4743055555555555</v>
      </c>
      <c r="U10" s="80">
        <f>T10+$U$66</f>
        <v/>
      </c>
    </row>
    <row r="11" ht="20.25" customHeight="1" s="630">
      <c r="A11" s="631" t="inlineStr">
        <is>
          <t>10</t>
        </is>
      </c>
      <c r="B11" s="632" t="n"/>
      <c r="C11" s="172" t="inlineStr">
        <is>
          <t xml:space="preserve">GONZALES GOMEZ JORGE </t>
        </is>
      </c>
      <c r="D11" s="242" t="n">
        <v>25629183</v>
      </c>
      <c r="E11" s="26" t="inlineStr">
        <is>
          <t>REVA A2B</t>
        </is>
      </c>
      <c r="F11" s="161" t="inlineStr">
        <is>
          <t>40/20 40/20 cl</t>
        </is>
      </c>
      <c r="G11" s="246" t="n"/>
      <c r="H11" s="246" t="n"/>
      <c r="I11" s="246" t="inlineStr">
        <is>
          <t xml:space="preserve">MAYRA 2 </t>
        </is>
      </c>
      <c r="J11" s="60" t="n">
        <v>0.3951388888888889</v>
      </c>
      <c r="K11" s="56">
        <f>J11+$K$66</f>
        <v/>
      </c>
      <c r="L11" s="60" t="n">
        <v>0.3965277777777778</v>
      </c>
      <c r="M11" s="46">
        <f>L11+$M$66</f>
        <v/>
      </c>
      <c r="N11" s="60" t="n">
        <v>0.4041666666666667</v>
      </c>
      <c r="O11" s="46">
        <f>N11+$O$66</f>
        <v/>
      </c>
      <c r="P11" s="60" t="n">
        <v>0.4513888888888889</v>
      </c>
      <c r="Q11" s="46">
        <f>P11+$Q$66</f>
        <v/>
      </c>
      <c r="R11" s="60" t="n">
        <v>0.4680555555555556</v>
      </c>
      <c r="S11" s="46">
        <f>R11+$S$66</f>
        <v/>
      </c>
      <c r="T11" s="261" t="n">
        <v>0.4805555555555556</v>
      </c>
      <c r="U11" s="80">
        <f>T11+$U$66</f>
        <v/>
      </c>
    </row>
    <row r="12" ht="21" customHeight="1" s="630">
      <c r="A12" s="631" t="inlineStr">
        <is>
          <t>11</t>
        </is>
      </c>
      <c r="B12" s="632" t="n"/>
      <c r="C12" s="172" t="inlineStr">
        <is>
          <t>SANTA CRUZ BALTA HUGO</t>
        </is>
      </c>
      <c r="D12" s="242" t="n">
        <v>25827804</v>
      </c>
      <c r="E12" s="55" t="inlineStr">
        <is>
          <t xml:space="preserve">REVA A1 </t>
        </is>
      </c>
      <c r="F12" s="161" t="inlineStr">
        <is>
          <t>40/20 40/20 cl</t>
        </is>
      </c>
      <c r="G12" s="110" t="n"/>
      <c r="H12" s="354" t="n"/>
      <c r="I12" s="110" t="inlineStr">
        <is>
          <t>MAYRA 3</t>
        </is>
      </c>
      <c r="J12" s="60" t="n">
        <v>0.40625</v>
      </c>
      <c r="K12" s="56">
        <f>J12+$K$66</f>
        <v/>
      </c>
      <c r="L12" s="60" t="n">
        <v>0.4069444444444444</v>
      </c>
      <c r="M12" s="46">
        <f>L12+$M$66</f>
        <v/>
      </c>
      <c r="N12" s="60" t="n">
        <v>0.4131944444444444</v>
      </c>
      <c r="O12" s="46">
        <f>N12+$O$66</f>
        <v/>
      </c>
      <c r="P12" s="60" t="n">
        <v>0.4597222222222222</v>
      </c>
      <c r="Q12" s="46">
        <f>P12+$Q$66</f>
        <v/>
      </c>
      <c r="R12" s="60" t="n">
        <v>0.4743055555555555</v>
      </c>
      <c r="S12" s="46">
        <f>R12+$S$66</f>
        <v/>
      </c>
      <c r="T12" s="261" t="n">
        <v>0.4854166666666667</v>
      </c>
      <c r="U12" s="80">
        <f>T12+$U$66</f>
        <v/>
      </c>
    </row>
    <row r="13" ht="21" customHeight="1" s="630">
      <c r="A13" s="631" t="inlineStr">
        <is>
          <t>12</t>
        </is>
      </c>
      <c r="B13" s="632" t="n"/>
      <c r="C13" s="172" t="inlineStr">
        <is>
          <t>RAMOS FLORES MARTHA</t>
        </is>
      </c>
      <c r="D13" s="242" t="n">
        <v>25789814</v>
      </c>
      <c r="E13" s="55" t="inlineStr">
        <is>
          <t xml:space="preserve">REVA A1 </t>
        </is>
      </c>
      <c r="F13" s="161" t="inlineStr">
        <is>
          <t>40/20 40/20 cl</t>
        </is>
      </c>
      <c r="G13" s="110" t="n"/>
      <c r="H13" s="354" t="n"/>
      <c r="I13" s="110" t="inlineStr">
        <is>
          <t>MAYRA 4</t>
        </is>
      </c>
      <c r="J13" s="60" t="n">
        <v>0.4173611111111111</v>
      </c>
      <c r="K13" s="56">
        <f>J13+$K$66</f>
        <v/>
      </c>
      <c r="L13" s="60" t="n">
        <v>0.4180555555555556</v>
      </c>
      <c r="M13" s="46">
        <f>L13+$M$66</f>
        <v/>
      </c>
      <c r="N13" s="60" t="n">
        <v>0.4229166666666667</v>
      </c>
      <c r="O13" s="46">
        <f>N13+$O$66</f>
        <v/>
      </c>
      <c r="P13" s="60" t="n">
        <v>0.46875</v>
      </c>
      <c r="Q13" s="46">
        <f>P13+$Q$66</f>
        <v/>
      </c>
      <c r="R13" s="60" t="n">
        <v>0.4840277777777778</v>
      </c>
      <c r="S13" s="46">
        <f>R13+$S$66</f>
        <v/>
      </c>
      <c r="T13" s="261" t="n">
        <v>0.5020833333333333</v>
      </c>
      <c r="U13" s="80">
        <f>T13+$U$66</f>
        <v/>
      </c>
    </row>
    <row r="14" ht="21" customFormat="1" customHeight="1" s="633">
      <c r="A14" s="631" t="inlineStr">
        <is>
          <t>13</t>
        </is>
      </c>
      <c r="B14" s="632" t="n"/>
      <c r="C14" s="172" t="inlineStr">
        <is>
          <t>AREVALO ESPINOZA PABLO</t>
        </is>
      </c>
      <c r="D14" s="242" t="n">
        <v>25627404</v>
      </c>
      <c r="E14" s="26" t="inlineStr">
        <is>
          <t>REVA A2A</t>
        </is>
      </c>
      <c r="F14" s="161" t="inlineStr">
        <is>
          <t>40/20 40/20 cl</t>
        </is>
      </c>
      <c r="G14" s="110" t="n"/>
      <c r="H14" s="354" t="n"/>
      <c r="I14" s="110" t="inlineStr">
        <is>
          <t>MAYRA 5</t>
        </is>
      </c>
      <c r="J14" s="60" t="n">
        <v>0.4222222222222222</v>
      </c>
      <c r="K14" s="56">
        <f>J14+$K$66</f>
        <v/>
      </c>
      <c r="L14" s="60" t="n">
        <v>0.4229166666666667</v>
      </c>
      <c r="M14" s="46">
        <f>L14+$M$66</f>
        <v/>
      </c>
      <c r="N14" s="60" t="n">
        <v>0.4284722222222222</v>
      </c>
      <c r="O14" s="46">
        <f>N14+$O$66</f>
        <v/>
      </c>
      <c r="P14" s="60" t="n">
        <v>0.4736111111111111</v>
      </c>
      <c r="Q14" s="46">
        <f>P14+$Q$66</f>
        <v/>
      </c>
      <c r="R14" s="60" t="n">
        <v>0.4861111111111111</v>
      </c>
      <c r="S14" s="46">
        <f>R14+$S$66</f>
        <v/>
      </c>
      <c r="T14" s="261" t="n">
        <v>0.4986111111111111</v>
      </c>
      <c r="U14" s="80">
        <f>T14+$U$66</f>
        <v/>
      </c>
    </row>
    <row r="15" ht="20.25" customHeight="1" s="630">
      <c r="A15" s="631" t="inlineStr">
        <is>
          <t>14</t>
        </is>
      </c>
      <c r="B15" s="632" t="n"/>
      <c r="C15" s="172" t="inlineStr">
        <is>
          <t xml:space="preserve">ANGULO VARGAS MABEL </t>
        </is>
      </c>
      <c r="D15" s="242" t="n">
        <v>10796579</v>
      </c>
      <c r="E15" s="55" t="inlineStr">
        <is>
          <t>NUEVO A1</t>
        </is>
      </c>
      <c r="F15" s="161" t="inlineStr">
        <is>
          <t>30 30 sr</t>
        </is>
      </c>
      <c r="G15" s="120" t="inlineStr">
        <is>
          <t>PAGO 130 EFE</t>
        </is>
      </c>
      <c r="H15" s="207" t="n"/>
      <c r="I15" s="55" t="inlineStr">
        <is>
          <t>VILLACAR</t>
        </is>
      </c>
      <c r="J15" s="60" t="n">
        <v>0.4326388888888889</v>
      </c>
      <c r="K15" s="56">
        <f>J15+$K$66</f>
        <v/>
      </c>
      <c r="L15" s="60" t="n">
        <v>0.4354166666666667</v>
      </c>
      <c r="M15" s="46">
        <f>L15+$M$66</f>
        <v/>
      </c>
      <c r="N15" s="60" t="n">
        <v>0.4402777777777778</v>
      </c>
      <c r="O15" s="46">
        <f>N15+$O$66</f>
        <v/>
      </c>
      <c r="P15" s="60" t="n">
        <v>0.4840277777777778</v>
      </c>
      <c r="Q15" s="46">
        <f>P15+$Q$66</f>
        <v/>
      </c>
      <c r="R15" s="60" t="n">
        <v>0.5020833333333333</v>
      </c>
      <c r="S15" s="46">
        <f>R15+$S$66</f>
        <v/>
      </c>
      <c r="T15" s="261" t="n">
        <v>0.5152777777777777</v>
      </c>
      <c r="U15" s="80">
        <f>T15+$U$66</f>
        <v/>
      </c>
    </row>
    <row r="16" ht="21.75" customHeight="1" s="630">
      <c r="A16" s="631" t="inlineStr">
        <is>
          <t>15</t>
        </is>
      </c>
      <c r="B16" s="632" t="n"/>
      <c r="C16" s="172" t="inlineStr">
        <is>
          <t>COLAN YATACO DAYANA</t>
        </is>
      </c>
      <c r="D16" s="242" t="n">
        <v>48578502</v>
      </c>
      <c r="E16" s="55" t="inlineStr">
        <is>
          <t>NUEVO A1</t>
        </is>
      </c>
      <c r="F16" s="161" t="inlineStr">
        <is>
          <t>30 30 sr</t>
        </is>
      </c>
      <c r="G16" s="205" t="inlineStr">
        <is>
          <t>PAGO 100 EFE + 30 YAPE</t>
        </is>
      </c>
      <c r="H16" s="207" t="n"/>
      <c r="I16" s="55" t="inlineStr">
        <is>
          <t xml:space="preserve">DR. VALDIVIEZO </t>
        </is>
      </c>
      <c r="J16" s="60" t="n">
        <v>0.4375</v>
      </c>
      <c r="K16" s="56">
        <f>J16+$K$66</f>
        <v/>
      </c>
      <c r="L16" s="60" t="n">
        <v>0.4402777777777778</v>
      </c>
      <c r="M16" s="46">
        <f>L16+$M$66</f>
        <v/>
      </c>
      <c r="N16" s="60" t="n">
        <v>0.4506944444444445</v>
      </c>
      <c r="O16" s="46">
        <f>N16+$O$66</f>
        <v/>
      </c>
      <c r="P16" s="60" t="n">
        <v>0.4965277777777778</v>
      </c>
      <c r="Q16" s="46">
        <f>P16+$Q$66</f>
        <v/>
      </c>
      <c r="R16" s="60" t="n">
        <v>0.5083333333333333</v>
      </c>
      <c r="S16" s="46">
        <f>R16+$S$66</f>
        <v/>
      </c>
      <c r="T16" s="261" t="n">
        <v>0.5215277777777778</v>
      </c>
      <c r="U16" s="80">
        <f>T16+$U$66</f>
        <v/>
      </c>
    </row>
    <row r="17" ht="21.75" customHeight="1" s="630">
      <c r="A17" s="631" t="inlineStr">
        <is>
          <t>16</t>
        </is>
      </c>
      <c r="B17" s="632" t="n"/>
      <c r="C17" s="172" t="inlineStr">
        <is>
          <t xml:space="preserve">PEÑA QUISPE JORGE </t>
        </is>
      </c>
      <c r="D17" s="242" t="n">
        <v>40888038</v>
      </c>
      <c r="E17" s="55" t="inlineStr">
        <is>
          <t xml:space="preserve">REVA A1 </t>
        </is>
      </c>
      <c r="F17" s="161" t="inlineStr">
        <is>
          <t>30 30 sr</t>
        </is>
      </c>
      <c r="G17" s="101" t="n"/>
      <c r="H17" s="352" t="n"/>
      <c r="I17" s="101" t="inlineStr">
        <is>
          <t>VARGAS</t>
        </is>
      </c>
      <c r="J17" s="60" t="n">
        <v>0.4472222222222222</v>
      </c>
      <c r="K17" s="56">
        <f>J17+$K$66</f>
        <v/>
      </c>
      <c r="L17" s="60" t="n">
        <v>0.4506944444444445</v>
      </c>
      <c r="M17" s="46">
        <f>L17+$M$66</f>
        <v/>
      </c>
      <c r="N17" s="60" t="n">
        <v>0.4555555555555555</v>
      </c>
      <c r="O17" s="46">
        <f>N17+$O$66</f>
        <v/>
      </c>
      <c r="P17" s="60" t="n">
        <v>0.5006944444444444</v>
      </c>
      <c r="Q17" s="46">
        <f>P17+$Q$66</f>
        <v/>
      </c>
      <c r="R17" s="60" t="n">
        <v>0.5166666666666667</v>
      </c>
      <c r="S17" s="46">
        <f>R17+$S$66</f>
        <v/>
      </c>
      <c r="T17" s="261" t="n">
        <v>0.5291666666666667</v>
      </c>
      <c r="U17" s="80">
        <f>T17+$U$66</f>
        <v/>
      </c>
    </row>
    <row r="18" ht="21.75" customHeight="1" s="630">
      <c r="A18" s="631" t="inlineStr">
        <is>
          <t>17</t>
        </is>
      </c>
      <c r="B18" s="632" t="n"/>
      <c r="C18" s="172" t="inlineStr">
        <is>
          <t>LUQUE MONTES ALFREDO</t>
        </is>
      </c>
      <c r="D18" s="242" t="n">
        <v>10402465</v>
      </c>
      <c r="E18" s="226" t="inlineStr">
        <is>
          <t>MOTO REVA BIIC</t>
        </is>
      </c>
      <c r="F18" s="161" t="inlineStr">
        <is>
          <t>40/20 40/20 cl</t>
        </is>
      </c>
      <c r="G18" s="55" t="n"/>
      <c r="H18" s="207" t="n"/>
      <c r="I18" s="55" t="inlineStr">
        <is>
          <t xml:space="preserve">STEVE QUINTANA </t>
        </is>
      </c>
      <c r="J18" s="60" t="n">
        <v>0.4763888888888889</v>
      </c>
      <c r="K18" s="56">
        <f>J18+$K$66</f>
        <v/>
      </c>
      <c r="L18" s="60" t="n">
        <v>0.4875</v>
      </c>
      <c r="M18" s="46">
        <f>L18+$M$66</f>
        <v/>
      </c>
      <c r="N18" s="60" t="n">
        <v>0.4930555555555556</v>
      </c>
      <c r="O18" s="46">
        <f>N18+$O$66</f>
        <v/>
      </c>
      <c r="P18" s="60" t="n">
        <v>0.5444444444444444</v>
      </c>
      <c r="Q18" s="46">
        <f>P18+$Q$66</f>
        <v/>
      </c>
      <c r="R18" s="60" t="n">
        <v>0.5638888888888889</v>
      </c>
      <c r="S18" s="46">
        <f>R18+$S$66</f>
        <v/>
      </c>
      <c r="T18" s="261" t="n">
        <v>0.5770833333333333</v>
      </c>
      <c r="U18" s="261">
        <f>T18+$U$66</f>
        <v/>
      </c>
    </row>
    <row r="19" ht="19.5" customHeight="1" s="630">
      <c r="A19" s="631" t="inlineStr">
        <is>
          <t>18</t>
        </is>
      </c>
      <c r="B19" s="632" t="n"/>
      <c r="C19" s="172" t="inlineStr">
        <is>
          <t xml:space="preserve">GORDILLO DURAN DANIEL </t>
        </is>
      </c>
      <c r="D19" s="242" t="n">
        <v>74827544</v>
      </c>
      <c r="E19" s="55" t="inlineStr">
        <is>
          <t>NUEVO A1</t>
        </is>
      </c>
      <c r="F19" s="161" t="inlineStr">
        <is>
          <t>30 30 sr</t>
        </is>
      </c>
      <c r="G19" s="120" t="inlineStr">
        <is>
          <t>PAGO 130 EFE</t>
        </is>
      </c>
      <c r="H19" s="211" t="n"/>
      <c r="I19" s="211" t="inlineStr">
        <is>
          <t xml:space="preserve">OFICINA </t>
        </is>
      </c>
      <c r="J19" s="60" t="n">
        <v>0.4618055555555556</v>
      </c>
      <c r="K19" s="56">
        <f>J19+$K$66</f>
        <v/>
      </c>
      <c r="L19" s="60" t="n">
        <v>0.4638888888888889</v>
      </c>
      <c r="M19" s="46">
        <f>L19+$M$66</f>
        <v/>
      </c>
      <c r="N19" s="60" t="n">
        <v>0.4694444444444444</v>
      </c>
      <c r="O19" s="46">
        <f>N19+$O$66</f>
        <v/>
      </c>
      <c r="P19" s="60" t="n">
        <v>0.5138888888888888</v>
      </c>
      <c r="Q19" s="46">
        <f>P19+$Q$66</f>
        <v/>
      </c>
      <c r="R19" s="60" t="n">
        <v>0.5270833333333333</v>
      </c>
      <c r="S19" s="46">
        <f>R19+$S$66</f>
        <v/>
      </c>
      <c r="T19" s="261" t="n">
        <v>0.5416666666666666</v>
      </c>
      <c r="U19" s="261">
        <f>T19+$U$66</f>
        <v/>
      </c>
    </row>
    <row r="20" ht="20.25" customHeight="1" s="630">
      <c r="A20" s="631" t="inlineStr">
        <is>
          <t>19</t>
        </is>
      </c>
      <c r="B20" s="632" t="n"/>
      <c r="C20" s="172" t="inlineStr">
        <is>
          <t xml:space="preserve">APONTE VISOSA ALEJANDRO </t>
        </is>
      </c>
      <c r="D20" s="242" t="n">
        <v>76176869</v>
      </c>
      <c r="E20" s="55" t="inlineStr">
        <is>
          <t>NUEVO A1</t>
        </is>
      </c>
      <c r="F20" s="161" t="inlineStr">
        <is>
          <t>20 20 sr</t>
        </is>
      </c>
      <c r="G20" s="209" t="inlineStr">
        <is>
          <t>PAGO 100 PLIN</t>
        </is>
      </c>
      <c r="H20" s="351" t="n"/>
      <c r="I20" s="319" t="inlineStr">
        <is>
          <t xml:space="preserve">PUBLICIDAD </t>
        </is>
      </c>
      <c r="J20" s="60" t="n">
        <v>0.4645833333333333</v>
      </c>
      <c r="K20" s="60">
        <f>J20+$K$66</f>
        <v/>
      </c>
      <c r="L20" s="60" t="n">
        <v>0.46875</v>
      </c>
      <c r="M20" s="60">
        <f>L20+$M$66</f>
        <v/>
      </c>
      <c r="N20" s="60" t="n">
        <v>0.4736111111111111</v>
      </c>
      <c r="O20" s="60">
        <f>N20+$O$66</f>
        <v/>
      </c>
      <c r="P20" s="60" t="n">
        <v>0.5208333333333334</v>
      </c>
      <c r="Q20" s="46">
        <f>P20+$Q$66</f>
        <v/>
      </c>
      <c r="R20" s="60" t="n">
        <v>0.5333333333333333</v>
      </c>
      <c r="S20" s="46">
        <f>R20+$S$66</f>
        <v/>
      </c>
      <c r="T20" s="261" t="n">
        <v>0.5451388888888888</v>
      </c>
      <c r="U20" s="261">
        <f>T20+$U$66</f>
        <v/>
      </c>
    </row>
    <row r="21" ht="24" customHeight="1" s="630">
      <c r="A21" s="631" t="inlineStr">
        <is>
          <t>20</t>
        </is>
      </c>
      <c r="B21" s="632" t="n"/>
      <c r="C21" s="172" t="inlineStr">
        <is>
          <t xml:space="preserve">ROSSEL BARRERA EDSON </t>
        </is>
      </c>
      <c r="D21" s="242" t="n">
        <v>46675138</v>
      </c>
      <c r="E21" s="55" t="inlineStr">
        <is>
          <t>REVA A1</t>
        </is>
      </c>
      <c r="F21" s="161" t="inlineStr">
        <is>
          <t>20 20 sr</t>
        </is>
      </c>
      <c r="G21" s="120" t="n"/>
      <c r="H21" s="205" t="n"/>
      <c r="I21" s="120" t="inlineStr">
        <is>
          <t>CARS - JAIME VILLA</t>
        </is>
      </c>
      <c r="J21" s="60" t="n">
        <v>0.4673611111111111</v>
      </c>
      <c r="K21" s="56">
        <f>J21+$K$66</f>
        <v/>
      </c>
      <c r="L21" s="60" t="n">
        <v>0.4729166666666667</v>
      </c>
      <c r="M21" s="46">
        <f>L21+$M$66</f>
        <v/>
      </c>
      <c r="N21" s="60" t="n">
        <v>0.4791666666666667</v>
      </c>
      <c r="O21" s="46">
        <f>N21+$O$66</f>
        <v/>
      </c>
      <c r="P21" s="60" t="n">
        <v>0.5256944444444445</v>
      </c>
      <c r="Q21" s="46">
        <f>P21+$Q$66</f>
        <v/>
      </c>
      <c r="R21" s="60" t="n">
        <v>0.5409722222222222</v>
      </c>
      <c r="S21" s="46">
        <f>R21+$S$66</f>
        <v/>
      </c>
      <c r="T21" s="261" t="n">
        <v>0.5534722222222223</v>
      </c>
      <c r="U21" s="261">
        <f>T21+$U$66</f>
        <v/>
      </c>
    </row>
    <row r="22" ht="24" customHeight="1" s="630">
      <c r="A22" s="631" t="inlineStr">
        <is>
          <t>21</t>
        </is>
      </c>
      <c r="B22" s="632" t="n"/>
      <c r="C22" s="172" t="inlineStr">
        <is>
          <t>RAMIREZ ZAPATA EDWING</t>
        </is>
      </c>
      <c r="D22" s="242" t="n">
        <v>40052725</v>
      </c>
      <c r="E22" s="226" t="inlineStr">
        <is>
          <t>MOTO REVA BIIC</t>
        </is>
      </c>
      <c r="F22" s="161" t="inlineStr">
        <is>
          <t>40/20 40/20 cl</t>
        </is>
      </c>
      <c r="G22" s="209" t="inlineStr">
        <is>
          <t>PAGO 100 YAPE</t>
        </is>
      </c>
      <c r="H22" s="351" t="n"/>
      <c r="I22" s="319" t="inlineStr">
        <is>
          <t xml:space="preserve">PUBLICIDAD </t>
        </is>
      </c>
      <c r="J22" s="60" t="n">
        <v>0.4708333333333333</v>
      </c>
      <c r="K22" s="56">
        <f>J22+$K$66</f>
        <v/>
      </c>
      <c r="L22" s="60" t="n">
        <v>0.4777777777777778</v>
      </c>
      <c r="M22" s="46">
        <f>L22+$M$66</f>
        <v/>
      </c>
      <c r="N22" s="60" t="n">
        <v>0.4840277777777778</v>
      </c>
      <c r="O22" s="46">
        <f>N22+$O$66</f>
        <v/>
      </c>
      <c r="P22" s="60" t="n">
        <v>0.5326388888888889</v>
      </c>
      <c r="Q22" s="46">
        <f>P22+$Q$66</f>
        <v/>
      </c>
      <c r="R22" s="60" t="n">
        <v>0.5458333333333333</v>
      </c>
      <c r="S22" s="46">
        <f>R22+$S$66</f>
        <v/>
      </c>
      <c r="T22" s="261" t="n">
        <v>0.5625</v>
      </c>
      <c r="U22" s="261">
        <f>T22+$U$66</f>
        <v/>
      </c>
    </row>
    <row r="23" ht="21" customHeight="1" s="630">
      <c r="A23" s="631" t="inlineStr">
        <is>
          <t>22</t>
        </is>
      </c>
      <c r="B23" s="632" t="n"/>
      <c r="C23" s="172" t="inlineStr">
        <is>
          <t>MARIN CURI JIMMY</t>
        </is>
      </c>
      <c r="D23" s="242" t="n">
        <v>47316942</v>
      </c>
      <c r="E23" s="55" t="inlineStr">
        <is>
          <t xml:space="preserve">REVA A1 </t>
        </is>
      </c>
      <c r="F23" s="161" t="inlineStr">
        <is>
          <t>40/20 40/20 cl</t>
        </is>
      </c>
      <c r="G23" s="209" t="inlineStr">
        <is>
          <t>PAGO 120 YAPE</t>
        </is>
      </c>
      <c r="H23" s="355" t="n"/>
      <c r="I23" s="211" t="inlineStr">
        <is>
          <t xml:space="preserve">OFICINA </t>
        </is>
      </c>
      <c r="J23" s="60" t="n">
        <v>0.4729166666666667</v>
      </c>
      <c r="K23" s="56">
        <f>J23+$K$66</f>
        <v/>
      </c>
      <c r="L23" s="60" t="n">
        <v>0.4826388888888889</v>
      </c>
      <c r="M23" s="46">
        <f>L23+$M$66</f>
        <v/>
      </c>
      <c r="N23" s="60" t="n">
        <v>0.4902777777777778</v>
      </c>
      <c r="O23" s="46">
        <f>N23+$O$66</f>
        <v/>
      </c>
      <c r="P23" s="60" t="n">
        <v>0.5388888888888889</v>
      </c>
      <c r="Q23" s="46">
        <f>P23+$Q$66</f>
        <v/>
      </c>
      <c r="R23" s="60" t="n">
        <v>0.5659722222222222</v>
      </c>
      <c r="S23" s="46">
        <f>R23+$S$66</f>
        <v/>
      </c>
      <c r="T23" s="261" t="n">
        <v>0.5784722222222223</v>
      </c>
      <c r="U23" s="261">
        <f>T23+$U$66</f>
        <v/>
      </c>
    </row>
    <row r="24" ht="23.25" customFormat="1" customHeight="1" s="645">
      <c r="A24" s="631" t="inlineStr">
        <is>
          <t>23</t>
        </is>
      </c>
      <c r="B24" s="632" t="n"/>
      <c r="C24" s="172" t="inlineStr">
        <is>
          <t xml:space="preserve">PIZARRO PEÑA WILFREDO </t>
        </is>
      </c>
      <c r="D24" s="242" t="n">
        <v>70348460</v>
      </c>
      <c r="E24" s="232" t="inlineStr">
        <is>
          <t>MOTO NUEVA BIIB</t>
        </is>
      </c>
      <c r="F24" s="161" t="inlineStr">
        <is>
          <t>30 30 sr</t>
        </is>
      </c>
      <c r="G24" s="120" t="n"/>
      <c r="H24" s="205" t="n"/>
      <c r="I24" s="120" t="inlineStr">
        <is>
          <t>CARS - JAIME VILLA</t>
        </is>
      </c>
      <c r="J24" s="60" t="n">
        <v>0.4895833333333333</v>
      </c>
      <c r="K24" s="60">
        <f>J24+$K$66</f>
        <v/>
      </c>
      <c r="L24" s="60" t="n">
        <v>0.4916666666666666</v>
      </c>
      <c r="M24" s="60">
        <f>L24+$M$66</f>
        <v/>
      </c>
      <c r="N24" s="60" t="n">
        <v>0.4972222222222222</v>
      </c>
      <c r="O24" s="60">
        <f>N24+$O$66</f>
        <v/>
      </c>
      <c r="P24" s="60" t="n">
        <v>0.5534722222222223</v>
      </c>
      <c r="Q24" s="60">
        <f>P24+$Q$66</f>
        <v/>
      </c>
      <c r="R24" s="60" t="n">
        <v>0.5770833333333333</v>
      </c>
      <c r="S24" s="60">
        <f>R24+$S$66</f>
        <v/>
      </c>
      <c r="T24" s="261" t="n">
        <v>0.5916666666666667</v>
      </c>
      <c r="U24" s="261">
        <f>T24+$U$66</f>
        <v/>
      </c>
    </row>
    <row r="25" ht="23.25" customHeight="1" s="630">
      <c r="A25" s="631" t="inlineStr">
        <is>
          <t>24</t>
        </is>
      </c>
      <c r="B25" s="632" t="n"/>
      <c r="C25" s="172" t="inlineStr">
        <is>
          <t xml:space="preserve">TINEO LOPEZ  DAVID </t>
        </is>
      </c>
      <c r="D25" s="242" t="n">
        <v>40732126</v>
      </c>
      <c r="E25" s="55" t="inlineStr">
        <is>
          <t>NUEVO A1</t>
        </is>
      </c>
      <c r="F25" s="161" t="inlineStr">
        <is>
          <t>40/20 40/20 cl</t>
        </is>
      </c>
      <c r="G25" s="120" t="inlineStr">
        <is>
          <t>PAGO 110 EFE</t>
        </is>
      </c>
      <c r="H25" s="355" t="n"/>
      <c r="I25" s="211" t="inlineStr">
        <is>
          <t xml:space="preserve">OFICINA </t>
        </is>
      </c>
      <c r="J25" s="60" t="n">
        <v>0.4909722222222222</v>
      </c>
      <c r="K25" s="60">
        <f>J25+$K$66</f>
        <v/>
      </c>
      <c r="L25" s="60" t="n">
        <v>0.4958333333333333</v>
      </c>
      <c r="M25" s="60">
        <f>L25+$M$66</f>
        <v/>
      </c>
      <c r="N25" s="60" t="n">
        <v>0.5013888888888889</v>
      </c>
      <c r="O25" s="60">
        <f>N25+$O$66</f>
        <v/>
      </c>
      <c r="P25" s="60" t="n">
        <v>0.55625</v>
      </c>
      <c r="Q25" s="60">
        <f>P25+$Q$66</f>
        <v/>
      </c>
      <c r="R25" s="60" t="n">
        <v>0.5888888888888889</v>
      </c>
      <c r="S25" s="60">
        <f>R25+$S$66</f>
        <v/>
      </c>
      <c r="T25" s="261" t="n">
        <v>0.6</v>
      </c>
      <c r="U25" s="261">
        <f>T25+$U$66</f>
        <v/>
      </c>
    </row>
    <row r="26" ht="23.25" customHeight="1" s="630">
      <c r="A26" s="631" t="inlineStr">
        <is>
          <t>25</t>
        </is>
      </c>
      <c r="B26" s="632" t="n"/>
      <c r="C26" s="172" t="inlineStr">
        <is>
          <t>GUTIERREZ MORILLO CHARLIE</t>
        </is>
      </c>
      <c r="D26" s="242" t="n">
        <v>2698097</v>
      </c>
      <c r="E26" s="55" t="inlineStr">
        <is>
          <t>CANJE A1</t>
        </is>
      </c>
      <c r="F26" s="161" t="inlineStr">
        <is>
          <t>40/20 40/20 cl</t>
        </is>
      </c>
      <c r="G26" s="120" t="n"/>
      <c r="H26" s="382" t="inlineStr">
        <is>
          <t>CPP</t>
        </is>
      </c>
      <c r="I26" s="120" t="inlineStr">
        <is>
          <t>CARS - JAIME VILLA</t>
        </is>
      </c>
      <c r="J26" s="60" t="n">
        <v>0.4986111111111111</v>
      </c>
      <c r="K26" s="56">
        <f>J26+$K$66</f>
        <v/>
      </c>
      <c r="L26" s="60" t="n">
        <v>0.5006944444444444</v>
      </c>
      <c r="M26" s="46">
        <f>L26+$M$66</f>
        <v/>
      </c>
      <c r="N26" s="60" t="n">
        <v>0.5048611111111111</v>
      </c>
      <c r="O26" s="46">
        <f>N26+$O$66</f>
        <v/>
      </c>
      <c r="P26" s="60" t="n">
        <v>0.5645833333333333</v>
      </c>
      <c r="Q26" s="60">
        <f>P26+$Q$66</f>
        <v/>
      </c>
      <c r="R26" s="60" t="n">
        <v>0.5763888888888888</v>
      </c>
      <c r="S26" s="46">
        <f>R26+$S$66</f>
        <v/>
      </c>
      <c r="T26" s="261" t="n">
        <v>0.5881944444444445</v>
      </c>
      <c r="U26" s="80">
        <f>T26+$U$66</f>
        <v/>
      </c>
    </row>
    <row r="27" ht="21" customHeight="1" s="630">
      <c r="A27" s="631" t="inlineStr">
        <is>
          <t>26</t>
        </is>
      </c>
      <c r="B27" s="632" t="n"/>
      <c r="C27" s="172" t="inlineStr">
        <is>
          <t>APONTE UBILLUS ANA</t>
        </is>
      </c>
      <c r="D27" s="242" t="n">
        <v>74037429</v>
      </c>
      <c r="E27" s="55" t="inlineStr">
        <is>
          <t>NUEVO  A1</t>
        </is>
      </c>
      <c r="F27" s="161" t="inlineStr">
        <is>
          <t>40/20 40/20 cl</t>
        </is>
      </c>
      <c r="G27" s="209" t="inlineStr">
        <is>
          <t>PAGO 120 YAPE</t>
        </is>
      </c>
      <c r="H27" s="207" t="n"/>
      <c r="I27" s="55" t="inlineStr">
        <is>
          <t>CRIS AMORETTI</t>
        </is>
      </c>
      <c r="J27" s="60" t="n">
        <v>0.5013888888888889</v>
      </c>
      <c r="K27" s="60">
        <f>J27+$K$66</f>
        <v/>
      </c>
      <c r="L27" s="60" t="n">
        <v>0.5048611111111111</v>
      </c>
      <c r="M27" s="60">
        <f>L27+$M$66</f>
        <v/>
      </c>
      <c r="N27" s="60" t="n">
        <v>0.5125</v>
      </c>
      <c r="O27" s="60">
        <f>N27+$O$66</f>
        <v/>
      </c>
      <c r="P27" s="60" t="n">
        <v>0.5701388888888889</v>
      </c>
      <c r="Q27" s="60">
        <f>P27+$Q$66</f>
        <v/>
      </c>
      <c r="R27" s="60" t="n">
        <v>0.60625</v>
      </c>
      <c r="S27" s="60">
        <f>R27+$S$66</f>
        <v/>
      </c>
      <c r="T27" s="261" t="n">
        <v>0.61875</v>
      </c>
      <c r="U27" s="261">
        <f>T27+$U$66</f>
        <v/>
      </c>
    </row>
    <row r="28" ht="22.5" customHeight="1" s="630">
      <c r="A28" s="631" t="inlineStr">
        <is>
          <t>27</t>
        </is>
      </c>
      <c r="B28" s="632" t="n"/>
      <c r="C28" s="172" t="inlineStr">
        <is>
          <t xml:space="preserve">SANTA CRUZ FERNANDEZ EDUARDO </t>
        </is>
      </c>
      <c r="D28" s="242" t="n">
        <v>25710394</v>
      </c>
      <c r="E28" s="55" t="inlineStr">
        <is>
          <t>NUEVO  A1</t>
        </is>
      </c>
      <c r="F28" s="161" t="inlineStr">
        <is>
          <t>40/20 40/20 cl</t>
        </is>
      </c>
      <c r="G28" s="110" t="n"/>
      <c r="H28" s="354" t="n"/>
      <c r="I28" s="110" t="inlineStr">
        <is>
          <t>MAYRA 6</t>
        </is>
      </c>
      <c r="J28" s="60" t="n">
        <v>0.5111111111111111</v>
      </c>
      <c r="K28" s="56">
        <f>J28+$K$66</f>
        <v/>
      </c>
      <c r="L28" s="60" t="n">
        <v>0.5125</v>
      </c>
      <c r="M28" s="46">
        <f>L28+$M$66</f>
        <v/>
      </c>
      <c r="N28" s="60" t="n">
        <v>0.5229166666666667</v>
      </c>
      <c r="O28" s="46">
        <f>N28+$O$66</f>
        <v/>
      </c>
      <c r="P28" s="60" t="n">
        <v>0.5770833333333333</v>
      </c>
      <c r="Q28" s="60">
        <f>P28+$Q$66</f>
        <v/>
      </c>
      <c r="R28" s="60" t="n">
        <v>0.5930555555555556</v>
      </c>
      <c r="S28" s="46">
        <f>R28+$S$66</f>
        <v/>
      </c>
      <c r="T28" s="261" t="n">
        <v>0.6055555555555555</v>
      </c>
      <c r="U28" s="80">
        <f>T28+$U$66</f>
        <v/>
      </c>
    </row>
    <row r="29" ht="21.75" customHeight="1" s="630">
      <c r="A29" s="631" t="inlineStr">
        <is>
          <t>28</t>
        </is>
      </c>
      <c r="B29" s="632" t="n"/>
      <c r="C29" s="172" t="inlineStr">
        <is>
          <t xml:space="preserve">ARENAS DEL  RIO GINO </t>
        </is>
      </c>
      <c r="D29" s="242" t="n">
        <v>42894832</v>
      </c>
      <c r="E29" s="232" t="inlineStr">
        <is>
          <t>MOTO NUEVA BIIB</t>
        </is>
      </c>
      <c r="F29" s="161" t="inlineStr">
        <is>
          <t>40/20 40/20 cl</t>
        </is>
      </c>
      <c r="G29" s="55" t="inlineStr">
        <is>
          <t>TRAN 100</t>
        </is>
      </c>
      <c r="H29" s="207" t="n"/>
      <c r="I29" s="55" t="inlineStr">
        <is>
          <t>CARLOS CARRERA</t>
        </is>
      </c>
      <c r="J29" s="60" t="n">
        <v>0.5215277777777778</v>
      </c>
      <c r="K29" s="56">
        <f>J29+$K$66</f>
        <v/>
      </c>
      <c r="L29" s="60" t="n">
        <v>0.5222222222222223</v>
      </c>
      <c r="M29" s="46">
        <f>L29+$M$66</f>
        <v/>
      </c>
      <c r="N29" s="60" t="n">
        <v>0.5291666666666667</v>
      </c>
      <c r="O29" s="46">
        <f>N29+$O$66</f>
        <v/>
      </c>
      <c r="P29" s="60" t="n">
        <v>0.5819444444444445</v>
      </c>
      <c r="Q29" s="46">
        <f>P29+$Q$66</f>
        <v/>
      </c>
      <c r="R29" s="60" t="n">
        <v>0.60625</v>
      </c>
      <c r="S29" s="46">
        <f>R29+$S$66</f>
        <v/>
      </c>
      <c r="T29" s="261" t="n">
        <v>0.6208333333333333</v>
      </c>
      <c r="U29" s="80">
        <f>T29+$U$66</f>
        <v/>
      </c>
    </row>
    <row r="30" ht="21.75" customFormat="1" customHeight="1" s="645">
      <c r="A30" s="644" t="n"/>
      <c r="B30" s="632" t="n"/>
      <c r="C30" s="217" t="inlineStr">
        <is>
          <t xml:space="preserve">CORDOVA BARRIENTOS JORGE </t>
        </is>
      </c>
      <c r="D30" s="313" t="n">
        <v>43170955</v>
      </c>
      <c r="E30" s="654" t="inlineStr">
        <is>
          <t>MOTO REVA BIIC</t>
        </is>
      </c>
      <c r="F30" s="275" t="inlineStr">
        <is>
          <t>40/20 40/20 cl</t>
        </is>
      </c>
      <c r="G30" s="358" t="inlineStr">
        <is>
          <t>SANCION</t>
        </is>
      </c>
      <c r="H30" s="358" t="n"/>
      <c r="I30" s="654" t="inlineStr">
        <is>
          <t>CARLOS CARRERA</t>
        </is>
      </c>
      <c r="J30" s="185" t="n"/>
      <c r="K30" s="63">
        <f>J30+$K$66</f>
        <v/>
      </c>
      <c r="L30" s="185" t="n"/>
      <c r="M30" s="20">
        <f>L30+$M$66</f>
        <v/>
      </c>
      <c r="N30" s="185" t="n"/>
      <c r="O30" s="20">
        <f>N30+$O$66</f>
        <v/>
      </c>
      <c r="P30" s="185" t="n"/>
      <c r="Q30" s="20">
        <f>P30+$Q$66</f>
        <v/>
      </c>
      <c r="R30" s="185" t="n"/>
      <c r="S30" s="20">
        <f>R30+$S$66</f>
        <v/>
      </c>
      <c r="T30" s="185" t="n"/>
      <c r="U30" s="20">
        <f>T30+$U$66</f>
        <v/>
      </c>
    </row>
    <row r="31" ht="22.5" customFormat="1" customHeight="1" s="633">
      <c r="A31" s="631" t="inlineStr">
        <is>
          <t>29</t>
        </is>
      </c>
      <c r="B31" s="632" t="n"/>
      <c r="C31" s="172" t="inlineStr">
        <is>
          <t xml:space="preserve">VALVERDE NAVARRO SANTIAGO </t>
        </is>
      </c>
      <c r="D31" s="242" t="n">
        <v>49006343</v>
      </c>
      <c r="E31" s="226" t="inlineStr">
        <is>
          <t>MOTO REVA BIIC</t>
        </is>
      </c>
      <c r="F31" s="161" t="inlineStr">
        <is>
          <t>40/20 40/20 cl</t>
        </is>
      </c>
      <c r="G31" s="55" t="inlineStr">
        <is>
          <t>TRAN 100</t>
        </is>
      </c>
      <c r="H31" s="207" t="n"/>
      <c r="I31" s="55" t="inlineStr">
        <is>
          <t>CARLOS CARRERA</t>
        </is>
      </c>
      <c r="J31" s="60" t="n">
        <v>0.5222222222222223</v>
      </c>
      <c r="K31" s="60">
        <f>J31+$K$66</f>
        <v/>
      </c>
      <c r="L31" s="60" t="n">
        <v>0.5291666666666667</v>
      </c>
      <c r="M31" s="60">
        <f>L31+$M$66</f>
        <v/>
      </c>
      <c r="N31" s="60" t="n">
        <v>0.5368055555555555</v>
      </c>
      <c r="O31" s="60">
        <f>N31+$O$66</f>
        <v/>
      </c>
      <c r="P31" s="60" t="n">
        <v>0.5930555555555556</v>
      </c>
      <c r="Q31" s="60">
        <f>P31+$Q$66</f>
        <v/>
      </c>
      <c r="R31" s="60" t="n">
        <v>0.6069444444444444</v>
      </c>
      <c r="S31" s="60">
        <f>R31+$S$66</f>
        <v/>
      </c>
      <c r="T31" s="261" t="n">
        <v>0.6180555555555556</v>
      </c>
      <c r="U31" s="261">
        <f>T31+$U$66</f>
        <v/>
      </c>
    </row>
    <row r="32" ht="21" customHeight="1" s="630">
      <c r="A32" s="631" t="inlineStr">
        <is>
          <t>30</t>
        </is>
      </c>
      <c r="B32" s="632" t="n"/>
      <c r="C32" s="172" t="inlineStr">
        <is>
          <t xml:space="preserve">AGUERO OTAIZA JAVIER </t>
        </is>
      </c>
      <c r="D32" s="242" t="n">
        <v>40882679</v>
      </c>
      <c r="E32" s="55" t="inlineStr">
        <is>
          <t xml:space="preserve">NUEVO A1 </t>
        </is>
      </c>
      <c r="F32" s="161" t="inlineStr">
        <is>
          <t>40/20 40/20 cl</t>
        </is>
      </c>
      <c r="G32" s="110" t="n"/>
      <c r="H32" s="354" t="n"/>
      <c r="I32" s="110" t="inlineStr">
        <is>
          <t>MAYRA 7</t>
        </is>
      </c>
      <c r="J32" s="60" t="n">
        <v>0.5520833333333334</v>
      </c>
      <c r="K32" s="56">
        <f>J32+$K$66</f>
        <v/>
      </c>
      <c r="L32" s="60" t="n">
        <v>0.5527777777777778</v>
      </c>
      <c r="M32" s="46">
        <f>L32+$M$66</f>
        <v/>
      </c>
      <c r="N32" s="60" t="n">
        <v>0.5631944444444444</v>
      </c>
      <c r="O32" s="46">
        <f>N32+$O$66</f>
        <v/>
      </c>
      <c r="P32" s="60" t="n">
        <v>0.6118055555555556</v>
      </c>
      <c r="Q32" s="46">
        <f>P32+$Q$66</f>
        <v/>
      </c>
      <c r="R32" s="60" t="n">
        <v>0.6236111111111111</v>
      </c>
      <c r="S32" s="46">
        <f>R32+$S$66</f>
        <v/>
      </c>
      <c r="T32" s="261" t="n">
        <v>0.6361111111111111</v>
      </c>
      <c r="U32" s="80">
        <f>T32+$U$66</f>
        <v/>
      </c>
    </row>
    <row r="33" ht="21.75" customHeight="1" s="630">
      <c r="A33" s="631" t="inlineStr">
        <is>
          <t>31</t>
        </is>
      </c>
      <c r="B33" s="632" t="n"/>
      <c r="C33" s="172" t="inlineStr">
        <is>
          <t xml:space="preserve">TORRES DIONICIO JUAN </t>
        </is>
      </c>
      <c r="D33" s="242" t="n">
        <v>16768942</v>
      </c>
      <c r="E33" s="55" t="inlineStr">
        <is>
          <t xml:space="preserve">NUEVO A1 </t>
        </is>
      </c>
      <c r="F33" s="161" t="inlineStr">
        <is>
          <t>40/20 40/20 cl</t>
        </is>
      </c>
      <c r="G33" s="120" t="n"/>
      <c r="H33" s="205" t="n"/>
      <c r="I33" s="120" t="inlineStr">
        <is>
          <t>CARS - JAIME VILLA</t>
        </is>
      </c>
      <c r="J33" s="60" t="n">
        <v>0.5604166666666667</v>
      </c>
      <c r="K33" s="56">
        <f>J33+$K$66</f>
        <v/>
      </c>
      <c r="L33" s="60" t="n">
        <v>0.5673611111111111</v>
      </c>
      <c r="M33" s="46" t="n"/>
      <c r="N33" s="60" t="n">
        <v>0.5756944444444444</v>
      </c>
      <c r="O33" s="46">
        <f>N33+$O$66</f>
        <v/>
      </c>
      <c r="P33" s="60" t="n">
        <v>0.6236111111111111</v>
      </c>
      <c r="Q33" s="46">
        <f>P33+$Q$66</f>
        <v/>
      </c>
      <c r="R33" s="60" t="n">
        <v>0.6465277777777778</v>
      </c>
      <c r="S33" s="46">
        <f>R33+$S$66</f>
        <v/>
      </c>
      <c r="T33" s="261" t="n">
        <v>0.6597222222222222</v>
      </c>
      <c r="U33" s="80">
        <f>T33+$U$66</f>
        <v/>
      </c>
    </row>
    <row r="34" ht="19.5" customHeight="1" s="630">
      <c r="A34" s="631" t="inlineStr">
        <is>
          <t>32</t>
        </is>
      </c>
      <c r="B34" s="632" t="n"/>
      <c r="C34" s="172" t="inlineStr">
        <is>
          <t>OBANDO MONTOYA OCTAVIO</t>
        </is>
      </c>
      <c r="D34" s="242" t="n">
        <v>2529436</v>
      </c>
      <c r="E34" s="232" t="inlineStr">
        <is>
          <t>MOTO NUEVA BIIB</t>
        </is>
      </c>
      <c r="F34" s="161" t="inlineStr">
        <is>
          <t>20 20 sr</t>
        </is>
      </c>
      <c r="G34" s="270" t="n"/>
      <c r="H34" s="382" t="inlineStr">
        <is>
          <t>CE</t>
        </is>
      </c>
      <c r="I34" s="270" t="inlineStr">
        <is>
          <t>LILIANA 2</t>
        </is>
      </c>
      <c r="J34" s="60" t="n">
        <v>0.6118055555555556</v>
      </c>
      <c r="K34" s="60">
        <f>J34+$K$66</f>
        <v/>
      </c>
      <c r="L34" s="60" t="n">
        <v>0.6125</v>
      </c>
      <c r="M34" s="60">
        <f>L34+$M$66</f>
        <v/>
      </c>
      <c r="N34" s="60" t="n">
        <v>0.6180555555555556</v>
      </c>
      <c r="O34" s="60">
        <f>N34+$O$66</f>
        <v/>
      </c>
      <c r="P34" s="60" t="n">
        <v>0.6611111111111111</v>
      </c>
      <c r="Q34" s="60">
        <f>P34+$Q$66</f>
        <v/>
      </c>
      <c r="R34" s="60" t="n">
        <v>0.6715277777777777</v>
      </c>
      <c r="S34" s="60">
        <f>R34+$S$66</f>
        <v/>
      </c>
      <c r="T34" s="261" t="n">
        <v>0.6826388888888889</v>
      </c>
      <c r="U34" s="261">
        <f>T34+$U$66</f>
        <v/>
      </c>
    </row>
    <row r="35" ht="21" customFormat="1" customHeight="1" s="645">
      <c r="A35" s="631" t="inlineStr">
        <is>
          <t>33</t>
        </is>
      </c>
      <c r="B35" s="632" t="n"/>
      <c r="C35" s="172" t="inlineStr">
        <is>
          <t>GARCIA NADALES JOSE</t>
        </is>
      </c>
      <c r="D35" s="242" t="n">
        <v>4904505</v>
      </c>
      <c r="E35" s="232" t="inlineStr">
        <is>
          <t>MOTO NUEVA BIIB</t>
        </is>
      </c>
      <c r="F35" s="161" t="inlineStr">
        <is>
          <t>20 20 sr</t>
        </is>
      </c>
      <c r="G35" s="270" t="n"/>
      <c r="H35" s="382" t="inlineStr">
        <is>
          <t>CE</t>
        </is>
      </c>
      <c r="I35" s="270" t="inlineStr">
        <is>
          <t>LILIANA 3</t>
        </is>
      </c>
      <c r="J35" s="60" t="n">
        <v>0.6291666666666667</v>
      </c>
      <c r="K35" s="60">
        <f>J35+$K$66</f>
        <v/>
      </c>
      <c r="L35" s="60" t="n">
        <v>0.6298611111111111</v>
      </c>
      <c r="M35" s="60">
        <f>L35+$M$66</f>
        <v/>
      </c>
      <c r="N35" s="60" t="n">
        <v>0.6347222222222222</v>
      </c>
      <c r="O35" s="60">
        <f>N35+$O$66</f>
        <v/>
      </c>
      <c r="P35" s="60" t="n">
        <v>0.6798611111111111</v>
      </c>
      <c r="Q35" s="60">
        <f>P35+$Q$66</f>
        <v/>
      </c>
      <c r="R35" s="60" t="n">
        <v>0.6909722222222222</v>
      </c>
      <c r="S35" s="60">
        <f>R35+$S$66</f>
        <v/>
      </c>
      <c r="T35" s="261" t="n">
        <v>0.7020833333333333</v>
      </c>
      <c r="U35" s="261">
        <f>T35+$U$66</f>
        <v/>
      </c>
    </row>
    <row r="36" ht="21.75" customFormat="1" customHeight="1" s="633">
      <c r="A36" s="631" t="inlineStr">
        <is>
          <t>34</t>
        </is>
      </c>
      <c r="B36" s="632" t="n"/>
      <c r="C36" s="172" t="inlineStr">
        <is>
          <t>SANCHEZ RAMIREZ MGUEL</t>
        </is>
      </c>
      <c r="D36" s="55" t="n">
        <v>43953155</v>
      </c>
      <c r="E36" s="55" t="inlineStr">
        <is>
          <t>REVA  A1</t>
        </is>
      </c>
      <c r="F36" s="161" t="inlineStr">
        <is>
          <t>40/20 40/20 cl</t>
        </is>
      </c>
      <c r="G36" s="209" t="inlineStr">
        <is>
          <t>PAGO 120 PLIN</t>
        </is>
      </c>
      <c r="H36" s="207" t="n"/>
      <c r="I36" s="55" t="inlineStr">
        <is>
          <t>CRIS AMORETTI</t>
        </is>
      </c>
      <c r="J36" s="60" t="n">
        <v>0.6458333333333334</v>
      </c>
      <c r="K36" s="60">
        <f>J36+$K$66</f>
        <v/>
      </c>
      <c r="L36" s="60" t="n">
        <v>0.6465277777777778</v>
      </c>
      <c r="M36" s="60">
        <f>L36+$M$66</f>
        <v/>
      </c>
      <c r="N36" s="60" t="n">
        <v>0.6513888888888889</v>
      </c>
      <c r="O36" s="60">
        <f>N36+$O$66</f>
        <v/>
      </c>
      <c r="P36" s="60" t="n">
        <v>0.6951388888888889</v>
      </c>
      <c r="Q36" s="60">
        <f>P36+$Q$66</f>
        <v/>
      </c>
      <c r="R36" s="60" t="n">
        <v>0.7076388888888889</v>
      </c>
      <c r="S36" s="60">
        <f>R36+$S$66</f>
        <v/>
      </c>
      <c r="T36" s="261" t="n">
        <v>0.7208333333333333</v>
      </c>
      <c r="U36" s="261">
        <f>T36+$U$66</f>
        <v/>
      </c>
    </row>
    <row r="37" ht="21.75" customFormat="1" customHeight="1" s="633">
      <c r="A37" s="631" t="inlineStr">
        <is>
          <t>35</t>
        </is>
      </c>
      <c r="B37" s="632" t="n"/>
      <c r="C37" s="172" t="inlineStr">
        <is>
          <t xml:space="preserve">VEGA OROZCO PATRICIA </t>
        </is>
      </c>
      <c r="D37" s="242" t="n">
        <v>48082218</v>
      </c>
      <c r="E37" s="55" t="inlineStr">
        <is>
          <t xml:space="preserve">NUEVO A1 </t>
        </is>
      </c>
      <c r="F37" s="161" t="inlineStr">
        <is>
          <t>20 20 sr</t>
        </is>
      </c>
      <c r="G37" s="120" t="n"/>
      <c r="H37" s="205" t="n"/>
      <c r="I37" s="120" t="inlineStr">
        <is>
          <t>CARS - JAIME VILLA</t>
        </is>
      </c>
      <c r="J37" s="60" t="n">
        <v>0.6604166666666667</v>
      </c>
      <c r="K37" s="60">
        <f>J37+$K$66</f>
        <v/>
      </c>
      <c r="L37" s="60" t="n">
        <v>0.6611111111111111</v>
      </c>
      <c r="M37" s="60">
        <f>L37+$M$66</f>
        <v/>
      </c>
      <c r="N37" s="60" t="n">
        <v>0.6680555555555555</v>
      </c>
      <c r="O37" s="60">
        <f>N37+$O$66</f>
        <v/>
      </c>
      <c r="P37" s="60" t="n">
        <v>0.7152777777777778</v>
      </c>
      <c r="Q37" s="60">
        <f>P37+$Q$66</f>
        <v/>
      </c>
      <c r="R37" s="60" t="n">
        <v>0.7277777777777777</v>
      </c>
      <c r="S37" s="60">
        <f>R37+$S$66</f>
        <v/>
      </c>
      <c r="T37" s="261" t="n">
        <v>0.7388888888888889</v>
      </c>
      <c r="U37" s="261">
        <f>T37+$U$66</f>
        <v/>
      </c>
    </row>
    <row r="38" ht="20.25" customHeight="1" s="630"/>
    <row r="39" ht="18.75" customHeight="1" s="630"/>
    <row r="40" ht="18.75" customHeight="1" s="630"/>
    <row r="41" ht="18.75" customHeight="1" s="630"/>
    <row r="42" ht="18" customHeight="1" s="630"/>
    <row r="43" ht="18" customHeight="1" s="630"/>
    <row r="44" ht="18" customFormat="1" customHeight="1" s="633"/>
    <row r="45" ht="18" customHeight="1" s="630"/>
    <row r="46" ht="18.75" customHeight="1" s="630"/>
    <row r="47" ht="18" customHeight="1" s="630"/>
    <row r="48" ht="18" customHeight="1" s="630"/>
    <row r="49" ht="21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5.75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5.75" customHeight="1" s="630"/>
    <row r="80" ht="15.75" customHeight="1" s="630"/>
    <row r="81" ht="15.75" customHeight="1" s="630"/>
    <row r="82" ht="15.75" customHeight="1" s="630"/>
    <row r="83" ht="15.75" customHeight="1" s="630"/>
    <row r="84" ht="15.75" customHeight="1" s="630"/>
    <row r="85" ht="15.75" customHeight="1" s="630"/>
    <row r="86" ht="15.75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5.75" customHeight="1" s="630"/>
    <row r="94" ht="15.75" customHeight="1" s="630"/>
    <row r="95" ht="15.75" customHeight="1" s="630"/>
    <row r="96" ht="15.75" customHeight="1" s="630"/>
    <row r="97" ht="15.75" customHeight="1" s="630"/>
    <row r="98" ht="15.75" customHeight="1" s="630"/>
    <row r="99" ht="21" customHeight="1" s="630"/>
    <row r="100" ht="15.75" customHeight="1" s="630"/>
    <row r="101" ht="15.75" customHeight="1" s="630"/>
    <row r="102" ht="18.75" customHeight="1" s="630"/>
    <row r="103" ht="15.75" customHeight="1" s="630"/>
    <row r="104" ht="15.75" customHeight="1" s="630"/>
    <row r="105" ht="18.75" customHeight="1" s="630"/>
    <row r="106" ht="18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5.75" customHeight="1" s="630"/>
    <row r="117" ht="18.75" customHeight="1" s="630"/>
    <row r="118" ht="15.75" customHeight="1" s="630"/>
  </sheetData>
  <mergeCells count="74">
    <mergeCell ref="A48:B48"/>
    <mergeCell ref="A24:B24"/>
    <mergeCell ref="A30:B30"/>
    <mergeCell ref="A64:B64"/>
    <mergeCell ref="A59:B59"/>
    <mergeCell ref="A15:B15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69:B69"/>
    <mergeCell ref="A16:B16"/>
    <mergeCell ref="A54:B54"/>
    <mergeCell ref="A7:B7"/>
    <mergeCell ref="A25:B25"/>
    <mergeCell ref="A65:B65"/>
    <mergeCell ref="A41:B41"/>
    <mergeCell ref="A37:B37"/>
    <mergeCell ref="A46:B46"/>
    <mergeCell ref="A66:B66"/>
    <mergeCell ref="A18:B18"/>
    <mergeCell ref="A27:B27"/>
    <mergeCell ref="A56:B56"/>
    <mergeCell ref="A3:B3"/>
    <mergeCell ref="N1:O1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47.xml><?xml version="1.0" encoding="utf-8"?>
<worksheet xmlns:r="http://schemas.openxmlformats.org/officeDocument/2006/relationships" xmlns="http://schemas.openxmlformats.org/spreadsheetml/2006/main">
  <sheetPr codeName="Hoja350">
    <outlinePr summaryBelow="1" summaryRight="1"/>
    <pageSetUpPr fitToPage="1"/>
  </sheetPr>
  <dimension ref="A1:U23"/>
  <sheetViews>
    <sheetView workbookViewId="0">
      <selection activeCell="K15" sqref="K15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18" customWidth="1" style="630" min="7" max="7"/>
    <col width="12.140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SANCHEZ GARCIA MEINERT</t>
        </is>
      </c>
      <c r="D2" s="242" t="n">
        <v>46981428</v>
      </c>
      <c r="E2" s="55" t="inlineStr">
        <is>
          <t>NUEVO A1</t>
        </is>
      </c>
      <c r="F2" s="161" t="inlineStr">
        <is>
          <t>30 30 sr</t>
        </is>
      </c>
      <c r="G2" s="502" t="inlineStr">
        <is>
          <t>PAGO 120 YAPE</t>
        </is>
      </c>
      <c r="H2" s="207" t="n"/>
      <c r="I2" s="55" t="inlineStr">
        <is>
          <t>VILLA CAR</t>
        </is>
      </c>
      <c r="J2" s="60" t="n">
        <v>0.3583333333333333</v>
      </c>
      <c r="K2" s="56">
        <f>J2+$K$66</f>
        <v/>
      </c>
      <c r="L2" s="60" t="n">
        <v>0.3604166666666667</v>
      </c>
      <c r="M2" s="60">
        <f>L2+$M$66</f>
        <v/>
      </c>
      <c r="N2" s="60" t="n">
        <v>0.3666666666666666</v>
      </c>
      <c r="O2" s="60">
        <f>N2+$O$66</f>
        <v/>
      </c>
      <c r="P2" s="60" t="n">
        <v>0.4125</v>
      </c>
      <c r="Q2" s="60">
        <f>P2+$Q$66</f>
        <v/>
      </c>
      <c r="R2" s="60" t="n">
        <v>0.4243055555555555</v>
      </c>
      <c r="S2" s="60">
        <f>R2+$S$66</f>
        <v/>
      </c>
      <c r="T2" s="261" t="n">
        <v>0.4375</v>
      </c>
      <c r="U2" s="261">
        <f>T2+$U$66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>ZUÑIGA SILVA PERCY</t>
        </is>
      </c>
      <c r="D3" s="242" t="n">
        <v>45882907</v>
      </c>
      <c r="E3" s="226" t="inlineStr">
        <is>
          <t>MOTO NUEVA BIIC</t>
        </is>
      </c>
      <c r="F3" s="161" t="inlineStr">
        <is>
          <t>20 20 sr</t>
        </is>
      </c>
      <c r="G3" s="55" t="inlineStr">
        <is>
          <t>dep 80</t>
        </is>
      </c>
      <c r="H3" s="207" t="n"/>
      <c r="I3" s="55" t="inlineStr">
        <is>
          <t>VITTOCAR</t>
        </is>
      </c>
      <c r="J3" s="60" t="n">
        <v>0.3597222222222222</v>
      </c>
      <c r="K3" s="46" t="n">
        <v>0.1666666666666667</v>
      </c>
      <c r="L3" s="46" t="n">
        <v>0.3645833333333333</v>
      </c>
      <c r="M3" s="60">
        <f>L3+$M$66</f>
        <v/>
      </c>
      <c r="N3" s="46" t="n">
        <v>0.3694444444444445</v>
      </c>
      <c r="O3" s="46" t="n">
        <v>0.4111111111111111</v>
      </c>
      <c r="P3" s="46" t="n">
        <v>0.4215277777777778</v>
      </c>
      <c r="Q3" s="46" t="n">
        <v>0.4319444444444445</v>
      </c>
      <c r="R3" s="46" t="n">
        <v>0.4347222222222222</v>
      </c>
      <c r="S3" s="46" t="n">
        <v>0.4451388888888889</v>
      </c>
      <c r="T3" s="80" t="n">
        <v>0.4472222222222222</v>
      </c>
      <c r="U3" s="80" t="n">
        <v>0.4576388888888889</v>
      </c>
    </row>
    <row r="4" ht="21" customHeight="1" s="630">
      <c r="A4" s="631" t="inlineStr">
        <is>
          <t>3</t>
        </is>
      </c>
      <c r="B4" s="632" t="n"/>
      <c r="C4" s="172" t="inlineStr">
        <is>
          <t>CUADROS SANCHEZ MIGUEL</t>
        </is>
      </c>
      <c r="D4" s="242" t="n">
        <v>75345977</v>
      </c>
      <c r="E4" s="55" t="inlineStr">
        <is>
          <t>NUEVO A1</t>
        </is>
      </c>
      <c r="F4" s="161" t="inlineStr">
        <is>
          <t>40/20 40/20 cl</t>
        </is>
      </c>
      <c r="G4" s="120" t="inlineStr">
        <is>
          <t>PAGO 127 YAPE + 3 EFE</t>
        </is>
      </c>
      <c r="H4" s="55" t="n"/>
      <c r="I4" s="55" t="inlineStr">
        <is>
          <t>SR FREDY</t>
        </is>
      </c>
      <c r="J4" s="60" t="n">
        <v>0.3548611111111111</v>
      </c>
      <c r="K4" s="56">
        <f>J4+$K$66</f>
        <v/>
      </c>
      <c r="L4" s="60" t="n">
        <v>0.3555555555555556</v>
      </c>
      <c r="M4" s="60">
        <f>L4+$M$66</f>
        <v/>
      </c>
      <c r="N4" s="60" t="n">
        <v>0.3638888888888889</v>
      </c>
      <c r="O4" s="60">
        <f>N4+$O$66</f>
        <v/>
      </c>
      <c r="P4" s="60" t="n">
        <v>0.4097222222222222</v>
      </c>
      <c r="Q4" s="60">
        <f>P4+$Q$66</f>
        <v/>
      </c>
      <c r="R4" s="60" t="n">
        <v>0.4215277777777778</v>
      </c>
      <c r="S4" s="60">
        <f>R4+$S$66</f>
        <v/>
      </c>
      <c r="T4" s="261" t="n">
        <v>0.4347222222222222</v>
      </c>
      <c r="U4" s="261">
        <f>T4+$U$66</f>
        <v/>
      </c>
    </row>
    <row r="5" ht="21" customHeight="1" s="630">
      <c r="A5" s="631" t="inlineStr">
        <is>
          <t>4</t>
        </is>
      </c>
      <c r="B5" s="632" t="n"/>
      <c r="C5" s="172" t="inlineStr">
        <is>
          <t>FARFAN TOMAS OMAR</t>
        </is>
      </c>
      <c r="D5" s="242" t="n">
        <v>46585804</v>
      </c>
      <c r="E5" s="232" t="inlineStr">
        <is>
          <t>MOTO NUEVA BIIB</t>
        </is>
      </c>
      <c r="F5" s="161" t="inlineStr">
        <is>
          <t>20 20 sr</t>
        </is>
      </c>
      <c r="G5" s="120" t="inlineStr">
        <is>
          <t>PAGO 100 EFE</t>
        </is>
      </c>
      <c r="H5" s="319" t="n"/>
      <c r="I5" s="319" t="inlineStr">
        <is>
          <t>PUBLICIDAD</t>
        </is>
      </c>
      <c r="J5" s="60" t="n">
        <v>0.3625</v>
      </c>
      <c r="K5" s="46" t="n">
        <v>0.5291666666666667</v>
      </c>
      <c r="L5" s="46" t="n">
        <v>0.3694444444444445</v>
      </c>
      <c r="M5" s="60">
        <f>L5+$M$66</f>
        <v/>
      </c>
      <c r="N5" s="46" t="n">
        <v>0.375</v>
      </c>
      <c r="O5" s="46" t="n">
        <v>0.4166666666666667</v>
      </c>
      <c r="P5" s="46" t="n">
        <v>0.4326388888888889</v>
      </c>
      <c r="Q5" s="46" t="n">
        <v>0.4430555555555555</v>
      </c>
      <c r="R5" s="46" t="n">
        <v>0.4472222222222222</v>
      </c>
      <c r="S5" s="46" t="n">
        <v>0.4576388888888889</v>
      </c>
      <c r="T5" s="80" t="n">
        <v>0.4597222222222222</v>
      </c>
      <c r="U5" s="80" t="n">
        <v>0.4701388888888889</v>
      </c>
    </row>
    <row r="6" ht="20.25" customHeight="1" s="630">
      <c r="A6" s="631" t="inlineStr">
        <is>
          <t>5</t>
        </is>
      </c>
      <c r="B6" s="632" t="n"/>
      <c r="C6" s="172" t="inlineStr">
        <is>
          <t>TOSCANO GOMEZ JOSE LUIS</t>
        </is>
      </c>
      <c r="D6" s="242" t="n">
        <v>46586068</v>
      </c>
      <c r="E6" s="55" t="inlineStr">
        <is>
          <t>NUEVO A1</t>
        </is>
      </c>
      <c r="F6" s="161" t="inlineStr">
        <is>
          <t>20 20 sr</t>
        </is>
      </c>
      <c r="G6" s="120" t="inlineStr">
        <is>
          <t>PAGO 100 EFE</t>
        </is>
      </c>
      <c r="H6" s="319" t="n"/>
      <c r="I6" s="319" t="inlineStr">
        <is>
          <t>PUBLICIDAD</t>
        </is>
      </c>
      <c r="J6" s="60" t="n">
        <v>0.3611111111111111</v>
      </c>
      <c r="K6" s="56">
        <f>J6+$K$66</f>
        <v/>
      </c>
      <c r="L6" s="60" t="n">
        <v>0.3743055555555556</v>
      </c>
      <c r="M6" s="60">
        <f>L6+$M$66</f>
        <v/>
      </c>
      <c r="N6" s="60" t="n">
        <v>0.3798611111111111</v>
      </c>
      <c r="O6" s="60">
        <f>N6+$O$66</f>
        <v/>
      </c>
      <c r="P6" s="46" t="n">
        <v>0.4236111111111111</v>
      </c>
      <c r="Q6" s="46">
        <f>P6+$Q$66</f>
        <v/>
      </c>
      <c r="R6" s="46" t="n">
        <v>0.4375</v>
      </c>
      <c r="S6" s="46">
        <f>R6+$S$66</f>
        <v/>
      </c>
      <c r="T6" s="80" t="n">
        <v>0.4506944444444445</v>
      </c>
      <c r="U6" s="80">
        <f>T6+$U$66</f>
        <v/>
      </c>
    </row>
    <row r="7" ht="18.75" customHeight="1" s="630">
      <c r="A7" s="631" t="inlineStr">
        <is>
          <t>6</t>
        </is>
      </c>
      <c r="B7" s="632" t="n"/>
      <c r="C7" s="172" t="inlineStr">
        <is>
          <t>BERROSPI NIEVA ALEX</t>
        </is>
      </c>
      <c r="D7" s="242" t="n">
        <v>45133409</v>
      </c>
      <c r="E7" s="226" t="inlineStr">
        <is>
          <t>MOTO REVA BIIC</t>
        </is>
      </c>
      <c r="F7" s="161" t="inlineStr">
        <is>
          <t>40/20 40/20 cl</t>
        </is>
      </c>
      <c r="G7" s="55" t="n"/>
      <c r="H7" s="207" t="n"/>
      <c r="I7" s="55" t="inlineStr">
        <is>
          <t>NORMA VEGA</t>
        </is>
      </c>
      <c r="J7" s="60" t="n">
        <v>0.3638888888888889</v>
      </c>
      <c r="K7" s="46" t="n">
        <v>0.1666666666666667</v>
      </c>
      <c r="L7" s="46" t="n">
        <v>0.3791666666666667</v>
      </c>
      <c r="M7" s="60">
        <f>L7+$M$66</f>
        <v/>
      </c>
      <c r="N7" s="46" t="n">
        <v>0.3847222222222222</v>
      </c>
      <c r="O7" s="60">
        <f>N7+$O$66</f>
        <v/>
      </c>
      <c r="P7" s="46" t="n">
        <v>0.4347222222222222</v>
      </c>
      <c r="Q7" s="60" t="n">
        <v>0.4451388888888889</v>
      </c>
      <c r="R7" s="46" t="n">
        <v>0.4506944444444445</v>
      </c>
      <c r="S7" s="46">
        <f>R7+$S$66</f>
        <v/>
      </c>
      <c r="T7" s="80" t="n">
        <v>0.4631944444444445</v>
      </c>
      <c r="U7" s="80" t="n">
        <v>0.4736111111111111</v>
      </c>
    </row>
    <row r="8" ht="21.75" customHeight="1" s="630">
      <c r="A8" s="644" t="n"/>
      <c r="B8" s="632" t="n"/>
      <c r="C8" s="217" t="inlineStr">
        <is>
          <t xml:space="preserve">CHAVARRY BONILLA RUBEN </t>
        </is>
      </c>
      <c r="D8" s="313" t="n">
        <v>42950331</v>
      </c>
      <c r="E8" s="654" t="inlineStr">
        <is>
          <t>MOTO NUEVA BIIB</t>
        </is>
      </c>
      <c r="F8" s="275" t="n"/>
      <c r="G8" s="358" t="n"/>
      <c r="H8" s="358" t="n"/>
      <c r="I8" s="654" t="inlineStr">
        <is>
          <t>VARGAS</t>
        </is>
      </c>
      <c r="J8" s="185" t="n"/>
      <c r="K8" s="63">
        <f>J8+$K$66</f>
        <v/>
      </c>
      <c r="L8" s="185" t="n"/>
      <c r="M8" s="185">
        <f>L8+$M$66</f>
        <v/>
      </c>
      <c r="N8" s="185" t="n"/>
      <c r="O8" s="185">
        <f>N8+$O$66</f>
        <v/>
      </c>
      <c r="P8" s="185" t="n"/>
      <c r="Q8" s="185">
        <f>P8+$Q$66</f>
        <v/>
      </c>
      <c r="R8" s="185" t="n"/>
      <c r="S8" s="185">
        <f>R8+$S$66</f>
        <v/>
      </c>
      <c r="T8" s="185" t="n"/>
      <c r="U8" s="185">
        <f>T8+$U$66</f>
        <v/>
      </c>
    </row>
    <row r="9" ht="19.5" customHeight="1" s="630">
      <c r="A9" s="631" t="inlineStr">
        <is>
          <t>7</t>
        </is>
      </c>
      <c r="B9" s="632" t="n"/>
      <c r="C9" s="172" t="inlineStr">
        <is>
          <t>FLORES VIERA CESAR</t>
        </is>
      </c>
      <c r="D9" s="242" t="n">
        <v>72040548</v>
      </c>
      <c r="E9" s="226" t="inlineStr">
        <is>
          <t>MOTO REVA BIIC</t>
        </is>
      </c>
      <c r="F9" s="161" t="inlineStr">
        <is>
          <t>20 20 sr</t>
        </is>
      </c>
      <c r="G9" s="209" t="inlineStr">
        <is>
          <t>PAGO 120 PLIN</t>
        </is>
      </c>
      <c r="H9" s="355" t="n"/>
      <c r="I9" s="211" t="inlineStr">
        <is>
          <t>OFICINA</t>
        </is>
      </c>
      <c r="J9" s="46" t="n">
        <v>0.38125</v>
      </c>
      <c r="K9" s="46" t="n">
        <v>0.1666666666666667</v>
      </c>
      <c r="L9" s="46" t="n">
        <v>0.3833333333333334</v>
      </c>
      <c r="M9" s="46" t="n">
        <v>0.003472222222222222</v>
      </c>
      <c r="N9" s="46" t="n">
        <v>0.3895833333333333</v>
      </c>
      <c r="O9" s="60">
        <f>N9+$O$66</f>
        <v/>
      </c>
      <c r="P9" s="46" t="n">
        <v>0.4444444444444444</v>
      </c>
      <c r="Q9" s="46" t="n">
        <v>0.4548611111111111</v>
      </c>
      <c r="R9" s="46" t="n">
        <v>0.4618055555555556</v>
      </c>
      <c r="S9" s="46" t="n">
        <v>0.4722222222222222</v>
      </c>
      <c r="T9" s="80" t="n">
        <v>0.4756944444444444</v>
      </c>
      <c r="U9" s="80" t="n">
        <v>0.4861111111111111</v>
      </c>
    </row>
    <row r="10" ht="18" customHeight="1" s="630">
      <c r="A10" s="631" t="inlineStr">
        <is>
          <t>8</t>
        </is>
      </c>
      <c r="B10" s="632" t="n"/>
      <c r="C10" s="172" t="inlineStr">
        <is>
          <t>TORRES INGA LUIS</t>
        </is>
      </c>
      <c r="D10" s="242" t="n">
        <v>46920544</v>
      </c>
      <c r="E10" s="55" t="inlineStr">
        <is>
          <t>REVA A1</t>
        </is>
      </c>
      <c r="F10" s="161" t="inlineStr">
        <is>
          <t>30 30 sr</t>
        </is>
      </c>
      <c r="G10" s="502" t="inlineStr">
        <is>
          <t>PAGO 190 YAPE</t>
        </is>
      </c>
      <c r="H10" s="207" t="n"/>
      <c r="I10" s="55" t="inlineStr">
        <is>
          <t>DR DENNIS DEL AGUILA</t>
        </is>
      </c>
      <c r="J10" s="60" t="n">
        <v>0.3958333333333333</v>
      </c>
      <c r="K10" s="56">
        <f>J10+$K$66</f>
        <v/>
      </c>
      <c r="L10" s="60" t="n">
        <v>0.3965277777777778</v>
      </c>
      <c r="M10" s="60">
        <f>L10+$M$66</f>
        <v/>
      </c>
      <c r="N10" s="60" t="n">
        <v>0.4020833333333333</v>
      </c>
      <c r="O10" s="60">
        <f>N10+$O$66</f>
        <v/>
      </c>
      <c r="P10" s="60" t="n">
        <v>0.4458333333333334</v>
      </c>
      <c r="Q10" s="60">
        <f>P10+$Q$66</f>
        <v/>
      </c>
      <c r="R10" s="60" t="n">
        <v>0.4631944444444445</v>
      </c>
      <c r="S10" s="60">
        <f>R10+$S$66</f>
        <v/>
      </c>
      <c r="T10" s="261" t="n">
        <v>0.4763888888888889</v>
      </c>
      <c r="U10" s="261">
        <f>T10+$U$66</f>
        <v/>
      </c>
    </row>
    <row r="11" ht="20.25" customHeight="1" s="630">
      <c r="A11" s="631" t="inlineStr">
        <is>
          <t>9</t>
        </is>
      </c>
      <c r="B11" s="632" t="n"/>
      <c r="C11" s="255" t="inlineStr">
        <is>
          <t xml:space="preserve">CAMPOS MENDOZA MANUEL </t>
        </is>
      </c>
      <c r="D11" s="242" t="n">
        <v>47729474</v>
      </c>
      <c r="E11" s="226" t="inlineStr">
        <is>
          <t>MOTO REVA BIIC</t>
        </is>
      </c>
      <c r="F11" s="161" t="inlineStr">
        <is>
          <t>20 20 sr</t>
        </is>
      </c>
      <c r="G11" s="328" t="inlineStr">
        <is>
          <t>PAGO 160 YAPE</t>
        </is>
      </c>
      <c r="H11" s="207" t="n"/>
      <c r="I11" s="55" t="inlineStr">
        <is>
          <t>MARITZA QUEVEDO</t>
        </is>
      </c>
      <c r="J11" s="60" t="n">
        <v>0.5222222222222223</v>
      </c>
      <c r="K11" s="46" t="n">
        <v>0.6888888888888889</v>
      </c>
      <c r="L11" s="46" t="n">
        <v>0.5277777777777778</v>
      </c>
      <c r="M11" s="60">
        <f>L11+$M$66</f>
        <v/>
      </c>
      <c r="N11" s="46" t="n">
        <v>0.5326388888888889</v>
      </c>
      <c r="O11" s="60">
        <f>N11+$O$66</f>
        <v/>
      </c>
      <c r="P11" s="46" t="n">
        <v>0.5756944444444444</v>
      </c>
      <c r="Q11" s="60">
        <f>P11+$Q$66</f>
        <v/>
      </c>
      <c r="R11" s="46" t="n">
        <v>0.5868055555555556</v>
      </c>
      <c r="S11" s="46" t="n">
        <v>0.5972222222222222</v>
      </c>
      <c r="T11" s="80" t="n">
        <v>0.5986111111111111</v>
      </c>
      <c r="U11" s="261">
        <f>T11+$U$66</f>
        <v/>
      </c>
    </row>
    <row r="12" ht="21" customHeight="1" s="630">
      <c r="A12" s="631" t="inlineStr">
        <is>
          <t>10</t>
        </is>
      </c>
      <c r="B12" s="632" t="n"/>
      <c r="C12" s="172" t="inlineStr">
        <is>
          <t>GASPAR REVOLLEDO ANA</t>
        </is>
      </c>
      <c r="D12" s="242" t="n">
        <v>10249565</v>
      </c>
      <c r="E12" s="55" t="inlineStr">
        <is>
          <t>REVA A1</t>
        </is>
      </c>
      <c r="F12" s="161" t="inlineStr">
        <is>
          <t>40/20 40/20 cl</t>
        </is>
      </c>
      <c r="G12" s="205" t="inlineStr">
        <is>
          <t>PAGO 130 EFE</t>
        </is>
      </c>
      <c r="H12" s="211" t="n"/>
      <c r="I12" s="211" t="inlineStr">
        <is>
          <t>OFICINA</t>
        </is>
      </c>
      <c r="J12" s="60" t="n">
        <v>0.4083333333333333</v>
      </c>
      <c r="K12" s="56">
        <f>J12+$K$66</f>
        <v/>
      </c>
      <c r="L12" s="60" t="n">
        <v>0.4138888888888889</v>
      </c>
      <c r="M12" s="60">
        <f>L12+$M$66</f>
        <v/>
      </c>
      <c r="N12" s="60" t="n">
        <v>0.4201388888888889</v>
      </c>
      <c r="O12" s="60">
        <f>N12+$O$66</f>
        <v/>
      </c>
      <c r="P12" s="60" t="n">
        <v>0.4680555555555556</v>
      </c>
      <c r="Q12" s="60">
        <f>P12+$Q$66</f>
        <v/>
      </c>
      <c r="R12" s="60" t="n">
        <v>0.48125</v>
      </c>
      <c r="S12" s="60">
        <f>R12+$S$66</f>
        <v/>
      </c>
      <c r="T12" s="261" t="n">
        <v>0.4944444444444445</v>
      </c>
      <c r="U12" s="261">
        <f>T12+$U$66</f>
        <v/>
      </c>
    </row>
    <row r="13" ht="21" customHeight="1" s="630">
      <c r="A13" s="631" t="inlineStr">
        <is>
          <t>11</t>
        </is>
      </c>
      <c r="B13" s="632" t="n"/>
      <c r="C13" s="172" t="inlineStr">
        <is>
          <t>AYALA PICHI JUAN</t>
        </is>
      </c>
      <c r="D13" s="242" t="n">
        <v>70322853</v>
      </c>
      <c r="E13" s="226" t="inlineStr">
        <is>
          <t>MOTO REVA BIIC</t>
        </is>
      </c>
      <c r="F13" s="161" t="inlineStr">
        <is>
          <t>20 20 sr</t>
        </is>
      </c>
      <c r="G13" s="120" t="inlineStr">
        <is>
          <t>PAGO 100 EFE</t>
        </is>
      </c>
      <c r="H13" s="351" t="n"/>
      <c r="I13" s="319" t="inlineStr">
        <is>
          <t>PUBLICIDAD</t>
        </is>
      </c>
      <c r="J13" s="60" t="n">
        <v>0.4131944444444444</v>
      </c>
      <c r="K13" s="46" t="n">
        <v>0.1666666666666667</v>
      </c>
      <c r="L13" s="46" t="n">
        <v>0.4194444444444445</v>
      </c>
      <c r="M13" s="60">
        <f>L13+$M$66</f>
        <v/>
      </c>
      <c r="N13" s="46" t="n">
        <v>0.4243055555555555</v>
      </c>
      <c r="O13" s="60">
        <f>N13+$O$66</f>
        <v/>
      </c>
      <c r="P13" s="46" t="n">
        <v>0.4756944444444444</v>
      </c>
      <c r="Q13" s="46" t="n">
        <v>0.4861111111111111</v>
      </c>
      <c r="R13" s="46" t="n">
        <v>0.49375</v>
      </c>
      <c r="S13" s="46" t="n">
        <v>0.5041666666666667</v>
      </c>
      <c r="T13" s="80" t="n">
        <v>0.5069444444444444</v>
      </c>
      <c r="U13" s="80" t="n">
        <v>0.5173611111111112</v>
      </c>
    </row>
    <row r="14" ht="21" customFormat="1" customHeight="1" s="633">
      <c r="A14" s="631" t="inlineStr">
        <is>
          <t>12</t>
        </is>
      </c>
      <c r="B14" s="632" t="n"/>
      <c r="C14" s="255" t="inlineStr">
        <is>
          <t>CACERES SALAZAR LEONARDO 30</t>
        </is>
      </c>
      <c r="D14" s="242" t="n">
        <v>72315925</v>
      </c>
      <c r="E14" s="55" t="inlineStr">
        <is>
          <t>NUEVO A1</t>
        </is>
      </c>
      <c r="F14" s="161" t="inlineStr">
        <is>
          <t>30 30 sr</t>
        </is>
      </c>
      <c r="G14" s="502" t="inlineStr">
        <is>
          <t>PAGO 170 YAPE</t>
        </is>
      </c>
      <c r="H14" s="207" t="n"/>
      <c r="I14" s="55" t="inlineStr">
        <is>
          <t>CRIS AMORETTI</t>
        </is>
      </c>
      <c r="J14" s="60" t="n">
        <v>0.4298611111111111</v>
      </c>
      <c r="K14" s="56">
        <f>J14+$K$66</f>
        <v/>
      </c>
      <c r="L14" s="60" t="n">
        <v>0.43125</v>
      </c>
      <c r="M14" s="60">
        <f>L14+$M$66</f>
        <v/>
      </c>
      <c r="N14" s="60" t="n">
        <v>0.4402777777777778</v>
      </c>
      <c r="O14" s="60">
        <f>N14+$O$66</f>
        <v/>
      </c>
      <c r="P14" s="60" t="n">
        <v>0.4840277777777778</v>
      </c>
      <c r="Q14" s="60">
        <f>P14+$Q$66</f>
        <v/>
      </c>
      <c r="R14" s="60" t="n">
        <v>0.5027777777777778</v>
      </c>
      <c r="S14" s="60">
        <f>R14+$S$66</f>
        <v/>
      </c>
      <c r="T14" s="261" t="n">
        <v>0.5145833333333333</v>
      </c>
      <c r="U14" s="261">
        <f>T14+$U$66</f>
        <v/>
      </c>
    </row>
    <row r="15" ht="20.25" customHeight="1" s="630">
      <c r="A15" s="631" t="inlineStr">
        <is>
          <t>13</t>
        </is>
      </c>
      <c r="B15" s="632" t="n"/>
      <c r="C15" s="172" t="inlineStr">
        <is>
          <t xml:space="preserve">TEMPLE OLIVERA ISAAC </t>
        </is>
      </c>
      <c r="D15" s="242" t="n">
        <v>77077497</v>
      </c>
      <c r="E15" s="226" t="inlineStr">
        <is>
          <t>MOTO REVA BIIC</t>
        </is>
      </c>
      <c r="F15" s="161" t="inlineStr">
        <is>
          <t>20 20 sr</t>
        </is>
      </c>
      <c r="G15" s="209" t="inlineStr">
        <is>
          <t>PAGO 100 YAPE</t>
        </is>
      </c>
      <c r="H15" s="351" t="n"/>
      <c r="I15" s="319" t="inlineStr">
        <is>
          <t>PUBLICIDAD</t>
        </is>
      </c>
      <c r="J15" s="60" t="n">
        <v>0.4368055555555556</v>
      </c>
      <c r="K15" s="60" t="n">
        <v>0.1666666666666667</v>
      </c>
      <c r="L15" s="60" t="n">
        <v>0.4451388888888889</v>
      </c>
      <c r="M15" s="60">
        <f>L15+$M$66</f>
        <v/>
      </c>
      <c r="N15" s="60" t="n">
        <v>0.45</v>
      </c>
      <c r="O15" s="60">
        <f>N15+$O$66</f>
        <v/>
      </c>
      <c r="P15" s="60" t="n">
        <v>0.4930555555555556</v>
      </c>
      <c r="Q15" s="60" t="n">
        <v>0.5034722222222222</v>
      </c>
      <c r="R15" s="60" t="n">
        <v>0.5125</v>
      </c>
      <c r="S15" s="60" t="n">
        <v>0.5229166666666667</v>
      </c>
      <c r="T15" s="261" t="n">
        <v>0.5243055555555556</v>
      </c>
      <c r="U15" s="261" t="n">
        <v>0.5347222222222222</v>
      </c>
    </row>
    <row r="16" ht="21.75" customHeight="1" s="630">
      <c r="A16" s="631" t="inlineStr">
        <is>
          <t>14</t>
        </is>
      </c>
      <c r="B16" s="632" t="n"/>
      <c r="C16" s="172" t="inlineStr">
        <is>
          <t>ACEVEDO ARANDA YOANNA</t>
        </is>
      </c>
      <c r="D16" s="242" t="n">
        <v>46931325</v>
      </c>
      <c r="E16" s="55" t="inlineStr">
        <is>
          <t>REVA A1</t>
        </is>
      </c>
      <c r="F16" s="161" t="inlineStr">
        <is>
          <t>20 20 sr</t>
        </is>
      </c>
      <c r="G16" s="205" t="n"/>
      <c r="H16" s="205" t="n"/>
      <c r="I16" s="120" t="inlineStr">
        <is>
          <t>CARS - JAIME VILLA</t>
        </is>
      </c>
      <c r="J16" s="60" t="n">
        <v>0.4555555555555555</v>
      </c>
      <c r="K16" s="56">
        <f>J16+$K$66</f>
        <v/>
      </c>
      <c r="L16" s="60" t="n">
        <v>0.45625</v>
      </c>
      <c r="M16" s="60">
        <f>L16+$M$66</f>
        <v/>
      </c>
      <c r="N16" s="60" t="n">
        <v>0.4673611111111111</v>
      </c>
      <c r="O16" s="60">
        <f>N16+$O$66</f>
        <v/>
      </c>
      <c r="P16" s="60" t="n">
        <v>0.5131944444444444</v>
      </c>
      <c r="Q16" s="60">
        <f>P16+$Q$66</f>
        <v/>
      </c>
      <c r="R16" s="60" t="n">
        <v>0.525</v>
      </c>
      <c r="S16" s="60">
        <f>R16+$S$66</f>
        <v/>
      </c>
      <c r="T16" s="261" t="n">
        <v>0.5368055555555555</v>
      </c>
      <c r="U16" s="261">
        <f>T16+$U$66</f>
        <v/>
      </c>
    </row>
    <row r="17" ht="21.75" customHeight="1" s="630">
      <c r="A17" s="631" t="inlineStr">
        <is>
          <t>15</t>
        </is>
      </c>
      <c r="B17" s="632" t="n"/>
      <c r="C17" s="172" t="inlineStr">
        <is>
          <t>VILLANUEVA FARFAN CYNTHIA</t>
        </is>
      </c>
      <c r="D17" s="242" t="n">
        <v>44282526</v>
      </c>
      <c r="E17" s="55" t="inlineStr">
        <is>
          <t>NUEVO A1</t>
        </is>
      </c>
      <c r="F17" s="161" t="inlineStr">
        <is>
          <t>40/20 40/20 cl</t>
        </is>
      </c>
      <c r="G17" s="205" t="n"/>
      <c r="H17" s="205" t="n"/>
      <c r="I17" s="120" t="inlineStr">
        <is>
          <t>CARS - JAIME VILLA</t>
        </is>
      </c>
      <c r="J17" s="60" t="n">
        <v>0.4576388888888889</v>
      </c>
      <c r="K17" s="46" t="n">
        <v>0.1666666666666667</v>
      </c>
      <c r="L17" s="46" t="n">
        <v>0.4611111111111111</v>
      </c>
      <c r="M17" s="60">
        <f>L17+$M$66</f>
        <v/>
      </c>
      <c r="N17" s="46" t="n">
        <v>0.4680555555555556</v>
      </c>
      <c r="O17" s="60">
        <f>N17+$O$66</f>
        <v/>
      </c>
      <c r="P17" s="46" t="n">
        <v>0.5125</v>
      </c>
      <c r="Q17" s="46" t="n">
        <v>0.5229166666666667</v>
      </c>
      <c r="R17" s="46" t="n">
        <v>0.5263888888888889</v>
      </c>
      <c r="S17" s="60">
        <f>R17+$S$66</f>
        <v/>
      </c>
      <c r="T17" s="80" t="n">
        <v>0.5388888888888889</v>
      </c>
      <c r="U17" s="80" t="n">
        <v>0.5493055555555556</v>
      </c>
    </row>
    <row r="18" ht="21" customHeight="1" s="630">
      <c r="A18" s="631" t="inlineStr">
        <is>
          <t>16</t>
        </is>
      </c>
      <c r="B18" s="632" t="n"/>
      <c r="C18" s="172" t="inlineStr">
        <is>
          <t xml:space="preserve">GONZALES SALAZAR JULIO </t>
        </is>
      </c>
      <c r="D18" s="242" t="n">
        <v>47748003</v>
      </c>
      <c r="E18" s="55" t="inlineStr">
        <is>
          <t>NUEVO A1</t>
        </is>
      </c>
      <c r="F18" s="161" t="inlineStr">
        <is>
          <t>20 20 sr</t>
        </is>
      </c>
      <c r="G18" s="502" t="inlineStr">
        <is>
          <t>PAGO 130 YAPE</t>
        </is>
      </c>
      <c r="H18" s="211" t="n"/>
      <c r="I18" s="211" t="inlineStr">
        <is>
          <t xml:space="preserve">OFICINA </t>
        </is>
      </c>
      <c r="J18" s="60" t="n">
        <v>0.4708333333333333</v>
      </c>
      <c r="K18" s="56">
        <f>J18+$K$66</f>
        <v/>
      </c>
      <c r="L18" s="60" t="n">
        <v>0.4715277777777778</v>
      </c>
      <c r="M18" s="60">
        <f>L18+$M$66</f>
        <v/>
      </c>
      <c r="N18" s="60" t="n">
        <v>0.4770833333333334</v>
      </c>
      <c r="O18" s="60">
        <f>N18+$O$66</f>
        <v/>
      </c>
      <c r="P18" s="60" t="n">
        <v>0.5201388888888889</v>
      </c>
      <c r="Q18" s="60">
        <f>P18+$Q$66</f>
        <v/>
      </c>
      <c r="R18" s="60" t="n">
        <v>0.5361111111111111</v>
      </c>
      <c r="S18" s="60">
        <f>R18+$S$66</f>
        <v/>
      </c>
      <c r="T18" s="261" t="n">
        <v>0.5479166666666667</v>
      </c>
      <c r="U18" s="261">
        <f>T18+$U$66</f>
        <v/>
      </c>
    </row>
    <row r="19" ht="21" customHeight="1" s="630">
      <c r="A19" s="631" t="inlineStr">
        <is>
          <t>17</t>
        </is>
      </c>
      <c r="B19" s="632" t="n"/>
      <c r="C19" s="172" t="inlineStr">
        <is>
          <t>ESPINOZA PEÑA JAVIER</t>
        </is>
      </c>
      <c r="D19" s="242" t="n">
        <v>25571488</v>
      </c>
      <c r="E19" s="55" t="inlineStr">
        <is>
          <t>NUEVO A1</t>
        </is>
      </c>
      <c r="F19" s="161" t="inlineStr">
        <is>
          <t>40/20 40/20 cl</t>
        </is>
      </c>
      <c r="G19" s="55" t="n"/>
      <c r="H19" s="207" t="n"/>
      <c r="I19" s="55" t="inlineStr">
        <is>
          <t xml:space="preserve">ELEAZAR </t>
        </is>
      </c>
      <c r="J19" s="60" t="n">
        <v>0.4729166666666667</v>
      </c>
      <c r="K19" s="46" t="n">
        <v>0.1666666666666667</v>
      </c>
      <c r="L19" s="46" t="n">
        <v>0.4763888888888889</v>
      </c>
      <c r="M19" s="60">
        <f>L19+$M$66</f>
        <v/>
      </c>
      <c r="N19" s="46" t="n">
        <v>0.4819444444444445</v>
      </c>
      <c r="O19" s="60">
        <f>N19+$O$66</f>
        <v/>
      </c>
      <c r="P19" s="46" t="n">
        <v>0.5256944444444445</v>
      </c>
      <c r="Q19" s="46" t="n">
        <v>0.5361111111111111</v>
      </c>
      <c r="R19" s="46" t="n">
        <v>0.5395833333333333</v>
      </c>
      <c r="S19" s="46" t="n">
        <v>0.55</v>
      </c>
      <c r="T19" s="80" t="n">
        <v>0.5597222222222222</v>
      </c>
      <c r="U19" s="80" t="n">
        <v>0.5701388888888889</v>
      </c>
    </row>
    <row r="20" ht="20.25" customHeight="1" s="630">
      <c r="A20" s="631" t="inlineStr">
        <is>
          <t>18</t>
        </is>
      </c>
      <c r="B20" s="632" t="n"/>
      <c r="C20" s="172" t="inlineStr">
        <is>
          <t xml:space="preserve">VALDIVIESO DIAZ ANGELA </t>
        </is>
      </c>
      <c r="D20" s="242" t="n">
        <v>48055262</v>
      </c>
      <c r="E20" s="55" t="inlineStr">
        <is>
          <t>NUEVO A1</t>
        </is>
      </c>
      <c r="F20" s="161" t="inlineStr">
        <is>
          <t>30 30 sr</t>
        </is>
      </c>
      <c r="G20" s="354" t="n"/>
      <c r="H20" s="354" t="n"/>
      <c r="I20" s="110" t="inlineStr">
        <is>
          <t>MAYRA 1</t>
        </is>
      </c>
      <c r="J20" s="60" t="n">
        <v>0.475</v>
      </c>
      <c r="K20" s="56">
        <f>J20+$K$66</f>
        <v/>
      </c>
      <c r="L20" s="60" t="n">
        <v>0.4826388888888889</v>
      </c>
      <c r="M20" s="60">
        <f>L20+$M$66</f>
        <v/>
      </c>
      <c r="N20" s="60" t="n">
        <v>0.4875</v>
      </c>
      <c r="O20" s="60">
        <f>N20+$O$66</f>
        <v/>
      </c>
      <c r="P20" s="60" t="n">
        <v>0.5319444444444444</v>
      </c>
      <c r="Q20" s="60">
        <f>P20+$Q$66</f>
        <v/>
      </c>
      <c r="R20" s="60" t="n">
        <v>0.54375</v>
      </c>
      <c r="S20" s="60">
        <f>R20+$S$66</f>
        <v/>
      </c>
      <c r="T20" s="261" t="n">
        <v>0.5569444444444445</v>
      </c>
      <c r="U20" s="261">
        <f>T20+$U$66</f>
        <v/>
      </c>
    </row>
    <row r="21" ht="24" customHeight="1" s="630">
      <c r="A21" s="631" t="inlineStr">
        <is>
          <t>19</t>
        </is>
      </c>
      <c r="B21" s="632" t="n"/>
      <c r="C21" s="172" t="inlineStr">
        <is>
          <t xml:space="preserve">BEDON CARAZAS MIGUEL </t>
        </is>
      </c>
      <c r="D21" s="242" t="n">
        <v>46247413</v>
      </c>
      <c r="E21" s="55" t="inlineStr">
        <is>
          <t>NUEVO A1</t>
        </is>
      </c>
      <c r="F21" s="161" t="inlineStr">
        <is>
          <t>40/20 40/20 cl</t>
        </is>
      </c>
      <c r="G21" s="110" t="n"/>
      <c r="H21" s="354" t="n"/>
      <c r="I21" s="110" t="inlineStr">
        <is>
          <t>MAYRA 2</t>
        </is>
      </c>
      <c r="J21" s="60" t="n">
        <v>0.4763888888888889</v>
      </c>
      <c r="K21" s="60" t="n">
        <v>0.1666666666666667</v>
      </c>
      <c r="L21" s="60" t="n">
        <v>0.4875</v>
      </c>
      <c r="M21" s="60">
        <f>L21+$M$66</f>
        <v/>
      </c>
      <c r="N21" s="60" t="n">
        <v>0.49375</v>
      </c>
      <c r="O21" s="60">
        <f>N21+$O$66</f>
        <v/>
      </c>
      <c r="P21" s="46" t="n">
        <v>0.5381944444444444</v>
      </c>
      <c r="Q21" s="46" t="n">
        <v>0.5486111111111112</v>
      </c>
      <c r="R21" s="46" t="n">
        <v>0.5520833333333334</v>
      </c>
      <c r="S21" s="46" t="n">
        <v>0.5625</v>
      </c>
      <c r="T21" s="80" t="n">
        <v>0.5638888888888889</v>
      </c>
      <c r="U21" s="80" t="n">
        <v>0.5743055555555555</v>
      </c>
    </row>
    <row r="22" ht="24" customHeight="1" s="630">
      <c r="A22" s="631" t="inlineStr">
        <is>
          <t>20</t>
        </is>
      </c>
      <c r="B22" s="632" t="n"/>
      <c r="C22" s="172" t="inlineStr">
        <is>
          <t xml:space="preserve">CUCHUÑAUPA CCAHUANA JONATHAN </t>
        </is>
      </c>
      <c r="D22" s="242" t="n">
        <v>47088899</v>
      </c>
      <c r="E22" s="232" t="inlineStr">
        <is>
          <t>MOTO NUEVA BIIB</t>
        </is>
      </c>
      <c r="F22" s="161" t="inlineStr">
        <is>
          <t>40/20 40/20 cl</t>
        </is>
      </c>
      <c r="G22" s="205" t="inlineStr">
        <is>
          <t>PAGO 100 EFE + 30 YAPE</t>
        </is>
      </c>
      <c r="H22" s="207" t="n"/>
      <c r="I22" s="55" t="inlineStr">
        <is>
          <t>CRIS AMORETTI</t>
        </is>
      </c>
      <c r="J22" s="60" t="n">
        <v>0.5208333333333334</v>
      </c>
      <c r="K22" s="56">
        <f>J22+$K$66</f>
        <v/>
      </c>
      <c r="L22" s="60" t="n">
        <v>0.5222222222222223</v>
      </c>
      <c r="M22" s="60">
        <f>L22+$M$66</f>
        <v/>
      </c>
      <c r="N22" s="60" t="n">
        <v>0.5284722222222222</v>
      </c>
      <c r="O22" s="60">
        <f>N22+$O$66</f>
        <v/>
      </c>
      <c r="P22" s="60" t="n">
        <v>0.5743055555555555</v>
      </c>
      <c r="Q22" s="60">
        <f>P22+$Q$66</f>
        <v/>
      </c>
      <c r="R22" s="60" t="n">
        <v>0.5868055555555556</v>
      </c>
      <c r="S22" s="60">
        <f>R22+$S$66</f>
        <v/>
      </c>
      <c r="T22" s="261" t="n">
        <v>0.6006944444444444</v>
      </c>
      <c r="U22" s="261">
        <f>T22+$U$66</f>
        <v/>
      </c>
    </row>
    <row r="23" ht="24" customHeight="1" s="630">
      <c r="A23" s="631" t="inlineStr">
        <is>
          <t>21</t>
        </is>
      </c>
      <c r="B23" s="632" t="n"/>
      <c r="C23" s="172" t="inlineStr">
        <is>
          <t>MENDOZA ROLDAN GIANFRANCO</t>
        </is>
      </c>
      <c r="D23" s="242" t="n">
        <v>72373940</v>
      </c>
      <c r="E23" s="55" t="inlineStr">
        <is>
          <t>NUEVO A1</t>
        </is>
      </c>
      <c r="F23" s="161" t="inlineStr">
        <is>
          <t>20 20 sr</t>
        </is>
      </c>
      <c r="G23" s="209" t="inlineStr">
        <is>
          <t>YA P 80</t>
        </is>
      </c>
      <c r="H23" s="207" t="inlineStr">
        <is>
          <t>REPRO 17/02</t>
        </is>
      </c>
      <c r="I23" s="55" t="inlineStr">
        <is>
          <t>ANTHONY</t>
        </is>
      </c>
      <c r="J23" s="60" t="n">
        <v>0.5520833333333334</v>
      </c>
      <c r="K23" s="56">
        <f>J23+$K$66</f>
        <v/>
      </c>
      <c r="L23" s="60" t="n">
        <v>0.5527777777777778</v>
      </c>
      <c r="M23" s="60">
        <f>L23+$M$66</f>
        <v/>
      </c>
      <c r="N23" s="60" t="n">
        <v>0.5590277777777778</v>
      </c>
      <c r="O23" s="60">
        <f>N23+$O$66</f>
        <v/>
      </c>
      <c r="P23" s="60" t="n">
        <v>0.6013888888888889</v>
      </c>
      <c r="Q23" s="60">
        <f>P23+$Q$66</f>
        <v/>
      </c>
      <c r="R23" s="60" t="n">
        <v>0.6145833333333334</v>
      </c>
      <c r="S23" s="60">
        <f>R23+$S$66</f>
        <v/>
      </c>
      <c r="T23" s="261" t="n">
        <v>0.6263888888888889</v>
      </c>
      <c r="U23" s="261">
        <f>T23+$U$66</f>
        <v/>
      </c>
    </row>
    <row r="24" ht="21" customHeight="1" s="630"/>
    <row r="25" ht="23.25" customFormat="1" customHeight="1" s="645"/>
    <row r="26" ht="23.25" customHeight="1" s="630"/>
    <row r="27" ht="23.25" customHeight="1" s="630"/>
    <row r="28" ht="21" customHeight="1" s="630"/>
    <row r="29" ht="22.5" customHeight="1" s="630"/>
    <row r="30" ht="21.75" customHeight="1" s="630"/>
    <row r="31" ht="21.75" customFormat="1" customHeight="1" s="645"/>
    <row r="32" ht="22.5" customFormat="1" customHeight="1" s="633"/>
    <row r="33" ht="21" customHeight="1" s="630"/>
    <row r="34" ht="21.75" customHeight="1" s="630"/>
    <row r="35" ht="19.5" customHeight="1" s="630"/>
    <row r="36" ht="21" customFormat="1" customHeight="1" s="645"/>
    <row r="37" ht="24" customFormat="1" customHeight="1" s="633"/>
    <row r="38" ht="20.25" customHeight="1" s="630"/>
    <row r="39" ht="18.75" customHeight="1" s="630"/>
    <row r="40" ht="18.75" customHeight="1" s="630"/>
    <row r="41" ht="18.75" customHeight="1" s="630"/>
    <row r="42" ht="18" customHeight="1" s="630"/>
    <row r="43" ht="18" customHeight="1" s="630"/>
    <row r="44" ht="18" customFormat="1" customHeight="1" s="633"/>
    <row r="45" ht="18" customHeight="1" s="630"/>
    <row r="46" ht="18.75" customHeight="1" s="630"/>
    <row r="47" ht="18" customHeight="1" s="630"/>
    <row r="48" ht="18" customHeight="1" s="630"/>
    <row r="49" ht="21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5.75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5.75" customHeight="1" s="630"/>
    <row r="79" ht="15.75" customHeight="1" s="630"/>
    <row r="80" ht="15.75" customHeight="1" s="630"/>
    <row r="81" ht="15.75" customHeight="1" s="630"/>
    <row r="82" ht="15.75" customHeight="1" s="630"/>
    <row r="83" ht="15.75" customHeight="1" s="630"/>
    <row r="84" ht="15.75" customHeight="1" s="630"/>
    <row r="85" ht="15.75" customHeight="1" s="630"/>
    <row r="86" ht="15.75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5.75" customHeight="1" s="630"/>
    <row r="94" ht="15.75" customHeight="1" s="630"/>
    <row r="95" ht="15.75" customHeight="1" s="630"/>
    <row r="96" ht="15.75" customHeight="1" s="630"/>
    <row r="97" ht="15.75" customHeight="1" s="630"/>
    <row r="98" ht="21" customHeight="1" s="630"/>
    <row r="99" ht="21" customHeight="1" s="630"/>
    <row r="100" ht="15.75" customHeight="1" s="630"/>
    <row r="101" ht="15.75" customHeight="1" s="630"/>
    <row r="102" ht="18.75" customHeight="1" s="630"/>
    <row r="103" ht="15.75" customHeight="1" s="630"/>
    <row r="104" ht="15.75" customHeight="1" s="630"/>
    <row r="105" ht="18.75" customHeight="1" s="630"/>
    <row r="106" ht="18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5.75" customHeight="1" s="630"/>
    <row r="117" ht="18.75" customHeight="1" s="630"/>
    <row r="118" ht="15.75" customHeight="1" s="630"/>
  </sheetData>
  <mergeCells count="74">
    <mergeCell ref="A48:B48"/>
    <mergeCell ref="A24:B24"/>
    <mergeCell ref="A30:B30"/>
    <mergeCell ref="A64:B64"/>
    <mergeCell ref="A59:B59"/>
    <mergeCell ref="A15:B15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69:B69"/>
    <mergeCell ref="A16:B16"/>
    <mergeCell ref="A54:B54"/>
    <mergeCell ref="A7:B7"/>
    <mergeCell ref="A25:B25"/>
    <mergeCell ref="A65:B65"/>
    <mergeCell ref="A41:B41"/>
    <mergeCell ref="A37:B37"/>
    <mergeCell ref="A46:B46"/>
    <mergeCell ref="A66:B66"/>
    <mergeCell ref="A18:B18"/>
    <mergeCell ref="A27:B27"/>
    <mergeCell ref="A56:B56"/>
    <mergeCell ref="A3:B3"/>
    <mergeCell ref="N1:O1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48.xml><?xml version="1.0" encoding="utf-8"?>
<worksheet xmlns:r="http://schemas.openxmlformats.org/officeDocument/2006/relationships" xmlns="http://schemas.openxmlformats.org/spreadsheetml/2006/main">
  <sheetPr codeName="Hoja351">
    <outlinePr summaryBelow="1" summaryRight="1"/>
    <pageSetUpPr fitToPage="1"/>
  </sheetPr>
  <dimension ref="A1:U43"/>
  <sheetViews>
    <sheetView topLeftCell="A65" workbookViewId="0">
      <selection activeCell="S87" sqref="S87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18" customWidth="1" style="630" min="7" max="7"/>
    <col width="12.140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FACHIN SEBASTIAN HENRRI</t>
        </is>
      </c>
      <c r="D2" s="242" t="n">
        <v>45256892</v>
      </c>
      <c r="E2" s="226" t="inlineStr">
        <is>
          <t>MOTO REVA BIIC</t>
        </is>
      </c>
      <c r="F2" s="161" t="inlineStr">
        <is>
          <t>40/20 40/20 cl</t>
        </is>
      </c>
      <c r="G2" s="205" t="inlineStr">
        <is>
          <t>PAGO 100 EFE</t>
        </is>
      </c>
      <c r="H2" s="351" t="n"/>
      <c r="I2" s="319" t="inlineStr">
        <is>
          <t>PUBLICIDAD</t>
        </is>
      </c>
      <c r="J2" s="60" t="n">
        <v>0.3493055555555555</v>
      </c>
      <c r="K2" s="56">
        <f>J2+$K$65</f>
        <v/>
      </c>
      <c r="L2" s="60" t="n">
        <v>0.3923611111111111</v>
      </c>
      <c r="M2" s="60">
        <f>L2+$M$65</f>
        <v/>
      </c>
      <c r="N2" s="60" t="n">
        <v>0.3555555555555556</v>
      </c>
      <c r="O2" s="60">
        <f>N2+$O$65</f>
        <v/>
      </c>
      <c r="P2" s="60" t="n">
        <v>0.4041666666666667</v>
      </c>
      <c r="Q2" s="60">
        <f>P2+$Q$65</f>
        <v/>
      </c>
      <c r="R2" s="60" t="n">
        <v>0.4194444444444445</v>
      </c>
      <c r="S2" s="60">
        <f>R2+$S$65</f>
        <v/>
      </c>
      <c r="T2" s="261" t="n">
        <v>0.43125</v>
      </c>
      <c r="U2" s="261">
        <f>T2+$U$65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 xml:space="preserve">TAPULLIMA SANDY SEGUNDO </t>
        </is>
      </c>
      <c r="D3" s="242" t="n">
        <v>70135451</v>
      </c>
      <c r="E3" s="55" t="inlineStr">
        <is>
          <t xml:space="preserve">NUEVO A1 </t>
        </is>
      </c>
      <c r="F3" s="161" t="inlineStr">
        <is>
          <t>20 20 sr</t>
        </is>
      </c>
      <c r="G3" s="205" t="inlineStr">
        <is>
          <t>PAGO 100 EFE</t>
        </is>
      </c>
      <c r="H3" s="351" t="n"/>
      <c r="I3" s="319" t="inlineStr">
        <is>
          <t>PUBLICIDAD</t>
        </is>
      </c>
      <c r="J3" s="60" t="n">
        <v>0.3506944444444444</v>
      </c>
      <c r="K3" s="46" t="n">
        <v>0.1666666666666667</v>
      </c>
      <c r="L3" s="46" t="n">
        <v>0.3555555555555556</v>
      </c>
      <c r="M3" s="60">
        <f>L3+$M$65</f>
        <v/>
      </c>
      <c r="N3" s="46" t="n">
        <v>0.3611111111111111</v>
      </c>
      <c r="O3" s="46" t="n">
        <v>0.4027777777777778</v>
      </c>
      <c r="P3" s="46" t="n">
        <v>0.4097222222222222</v>
      </c>
      <c r="Q3" s="46" t="n">
        <v>0.4201388888888889</v>
      </c>
      <c r="R3" s="46" t="n">
        <v>0.4236111111111111</v>
      </c>
      <c r="S3" s="46" t="n">
        <v>0.4340277777777778</v>
      </c>
      <c r="T3" s="80" t="n">
        <v>0.4368055555555556</v>
      </c>
      <c r="U3" s="80" t="n">
        <v>0.4472222222222222</v>
      </c>
    </row>
    <row r="4" ht="21" customHeight="1" s="630">
      <c r="A4" s="631" t="inlineStr">
        <is>
          <t>3</t>
        </is>
      </c>
      <c r="B4" s="632" t="n"/>
      <c r="C4" s="172" t="inlineStr">
        <is>
          <t xml:space="preserve">GONZALES GOMEZ JORGE </t>
        </is>
      </c>
      <c r="D4" s="242" t="n">
        <v>25629183</v>
      </c>
      <c r="E4" s="226" t="inlineStr">
        <is>
          <t>MOTO REVA BIIC</t>
        </is>
      </c>
      <c r="F4" s="161" t="inlineStr">
        <is>
          <t>40/20 40/20 cl</t>
        </is>
      </c>
      <c r="G4" s="354" t="n"/>
      <c r="H4" s="354" t="n"/>
      <c r="I4" s="110" t="inlineStr">
        <is>
          <t>MAYRA 1</t>
        </is>
      </c>
      <c r="J4" s="60" t="n">
        <v>0.3680555555555556</v>
      </c>
      <c r="K4" s="56">
        <f>J4+$K$65</f>
        <v/>
      </c>
      <c r="L4" s="60" t="n">
        <v>0.3701388888888889</v>
      </c>
      <c r="M4" s="60">
        <f>L4+$M$65</f>
        <v/>
      </c>
      <c r="N4" s="60" t="n">
        <v>0.3756944444444444</v>
      </c>
      <c r="O4" s="60">
        <f>N4+$O$65</f>
        <v/>
      </c>
      <c r="P4" s="60" t="n">
        <v>0.4222222222222222</v>
      </c>
      <c r="Q4" s="60">
        <f>P4+$Q$65</f>
        <v/>
      </c>
      <c r="R4" s="60" t="n">
        <v>0.4361111111111111</v>
      </c>
      <c r="S4" s="60">
        <f>R4+$S$65</f>
        <v/>
      </c>
      <c r="T4" s="261" t="n">
        <v>0.4493055555555556</v>
      </c>
      <c r="U4" s="261">
        <f>T4+$U$65</f>
        <v/>
      </c>
    </row>
    <row r="5" ht="21" customHeight="1" s="630">
      <c r="A5" s="631" t="inlineStr">
        <is>
          <t>4</t>
        </is>
      </c>
      <c r="B5" s="632" t="n"/>
      <c r="C5" s="172" t="inlineStr">
        <is>
          <t>SEDANO PALOMINO LUIS</t>
        </is>
      </c>
      <c r="D5" s="242" t="n">
        <v>74308048</v>
      </c>
      <c r="E5" s="226" t="inlineStr">
        <is>
          <t>MOTO REVA BIIC</t>
        </is>
      </c>
      <c r="F5" s="194" t="inlineStr">
        <is>
          <t>20 20 sr</t>
        </is>
      </c>
      <c r="G5" s="209" t="inlineStr">
        <is>
          <t>PAGO 120 PLIN</t>
        </is>
      </c>
      <c r="H5" s="211" t="n"/>
      <c r="I5" s="211" t="inlineStr">
        <is>
          <t xml:space="preserve">OFICINA </t>
        </is>
      </c>
      <c r="J5" s="60" t="n">
        <v>0.3729166666666667</v>
      </c>
      <c r="K5" s="46" t="n">
        <v>0.1666666666666667</v>
      </c>
      <c r="L5" s="46" t="n">
        <v>0.3763888888888889</v>
      </c>
      <c r="M5" s="60">
        <f>L5+$M$65</f>
        <v/>
      </c>
      <c r="N5" s="46" t="n">
        <v>0.3819444444444444</v>
      </c>
      <c r="O5" s="60">
        <f>N5+$O$65</f>
        <v/>
      </c>
      <c r="P5" s="46" t="n">
        <v>0.43125</v>
      </c>
      <c r="Q5" s="46" t="n">
        <v>0.4416666666666667</v>
      </c>
      <c r="R5" s="46" t="n">
        <v>0.4465277777777778</v>
      </c>
      <c r="S5" s="46" t="n">
        <v>0.4569444444444444</v>
      </c>
      <c r="T5" s="80" t="n">
        <v>0.4888888888888889</v>
      </c>
      <c r="U5" s="80" t="n">
        <v>0.4993055555555556</v>
      </c>
    </row>
    <row r="6" ht="20.25" customHeight="1" s="630">
      <c r="A6" s="631" t="inlineStr">
        <is>
          <t>5</t>
        </is>
      </c>
      <c r="B6" s="632" t="n"/>
      <c r="C6" s="172" t="inlineStr">
        <is>
          <t xml:space="preserve">NUÑEZ BOBADILLA JUAN CARLOS </t>
        </is>
      </c>
      <c r="D6" s="242" t="n">
        <v>76909283</v>
      </c>
      <c r="E6" s="55" t="inlineStr">
        <is>
          <t xml:space="preserve">REVA A1 </t>
        </is>
      </c>
      <c r="F6" s="161" t="inlineStr">
        <is>
          <t>70/20 50/20 cl</t>
        </is>
      </c>
      <c r="G6" s="120" t="inlineStr">
        <is>
          <t>PAGO 120 EFE</t>
        </is>
      </c>
      <c r="H6" s="211" t="n"/>
      <c r="I6" s="211" t="inlineStr">
        <is>
          <t xml:space="preserve">OFICINA </t>
        </is>
      </c>
      <c r="J6" s="60" t="n">
        <v>0.3902777777777778</v>
      </c>
      <c r="K6" s="56">
        <f>J6+$K$65</f>
        <v/>
      </c>
      <c r="L6" s="60" t="n">
        <v>0.3916666666666667</v>
      </c>
      <c r="M6" s="60">
        <f>L6+$M$65</f>
        <v/>
      </c>
      <c r="N6" s="60" t="n">
        <v>0.3965277777777778</v>
      </c>
      <c r="O6" s="60">
        <f>N6+$O$65</f>
        <v/>
      </c>
      <c r="P6" s="60" t="n">
        <v>0.4395833333333333</v>
      </c>
      <c r="Q6" s="60">
        <f>P6+$Q$65</f>
        <v/>
      </c>
      <c r="R6" s="60" t="n">
        <v>0.4520833333333333</v>
      </c>
      <c r="S6" s="60">
        <f>R6+$S$65</f>
        <v/>
      </c>
      <c r="T6" s="261" t="n">
        <v>0.4645833333333333</v>
      </c>
      <c r="U6" s="261">
        <f>T6+$U$65</f>
        <v/>
      </c>
    </row>
    <row r="7" ht="18.75" customHeight="1" s="630">
      <c r="A7" s="631" t="inlineStr">
        <is>
          <t>6</t>
        </is>
      </c>
      <c r="B7" s="632" t="n"/>
      <c r="C7" s="172" t="inlineStr">
        <is>
          <t>LINARES CRISTOBAL JORGE</t>
        </is>
      </c>
      <c r="D7" s="242" t="n">
        <v>45551566</v>
      </c>
      <c r="E7" s="55" t="inlineStr">
        <is>
          <t xml:space="preserve">REVA A1 </t>
        </is>
      </c>
      <c r="F7" s="161" t="inlineStr">
        <is>
          <t>30 30 sr</t>
        </is>
      </c>
      <c r="G7" s="120" t="inlineStr">
        <is>
          <t>PAGO 100 EFE</t>
        </is>
      </c>
      <c r="H7" s="351" t="n"/>
      <c r="I7" s="319" t="inlineStr">
        <is>
          <t>PUBLICIDAD</t>
        </is>
      </c>
      <c r="J7" s="60" t="n">
        <v>0.3930555555555555</v>
      </c>
      <c r="K7" s="60" t="n">
        <v>0.1666666666666667</v>
      </c>
      <c r="L7" s="60" t="n">
        <v>0.3958333333333333</v>
      </c>
      <c r="M7" s="60">
        <f>L7+$M$65</f>
        <v/>
      </c>
      <c r="N7" s="60" t="n">
        <v>0.4013888888888889</v>
      </c>
      <c r="O7" s="60">
        <f>N7+$O$65</f>
        <v/>
      </c>
      <c r="P7" s="60" t="n">
        <v>0.4465277777777778</v>
      </c>
      <c r="Q7" s="60" t="n">
        <v>0.4569444444444444</v>
      </c>
      <c r="R7" s="60" t="n">
        <v>0.4673611111111111</v>
      </c>
      <c r="S7" s="60" t="n">
        <v>0.4777777777777778</v>
      </c>
      <c r="T7" s="261" t="n">
        <v>0.4805555555555556</v>
      </c>
      <c r="U7" s="261" t="n">
        <v>0.4909722222222222</v>
      </c>
    </row>
    <row r="8" ht="21.75" customHeight="1" s="630">
      <c r="A8" s="631" t="inlineStr">
        <is>
          <t>7</t>
        </is>
      </c>
      <c r="B8" s="632" t="n"/>
      <c r="C8" s="172" t="inlineStr">
        <is>
          <t xml:space="preserve">BUSTAMANTE GALARRETA RAUL </t>
        </is>
      </c>
      <c r="D8" s="242" t="n">
        <v>48329800</v>
      </c>
      <c r="E8" s="55" t="inlineStr">
        <is>
          <t xml:space="preserve">NUEVO A1 </t>
        </is>
      </c>
      <c r="F8" s="161" t="inlineStr">
        <is>
          <t>20 20 sr</t>
        </is>
      </c>
      <c r="G8" s="502" t="inlineStr">
        <is>
          <t>PAGO 150 YAPE</t>
        </is>
      </c>
      <c r="H8" s="319" t="n"/>
      <c r="I8" s="319" t="inlineStr">
        <is>
          <t>ENRIQUE PUBLICIDAD</t>
        </is>
      </c>
      <c r="J8" s="60" t="n">
        <v>0.3944444444444444</v>
      </c>
      <c r="K8" s="60">
        <f>J8+$K$65</f>
        <v/>
      </c>
      <c r="L8" s="60" t="n">
        <v>0.4013888888888889</v>
      </c>
      <c r="M8" s="60">
        <f>L8+$M$65</f>
        <v/>
      </c>
      <c r="N8" s="60" t="n">
        <v>0.4069444444444444</v>
      </c>
      <c r="O8" s="60">
        <f>N8+$O$65</f>
        <v/>
      </c>
      <c r="P8" s="60" t="n">
        <v>0.4513888888888889</v>
      </c>
      <c r="Q8" s="60">
        <f>P8+$Q$65</f>
        <v/>
      </c>
      <c r="R8" s="60" t="n">
        <v>0.4645833333333333</v>
      </c>
      <c r="S8" s="60">
        <f>R8+$S$65</f>
        <v/>
      </c>
      <c r="T8" s="261" t="n">
        <v>0.4770833333333334</v>
      </c>
      <c r="U8" s="261">
        <f>T8+$U$65</f>
        <v/>
      </c>
    </row>
    <row r="9" ht="19.5" customHeight="1" s="630">
      <c r="A9" s="631" t="inlineStr">
        <is>
          <t>8</t>
        </is>
      </c>
      <c r="B9" s="632" t="n"/>
      <c r="C9" s="172" t="inlineStr">
        <is>
          <t>AROSTEGUI HUAMANÑAHUI MAX</t>
        </is>
      </c>
      <c r="D9" s="242" t="n">
        <v>41717203</v>
      </c>
      <c r="E9" s="226" t="inlineStr">
        <is>
          <t>MOTO REVA BIIC</t>
        </is>
      </c>
      <c r="F9" s="161" t="inlineStr">
        <is>
          <t>20 20 sr</t>
        </is>
      </c>
      <c r="G9" s="209" t="inlineStr">
        <is>
          <t>PAGO 120 PLIN</t>
        </is>
      </c>
      <c r="H9" s="355" t="n"/>
      <c r="I9" s="211" t="inlineStr">
        <is>
          <t xml:space="preserve">OFICINA </t>
        </is>
      </c>
      <c r="J9" s="60" t="n">
        <v>0.3979166666666666</v>
      </c>
      <c r="K9" s="46" t="n">
        <v>0.1666666666666667</v>
      </c>
      <c r="L9" s="46" t="n">
        <v>0.40625</v>
      </c>
      <c r="M9" s="60">
        <f>L9+$M$65</f>
        <v/>
      </c>
      <c r="N9" s="46" t="n">
        <v>0.4111111111111111</v>
      </c>
      <c r="O9" s="60">
        <f>N9+$O$65</f>
        <v/>
      </c>
      <c r="P9" s="60" t="n">
        <v>0.4583333333333333</v>
      </c>
      <c r="Q9" s="60" t="n">
        <v>0.46875</v>
      </c>
      <c r="R9" s="46" t="n">
        <v>0.4763888888888889</v>
      </c>
      <c r="S9" s="46" t="n">
        <v>0.4868055555555555</v>
      </c>
      <c r="T9" s="80" t="n">
        <v>0.4930555555555556</v>
      </c>
      <c r="U9" s="80" t="n">
        <v>0.5034722222222222</v>
      </c>
    </row>
    <row r="10" ht="21.75" customHeight="1" s="630">
      <c r="A10" s="631" t="inlineStr">
        <is>
          <t>9</t>
        </is>
      </c>
      <c r="B10" s="632" t="n"/>
      <c r="C10" s="172" t="inlineStr">
        <is>
          <t xml:space="preserve">CARBAJAL ALVITEZ LEONARDO </t>
        </is>
      </c>
      <c r="D10" s="242" t="n">
        <v>71696660</v>
      </c>
      <c r="E10" s="55" t="inlineStr">
        <is>
          <t xml:space="preserve">NUEVO A1 </t>
        </is>
      </c>
      <c r="F10" s="161" t="inlineStr">
        <is>
          <t>40/20 40/20 cl</t>
        </is>
      </c>
      <c r="G10" s="207" t="inlineStr">
        <is>
          <t>YA P 80</t>
        </is>
      </c>
      <c r="H10" s="207" t="n"/>
      <c r="I10" s="55" t="inlineStr">
        <is>
          <t>ESCUELA MARTINEZ</t>
        </is>
      </c>
      <c r="J10" s="60" t="n">
        <v>0.4</v>
      </c>
      <c r="K10" s="56">
        <f>J10+$K$65</f>
        <v/>
      </c>
      <c r="L10" s="60" t="n">
        <v>0.4104166666666667</v>
      </c>
      <c r="M10" s="60">
        <f>L10+$M$65</f>
        <v/>
      </c>
      <c r="N10" s="60" t="n">
        <v>0.4152777777777778</v>
      </c>
      <c r="O10" s="60">
        <f>N10+$O$65</f>
        <v/>
      </c>
      <c r="P10" s="60" t="n">
        <v>0.4625</v>
      </c>
      <c r="Q10" s="60">
        <f>P10+$Q$65</f>
        <v/>
      </c>
      <c r="R10" s="60" t="n">
        <v>0.475</v>
      </c>
      <c r="S10" s="60">
        <f>R10+$S$65</f>
        <v/>
      </c>
      <c r="T10" s="261" t="n">
        <v>0.5006944444444444</v>
      </c>
      <c r="U10" s="261">
        <f>T10+$U$65</f>
        <v/>
      </c>
    </row>
    <row r="11" ht="20.25" customHeight="1" s="630">
      <c r="A11" s="631" t="inlineStr">
        <is>
          <t>10</t>
        </is>
      </c>
      <c r="B11" s="632" t="n"/>
      <c r="C11" s="172" t="inlineStr">
        <is>
          <t xml:space="preserve">MALPICA CIRIACO CRISTHIAN </t>
        </is>
      </c>
      <c r="D11" s="242" t="n">
        <v>43446062</v>
      </c>
      <c r="E11" s="226" t="inlineStr">
        <is>
          <t>MOTO REVA BIIC</t>
        </is>
      </c>
      <c r="F11" s="161" t="inlineStr">
        <is>
          <t>20 20 sr</t>
        </is>
      </c>
      <c r="G11" s="270" t="n"/>
      <c r="H11" s="373" t="n"/>
      <c r="I11" s="270" t="inlineStr">
        <is>
          <t xml:space="preserve">LILIANA 1 </t>
        </is>
      </c>
      <c r="J11" s="60" t="n">
        <v>0.4034722222222222</v>
      </c>
      <c r="K11" s="46" t="n">
        <v>0.1666666666666667</v>
      </c>
      <c r="L11" s="46" t="n">
        <v>0.4152777777777778</v>
      </c>
      <c r="M11" s="60">
        <f>L11+$M$65</f>
        <v/>
      </c>
      <c r="N11" s="46" t="n">
        <v>0.4215277777777778</v>
      </c>
      <c r="O11" s="60">
        <f>N11+$O$65</f>
        <v/>
      </c>
      <c r="P11" s="60" t="n">
        <v>0.4729166666666667</v>
      </c>
      <c r="Q11" s="60" t="n">
        <v>0.4833333333333333</v>
      </c>
      <c r="R11" s="46" t="n">
        <v>0.4888888888888889</v>
      </c>
      <c r="S11" s="46" t="n">
        <v>0.4993055555555556</v>
      </c>
      <c r="T11" s="80" t="n">
        <v>0.5055555555555555</v>
      </c>
      <c r="U11" s="80" t="n">
        <v>0.5159722222222223</v>
      </c>
    </row>
    <row r="12" ht="21" customHeight="1" s="630">
      <c r="A12" s="631" t="inlineStr">
        <is>
          <t>11</t>
        </is>
      </c>
      <c r="B12" s="632" t="n"/>
      <c r="C12" s="172" t="inlineStr">
        <is>
          <t>SOLIS CUNYAS ELIZABETH</t>
        </is>
      </c>
      <c r="D12" s="242" t="n">
        <v>44758745</v>
      </c>
      <c r="E12" s="226" t="inlineStr">
        <is>
          <t>MOTO REVA BIIC</t>
        </is>
      </c>
      <c r="F12" s="161" t="inlineStr">
        <is>
          <t>40/20 40/20 cl</t>
        </is>
      </c>
      <c r="G12" s="207" t="n"/>
      <c r="H12" s="207" t="n"/>
      <c r="I12" s="55" t="inlineStr">
        <is>
          <t>STEVE QUINTANA</t>
        </is>
      </c>
      <c r="J12" s="60" t="n">
        <v>0.4090277777777778</v>
      </c>
      <c r="K12" s="56">
        <f>J12+$K$65</f>
        <v/>
      </c>
      <c r="L12" s="60" t="n">
        <v>0.4215277777777778</v>
      </c>
      <c r="M12" s="60">
        <f>L12+$M$65</f>
        <v/>
      </c>
      <c r="N12" s="60" t="n">
        <v>0.4291666666666666</v>
      </c>
      <c r="O12" s="60">
        <f>N12+$O$65</f>
        <v/>
      </c>
      <c r="P12" s="60" t="n">
        <v>0.4847222222222222</v>
      </c>
      <c r="Q12" s="60">
        <f>P12+$Q$65</f>
        <v/>
      </c>
      <c r="R12" s="60" t="n">
        <v>0.5020833333333333</v>
      </c>
      <c r="S12" s="60">
        <f>R12+$S$65</f>
        <v/>
      </c>
      <c r="T12" s="261" t="n">
        <v>0.5201388888888889</v>
      </c>
      <c r="U12" s="80">
        <f>T12+$U$64</f>
        <v/>
      </c>
    </row>
    <row r="13" ht="21" customHeight="1" s="630">
      <c r="A13" s="631" t="inlineStr">
        <is>
          <t>12</t>
        </is>
      </c>
      <c r="B13" s="632" t="n"/>
      <c r="C13" s="172" t="inlineStr">
        <is>
          <t xml:space="preserve">CORDOVA BETETTA KURT </t>
        </is>
      </c>
      <c r="D13" s="242" t="n">
        <v>75683640</v>
      </c>
      <c r="E13" s="55" t="inlineStr">
        <is>
          <t xml:space="preserve">NUEVO A1 </t>
        </is>
      </c>
      <c r="F13" s="161" t="inlineStr">
        <is>
          <t>40/20 40/20 cl</t>
        </is>
      </c>
      <c r="G13" s="55" t="inlineStr">
        <is>
          <t>YA P 80</t>
        </is>
      </c>
      <c r="H13" s="207" t="n"/>
      <c r="I13" s="55" t="inlineStr">
        <is>
          <t>ESCUELA MARTINEZ</t>
        </is>
      </c>
      <c r="J13" s="60" t="n">
        <v>0.4125</v>
      </c>
      <c r="K13" s="46" t="n">
        <v>0.1666666666666667</v>
      </c>
      <c r="L13" s="46" t="n">
        <v>0.4284722222222222</v>
      </c>
      <c r="M13" s="60">
        <f>L13+$M$65</f>
        <v/>
      </c>
      <c r="N13" s="46" t="n">
        <v>0.4340277777777778</v>
      </c>
      <c r="O13" s="60">
        <f>N13+$O$65</f>
        <v/>
      </c>
      <c r="P13" s="46" t="n">
        <v>0.4861111111111111</v>
      </c>
      <c r="Q13" s="46" t="n">
        <v>0.4965277777777778</v>
      </c>
      <c r="R13" s="46" t="n">
        <v>0.5152777777777777</v>
      </c>
      <c r="S13" s="46" t="n">
        <v>0.5256944444444445</v>
      </c>
      <c r="T13" s="80" t="n">
        <v>0.5326388888888889</v>
      </c>
      <c r="U13" s="80">
        <f>T13+$U$64</f>
        <v/>
      </c>
    </row>
    <row r="14" ht="21" customFormat="1" customHeight="1" s="633">
      <c r="A14" s="631" t="inlineStr">
        <is>
          <t>13</t>
        </is>
      </c>
      <c r="B14" s="632" t="n"/>
      <c r="C14" s="172" t="inlineStr">
        <is>
          <t xml:space="preserve">VERDONI GUFFANTI CLAUDIO </t>
        </is>
      </c>
      <c r="D14" s="242" t="n">
        <v>25838746</v>
      </c>
      <c r="E14" s="232" t="inlineStr">
        <is>
          <t>MOTO NUEVA BIIB</t>
        </is>
      </c>
      <c r="F14" s="161" t="inlineStr">
        <is>
          <t>40/20 40/20 cl</t>
        </is>
      </c>
      <c r="G14" s="207" t="n"/>
      <c r="H14" s="207" t="n"/>
      <c r="I14" s="55" t="inlineStr">
        <is>
          <t xml:space="preserve">CARLOS CARRERA </t>
        </is>
      </c>
      <c r="J14" s="60" t="n">
        <v>0.41875</v>
      </c>
      <c r="K14" s="56">
        <f>J14+$K$65</f>
        <v/>
      </c>
      <c r="L14" s="60" t="n">
        <v>0.4326388888888889</v>
      </c>
      <c r="M14" s="60">
        <f>L14+$M$65</f>
        <v/>
      </c>
      <c r="N14" s="60" t="n">
        <v>0.4402777777777778</v>
      </c>
      <c r="O14" s="60">
        <f>N14+$O$65</f>
        <v/>
      </c>
      <c r="P14" s="60" t="n">
        <v>0.4958333333333333</v>
      </c>
      <c r="Q14" s="60">
        <f>P14+$Q$65</f>
        <v/>
      </c>
      <c r="R14" s="60" t="n">
        <v>0.5125</v>
      </c>
      <c r="S14" s="60">
        <f>R14+$S$65</f>
        <v/>
      </c>
      <c r="T14" s="261" t="n">
        <v>0.5243055555555556</v>
      </c>
      <c r="U14" s="80">
        <f>T14+$U$64</f>
        <v/>
      </c>
    </row>
    <row r="15" ht="20.25" customHeight="1" s="630">
      <c r="A15" s="631" t="inlineStr">
        <is>
          <t>14</t>
        </is>
      </c>
      <c r="B15" s="632" t="n"/>
      <c r="C15" s="172" t="inlineStr">
        <is>
          <t xml:space="preserve">RODRIGUEZ HUANCA JOSE </t>
        </is>
      </c>
      <c r="D15" s="242" t="n">
        <v>75203562</v>
      </c>
      <c r="E15" s="55" t="inlineStr">
        <is>
          <t xml:space="preserve">NUEVO A1 </t>
        </is>
      </c>
      <c r="F15" s="161" t="inlineStr">
        <is>
          <t>30 30 sr</t>
        </is>
      </c>
      <c r="G15" s="502" t="inlineStr">
        <is>
          <t xml:space="preserve">PAGO 130 YAPE </t>
        </is>
      </c>
      <c r="H15" s="355" t="n"/>
      <c r="I15" s="211" t="inlineStr">
        <is>
          <t xml:space="preserve">OFICINA </t>
        </is>
      </c>
      <c r="J15" s="60" t="n">
        <v>0.4208333333333333</v>
      </c>
      <c r="K15" s="46" t="n">
        <v>0.1666666666666667</v>
      </c>
      <c r="L15" s="46" t="n">
        <v>0.4375</v>
      </c>
      <c r="M15" s="60">
        <f>L15+$M$65</f>
        <v/>
      </c>
      <c r="N15" s="46" t="n">
        <v>0.4444444444444444</v>
      </c>
      <c r="O15" s="60">
        <f>N15+$O$65</f>
        <v/>
      </c>
      <c r="P15" s="46" t="n">
        <v>0.4979166666666667</v>
      </c>
      <c r="Q15" s="46" t="n">
        <v>0.5083333333333333</v>
      </c>
      <c r="R15" s="46" t="n">
        <v>0.5270833333333333</v>
      </c>
      <c r="S15" s="46">
        <f>R15+$U$64</f>
        <v/>
      </c>
      <c r="T15" s="80" t="n">
        <v>0.5493055555555556</v>
      </c>
      <c r="U15" s="80">
        <f>T15+$U$64</f>
        <v/>
      </c>
    </row>
    <row r="16" ht="21.75" customHeight="1" s="630">
      <c r="A16" s="631" t="inlineStr">
        <is>
          <t>15</t>
        </is>
      </c>
      <c r="B16" s="632" t="n"/>
      <c r="C16" s="172" t="inlineStr">
        <is>
          <t xml:space="preserve">SUDARIO NAUPAY VIRGILIO </t>
        </is>
      </c>
      <c r="D16" s="242" t="n">
        <v>9861539</v>
      </c>
      <c r="E16" s="55" t="inlineStr">
        <is>
          <t xml:space="preserve">NUEVO A1 </t>
        </is>
      </c>
      <c r="F16" s="161" t="inlineStr">
        <is>
          <t>40/20 40/20 cl</t>
        </is>
      </c>
      <c r="G16" s="209" t="inlineStr">
        <is>
          <t xml:space="preserve">PAGO 130 YAPE </t>
        </is>
      </c>
      <c r="H16" s="355" t="n"/>
      <c r="I16" s="211" t="inlineStr">
        <is>
          <t xml:space="preserve">OFICINA </t>
        </is>
      </c>
      <c r="J16" s="60" t="n">
        <v>0.4291666666666666</v>
      </c>
      <c r="K16" s="56">
        <f>J16+$K$65</f>
        <v/>
      </c>
      <c r="L16" s="60" t="n">
        <v>0.4430555555555555</v>
      </c>
      <c r="M16" s="60">
        <f>L16+$M$65</f>
        <v/>
      </c>
      <c r="N16" s="60" t="n">
        <v>0.4486111111111111</v>
      </c>
      <c r="O16" s="60">
        <f>N16+$O$65</f>
        <v/>
      </c>
      <c r="P16" s="60" t="n">
        <v>0.5083333333333333</v>
      </c>
      <c r="Q16" s="60">
        <f>P16+$Q$65</f>
        <v/>
      </c>
      <c r="R16" s="60" t="n">
        <v>0.5361111111111111</v>
      </c>
      <c r="S16" s="46">
        <f>R16+$U$64</f>
        <v/>
      </c>
      <c r="T16" s="261" t="n">
        <v>0.5486111111111112</v>
      </c>
      <c r="U16" s="80">
        <f>T16+$U$64</f>
        <v/>
      </c>
    </row>
    <row r="17" ht="21.75" customHeight="1" s="630">
      <c r="A17" s="631" t="inlineStr">
        <is>
          <t>16</t>
        </is>
      </c>
      <c r="B17" s="632" t="n"/>
      <c r="C17" s="172" t="inlineStr">
        <is>
          <t xml:space="preserve">QUISPE PARIONA ROMEL </t>
        </is>
      </c>
      <c r="D17" s="242" t="n">
        <v>45042698</v>
      </c>
      <c r="E17" s="26" t="inlineStr">
        <is>
          <t>REVA A2B</t>
        </is>
      </c>
      <c r="F17" s="161" t="inlineStr">
        <is>
          <t>20 20 sr</t>
        </is>
      </c>
      <c r="G17" s="120" t="inlineStr">
        <is>
          <t>PAGO 80 EFE</t>
        </is>
      </c>
      <c r="H17" s="207" t="n"/>
      <c r="I17" s="55" t="inlineStr">
        <is>
          <t xml:space="preserve">MERY </t>
        </is>
      </c>
      <c r="J17" s="60" t="n">
        <v>0.4388888888888889</v>
      </c>
      <c r="K17" s="46" t="n">
        <v>0.1666666666666667</v>
      </c>
      <c r="L17" s="46" t="n">
        <v>0.4486111111111111</v>
      </c>
      <c r="M17" s="60">
        <f>L17+$M$65</f>
        <v/>
      </c>
      <c r="N17" s="46" t="n">
        <v>0.4965277777777778</v>
      </c>
      <c r="O17" s="60">
        <f>N17+$O$65</f>
        <v/>
      </c>
      <c r="P17" s="46" t="n">
        <v>0.5097222222222222</v>
      </c>
      <c r="Q17" s="46" t="n">
        <v>0.5201388888888889</v>
      </c>
      <c r="R17" s="46" t="n">
        <v>0.5534722222222223</v>
      </c>
      <c r="S17" s="46">
        <f>R17+$U$64</f>
        <v/>
      </c>
      <c r="T17" s="80" t="n">
        <v>0.5729166666666666</v>
      </c>
      <c r="U17" s="80">
        <f>T17+$U$64</f>
        <v/>
      </c>
    </row>
    <row r="18" ht="21.75" customHeight="1" s="630">
      <c r="A18" s="631" t="inlineStr">
        <is>
          <t>17</t>
        </is>
      </c>
      <c r="B18" s="632" t="n"/>
      <c r="C18" s="172" t="inlineStr">
        <is>
          <t xml:space="preserve">DE LA CRUZ ESPINO WILLIAM </t>
        </is>
      </c>
      <c r="D18" s="242" t="n">
        <v>19321628</v>
      </c>
      <c r="E18" s="55" t="inlineStr">
        <is>
          <t xml:space="preserve">NUEVO A1 </t>
        </is>
      </c>
      <c r="F18" s="161" t="inlineStr">
        <is>
          <t>40/20 40/20 cl</t>
        </is>
      </c>
      <c r="G18" s="120" t="n"/>
      <c r="H18" s="205" t="n"/>
      <c r="I18" s="120" t="inlineStr">
        <is>
          <t>CARS - JAIME VILLA</t>
        </is>
      </c>
      <c r="J18" s="60" t="n">
        <v>0.4375</v>
      </c>
      <c r="K18" s="56">
        <f>J18+$K$65</f>
        <v/>
      </c>
      <c r="L18" s="60" t="n">
        <v>0.4527777777777778</v>
      </c>
      <c r="M18" s="60">
        <f>L18+$M$65</f>
        <v/>
      </c>
      <c r="N18" s="60" t="n">
        <v>0.4583333333333333</v>
      </c>
      <c r="O18" s="60">
        <f>N18+$O$65</f>
        <v/>
      </c>
      <c r="P18" s="60" t="n">
        <v>0.5215277777777778</v>
      </c>
      <c r="Q18" s="60">
        <f>P18+$Q$65</f>
        <v/>
      </c>
      <c r="R18" s="60" t="n">
        <v>0.5416666666666666</v>
      </c>
      <c r="S18" s="46">
        <f>R18+$U$64</f>
        <v/>
      </c>
      <c r="T18" s="261" t="n">
        <v>0.5611111111111111</v>
      </c>
      <c r="U18" s="80">
        <f>T18+$U$64</f>
        <v/>
      </c>
    </row>
    <row r="19" ht="19.5" customHeight="1" s="630">
      <c r="A19" s="631" t="inlineStr">
        <is>
          <t>18</t>
        </is>
      </c>
      <c r="B19" s="632" t="n"/>
      <c r="C19" s="172" t="inlineStr">
        <is>
          <t>JOAQUIN SOTIL ERICK</t>
        </is>
      </c>
      <c r="D19" s="242" t="n">
        <v>21528490</v>
      </c>
      <c r="E19" s="55" t="inlineStr">
        <is>
          <t xml:space="preserve">NUEVO A1 </t>
        </is>
      </c>
      <c r="F19" s="161" t="inlineStr">
        <is>
          <t>40/20 40/20 cl</t>
        </is>
      </c>
      <c r="G19" s="55" t="inlineStr">
        <is>
          <t>NP</t>
        </is>
      </c>
      <c r="H19" s="207" t="n"/>
      <c r="I19" s="55" t="inlineStr">
        <is>
          <t>ESCUELA MARTINEZ</t>
        </is>
      </c>
      <c r="J19" s="60" t="n">
        <v>0.4416666666666667</v>
      </c>
      <c r="K19" s="46" t="n">
        <v>0.1666666666666667</v>
      </c>
      <c r="L19" s="46" t="n">
        <v>0.4569444444444444</v>
      </c>
      <c r="M19" s="60">
        <f>L19+$M$65</f>
        <v/>
      </c>
      <c r="N19" s="46" t="n">
        <v>0.4701388888888889</v>
      </c>
      <c r="O19" s="60">
        <f>N19+$O$65</f>
        <v/>
      </c>
      <c r="P19" s="46" t="n">
        <v>0.5215277777777778</v>
      </c>
      <c r="Q19" s="46" t="n">
        <v>0.5319444444444444</v>
      </c>
      <c r="R19" s="46" t="n">
        <v>0.5604166666666667</v>
      </c>
      <c r="S19" s="46">
        <f>R19+$U$64</f>
        <v/>
      </c>
      <c r="T19" s="261" t="n">
        <v>0.5722222222222222</v>
      </c>
      <c r="U19" s="80">
        <f>T19+$U$64</f>
        <v/>
      </c>
    </row>
    <row r="20" ht="20.25" customHeight="1" s="630">
      <c r="A20" s="631" t="inlineStr">
        <is>
          <t>19</t>
        </is>
      </c>
      <c r="B20" s="632" t="n"/>
      <c r="C20" s="172" t="inlineStr">
        <is>
          <t xml:space="preserve">CIERTO CADILLO FRAY </t>
        </is>
      </c>
      <c r="D20" s="242" t="n">
        <v>71604500</v>
      </c>
      <c r="E20" s="226" t="inlineStr">
        <is>
          <t>MOTO NUEVA BIIC</t>
        </is>
      </c>
      <c r="F20" s="161" t="inlineStr">
        <is>
          <t>20 20 sr</t>
        </is>
      </c>
      <c r="G20" s="120" t="n"/>
      <c r="H20" s="205" t="n"/>
      <c r="I20" s="120" t="inlineStr">
        <is>
          <t>CARS - JAIME VILLA</t>
        </is>
      </c>
      <c r="J20" s="60" t="n">
        <v>0.44375</v>
      </c>
      <c r="K20" s="56">
        <f>J20+$K$65</f>
        <v/>
      </c>
      <c r="L20" s="60" t="n">
        <v>0.46875</v>
      </c>
      <c r="M20" s="60">
        <f>L20+$M$65</f>
        <v/>
      </c>
      <c r="N20" s="60" t="n">
        <v>0.4777777777777778</v>
      </c>
      <c r="O20" s="60">
        <f>N20+$O$65</f>
        <v/>
      </c>
      <c r="P20" s="60" t="n">
        <v>0.5347222222222222</v>
      </c>
      <c r="Q20" s="60">
        <f>P20+$Q$65</f>
        <v/>
      </c>
      <c r="R20" s="60" t="n">
        <v>0.6020833333333333</v>
      </c>
      <c r="S20" s="46">
        <f>R20+$U$64</f>
        <v/>
      </c>
      <c r="T20" s="261" t="n">
        <v>0.61875</v>
      </c>
      <c r="U20" s="80">
        <f>T20+$U$64</f>
        <v/>
      </c>
    </row>
    <row r="21" ht="24" customHeight="1" s="630">
      <c r="A21" s="631" t="inlineStr">
        <is>
          <t>20</t>
        </is>
      </c>
      <c r="B21" s="632" t="n"/>
      <c r="C21" s="172" t="inlineStr">
        <is>
          <t xml:space="preserve">CIERTO ROJAS CLETO </t>
        </is>
      </c>
      <c r="D21" s="242" t="n">
        <v>22889612</v>
      </c>
      <c r="E21" s="226" t="inlineStr">
        <is>
          <t>MOTO NUEVA BIIC</t>
        </is>
      </c>
      <c r="F21" s="161" t="inlineStr">
        <is>
          <t>40/20 40/20 cl</t>
        </is>
      </c>
      <c r="G21" s="120" t="n"/>
      <c r="H21" s="205" t="n"/>
      <c r="I21" s="120" t="inlineStr">
        <is>
          <t>CARS - JAIME VILLA</t>
        </is>
      </c>
      <c r="J21" s="60" t="n">
        <v>0.45</v>
      </c>
      <c r="K21" s="46" t="n">
        <v>0.1666666666666667</v>
      </c>
      <c r="L21" s="46" t="n">
        <v>0.4756944444444444</v>
      </c>
      <c r="M21" s="60">
        <f>L21+$M$65</f>
        <v/>
      </c>
      <c r="N21" s="46" t="n">
        <v>0.4847222222222222</v>
      </c>
      <c r="O21" s="60">
        <f>N21+$O$65</f>
        <v/>
      </c>
      <c r="P21" s="46" t="n">
        <v>0.5354166666666667</v>
      </c>
      <c r="Q21" s="46" t="n">
        <v>0.5458333333333333</v>
      </c>
      <c r="R21" s="46" t="n">
        <v>0.5715277777777777</v>
      </c>
      <c r="S21" s="46">
        <f>R21+$U$64</f>
        <v/>
      </c>
      <c r="T21" s="80" t="n">
        <v>0.6034722222222222</v>
      </c>
      <c r="U21" s="80">
        <f>T21+$U$64</f>
        <v/>
      </c>
    </row>
    <row r="22" ht="24" customHeight="1" s="630">
      <c r="A22" s="631" t="inlineStr">
        <is>
          <t>21</t>
        </is>
      </c>
      <c r="B22" s="632" t="n"/>
      <c r="C22" s="172" t="inlineStr">
        <is>
          <t xml:space="preserve">RODRIGUEZ SIFUENTES ATILIO </t>
        </is>
      </c>
      <c r="D22" s="242" t="n">
        <v>10218077</v>
      </c>
      <c r="E22" s="226" t="inlineStr">
        <is>
          <t>MOTO REVA BIIC</t>
        </is>
      </c>
      <c r="F22" s="161" t="inlineStr">
        <is>
          <t>40/20 40/20 cl</t>
        </is>
      </c>
      <c r="G22" s="270" t="n"/>
      <c r="H22" s="373" t="n"/>
      <c r="I22" s="270" t="inlineStr">
        <is>
          <t>LILIANA 2</t>
        </is>
      </c>
      <c r="J22" s="60" t="n">
        <v>0.4541666666666667</v>
      </c>
      <c r="K22" s="56">
        <f>J22+$K$65</f>
        <v/>
      </c>
      <c r="L22" s="60" t="n">
        <v>0.4833333333333333</v>
      </c>
      <c r="M22" s="60">
        <f>L22+$M$65</f>
        <v/>
      </c>
      <c r="N22" s="60" t="n">
        <v>0.4895833333333333</v>
      </c>
      <c r="O22" s="60">
        <f>N22+$O$65</f>
        <v/>
      </c>
      <c r="P22" s="60" t="n">
        <v>0.5465277777777777</v>
      </c>
      <c r="Q22" s="60">
        <f>P22+$Q$65</f>
        <v/>
      </c>
      <c r="R22" s="60" t="n">
        <v>0.6027777777777777</v>
      </c>
      <c r="S22" s="46">
        <f>R22+$U$64</f>
        <v/>
      </c>
      <c r="T22" s="261" t="n">
        <v>0.6145833333333334</v>
      </c>
      <c r="U22" s="80">
        <f>T22+$U$64</f>
        <v/>
      </c>
    </row>
    <row r="23" ht="20.25" customHeight="1" s="630">
      <c r="A23" s="631" t="inlineStr">
        <is>
          <t>22</t>
        </is>
      </c>
      <c r="B23" s="632" t="n"/>
      <c r="C23" s="172" t="inlineStr">
        <is>
          <t>CHAVEZ CHAVEZ ALCIDES</t>
        </is>
      </c>
      <c r="D23" s="242" t="n">
        <v>47416257</v>
      </c>
      <c r="E23" s="226" t="inlineStr">
        <is>
          <t>MOTO REVA BIIC</t>
        </is>
      </c>
      <c r="F23" s="161" t="inlineStr">
        <is>
          <t>20 20 sr</t>
        </is>
      </c>
      <c r="G23" s="270" t="n"/>
      <c r="H23" s="373" t="n"/>
      <c r="I23" s="270" t="inlineStr">
        <is>
          <t xml:space="preserve">LILIANA 3 </t>
        </is>
      </c>
      <c r="J23" s="60" t="n">
        <v>0.4555555555555555</v>
      </c>
      <c r="K23" s="60" t="n">
        <v>0.1666666666666667</v>
      </c>
      <c r="L23" s="60" t="n">
        <v>0.4875</v>
      </c>
      <c r="M23" s="60">
        <f>L23+$M$65</f>
        <v/>
      </c>
      <c r="N23" s="60" t="n">
        <v>0.4944444444444445</v>
      </c>
      <c r="O23" s="60">
        <f>N23+$O$65</f>
        <v/>
      </c>
      <c r="P23" s="46" t="n">
        <v>0.5479166666666667</v>
      </c>
      <c r="Q23" s="46" t="n">
        <v>0.5583333333333333</v>
      </c>
      <c r="R23" s="60" t="n">
        <v>0.6152777777777778</v>
      </c>
      <c r="S23" s="46">
        <f>R23+$U$64</f>
        <v/>
      </c>
      <c r="T23" s="261" t="n">
        <v>0.6305555555555555</v>
      </c>
      <c r="U23" s="80">
        <f>T23+$U$64</f>
        <v/>
      </c>
    </row>
    <row r="24" ht="23.25" customFormat="1" customHeight="1" s="645">
      <c r="A24" s="631" t="inlineStr">
        <is>
          <t>23</t>
        </is>
      </c>
      <c r="B24" s="632" t="n"/>
      <c r="C24" s="172" t="inlineStr">
        <is>
          <t xml:space="preserve">CUBAS MOLINA ELMER </t>
        </is>
      </c>
      <c r="D24" s="242" t="n">
        <v>71281474</v>
      </c>
      <c r="E24" s="232" t="inlineStr">
        <is>
          <t>MOTO NUEVA BIIB</t>
        </is>
      </c>
      <c r="F24" s="161" t="inlineStr">
        <is>
          <t>20 20 sr</t>
        </is>
      </c>
      <c r="G24" s="120" t="n"/>
      <c r="H24" s="205" t="n"/>
      <c r="I24" s="120" t="inlineStr">
        <is>
          <t>CARS - JAIME VILLA</t>
        </is>
      </c>
      <c r="J24" s="60" t="n">
        <v>0.4631944444444445</v>
      </c>
      <c r="K24" s="56">
        <f>J24+$K$65</f>
        <v/>
      </c>
      <c r="L24" s="60" t="n">
        <v>0.4923611111111111</v>
      </c>
      <c r="M24" s="60">
        <f>L24+$M$65</f>
        <v/>
      </c>
      <c r="N24" s="60" t="n">
        <v>0.4993055555555556</v>
      </c>
      <c r="O24" s="60">
        <f>N24+$O$65</f>
        <v/>
      </c>
      <c r="P24" s="60" t="n">
        <v>0.5618055555555556</v>
      </c>
      <c r="Q24" s="60">
        <f>P24+$Q$65</f>
        <v/>
      </c>
      <c r="R24" s="60" t="n">
        <v>0.6263888888888889</v>
      </c>
      <c r="S24" s="46">
        <f>R24+$U$64</f>
        <v/>
      </c>
      <c r="T24" s="261" t="n">
        <v>0.6381944444444444</v>
      </c>
      <c r="U24" s="80">
        <f>T24+$U$64</f>
        <v/>
      </c>
    </row>
    <row r="25" ht="23.25" customHeight="1" s="630">
      <c r="A25" s="631" t="inlineStr">
        <is>
          <t>24</t>
        </is>
      </c>
      <c r="B25" s="632" t="n"/>
      <c r="C25" s="172" t="inlineStr">
        <is>
          <t xml:space="preserve">JANAMPA HUAMANI EDWIN </t>
        </is>
      </c>
      <c r="D25" s="242" t="n">
        <v>45274710</v>
      </c>
      <c r="E25" s="226" t="inlineStr">
        <is>
          <t>MOTO REVA BIIC</t>
        </is>
      </c>
      <c r="F25" s="161" t="inlineStr">
        <is>
          <t>20 20 sr</t>
        </is>
      </c>
      <c r="G25" s="55" t="n"/>
      <c r="H25" s="373" t="n"/>
      <c r="I25" s="270" t="inlineStr">
        <is>
          <t>LILIANA 4</t>
        </is>
      </c>
      <c r="J25" s="60" t="n">
        <v>0.4680555555555556</v>
      </c>
      <c r="K25" s="46" t="n">
        <v>0.1666666666666667</v>
      </c>
      <c r="L25" s="46" t="n">
        <v>0.4986111111111111</v>
      </c>
      <c r="M25" s="60">
        <f>L25+$M$65</f>
        <v/>
      </c>
      <c r="N25" s="46" t="n">
        <v>0.5041666666666667</v>
      </c>
      <c r="O25" s="60">
        <f>N25+$O$65</f>
        <v/>
      </c>
      <c r="P25" s="46" t="n">
        <v>0.5611111111111111</v>
      </c>
      <c r="Q25" s="46" t="n">
        <v>0.5715277777777777</v>
      </c>
      <c r="R25" s="46" t="n">
        <v>0.6194444444444445</v>
      </c>
      <c r="S25" s="46">
        <f>R25+$U$64</f>
        <v/>
      </c>
      <c r="T25" s="80" t="n">
        <v>0.63125</v>
      </c>
      <c r="U25" s="80">
        <f>T25+$U$64</f>
        <v/>
      </c>
    </row>
    <row r="26" ht="23.25" customHeight="1" s="630">
      <c r="A26" s="631" t="inlineStr">
        <is>
          <t>25</t>
        </is>
      </c>
      <c r="B26" s="632" t="n"/>
      <c r="C26" s="172" t="inlineStr">
        <is>
          <t xml:space="preserve">URCIA MATTA VICTOR </t>
        </is>
      </c>
      <c r="D26" s="242" t="n">
        <v>41643447</v>
      </c>
      <c r="E26" s="55" t="inlineStr">
        <is>
          <t xml:space="preserve">NUEVO A1 </t>
        </is>
      </c>
      <c r="F26" s="161" t="inlineStr">
        <is>
          <t>40/20 40/20 cl</t>
        </is>
      </c>
      <c r="G26" s="209" t="inlineStr">
        <is>
          <t xml:space="preserve">PAGO 130 YAPE </t>
        </is>
      </c>
      <c r="H26" s="355" t="n"/>
      <c r="I26" s="211" t="inlineStr">
        <is>
          <t xml:space="preserve">OFICINA </t>
        </is>
      </c>
      <c r="J26" s="60" t="n">
        <v>0.4694444444444444</v>
      </c>
      <c r="K26" s="56">
        <f>J26+$K$65</f>
        <v/>
      </c>
      <c r="L26" s="60" t="n">
        <v>0.5034722222222222</v>
      </c>
      <c r="M26" s="60">
        <f>L26+$M$65</f>
        <v/>
      </c>
      <c r="N26" s="60" t="n">
        <v>0.5097222222222222</v>
      </c>
      <c r="O26" s="60">
        <f>N26+$O$65</f>
        <v/>
      </c>
      <c r="P26" s="60" t="n">
        <v>0.5770833333333333</v>
      </c>
      <c r="Q26" s="60">
        <f>P26+$Q$65</f>
        <v/>
      </c>
      <c r="R26" s="60" t="n">
        <v>0.65</v>
      </c>
      <c r="S26" s="46">
        <f>R26+$U$64</f>
        <v/>
      </c>
      <c r="T26" s="261" t="n">
        <v>0.6611111111111111</v>
      </c>
      <c r="U26" s="80">
        <f>T26+$U$64</f>
        <v/>
      </c>
    </row>
    <row r="27" ht="21" customHeight="1" s="630">
      <c r="A27" s="644" t="n"/>
      <c r="B27" s="632" t="n"/>
      <c r="C27" s="217" t="inlineStr">
        <is>
          <t xml:space="preserve">VILLAR ZAVALETA WALTER </t>
        </is>
      </c>
      <c r="D27" s="313" t="n">
        <v>42098378</v>
      </c>
      <c r="E27" s="654" t="inlineStr">
        <is>
          <t>REVA A1</t>
        </is>
      </c>
      <c r="F27" s="275" t="inlineStr">
        <is>
          <t>40/20 40/20 cl</t>
        </is>
      </c>
      <c r="G27" s="654" t="n"/>
      <c r="H27" s="358" t="n"/>
      <c r="I27" s="654" t="inlineStr">
        <is>
          <t xml:space="preserve">MAYRA 2 </t>
        </is>
      </c>
      <c r="J27" s="185" t="n"/>
      <c r="K27" s="20" t="n">
        <v>0.1666666666666667</v>
      </c>
      <c r="L27" s="20" t="n"/>
      <c r="M27" s="185">
        <f>L27+$M$65</f>
        <v/>
      </c>
      <c r="N27" s="20" t="n"/>
      <c r="O27" s="185">
        <f>N27+$O$65</f>
        <v/>
      </c>
      <c r="P27" s="20" t="n"/>
      <c r="Q27" s="20" t="n">
        <v>0.01041666666666667</v>
      </c>
      <c r="R27" s="20" t="n"/>
      <c r="S27" s="20">
        <f>R27+$U$64</f>
        <v/>
      </c>
      <c r="T27" s="20" t="n"/>
      <c r="U27" s="20">
        <f>T27+$U$64</f>
        <v/>
      </c>
    </row>
    <row r="28" ht="22.5" customHeight="1" s="630">
      <c r="A28" s="631" t="inlineStr">
        <is>
          <t>26</t>
        </is>
      </c>
      <c r="B28" s="632" t="n"/>
      <c r="C28" s="172" t="inlineStr">
        <is>
          <t xml:space="preserve">RUIZ CALDERON ALFREDO </t>
        </is>
      </c>
      <c r="D28" s="242" t="n">
        <v>7859179</v>
      </c>
      <c r="E28" s="55" t="inlineStr">
        <is>
          <t xml:space="preserve">REVA A1 </t>
        </is>
      </c>
      <c r="F28" s="161" t="inlineStr">
        <is>
          <t>40/20 40/20 cl</t>
        </is>
      </c>
      <c r="G28" s="354" t="n"/>
      <c r="H28" s="354" t="n"/>
      <c r="I28" s="110" t="inlineStr">
        <is>
          <t xml:space="preserve">MAYRA 2 </t>
        </is>
      </c>
      <c r="J28" s="60" t="n">
        <v>0.4965277777777778</v>
      </c>
      <c r="K28" s="56">
        <f>J28+$K$65</f>
        <v/>
      </c>
      <c r="L28" s="60" t="n">
        <v>0.5138888888888888</v>
      </c>
      <c r="M28" s="60">
        <f>L28+$M$65</f>
        <v/>
      </c>
      <c r="N28" s="60" t="n">
        <v>0.5215277777777778</v>
      </c>
      <c r="O28" s="60">
        <f>N28+$O$65</f>
        <v/>
      </c>
      <c r="P28" s="60" t="n">
        <v>0.5756944444444444</v>
      </c>
      <c r="Q28" s="60">
        <f>P28+$Q$65</f>
        <v/>
      </c>
      <c r="R28" s="60" t="n">
        <v>0.6291666666666667</v>
      </c>
      <c r="S28" s="46">
        <f>R28+$U$64</f>
        <v/>
      </c>
      <c r="T28" s="261" t="n">
        <v>0.6451388888888889</v>
      </c>
      <c r="U28" s="80">
        <f>T28+$U$64</f>
        <v/>
      </c>
    </row>
    <row r="29" ht="21.75" customHeight="1" s="630">
      <c r="A29" s="631" t="inlineStr">
        <is>
          <t>27</t>
        </is>
      </c>
      <c r="B29" s="632" t="n"/>
      <c r="C29" s="172" t="inlineStr">
        <is>
          <t xml:space="preserve">LLACTAS VARGAS ANDY </t>
        </is>
      </c>
      <c r="D29" s="242" t="n">
        <v>77494588</v>
      </c>
      <c r="E29" s="232" t="inlineStr">
        <is>
          <t>MOTO NUEVA BIIB</t>
        </is>
      </c>
      <c r="F29" s="161" t="inlineStr">
        <is>
          <t>40/20 40/20 cl</t>
        </is>
      </c>
      <c r="G29" s="55" t="inlineStr">
        <is>
          <t>YA P 70</t>
        </is>
      </c>
      <c r="H29" s="207" t="n"/>
      <c r="I29" s="55" t="inlineStr">
        <is>
          <t>JUAN ALBERTO</t>
        </is>
      </c>
      <c r="J29" s="60" t="n">
        <v>0.5083333333333333</v>
      </c>
      <c r="K29" s="60" t="n">
        <v>0.1666666666666667</v>
      </c>
      <c r="L29" s="60" t="n">
        <v>0.5180555555555556</v>
      </c>
      <c r="M29" s="60">
        <f>L29+$M$65</f>
        <v/>
      </c>
      <c r="N29" s="60" t="n">
        <v>0.5291666666666667</v>
      </c>
      <c r="O29" s="60">
        <f>N29+$O$65</f>
        <v/>
      </c>
      <c r="P29" s="60" t="n">
        <v>0.5638888888888889</v>
      </c>
      <c r="Q29" s="60" t="n">
        <v>0.5743055555555555</v>
      </c>
      <c r="R29" s="60" t="n">
        <v>0.6423611111111112</v>
      </c>
      <c r="S29" s="46">
        <f>R29+$U$64</f>
        <v/>
      </c>
      <c r="T29" s="261" t="n">
        <v>0.6576388888888889</v>
      </c>
      <c r="U29" s="80">
        <f>T29+$U$64</f>
        <v/>
      </c>
    </row>
    <row r="30" ht="21.75" customFormat="1" customHeight="1" s="645">
      <c r="A30" s="631" t="inlineStr">
        <is>
          <t>28</t>
        </is>
      </c>
      <c r="B30" s="632" t="n"/>
      <c r="C30" s="172" t="inlineStr">
        <is>
          <t>GARAY CAYA TEODORO</t>
        </is>
      </c>
      <c r="D30" s="242" t="n">
        <v>25520589</v>
      </c>
      <c r="E30" s="226" t="inlineStr">
        <is>
          <t>MOTO REVA BIIC</t>
        </is>
      </c>
      <c r="F30" s="161" t="inlineStr">
        <is>
          <t>40/20 40/20 CL</t>
        </is>
      </c>
      <c r="G30" s="120" t="inlineStr">
        <is>
          <t>PAGO 80 EFE</t>
        </is>
      </c>
      <c r="H30" s="373" t="n"/>
      <c r="I30" s="270" t="inlineStr">
        <is>
          <t>LILIANA 5</t>
        </is>
      </c>
      <c r="J30" s="60" t="n">
        <v>0.5368055555555555</v>
      </c>
      <c r="K30" s="56">
        <f>J30+$K$65</f>
        <v/>
      </c>
      <c r="L30" s="60" t="n">
        <v>0.5381944444444444</v>
      </c>
      <c r="M30" s="60">
        <f>L30+$M$65</f>
        <v/>
      </c>
      <c r="N30" s="60" t="n">
        <v>0.54375</v>
      </c>
      <c r="O30" s="60">
        <f>N30+$O$65</f>
        <v/>
      </c>
      <c r="P30" s="60" t="n">
        <v>0.6180555555555556</v>
      </c>
      <c r="Q30" s="60">
        <f>P30+$Q$65</f>
        <v/>
      </c>
      <c r="R30" s="60" t="n">
        <v>0.6395833333333333</v>
      </c>
      <c r="S30" s="46">
        <f>R30+$U$64</f>
        <v/>
      </c>
      <c r="T30" s="261" t="n">
        <v>0.6597222222222222</v>
      </c>
      <c r="U30" s="80">
        <f>T30+$U$64</f>
        <v/>
      </c>
    </row>
    <row r="31" ht="22.5" customFormat="1" customHeight="1" s="633">
      <c r="A31" s="631" t="inlineStr">
        <is>
          <t>29</t>
        </is>
      </c>
      <c r="B31" s="632" t="n"/>
      <c r="C31" s="172" t="inlineStr">
        <is>
          <t>ORDINOLA RODRIGUEZ MARIANN</t>
        </is>
      </c>
      <c r="D31" s="242" t="n">
        <v>73896361</v>
      </c>
      <c r="E31" s="55" t="inlineStr">
        <is>
          <t xml:space="preserve">NUEVO A1 </t>
        </is>
      </c>
      <c r="F31" s="161" t="inlineStr">
        <is>
          <t>20 20 sr</t>
        </is>
      </c>
      <c r="G31" s="120" t="inlineStr">
        <is>
          <t>PAGO 120 EFE</t>
        </is>
      </c>
      <c r="H31" s="207" t="n"/>
      <c r="I31" s="55" t="inlineStr">
        <is>
          <t xml:space="preserve">SRA LUZ </t>
        </is>
      </c>
      <c r="J31" s="60" t="n">
        <v>0.525</v>
      </c>
      <c r="K31" s="60" t="n">
        <v>0.1666666666666667</v>
      </c>
      <c r="L31" s="60" t="n">
        <v>0.5277777777777778</v>
      </c>
      <c r="M31" s="60" t="n">
        <v>0.53125</v>
      </c>
      <c r="N31" s="60" t="n">
        <v>0.5340277777777778</v>
      </c>
      <c r="O31" s="60">
        <f>N31+$O$65</f>
        <v/>
      </c>
      <c r="P31" s="60" t="n">
        <v>0.60625</v>
      </c>
      <c r="Q31" s="60" t="n">
        <v>0.6166666666666667</v>
      </c>
      <c r="R31" s="60" t="n">
        <v>0.6423611111111112</v>
      </c>
      <c r="S31" s="60">
        <f>R31+$U$64</f>
        <v/>
      </c>
      <c r="T31" s="261" t="n">
        <v>0.6534722222222222</v>
      </c>
      <c r="U31" s="261">
        <f>T31+$U$64</f>
        <v/>
      </c>
    </row>
    <row r="32" ht="21" customHeight="1" s="630">
      <c r="A32" s="631" t="inlineStr">
        <is>
          <t>30</t>
        </is>
      </c>
      <c r="B32" s="632" t="n"/>
      <c r="C32" s="255" t="inlineStr">
        <is>
          <t>LEON CARHUAS CARLOS  30</t>
        </is>
      </c>
      <c r="D32" s="242" t="n">
        <v>25009497</v>
      </c>
      <c r="E32" s="226" t="inlineStr">
        <is>
          <t>MOTO REVA BIIC</t>
        </is>
      </c>
      <c r="F32" s="161" t="inlineStr">
        <is>
          <t>20 20 sr</t>
        </is>
      </c>
      <c r="G32" s="209" t="inlineStr">
        <is>
          <t>PAGO 30 YAPE</t>
        </is>
      </c>
      <c r="H32" s="373" t="n"/>
      <c r="I32" s="270" t="inlineStr">
        <is>
          <t>LILIANA 6</t>
        </is>
      </c>
      <c r="J32" s="60" t="n">
        <v>0.5652777777777778</v>
      </c>
      <c r="K32" s="60">
        <f>J32+$K$65</f>
        <v/>
      </c>
      <c r="L32" s="60" t="n">
        <v>0.5673611111111111</v>
      </c>
      <c r="M32" s="60">
        <f>L32+$M$65</f>
        <v/>
      </c>
      <c r="N32" s="60" t="n">
        <v>0.6013888888888889</v>
      </c>
      <c r="O32" s="60">
        <f>N32+$O$65</f>
        <v/>
      </c>
      <c r="P32" s="60" t="n">
        <v>0.6479166666666667</v>
      </c>
      <c r="Q32" s="60">
        <f>P32+$Q$65</f>
        <v/>
      </c>
      <c r="R32" s="60" t="n">
        <v>0.6604166666666667</v>
      </c>
      <c r="S32" s="60">
        <f>R32+$U$64</f>
        <v/>
      </c>
      <c r="T32" s="261" t="n">
        <v>0.6736111111111112</v>
      </c>
      <c r="U32" s="261">
        <f>T32+$U$64</f>
        <v/>
      </c>
    </row>
    <row r="33" ht="21.75" customHeight="1" s="630">
      <c r="A33" s="631" t="inlineStr">
        <is>
          <t>31</t>
        </is>
      </c>
      <c r="B33" s="632" t="n"/>
      <c r="C33" s="172" t="inlineStr">
        <is>
          <t>LEON OSCCO JORGE</t>
        </is>
      </c>
      <c r="D33" s="242" t="n">
        <v>7025858</v>
      </c>
      <c r="E33" s="226" t="inlineStr">
        <is>
          <t>MOTO REVA BIIC</t>
        </is>
      </c>
      <c r="F33" s="161" t="inlineStr">
        <is>
          <t>40/20 40/20 cl</t>
        </is>
      </c>
      <c r="G33" s="270" t="n"/>
      <c r="H33" s="373" t="n"/>
      <c r="I33" s="270" t="inlineStr">
        <is>
          <t>LILIANA 7</t>
        </is>
      </c>
      <c r="J33" s="60" t="n">
        <v>0.5597222222222222</v>
      </c>
      <c r="K33" s="60" t="n">
        <v>0.1666666666666667</v>
      </c>
      <c r="L33" s="60" t="n">
        <v>0.5625</v>
      </c>
      <c r="M33" s="60">
        <f>L33+$M$65</f>
        <v/>
      </c>
      <c r="N33" s="60" t="n">
        <v>0.5680555555555555</v>
      </c>
      <c r="O33" s="60">
        <f>N33+$O$65</f>
        <v/>
      </c>
      <c r="P33" s="60" t="n">
        <v>0.6326388888888889</v>
      </c>
      <c r="Q33" s="60" t="n">
        <v>0.6430555555555556</v>
      </c>
      <c r="R33" s="60" t="n">
        <v>0.6548611111111111</v>
      </c>
      <c r="S33" s="60">
        <f>R33+$U$64</f>
        <v/>
      </c>
      <c r="T33" s="261" t="n">
        <v>0.6701388888888888</v>
      </c>
      <c r="U33" s="261">
        <f>T33+$U$64</f>
        <v/>
      </c>
    </row>
    <row r="34" ht="19.5" customHeight="1" s="630">
      <c r="A34" s="631" t="inlineStr">
        <is>
          <t>32</t>
        </is>
      </c>
      <c r="B34" s="632" t="n"/>
      <c r="C34" s="172" t="inlineStr">
        <is>
          <t>SUAREZ RODRIGUEZ SUNNY</t>
        </is>
      </c>
      <c r="D34" s="242" t="n">
        <v>43151185</v>
      </c>
      <c r="E34" s="55" t="inlineStr">
        <is>
          <t xml:space="preserve">NUEVO A1 </t>
        </is>
      </c>
      <c r="F34" s="161" t="inlineStr">
        <is>
          <t>20 20 sr</t>
        </is>
      </c>
      <c r="G34" s="120" t="n"/>
      <c r="H34" s="205" t="n"/>
      <c r="I34" s="120" t="inlineStr">
        <is>
          <t>CARS - JAIME VILLA</t>
        </is>
      </c>
      <c r="J34" s="60" t="n">
        <v>0.5756944444444444</v>
      </c>
      <c r="K34" s="60">
        <f>J34+$K$65</f>
        <v/>
      </c>
      <c r="L34" s="60" t="n">
        <v>0.6041666666666666</v>
      </c>
      <c r="M34" s="60">
        <f>L34+$M$65</f>
        <v/>
      </c>
      <c r="N34" s="60" t="n">
        <v>0.6104166666666667</v>
      </c>
      <c r="O34" s="60">
        <f>N34+$O$65</f>
        <v/>
      </c>
      <c r="P34" s="60" t="n">
        <v>0.6652777777777777</v>
      </c>
      <c r="Q34" s="60">
        <f>P34+$Q$65</f>
        <v/>
      </c>
      <c r="R34" s="60" t="n">
        <v>0.6777777777777778</v>
      </c>
      <c r="S34" s="60">
        <f>R34+$U$64</f>
        <v/>
      </c>
      <c r="T34" s="261" t="n">
        <v>0.6909722222222222</v>
      </c>
      <c r="U34" s="261">
        <f>T34+$U$64</f>
        <v/>
      </c>
    </row>
    <row r="35" ht="21.75" customFormat="1" customHeight="1" s="645">
      <c r="A35" s="631" t="inlineStr">
        <is>
          <t>33</t>
        </is>
      </c>
      <c r="B35" s="632" t="n"/>
      <c r="C35" s="172" t="inlineStr">
        <is>
          <t xml:space="preserve">ARICA RAMIREZ ANDERSON </t>
        </is>
      </c>
      <c r="D35" s="242" t="n">
        <v>77036418</v>
      </c>
      <c r="E35" s="55" t="inlineStr">
        <is>
          <t xml:space="preserve">NUEVO A1 </t>
        </is>
      </c>
      <c r="F35" s="161" t="inlineStr">
        <is>
          <t>20 20 sr</t>
        </is>
      </c>
      <c r="G35" s="120" t="n"/>
      <c r="H35" s="205" t="n"/>
      <c r="I35" s="120" t="inlineStr">
        <is>
          <t>CARS - JAIME VILLA</t>
        </is>
      </c>
      <c r="J35" s="60" t="n">
        <v>0.60625</v>
      </c>
      <c r="K35" s="46" t="n">
        <v>0.1666666666666667</v>
      </c>
      <c r="L35" s="46" t="n"/>
      <c r="M35" s="60">
        <f>L35+$M$65</f>
        <v/>
      </c>
      <c r="N35" s="46" t="n">
        <v>0.6166666666666667</v>
      </c>
      <c r="O35" s="60">
        <f>N35+$O$65</f>
        <v/>
      </c>
      <c r="P35" s="46" t="n">
        <v>0.6736111111111112</v>
      </c>
      <c r="Q35" s="60">
        <f>P35+$Q$65</f>
        <v/>
      </c>
      <c r="R35" s="46" t="n">
        <v>0.6875</v>
      </c>
      <c r="S35" s="46">
        <f>R35+$U$64</f>
        <v/>
      </c>
      <c r="T35" s="80" t="n">
        <v>0.6986111111111111</v>
      </c>
      <c r="U35" s="80">
        <f>T35+$U$64</f>
        <v/>
      </c>
    </row>
    <row r="36" ht="24" customFormat="1" customHeight="1" s="633">
      <c r="A36" s="631" t="inlineStr">
        <is>
          <t>34</t>
        </is>
      </c>
      <c r="B36" s="632" t="n"/>
      <c r="C36" s="172" t="inlineStr">
        <is>
          <t xml:space="preserve">TUDELANO CONDE ABEL </t>
        </is>
      </c>
      <c r="D36" s="242" t="n">
        <v>7991783</v>
      </c>
      <c r="E36" s="507" t="inlineStr">
        <is>
          <t>MOTO REVA BIIC</t>
        </is>
      </c>
      <c r="F36" s="242" t="inlineStr">
        <is>
          <t>40/20 40/20 cl</t>
        </is>
      </c>
      <c r="G36" s="55" t="inlineStr">
        <is>
          <t>NP</t>
        </is>
      </c>
      <c r="H36" s="161" t="n"/>
      <c r="I36" s="55" t="inlineStr">
        <is>
          <t xml:space="preserve">STEVE QUINTANA </t>
        </is>
      </c>
      <c r="J36" s="60" t="n">
        <v>0.6180555555555556</v>
      </c>
      <c r="K36" s="46">
        <f>J36+$K$65</f>
        <v/>
      </c>
      <c r="L36" s="60" t="n">
        <v>0.6263888888888889</v>
      </c>
      <c r="M36" s="60">
        <f>L36+$M$65</f>
        <v/>
      </c>
      <c r="N36" s="60" t="n">
        <v>0.6326388888888889</v>
      </c>
      <c r="O36" s="60">
        <f>N36+$O$65</f>
        <v/>
      </c>
      <c r="P36" s="60" t="n">
        <v>0.6854166666666667</v>
      </c>
      <c r="Q36" s="60">
        <f>P36+$Q$65</f>
        <v/>
      </c>
      <c r="R36" s="60" t="n">
        <v>0.7215277777777778</v>
      </c>
      <c r="S36" s="60">
        <f>R36+$U$64</f>
        <v/>
      </c>
      <c r="T36" s="261" t="n">
        <v>0.7347222222222223</v>
      </c>
      <c r="U36" s="261">
        <f>T36+$U$64</f>
        <v/>
      </c>
    </row>
    <row r="37" ht="20.25" customHeight="1" s="630">
      <c r="A37" s="631" t="inlineStr">
        <is>
          <t>35</t>
        </is>
      </c>
      <c r="B37" s="632" t="n"/>
      <c r="C37" s="172" t="inlineStr">
        <is>
          <t xml:space="preserve">TOMAS JESUS YAMELY </t>
        </is>
      </c>
      <c r="D37" s="242" t="n">
        <v>77437204</v>
      </c>
      <c r="E37" s="55" t="inlineStr">
        <is>
          <t xml:space="preserve">NUEVO A1 </t>
        </is>
      </c>
      <c r="F37" s="161" t="inlineStr">
        <is>
          <t>40/20 40/20 cl</t>
        </is>
      </c>
      <c r="G37" s="55" t="inlineStr">
        <is>
          <t>YA P 90</t>
        </is>
      </c>
      <c r="H37" s="207" t="n"/>
      <c r="I37" s="55" t="inlineStr">
        <is>
          <t xml:space="preserve">TU LICENCIA </t>
        </is>
      </c>
      <c r="J37" s="60" t="n">
        <v>0.6118055555555556</v>
      </c>
      <c r="K37" s="46" t="n">
        <v>0.1666666666666667</v>
      </c>
      <c r="L37" s="46" t="n">
        <v>0.6201388888888889</v>
      </c>
      <c r="M37" s="60">
        <f>L37+$M$65</f>
        <v/>
      </c>
      <c r="N37" s="46" t="n">
        <v>0.6263888888888889</v>
      </c>
      <c r="O37" s="60">
        <f>N37+$O$65</f>
        <v/>
      </c>
      <c r="P37" s="46" t="n">
        <v>0.6847222222222222</v>
      </c>
      <c r="Q37" s="46" t="n">
        <v>0.6951388888888889</v>
      </c>
      <c r="R37" s="46" t="n">
        <v>0.7104166666666667</v>
      </c>
      <c r="S37" s="46" t="n">
        <v>0.7208333333333333</v>
      </c>
      <c r="T37" s="80" t="n">
        <v>0.7215277777777778</v>
      </c>
      <c r="U37" s="80">
        <f>T37+$U$64</f>
        <v/>
      </c>
    </row>
    <row r="38" ht="18.75" customHeight="1" s="630">
      <c r="A38" s="631" t="inlineStr">
        <is>
          <t>36</t>
        </is>
      </c>
      <c r="B38" s="632" t="n"/>
      <c r="C38" s="172" t="inlineStr">
        <is>
          <t xml:space="preserve">FLORIAN MORALES WALTER </t>
        </is>
      </c>
      <c r="D38" s="242" t="n">
        <v>42225534</v>
      </c>
      <c r="E38" s="26" t="inlineStr">
        <is>
          <t>REVA A2A</t>
        </is>
      </c>
      <c r="F38" s="161" t="inlineStr">
        <is>
          <t>70/20 50/20 cl</t>
        </is>
      </c>
      <c r="G38" s="120" t="n"/>
      <c r="H38" s="205" t="n"/>
      <c r="I38" s="120" t="inlineStr">
        <is>
          <t>CARS - JAIME VILLA</t>
        </is>
      </c>
      <c r="J38" s="60" t="n">
        <v>0.6097222222222223</v>
      </c>
      <c r="K38" s="56">
        <f>J38+$K$65</f>
        <v/>
      </c>
      <c r="L38" s="60" t="n">
        <v>0.6152777777777778</v>
      </c>
      <c r="M38" s="60">
        <f>L38+$M$65</f>
        <v/>
      </c>
      <c r="N38" s="60" t="n">
        <v>0.6215277777777778</v>
      </c>
      <c r="O38" s="60">
        <f>N38+$O$65</f>
        <v/>
      </c>
      <c r="P38" s="60" t="n">
        <v>0.6784722222222223</v>
      </c>
      <c r="Q38" s="60">
        <f>P38+$Q$65</f>
        <v/>
      </c>
      <c r="R38" s="60" t="n">
        <v>0.6916666666666667</v>
      </c>
      <c r="S38" s="60">
        <f>R38+$S$65</f>
        <v/>
      </c>
      <c r="T38" s="261" t="n">
        <v>0.7131944444444445</v>
      </c>
      <c r="U38" s="261">
        <f>T38+$U$65</f>
        <v/>
      </c>
    </row>
    <row r="39" ht="22.5" customHeight="1" s="630">
      <c r="A39" s="631" t="inlineStr">
        <is>
          <t>37</t>
        </is>
      </c>
      <c r="B39" s="632" t="n"/>
      <c r="C39" s="172" t="inlineStr">
        <is>
          <t>EVANGELISTA GUERRERO FREDDY</t>
        </is>
      </c>
      <c r="D39" s="242" t="n">
        <v>6768913</v>
      </c>
      <c r="E39" s="55" t="inlineStr">
        <is>
          <t xml:space="preserve">NUEVO A1 </t>
        </is>
      </c>
      <c r="F39" s="161" t="inlineStr">
        <is>
          <t>40/20 40/20 cl</t>
        </is>
      </c>
      <c r="G39" s="120" t="inlineStr">
        <is>
          <t>PAGO 100 EFE</t>
        </is>
      </c>
      <c r="H39" s="351" t="n"/>
      <c r="I39" s="319" t="inlineStr">
        <is>
          <t>PUBLICIDAD</t>
        </is>
      </c>
      <c r="J39" s="60" t="n">
        <v>0.6215277777777778</v>
      </c>
      <c r="K39" s="60" t="n">
        <v>0.1666666666666667</v>
      </c>
      <c r="L39" s="60" t="n">
        <v>0.6375</v>
      </c>
      <c r="M39" s="60">
        <f>L39+$M$65</f>
        <v/>
      </c>
      <c r="N39" s="60" t="n">
        <v>0.64375</v>
      </c>
      <c r="O39" s="60">
        <f>N39+$O$65</f>
        <v/>
      </c>
      <c r="P39" s="60" t="n">
        <v>0.6993055555555555</v>
      </c>
      <c r="Q39" s="60" t="n">
        <v>0.7097222222222223</v>
      </c>
      <c r="R39" s="60" t="n">
        <v>0.7333333333333333</v>
      </c>
      <c r="S39" s="60" t="n">
        <v>0.74375</v>
      </c>
      <c r="T39" s="261" t="n">
        <v>0.7444444444444445</v>
      </c>
      <c r="U39" s="261" t="n">
        <v>0.7548611111111111</v>
      </c>
    </row>
    <row r="40" ht="18.75" customHeight="1" s="630">
      <c r="A40" s="631" t="inlineStr">
        <is>
          <t>38</t>
        </is>
      </c>
      <c r="B40" s="632" t="n"/>
      <c r="C40" s="172" t="inlineStr">
        <is>
          <t xml:space="preserve">BURGOS MOTTA SANDRO </t>
        </is>
      </c>
      <c r="D40" s="242" t="n">
        <v>71422236</v>
      </c>
      <c r="E40" s="55" t="inlineStr">
        <is>
          <t xml:space="preserve">NUEVO A1 </t>
        </is>
      </c>
      <c r="F40" s="161" t="inlineStr">
        <is>
          <t>20 20 sr</t>
        </is>
      </c>
      <c r="G40" s="209" t="inlineStr">
        <is>
          <t xml:space="preserve">PAGO 100 YAPE </t>
        </is>
      </c>
      <c r="H40" s="351" t="n"/>
      <c r="I40" s="319" t="inlineStr">
        <is>
          <t>PUBLICIDAD</t>
        </is>
      </c>
      <c r="J40" s="60" t="n">
        <v>0.6208333333333333</v>
      </c>
      <c r="K40" s="60">
        <f>J40+$K$65</f>
        <v/>
      </c>
      <c r="L40" s="60" t="n">
        <v>0.6319444444444444</v>
      </c>
      <c r="M40" s="60">
        <f>L40+$M$65</f>
        <v/>
      </c>
      <c r="N40" s="60" t="n">
        <v>0.6375</v>
      </c>
      <c r="O40" s="60">
        <f>N40+$O$65</f>
        <v/>
      </c>
      <c r="P40" s="60" t="n">
        <v>0.6902777777777778</v>
      </c>
      <c r="Q40" s="60">
        <f>P40+$Q$65</f>
        <v/>
      </c>
      <c r="R40" s="60" t="n">
        <v>0.7097222222222223</v>
      </c>
      <c r="S40" s="60">
        <f>R40+$S$65</f>
        <v/>
      </c>
      <c r="T40" s="261" t="n">
        <v>0.7222222222222222</v>
      </c>
      <c r="U40" s="261">
        <f>T40+$U$65</f>
        <v/>
      </c>
    </row>
    <row r="41" ht="18" customHeight="1" s="630">
      <c r="A41" s="631" t="inlineStr">
        <is>
          <t>39</t>
        </is>
      </c>
      <c r="B41" s="632" t="n"/>
      <c r="C41" s="172" t="inlineStr">
        <is>
          <t xml:space="preserve">LOLI SANCHEZ ERICK </t>
        </is>
      </c>
      <c r="D41" s="242" t="n">
        <v>42632101</v>
      </c>
      <c r="E41" s="55" t="inlineStr">
        <is>
          <t>REVA A 1</t>
        </is>
      </c>
      <c r="F41" s="161" t="inlineStr">
        <is>
          <t>30 30 sr</t>
        </is>
      </c>
      <c r="G41" s="120" t="n"/>
      <c r="H41" s="205" t="n"/>
      <c r="I41" s="120" t="inlineStr">
        <is>
          <t>CARS - JAIME VILLA</t>
        </is>
      </c>
      <c r="J41" s="60" t="n">
        <v>0.6229166666666667</v>
      </c>
      <c r="K41" s="60" t="n">
        <v>0.1666666666666667</v>
      </c>
      <c r="L41" s="60" t="n">
        <v>0.6430555555555556</v>
      </c>
      <c r="M41" s="60">
        <f>L41+$M$65</f>
        <v/>
      </c>
      <c r="N41" s="60" t="n">
        <v>0.6493055555555556</v>
      </c>
      <c r="O41" s="60" t="n">
        <v>0.6909722222222222</v>
      </c>
      <c r="P41" s="60" t="n">
        <v>0.7020833333333333</v>
      </c>
      <c r="Q41" s="60" t="n">
        <v>0.7125</v>
      </c>
      <c r="R41" s="60" t="n">
        <v>0.7361111111111112</v>
      </c>
      <c r="S41" s="60" t="n">
        <v>0.7465277777777778</v>
      </c>
      <c r="T41" s="261" t="n">
        <v>0.7493055555555556</v>
      </c>
      <c r="U41" s="261">
        <f>T41+$U$65</f>
        <v/>
      </c>
    </row>
    <row r="42" ht="18" customHeight="1" s="630">
      <c r="A42" s="631" t="inlineStr">
        <is>
          <t>40</t>
        </is>
      </c>
      <c r="B42" s="632" t="n"/>
      <c r="C42" s="172" t="inlineStr">
        <is>
          <t>CASTILLO JARAMILLO YONEIKER</t>
        </is>
      </c>
      <c r="D42" s="242" t="n">
        <v>3313097</v>
      </c>
      <c r="E42" s="199" t="inlineStr">
        <is>
          <t>MOTO NUEVA BIIB</t>
        </is>
      </c>
      <c r="F42" s="161" t="inlineStr">
        <is>
          <t>30 30 sr</t>
        </is>
      </c>
      <c r="G42" s="207" t="inlineStr">
        <is>
          <t>NP</t>
        </is>
      </c>
      <c r="H42" s="382" t="inlineStr">
        <is>
          <t>CPP</t>
        </is>
      </c>
      <c r="I42" s="55" t="inlineStr">
        <is>
          <t xml:space="preserve">CHARAPA </t>
        </is>
      </c>
      <c r="J42" s="60" t="n">
        <v>0.6354166666666666</v>
      </c>
      <c r="K42" s="56">
        <f>J42+$K$65</f>
        <v/>
      </c>
      <c r="L42" s="60" t="n">
        <v>0.6479166666666667</v>
      </c>
      <c r="M42" s="60">
        <f>L42+$M$65</f>
        <v/>
      </c>
      <c r="N42" s="60" t="n">
        <v>0.65625</v>
      </c>
      <c r="O42" s="60">
        <f>N42+$O$65</f>
        <v/>
      </c>
      <c r="P42" s="60" t="n">
        <v>0.7090277777777778</v>
      </c>
      <c r="Q42" s="60">
        <f>P42+$Q$65</f>
        <v/>
      </c>
      <c r="R42" s="60" t="n">
        <v>0.725</v>
      </c>
      <c r="S42" s="60">
        <f>R42+$S$65</f>
        <v/>
      </c>
      <c r="T42" s="261" t="n">
        <v>0.7361111111111112</v>
      </c>
      <c r="U42" s="261">
        <f>T42+$U$65</f>
        <v/>
      </c>
    </row>
    <row r="43" ht="18" customFormat="1" customHeight="1" s="633">
      <c r="A43" s="631" t="inlineStr">
        <is>
          <t>41</t>
        </is>
      </c>
      <c r="B43" s="632" t="n"/>
      <c r="C43" s="172" t="inlineStr">
        <is>
          <t>TOMAYLLA MONTOYA JESUS</t>
        </is>
      </c>
      <c r="D43" s="242" t="n">
        <v>43749166</v>
      </c>
      <c r="E43" s="55" t="inlineStr">
        <is>
          <t xml:space="preserve">NUEVO A1 </t>
        </is>
      </c>
      <c r="F43" s="161" t="inlineStr">
        <is>
          <t>30 30 SR</t>
        </is>
      </c>
      <c r="G43" s="209" t="inlineStr">
        <is>
          <t xml:space="preserve">PAGO 120 DEP </t>
        </is>
      </c>
      <c r="H43" s="207" t="n"/>
      <c r="I43" s="55" t="inlineStr">
        <is>
          <t xml:space="preserve">SRA LUZ </t>
        </is>
      </c>
      <c r="J43" s="60" t="n">
        <v>0.6604166666666667</v>
      </c>
      <c r="K43" s="46" t="n">
        <v>0.1666666666666667</v>
      </c>
      <c r="L43" s="46" t="n">
        <v>0.6611111111111111</v>
      </c>
      <c r="M43" s="60">
        <f>L43+$M$65</f>
        <v/>
      </c>
      <c r="N43" s="46" t="n">
        <v>0.6666666666666666</v>
      </c>
      <c r="O43" s="46" t="n">
        <v>0.7083333333333334</v>
      </c>
      <c r="P43" s="46" t="n">
        <v>0.7159722222222222</v>
      </c>
      <c r="Q43" s="46" t="n">
        <v>0.7263888888888889</v>
      </c>
      <c r="R43" s="46" t="n">
        <v>0.7291666666666666</v>
      </c>
      <c r="S43" s="46" t="n">
        <v>0.7395833333333334</v>
      </c>
      <c r="T43" s="80" t="n">
        <v>0.7409722222222223</v>
      </c>
      <c r="U43" s="80" t="n">
        <v>0.7513888888888889</v>
      </c>
    </row>
    <row r="44" ht="18" customHeight="1" s="630"/>
    <row r="45" ht="18.75" customHeight="1" s="630"/>
    <row r="46" ht="18" customHeight="1" s="630"/>
    <row r="47" ht="18" customHeight="1" s="630"/>
    <row r="48" ht="21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5.75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5.75" customHeight="1" s="630"/>
    <row r="80" ht="15.75" customHeight="1" s="630"/>
    <row r="81" ht="15.75" customHeight="1" s="630"/>
    <row r="82" ht="15.75" customHeight="1" s="630"/>
    <row r="83" ht="15.75" customHeight="1" s="630"/>
    <row r="84" ht="15.75" customHeight="1" s="630"/>
    <row r="85" ht="15.75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5.75" customHeight="1" s="630"/>
    <row r="93" ht="15.75" customHeight="1" s="630"/>
    <row r="94" ht="15.75" customHeight="1" s="630"/>
    <row r="95" ht="15.75" customHeight="1" s="630"/>
    <row r="96" ht="15.75" customHeight="1" s="630"/>
    <row r="97" ht="15.75" customHeight="1" s="630"/>
    <row r="98" ht="21" customHeight="1" s="630"/>
    <row r="99" ht="15.75" customHeight="1" s="630"/>
    <row r="100" ht="15.75" customHeight="1" s="630"/>
    <row r="101" ht="18.75" customHeight="1" s="630"/>
    <row r="102" ht="15.75" customHeight="1" s="630"/>
    <row r="103" ht="15.75" customHeight="1" s="630"/>
    <row r="104" ht="18.75" customHeight="1" s="630"/>
    <row r="105" ht="18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8.75" customHeight="1" s="630"/>
    <row r="117" ht="15.75" customHeight="1" s="630"/>
  </sheetData>
  <mergeCells count="73">
    <mergeCell ref="A48:B48"/>
    <mergeCell ref="A24:B24"/>
    <mergeCell ref="A30:B30"/>
    <mergeCell ref="A15:B15"/>
    <mergeCell ref="A64:B64"/>
    <mergeCell ref="A59:B59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65:B65"/>
    <mergeCell ref="A25:B25"/>
    <mergeCell ref="A41:B41"/>
    <mergeCell ref="A37:B37"/>
    <mergeCell ref="A46:B46"/>
    <mergeCell ref="A66:B66"/>
    <mergeCell ref="A18:B18"/>
    <mergeCell ref="A27:B27"/>
    <mergeCell ref="A56:B56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49.xml><?xml version="1.0" encoding="utf-8"?>
<worksheet xmlns:r="http://schemas.openxmlformats.org/officeDocument/2006/relationships" xmlns="http://schemas.openxmlformats.org/spreadsheetml/2006/main">
  <sheetPr codeName="Hoja352">
    <outlinePr summaryBelow="1" summaryRight="1"/>
    <pageSetUpPr fitToPage="1"/>
  </sheetPr>
  <dimension ref="A1:W39"/>
  <sheetViews>
    <sheetView topLeftCell="A22" workbookViewId="0">
      <selection activeCell="E28" sqref="E28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18" customWidth="1" style="630" min="7" max="7"/>
    <col width="12.140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VIVANCO PELAYO SANDRA </t>
        </is>
      </c>
      <c r="D2" s="242" t="n">
        <v>9675151</v>
      </c>
      <c r="E2" s="55" t="inlineStr">
        <is>
          <t xml:space="preserve">REVA A1 </t>
        </is>
      </c>
      <c r="F2" s="161" t="inlineStr">
        <is>
          <t>40/20 40/20 cl</t>
        </is>
      </c>
      <c r="G2" s="502" t="inlineStr">
        <is>
          <t xml:space="preserve">PAGO 120 YAPE </t>
        </is>
      </c>
      <c r="H2" s="355" t="n"/>
      <c r="I2" s="211" t="inlineStr">
        <is>
          <t xml:space="preserve">OFICINA </t>
        </is>
      </c>
      <c r="J2" s="60" t="n">
        <v>0.3784722222222222</v>
      </c>
      <c r="K2" s="56">
        <f>J2+$K$65</f>
        <v/>
      </c>
      <c r="L2" s="60" t="n">
        <v>0.3923611111111111</v>
      </c>
      <c r="M2" s="60">
        <f>L2+$M$65</f>
        <v/>
      </c>
      <c r="N2" s="60" t="n">
        <v>0.3979166666666666</v>
      </c>
      <c r="O2" s="60">
        <f>N2+$O$65</f>
        <v/>
      </c>
      <c r="P2" s="60" t="n">
        <v>0.4479166666666667</v>
      </c>
      <c r="Q2" s="60">
        <f>P2+$Q$65</f>
        <v/>
      </c>
      <c r="R2" s="60" t="n">
        <v>0.4618055555555556</v>
      </c>
      <c r="S2" s="60">
        <f>R2+$S$65</f>
        <v/>
      </c>
      <c r="T2" s="261" t="n">
        <v>0.4743055555555555</v>
      </c>
      <c r="U2" s="80" t="n">
        <v>0.4847222222222222</v>
      </c>
    </row>
    <row r="3" ht="21" customHeight="1" s="630">
      <c r="A3" s="631" t="inlineStr">
        <is>
          <t>2</t>
        </is>
      </c>
      <c r="B3" s="632" t="n"/>
      <c r="C3" s="172" t="inlineStr">
        <is>
          <t xml:space="preserve">VIVANCO PELAYO FANNY </t>
        </is>
      </c>
      <c r="D3" s="242" t="n">
        <v>25710232</v>
      </c>
      <c r="E3" s="55" t="inlineStr">
        <is>
          <t xml:space="preserve">REVA A1 </t>
        </is>
      </c>
      <c r="F3" s="161" t="inlineStr">
        <is>
          <t>40/20 40/20 cl</t>
        </is>
      </c>
      <c r="G3" s="502" t="inlineStr">
        <is>
          <t xml:space="preserve">PAGO 120 YAPE </t>
        </is>
      </c>
      <c r="H3" s="355" t="n"/>
      <c r="I3" s="211" t="inlineStr">
        <is>
          <t xml:space="preserve">OFICINA </t>
        </is>
      </c>
      <c r="J3" s="60" t="n">
        <v>0.3770833333333333</v>
      </c>
      <c r="K3" s="46" t="n">
        <v>0.1666666666666667</v>
      </c>
      <c r="L3" s="46" t="n">
        <v>0.3833333333333334</v>
      </c>
      <c r="M3" s="60" t="n">
        <v>0.3868055555555556</v>
      </c>
      <c r="N3" s="46" t="n">
        <v>0.3958333333333333</v>
      </c>
      <c r="O3" s="60">
        <f>N3+$O$65</f>
        <v/>
      </c>
      <c r="P3" s="46" t="n">
        <v>0.4465277777777778</v>
      </c>
      <c r="Q3" s="46" t="n">
        <v>0.4569444444444444</v>
      </c>
      <c r="R3" s="46" t="n">
        <v>0.4597222222222222</v>
      </c>
      <c r="S3" s="60">
        <f>R3+$S$65</f>
        <v/>
      </c>
      <c r="T3" s="80" t="n">
        <v>0.4729166666666667</v>
      </c>
      <c r="U3" s="80" t="n">
        <v>0.4833333333333333</v>
      </c>
    </row>
    <row r="4" ht="21" customHeight="1" s="630">
      <c r="A4" s="631" t="inlineStr">
        <is>
          <t>3</t>
        </is>
      </c>
      <c r="B4" s="632" t="n"/>
      <c r="C4" s="172" t="inlineStr">
        <is>
          <t xml:space="preserve">MANRIQUE JAEGER RICARDO </t>
        </is>
      </c>
      <c r="D4" s="242" t="n">
        <v>72250942</v>
      </c>
      <c r="E4" s="232" t="inlineStr">
        <is>
          <t>MOTO NUEVA BIIB</t>
        </is>
      </c>
      <c r="F4" s="161" t="inlineStr">
        <is>
          <t>30 30 sr</t>
        </is>
      </c>
      <c r="G4" s="502" t="inlineStr">
        <is>
          <t>PAGO 80 YAPE</t>
        </is>
      </c>
      <c r="H4" s="373" t="n"/>
      <c r="I4" s="270" t="inlineStr">
        <is>
          <t xml:space="preserve">LILIANA 1 </t>
        </is>
      </c>
      <c r="J4" s="60" t="n">
        <v>0.3798611111111111</v>
      </c>
      <c r="K4" s="56">
        <f>J4+$K$65</f>
        <v/>
      </c>
      <c r="L4" s="60" t="n">
        <v>0.3979166666666666</v>
      </c>
      <c r="M4" s="60">
        <f>L4+$M$65</f>
        <v/>
      </c>
      <c r="N4" s="60" t="n">
        <v>0.4027777777777778</v>
      </c>
      <c r="O4" s="60">
        <f>N4+$O$65</f>
        <v/>
      </c>
      <c r="P4" s="60" t="n">
        <v>0.45</v>
      </c>
      <c r="Q4" s="60">
        <f>P4+$Q$65</f>
        <v/>
      </c>
      <c r="R4" s="60" t="n">
        <v>0.4729166666666667</v>
      </c>
      <c r="S4" s="60">
        <f>R4+$S$65</f>
        <v/>
      </c>
      <c r="T4" s="261" t="n">
        <v>0.4861111111111111</v>
      </c>
      <c r="U4" s="261">
        <f>T4+$S$66</f>
        <v/>
      </c>
    </row>
    <row r="5" ht="21" customHeight="1" s="630">
      <c r="A5" s="631" t="inlineStr">
        <is>
          <t>4</t>
        </is>
      </c>
      <c r="B5" s="632" t="n"/>
      <c r="C5" s="172" t="inlineStr">
        <is>
          <t xml:space="preserve">POMA MORENO JONATHAN </t>
        </is>
      </c>
      <c r="D5" s="242" t="n">
        <v>44459657</v>
      </c>
      <c r="E5" s="55" t="inlineStr">
        <is>
          <t xml:space="preserve">NUEVO A1 </t>
        </is>
      </c>
      <c r="F5" s="161" t="inlineStr">
        <is>
          <t>20 20 sr</t>
        </is>
      </c>
      <c r="G5" s="209" t="inlineStr">
        <is>
          <t>PAGO 100 YAPE</t>
        </is>
      </c>
      <c r="H5" s="493" t="n"/>
      <c r="I5" s="338" t="inlineStr">
        <is>
          <t xml:space="preserve">PUBLICIDAD </t>
        </is>
      </c>
      <c r="J5" s="60" t="n">
        <v>0.3819444444444444</v>
      </c>
      <c r="K5" s="46" t="n">
        <v>0.1666666666666667</v>
      </c>
      <c r="L5" s="46" t="n">
        <v>0.4027777777777778</v>
      </c>
      <c r="M5" s="60">
        <f>L5+$M$65</f>
        <v/>
      </c>
      <c r="N5" s="46" t="n">
        <v>0.4083333333333333</v>
      </c>
      <c r="O5" s="60">
        <f>N5+$O$65</f>
        <v/>
      </c>
      <c r="P5" s="46" t="n">
        <v>0.4534722222222222</v>
      </c>
      <c r="Q5" s="60">
        <f>P5+$Q$65</f>
        <v/>
      </c>
      <c r="R5" s="46" t="n">
        <v>0.4861111111111111</v>
      </c>
      <c r="S5" s="60">
        <f>R5+$S$65</f>
        <v/>
      </c>
      <c r="T5" s="80" t="n">
        <v>0.4986111111111111</v>
      </c>
      <c r="U5" s="80" t="n">
        <v>0.5090277777777777</v>
      </c>
    </row>
    <row r="6" ht="20.25" customHeight="1" s="630">
      <c r="A6" s="631" t="inlineStr">
        <is>
          <t>5</t>
        </is>
      </c>
      <c r="B6" s="632" t="n"/>
      <c r="C6" s="172" t="inlineStr">
        <is>
          <t>VALQUI VALLE DE RIOS CARMEN</t>
        </is>
      </c>
      <c r="D6" s="242" t="n">
        <v>9636543</v>
      </c>
      <c r="E6" s="26" t="inlineStr">
        <is>
          <t>RECAT A2B</t>
        </is>
      </c>
      <c r="F6" s="161" t="inlineStr">
        <is>
          <t>20 20 sr</t>
        </is>
      </c>
      <c r="G6" s="205" t="inlineStr">
        <is>
          <t>PAGO 120 EFE</t>
        </is>
      </c>
      <c r="H6" s="207" t="n"/>
      <c r="I6" s="55" t="inlineStr">
        <is>
          <t>DR. MATALLANA</t>
        </is>
      </c>
      <c r="J6" s="60" t="n">
        <v>0.4097222222222222</v>
      </c>
      <c r="K6" s="56">
        <f>J6+$K$65</f>
        <v/>
      </c>
      <c r="L6" s="60" t="n">
        <v>0.4104166666666667</v>
      </c>
      <c r="M6" s="60">
        <f>L6+$M$65</f>
        <v/>
      </c>
      <c r="N6" s="60" t="n">
        <v>0.4166666666666667</v>
      </c>
      <c r="O6" s="60">
        <f>N6+$O$65</f>
        <v/>
      </c>
      <c r="P6" s="60" t="n">
        <v>0.4631944444444445</v>
      </c>
      <c r="Q6" s="60">
        <f>P6+$Q$65</f>
        <v/>
      </c>
      <c r="R6" s="60" t="n">
        <v>0.4847222222222222</v>
      </c>
      <c r="S6" s="60">
        <f>R6+$S$65</f>
        <v/>
      </c>
      <c r="T6" s="261" t="n">
        <v>0.4972222222222222</v>
      </c>
      <c r="U6" s="261" t="n">
        <v>0.5076388888888889</v>
      </c>
    </row>
    <row r="7" ht="18.75" customHeight="1" s="630">
      <c r="A7" s="631" t="inlineStr">
        <is>
          <t>6</t>
        </is>
      </c>
      <c r="B7" s="632" t="n"/>
      <c r="C7" s="172" t="inlineStr">
        <is>
          <t>SILVA PERALTA ESPERANZA</t>
        </is>
      </c>
      <c r="D7" s="242" t="n">
        <v>7569733</v>
      </c>
      <c r="E7" s="55" t="inlineStr">
        <is>
          <t xml:space="preserve">REVA A1 </t>
        </is>
      </c>
      <c r="F7" s="161" t="inlineStr">
        <is>
          <t>40/20 40/20 cl</t>
        </is>
      </c>
      <c r="G7" s="205" t="inlineStr">
        <is>
          <t>PAGO 120 EFE</t>
        </is>
      </c>
      <c r="H7" s="207" t="n"/>
      <c r="I7" s="55" t="inlineStr">
        <is>
          <t xml:space="preserve">SRA LUZ </t>
        </is>
      </c>
      <c r="J7" s="60" t="n">
        <v>0.4111111111111111</v>
      </c>
      <c r="K7" s="46" t="n">
        <v>0.1666666666666667</v>
      </c>
      <c r="L7" s="46" t="n">
        <v>0.4166666666666667</v>
      </c>
      <c r="M7" s="60">
        <f>L7+$M$65</f>
        <v/>
      </c>
      <c r="N7" s="46" t="n">
        <v>0.4215277777777778</v>
      </c>
      <c r="O7" s="60">
        <f>N7+$O$65</f>
        <v/>
      </c>
      <c r="P7" s="46" t="n">
        <v>0.4659722222222222</v>
      </c>
      <c r="Q7" s="60">
        <f>P7+$Q$65</f>
        <v/>
      </c>
      <c r="R7" s="46" t="n">
        <v>0.5020833333333333</v>
      </c>
      <c r="S7" s="60">
        <f>R7+$S$65</f>
        <v/>
      </c>
      <c r="T7" s="80" t="n">
        <v>0.5243055555555556</v>
      </c>
      <c r="U7" s="261">
        <f>T7+$U$65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 xml:space="preserve">TRUJILLO MENDOZA BERA </t>
        </is>
      </c>
      <c r="D8" s="242" t="n">
        <v>73861228</v>
      </c>
      <c r="E8" s="55" t="inlineStr">
        <is>
          <t xml:space="preserve">NUEVO A1 </t>
        </is>
      </c>
      <c r="F8" s="161" t="inlineStr">
        <is>
          <t>40/20 40/20 cl</t>
        </is>
      </c>
      <c r="G8" s="207" t="inlineStr">
        <is>
          <t>PAGO</t>
        </is>
      </c>
      <c r="H8" s="207" t="inlineStr">
        <is>
          <t>&lt;3</t>
        </is>
      </c>
      <c r="I8" s="55" t="inlineStr">
        <is>
          <t xml:space="preserve">TU LICENCIA </t>
        </is>
      </c>
      <c r="J8" s="60" t="n">
        <v>0.4138888888888889</v>
      </c>
      <c r="K8" s="56">
        <f>J8+$K$65</f>
        <v/>
      </c>
      <c r="L8" s="60" t="n">
        <v>0.4208333333333333</v>
      </c>
      <c r="M8" s="60">
        <f>L8+$M$65</f>
        <v/>
      </c>
      <c r="N8" s="60" t="n">
        <v>0.4263888888888889</v>
      </c>
      <c r="O8" s="60">
        <f>N8+$O$65</f>
        <v/>
      </c>
      <c r="P8" s="60" t="n">
        <v>0.4743055555555555</v>
      </c>
      <c r="Q8" s="60">
        <f>P8+$Q$65</f>
        <v/>
      </c>
      <c r="R8" s="60" t="n">
        <v>0.5006944444444444</v>
      </c>
      <c r="S8" s="60">
        <f>R8+$S$65</f>
        <v/>
      </c>
      <c r="T8" s="261" t="n">
        <v>0.5125</v>
      </c>
      <c r="U8" s="261">
        <f>T8+$U$65</f>
        <v/>
      </c>
    </row>
    <row r="9" ht="19.5" customHeight="1" s="630">
      <c r="A9" s="631" t="inlineStr">
        <is>
          <t>8</t>
        </is>
      </c>
      <c r="B9" s="632" t="n"/>
      <c r="C9" s="172" t="inlineStr">
        <is>
          <t xml:space="preserve">VILLAR REYES CAROL </t>
        </is>
      </c>
      <c r="D9" s="242" t="n">
        <v>43400325</v>
      </c>
      <c r="E9" s="55" t="inlineStr">
        <is>
          <t xml:space="preserve">REVA A1 </t>
        </is>
      </c>
      <c r="F9" s="285" t="inlineStr">
        <is>
          <t>30 30 sr</t>
        </is>
      </c>
      <c r="G9" s="201" t="n"/>
      <c r="H9" s="354" t="n"/>
      <c r="I9" s="110" t="inlineStr">
        <is>
          <t xml:space="preserve">MAYRA 1 </t>
        </is>
      </c>
      <c r="J9" s="60" t="n">
        <v>0.4152777777777778</v>
      </c>
      <c r="K9" s="46" t="n">
        <v>0.1666666666666667</v>
      </c>
      <c r="L9" s="46" t="n">
        <v>0.4263888888888889</v>
      </c>
      <c r="M9" s="60">
        <f>L9+$M$65</f>
        <v/>
      </c>
      <c r="N9" s="46" t="n">
        <v>0.43125</v>
      </c>
      <c r="O9" s="60">
        <f>N9+$O$65</f>
        <v/>
      </c>
      <c r="P9" s="46" t="n">
        <v>0.4777777777777778</v>
      </c>
      <c r="Q9" s="60">
        <f>P9+$Q$65</f>
        <v/>
      </c>
      <c r="R9" s="46" t="n">
        <v>0.5111111111111111</v>
      </c>
      <c r="S9" s="60">
        <f>R9+$S$65</f>
        <v/>
      </c>
      <c r="T9" s="80" t="n">
        <v>0.5236111111111111</v>
      </c>
      <c r="U9" s="261">
        <f>T9+$U$65</f>
        <v/>
      </c>
    </row>
    <row r="10" ht="23.25" customHeight="1" s="630">
      <c r="A10" s="631" t="inlineStr">
        <is>
          <t>9</t>
        </is>
      </c>
      <c r="B10" s="632" t="n"/>
      <c r="C10" s="255" t="inlineStr">
        <is>
          <t>QUISPE RAMOS ELMER  30</t>
        </is>
      </c>
      <c r="D10" s="242" t="n">
        <v>46618993</v>
      </c>
      <c r="E10" s="290" t="inlineStr">
        <is>
          <t>MOTO NUEVA BIIB</t>
        </is>
      </c>
      <c r="F10" s="92" t="inlineStr">
        <is>
          <t>20 20 SR</t>
        </is>
      </c>
      <c r="G10" s="502" t="inlineStr">
        <is>
          <t>PAGO 110 YAPE + 30 EFE</t>
        </is>
      </c>
      <c r="H10" s="508" t="n"/>
      <c r="I10" s="270" t="inlineStr">
        <is>
          <t>LILIANA 2</t>
        </is>
      </c>
      <c r="J10" s="60" t="n">
        <v>0.425</v>
      </c>
      <c r="K10" s="56">
        <f>J10+$K$65</f>
        <v/>
      </c>
      <c r="L10" s="60" t="n">
        <v>0.4402777777777778</v>
      </c>
      <c r="M10" s="60">
        <f>L10+$M$65</f>
        <v/>
      </c>
      <c r="N10" s="60" t="n">
        <v>0.4486111111111111</v>
      </c>
      <c r="O10" s="60">
        <f>N10+$O$65</f>
        <v/>
      </c>
      <c r="P10" s="60" t="n">
        <v>0.4979166666666667</v>
      </c>
      <c r="Q10" s="60">
        <f>P10+$Q$65</f>
        <v/>
      </c>
      <c r="R10" s="60" t="n">
        <v>0.5138888888888888</v>
      </c>
      <c r="S10" s="60">
        <f>R10+$S$65</f>
        <v/>
      </c>
      <c r="T10" s="261" t="n">
        <v>0.5361111111111111</v>
      </c>
      <c r="U10" s="261">
        <f>T10+$U$65</f>
        <v/>
      </c>
    </row>
    <row r="11" ht="20.25" customHeight="1" s="630">
      <c r="A11" s="631" t="inlineStr">
        <is>
          <t>10</t>
        </is>
      </c>
      <c r="B11" s="632" t="n"/>
      <c r="C11" s="172" t="inlineStr">
        <is>
          <t xml:space="preserve">FLORES CODOVA EDERSON </t>
        </is>
      </c>
      <c r="D11" s="242" t="n">
        <v>75686499</v>
      </c>
      <c r="E11" s="55" t="inlineStr">
        <is>
          <t xml:space="preserve">NUEVO A1 </t>
        </is>
      </c>
      <c r="F11" s="297" t="inlineStr">
        <is>
          <t>20 20 sr</t>
        </is>
      </c>
      <c r="G11" s="246" t="n"/>
      <c r="H11" s="354" t="n"/>
      <c r="I11" s="110" t="inlineStr">
        <is>
          <t xml:space="preserve">MAYRA 2 </t>
        </is>
      </c>
      <c r="J11" s="60" t="n">
        <v>0.4173611111111111</v>
      </c>
      <c r="K11" s="60" t="n">
        <v>0.1666666666666667</v>
      </c>
      <c r="L11" s="60" t="n">
        <v>0.4305555555555556</v>
      </c>
      <c r="M11" s="60">
        <f>L11+$M$65</f>
        <v/>
      </c>
      <c r="N11" s="60" t="n">
        <v>0.4354166666666667</v>
      </c>
      <c r="O11" s="60">
        <f>N11+$O$65</f>
        <v/>
      </c>
      <c r="P11" s="60" t="n">
        <v>0.4868055555555555</v>
      </c>
      <c r="Q11" s="60">
        <f>P11+$Q$65</f>
        <v/>
      </c>
      <c r="R11" s="60" t="n">
        <v>0.5270833333333333</v>
      </c>
      <c r="S11" s="60">
        <f>R11+$S$65</f>
        <v/>
      </c>
      <c r="T11" s="261" t="n">
        <v>0.5472222222222223</v>
      </c>
      <c r="U11" s="261">
        <f>T11+$U$65</f>
        <v/>
      </c>
    </row>
    <row r="12" ht="21" customHeight="1" s="630">
      <c r="A12" s="631" t="inlineStr">
        <is>
          <t>11</t>
        </is>
      </c>
      <c r="B12" s="632" t="n"/>
      <c r="C12" s="172" t="inlineStr">
        <is>
          <t xml:space="preserve">NIÑO VALDEZ JOSE </t>
        </is>
      </c>
      <c r="D12" s="242" t="n">
        <v>25762279</v>
      </c>
      <c r="E12" s="55" t="inlineStr">
        <is>
          <t xml:space="preserve">REVA A1 </t>
        </is>
      </c>
      <c r="F12" s="161" t="inlineStr">
        <is>
          <t>30 30 sr</t>
        </is>
      </c>
      <c r="G12" s="205" t="n"/>
      <c r="H12" s="205" t="n"/>
      <c r="I12" s="120" t="inlineStr">
        <is>
          <t>CARS - JAIME VILLA</t>
        </is>
      </c>
      <c r="J12" s="60" t="n">
        <v>0.4215277777777778</v>
      </c>
      <c r="K12" s="60">
        <f>J12+$K$65</f>
        <v/>
      </c>
      <c r="L12" s="60" t="n">
        <v>0.4354166666666667</v>
      </c>
      <c r="M12" s="60">
        <f>L12+$M$65</f>
        <v/>
      </c>
      <c r="N12" s="60" t="n">
        <v>0.4479166666666667</v>
      </c>
      <c r="O12" s="60">
        <f>N12+$O$65</f>
        <v/>
      </c>
      <c r="P12" s="60" t="n">
        <v>0.4916666666666666</v>
      </c>
      <c r="Q12" s="60">
        <f>P12+$Q$65</f>
        <v/>
      </c>
      <c r="R12" s="60" t="n">
        <v>0.5125</v>
      </c>
      <c r="S12" s="60">
        <f>R12+$S$65</f>
        <v/>
      </c>
      <c r="T12" s="261" t="n">
        <v>0.5354166666666667</v>
      </c>
      <c r="U12" s="261">
        <f>T12+$U$65</f>
        <v/>
      </c>
    </row>
    <row r="13" ht="21" customHeight="1" s="630">
      <c r="A13" s="631" t="inlineStr">
        <is>
          <t>12</t>
        </is>
      </c>
      <c r="B13" s="632" t="n"/>
      <c r="C13" s="172" t="inlineStr">
        <is>
          <t xml:space="preserve">QUISPE CERVANTES ANTONY </t>
        </is>
      </c>
      <c r="D13" s="242" t="n">
        <v>77275174</v>
      </c>
      <c r="E13" s="226" t="n"/>
      <c r="F13" s="161" t="inlineStr">
        <is>
          <t>20 20 sr</t>
        </is>
      </c>
      <c r="G13" s="205" t="n"/>
      <c r="H13" s="205" t="n"/>
      <c r="I13" s="120" t="inlineStr">
        <is>
          <t>CARS - JAIME VILLA</t>
        </is>
      </c>
      <c r="J13" s="60" t="n">
        <v>0.4270833333333333</v>
      </c>
      <c r="K13" s="46" t="n">
        <v>0.59375</v>
      </c>
      <c r="L13" s="46" t="n">
        <v>0.4444444444444444</v>
      </c>
      <c r="M13" s="60">
        <f>L13+$M$65</f>
        <v/>
      </c>
      <c r="N13" s="46" t="n">
        <v>0.45</v>
      </c>
      <c r="O13" s="60">
        <f>N13+$O$65</f>
        <v/>
      </c>
      <c r="P13" s="60" t="n">
        <v>0.5027777777777778</v>
      </c>
      <c r="Q13" s="60">
        <f>P13+$Q$65</f>
        <v/>
      </c>
      <c r="R13" s="46" t="n">
        <v>0.5243055555555556</v>
      </c>
      <c r="S13" s="60">
        <f>R13+$S$65</f>
        <v/>
      </c>
      <c r="T13" s="80" t="n">
        <v>0.5486111111111112</v>
      </c>
      <c r="U13" s="261">
        <f>T13+$U$65</f>
        <v/>
      </c>
    </row>
    <row r="14" ht="21" customFormat="1" customHeight="1" s="633">
      <c r="A14" s="631" t="inlineStr">
        <is>
          <t>13</t>
        </is>
      </c>
      <c r="B14" s="632" t="n"/>
      <c r="C14" s="172" t="inlineStr">
        <is>
          <t>ZEVALLOS MASCARO JOSE</t>
        </is>
      </c>
      <c r="D14" s="242" t="n">
        <v>46750882</v>
      </c>
      <c r="E14" s="55" t="inlineStr">
        <is>
          <t xml:space="preserve">NUEVO A1 </t>
        </is>
      </c>
      <c r="F14" s="161" t="inlineStr">
        <is>
          <t>40/20 40/20 cl</t>
        </is>
      </c>
      <c r="G14" s="205" t="n"/>
      <c r="H14" s="205" t="n"/>
      <c r="I14" s="120" t="inlineStr">
        <is>
          <t>CARS - JAIME VILLA</t>
        </is>
      </c>
      <c r="J14" s="60" t="n">
        <v>0.4326388888888889</v>
      </c>
      <c r="K14" s="56">
        <f>J14+$K$65</f>
        <v/>
      </c>
      <c r="L14" s="60" t="n">
        <v>0.4486111111111111</v>
      </c>
      <c r="M14" s="60">
        <f>L14+$M$65</f>
        <v/>
      </c>
      <c r="N14" s="60" t="n">
        <v>0.4590277777777778</v>
      </c>
      <c r="O14" s="60">
        <f>N14+$O$65</f>
        <v/>
      </c>
      <c r="P14" s="60" t="n">
        <v>0.5097222222222222</v>
      </c>
      <c r="Q14" s="60">
        <f>P14+$Q$65</f>
        <v/>
      </c>
      <c r="R14" s="60" t="n">
        <v>0.5368055555555555</v>
      </c>
      <c r="S14" s="60">
        <f>R14+$S$65</f>
        <v/>
      </c>
      <c r="T14" s="261" t="n">
        <v>0.5611111111111111</v>
      </c>
      <c r="U14" s="261">
        <f>T14+$U$65</f>
        <v/>
      </c>
    </row>
    <row r="15" ht="20.25" customHeight="1" s="630">
      <c r="A15" s="631" t="inlineStr">
        <is>
          <t>14</t>
        </is>
      </c>
      <c r="B15" s="632" t="n"/>
      <c r="C15" s="172" t="inlineStr">
        <is>
          <t>YUPANQUI CAMPOS JHONNY</t>
        </is>
      </c>
      <c r="D15" s="242" t="n">
        <v>80644790</v>
      </c>
      <c r="E15" s="226" t="inlineStr">
        <is>
          <t>MOTO REVA BIIC</t>
        </is>
      </c>
      <c r="F15" s="161" t="inlineStr">
        <is>
          <t>40/20 40/20 cl</t>
        </is>
      </c>
      <c r="G15" s="55" t="inlineStr">
        <is>
          <t>PAGO</t>
        </is>
      </c>
      <c r="H15" s="207" t="n"/>
      <c r="I15" s="55" t="inlineStr">
        <is>
          <t>STEVE QUINTANA</t>
        </is>
      </c>
      <c r="J15" s="60" t="n">
        <v>0.44375</v>
      </c>
      <c r="K15" s="46" t="n">
        <v>0.1666666666666667</v>
      </c>
      <c r="L15" s="46" t="n">
        <v>0.4583333333333333</v>
      </c>
      <c r="M15" s="60">
        <f>L15+$M$65</f>
        <v/>
      </c>
      <c r="N15" s="46" t="n">
        <v>0.4652777777777778</v>
      </c>
      <c r="O15" s="46" t="n">
        <v>0.5069444444444444</v>
      </c>
      <c r="P15" s="60" t="n">
        <v>0.5138888888888888</v>
      </c>
      <c r="Q15" s="60">
        <f>P15+$Q$65</f>
        <v/>
      </c>
      <c r="R15" s="46" t="n">
        <v>0.5402777777777777</v>
      </c>
      <c r="S15" s="60">
        <f>R15+$S$65</f>
        <v/>
      </c>
      <c r="T15" s="80" t="n">
        <v>0.5597222222222222</v>
      </c>
      <c r="U15" s="261">
        <f>T15+$U$65</f>
        <v/>
      </c>
    </row>
    <row r="16" ht="21.75" customHeight="1" s="630">
      <c r="A16" s="631" t="inlineStr">
        <is>
          <t>15</t>
        </is>
      </c>
      <c r="B16" s="632" t="n"/>
      <c r="C16" s="172" t="inlineStr">
        <is>
          <t xml:space="preserve">MEZA BLANCO MURIEL </t>
        </is>
      </c>
      <c r="D16" s="242" t="n">
        <v>73146975</v>
      </c>
      <c r="E16" s="55" t="inlineStr">
        <is>
          <t xml:space="preserve">NUEVO A1 </t>
        </is>
      </c>
      <c r="F16" s="161" t="inlineStr">
        <is>
          <t>40/20 40/20 cl</t>
        </is>
      </c>
      <c r="G16" s="207" t="inlineStr">
        <is>
          <t>PAGO</t>
        </is>
      </c>
      <c r="H16" s="207" t="n"/>
      <c r="I16" s="55" t="inlineStr">
        <is>
          <t xml:space="preserve">ESCUELA MARTINEZ </t>
        </is>
      </c>
      <c r="J16" s="46" t="n">
        <v>0.4534722222222222</v>
      </c>
      <c r="K16" s="46">
        <f>J16+$K$65</f>
        <v/>
      </c>
      <c r="L16" s="46" t="n">
        <v>0.4631944444444445</v>
      </c>
      <c r="M16" s="46">
        <f>L16+$M$65</f>
        <v/>
      </c>
      <c r="N16" s="46" t="n">
        <v>0.4694444444444444</v>
      </c>
      <c r="O16" s="46">
        <f>N16+$O$65</f>
        <v/>
      </c>
      <c r="P16" s="46" t="n">
        <v>0.5215277777777778</v>
      </c>
      <c r="Q16" s="60">
        <f>P16+$Q$65</f>
        <v/>
      </c>
      <c r="R16" s="46" t="n">
        <v>0.55625</v>
      </c>
      <c r="S16" s="46">
        <f>R16+$S$65</f>
        <v/>
      </c>
      <c r="T16" s="80" t="n">
        <v>0.5715277777777777</v>
      </c>
      <c r="U16" s="261">
        <f>T16+$U$65</f>
        <v/>
      </c>
    </row>
    <row r="17" ht="21.75" customHeight="1" s="630">
      <c r="A17" s="631" t="inlineStr">
        <is>
          <t>16</t>
        </is>
      </c>
      <c r="B17" s="632" t="n"/>
      <c r="C17" s="172" t="inlineStr">
        <is>
          <t xml:space="preserve">PERALTA ANGELES JUAN </t>
        </is>
      </c>
      <c r="D17" s="242" t="n">
        <v>72458653</v>
      </c>
      <c r="E17" s="226" t="inlineStr">
        <is>
          <t>MOTO REVA BIIC</t>
        </is>
      </c>
      <c r="F17" s="161" t="inlineStr">
        <is>
          <t>20 20 sr</t>
        </is>
      </c>
      <c r="G17" s="270" t="n"/>
      <c r="H17" s="373" t="n"/>
      <c r="I17" s="270" t="inlineStr">
        <is>
          <t>LILIANA 3</t>
        </is>
      </c>
      <c r="J17" s="60" t="n">
        <v>0.4645833333333333</v>
      </c>
      <c r="K17" s="46" t="n">
        <v>0.1666666666666667</v>
      </c>
      <c r="L17" s="46" t="n">
        <v>0.4694444444444444</v>
      </c>
      <c r="M17" s="60">
        <f>L17+$M$65</f>
        <v/>
      </c>
      <c r="N17" s="46" t="n">
        <v>0.4763888888888889</v>
      </c>
      <c r="O17" s="46" t="n">
        <v>0.5180555555555556</v>
      </c>
      <c r="P17" s="46" t="n">
        <v>0.5263888888888889</v>
      </c>
      <c r="Q17" s="46" t="n">
        <v>0.5368055555555555</v>
      </c>
      <c r="R17" s="46" t="n">
        <v>0.5652777777777778</v>
      </c>
      <c r="S17" s="60">
        <f>R17+$S$65</f>
        <v/>
      </c>
      <c r="T17" s="80" t="n">
        <v>0.5770833333333333</v>
      </c>
      <c r="U17" s="261">
        <f>T17+$U$65</f>
        <v/>
      </c>
      <c r="V17" s="166" t="n"/>
      <c r="W17" s="50" t="n"/>
    </row>
    <row r="18" ht="21.75" customHeight="1" s="630">
      <c r="A18" s="631" t="inlineStr">
        <is>
          <t>17</t>
        </is>
      </c>
      <c r="B18" s="632" t="n"/>
      <c r="C18" s="172" t="inlineStr">
        <is>
          <t>ERAZO VALDEZ JORGE</t>
        </is>
      </c>
      <c r="D18" s="242" t="n">
        <v>9974885</v>
      </c>
      <c r="E18" s="226" t="inlineStr">
        <is>
          <t>MOTO REVA BIIC</t>
        </is>
      </c>
      <c r="F18" s="161" t="inlineStr">
        <is>
          <t>20 20 sr</t>
        </is>
      </c>
      <c r="G18" s="207" t="inlineStr">
        <is>
          <t>PAGO</t>
        </is>
      </c>
      <c r="H18" s="207" t="n"/>
      <c r="I18" s="55" t="inlineStr">
        <is>
          <t xml:space="preserve">STEVE QUINTANA </t>
        </is>
      </c>
      <c r="J18" s="60" t="n">
        <v>0.4756944444444444</v>
      </c>
      <c r="K18" s="56" t="n"/>
      <c r="L18" s="60" t="n">
        <v>0.4777777777777778</v>
      </c>
      <c r="M18" s="60">
        <f>L18+$M$65</f>
        <v/>
      </c>
      <c r="N18" s="60" t="n">
        <v>0.4840277777777778</v>
      </c>
      <c r="O18" s="60">
        <f>N18+$O$65</f>
        <v/>
      </c>
      <c r="P18" s="60" t="n">
        <v>0.5333333333333333</v>
      </c>
      <c r="Q18" s="60">
        <f>P18+$Q$65</f>
        <v/>
      </c>
      <c r="R18" s="60" t="n">
        <v>0.5694444444444444</v>
      </c>
      <c r="S18" s="60">
        <f>R18+$S$65</f>
        <v/>
      </c>
      <c r="T18" s="261" t="n">
        <v>0.5833333333333334</v>
      </c>
      <c r="U18" s="261">
        <f>T18+$U$65</f>
        <v/>
      </c>
      <c r="V18" s="166" t="n"/>
      <c r="W18" s="633" t="n"/>
    </row>
    <row r="19" ht="19.5" customHeight="1" s="630">
      <c r="A19" s="631" t="inlineStr">
        <is>
          <t>18</t>
        </is>
      </c>
      <c r="B19" s="632" t="n"/>
      <c r="C19" s="172" t="inlineStr">
        <is>
          <t>ESTRELLA RAMIREZ EDBER</t>
        </is>
      </c>
      <c r="D19" s="242" t="n">
        <v>20898356</v>
      </c>
      <c r="E19" s="226" t="inlineStr">
        <is>
          <t>MOTO NUEVA BIIC</t>
        </is>
      </c>
      <c r="F19" s="161" t="inlineStr">
        <is>
          <t>40/20 40/20 cl</t>
        </is>
      </c>
      <c r="G19" s="270" t="n"/>
      <c r="H19" s="373" t="n"/>
      <c r="I19" s="270" t="inlineStr">
        <is>
          <t>LILIANA 4</t>
        </is>
      </c>
      <c r="J19" s="60" t="n">
        <v>0.48125</v>
      </c>
      <c r="K19" s="46" t="n">
        <v>0.1666666666666667</v>
      </c>
      <c r="L19" s="60" t="n">
        <v>0.4833333333333333</v>
      </c>
      <c r="M19" s="60">
        <f>L19+$M$65</f>
        <v/>
      </c>
      <c r="N19" s="60" t="n">
        <v>0.4965277777777778</v>
      </c>
      <c r="O19" s="60" t="n">
        <v>0.5381944444444444</v>
      </c>
      <c r="P19" s="60" t="n">
        <v>0.5423611111111111</v>
      </c>
      <c r="Q19" s="60" t="n">
        <v>0.5527777777777778</v>
      </c>
      <c r="R19" s="60" t="n">
        <v>0.5743055555555555</v>
      </c>
      <c r="S19" s="60">
        <f>R19+$S$65</f>
        <v/>
      </c>
      <c r="T19" s="261" t="n">
        <v>0.5875</v>
      </c>
      <c r="U19" s="261">
        <f>T19+$U$65</f>
        <v/>
      </c>
      <c r="V19" s="166" t="n"/>
      <c r="W19" s="633" t="n"/>
    </row>
    <row r="20" ht="20.25" customHeight="1" s="630">
      <c r="A20" s="631" t="inlineStr">
        <is>
          <t>19</t>
        </is>
      </c>
      <c r="B20" s="632" t="n"/>
      <c r="C20" s="172" t="inlineStr">
        <is>
          <t>DE LA TORRE SOTOMAYOR JOSUE</t>
        </is>
      </c>
      <c r="D20" s="242" t="n">
        <v>44976582</v>
      </c>
      <c r="E20" s="226" t="inlineStr">
        <is>
          <t>MOTO REVA BIIC</t>
        </is>
      </c>
      <c r="F20" s="161" t="inlineStr">
        <is>
          <t>40/20 40/20 cl</t>
        </is>
      </c>
      <c r="G20" s="270" t="n"/>
      <c r="H20" s="373" t="n"/>
      <c r="I20" s="270" t="inlineStr">
        <is>
          <t>LILIANA 5</t>
        </is>
      </c>
      <c r="J20" s="60" t="n">
        <v>0.4888888888888889</v>
      </c>
      <c r="K20" s="56">
        <f>J20+$K$65</f>
        <v/>
      </c>
      <c r="L20" s="60" t="n">
        <v>0.4902777777777778</v>
      </c>
      <c r="M20" s="60">
        <f>L20+$M$65</f>
        <v/>
      </c>
      <c r="N20" s="60" t="n">
        <v>0.4993055555555556</v>
      </c>
      <c r="O20" s="60">
        <f>N20+$O$65</f>
        <v/>
      </c>
      <c r="P20" s="60" t="n">
        <v>0.5472222222222223</v>
      </c>
      <c r="Q20" s="60">
        <f>P20+$Q$65</f>
        <v/>
      </c>
      <c r="R20" s="60" t="n">
        <v>0.58125</v>
      </c>
      <c r="S20" s="60">
        <f>R20+$S$65</f>
        <v/>
      </c>
      <c r="T20" s="261" t="n">
        <v>0.5951388888888889</v>
      </c>
      <c r="U20" s="261">
        <f>T20+$U$65</f>
        <v/>
      </c>
      <c r="V20" s="166" t="n"/>
      <c r="W20" s="633" t="n"/>
    </row>
    <row r="21" ht="24" customHeight="1" s="630">
      <c r="A21" s="631" t="inlineStr">
        <is>
          <t>20</t>
        </is>
      </c>
      <c r="B21" s="632" t="n"/>
      <c r="C21" s="172" t="inlineStr">
        <is>
          <t xml:space="preserve">DE LA TORRE SOTOMATOR JOEL </t>
        </is>
      </c>
      <c r="D21" s="242" t="n">
        <v>46830143</v>
      </c>
      <c r="E21" s="226" t="inlineStr">
        <is>
          <t>MOTO REVA BIIC</t>
        </is>
      </c>
      <c r="F21" s="161" t="inlineStr">
        <is>
          <t>20 20 sr</t>
        </is>
      </c>
      <c r="G21" s="270" t="n"/>
      <c r="H21" s="373" t="n"/>
      <c r="I21" s="270" t="inlineStr">
        <is>
          <t>LILIANA 6</t>
        </is>
      </c>
      <c r="J21" s="60" t="n">
        <v>0.4923611111111111</v>
      </c>
      <c r="K21" s="46" t="n">
        <v>0.1666666666666667</v>
      </c>
      <c r="L21" s="46" t="n">
        <v>0.4951388888888889</v>
      </c>
      <c r="M21" s="60">
        <f>L21+$M$65</f>
        <v/>
      </c>
      <c r="N21" s="46" t="n">
        <v>0.5013888888888889</v>
      </c>
      <c r="O21" s="46" t="n">
        <v>0.5430555555555555</v>
      </c>
      <c r="P21" s="60" t="n">
        <v>0.55625</v>
      </c>
      <c r="Q21" s="60" t="n">
        <v>0.5666666666666667</v>
      </c>
      <c r="R21" s="46" t="n">
        <v>0.5881944444444445</v>
      </c>
      <c r="S21" s="60">
        <f>R21+$S$65</f>
        <v/>
      </c>
      <c r="T21" s="80" t="n">
        <v>0.6</v>
      </c>
      <c r="U21" s="261">
        <f>T21+$U$65</f>
        <v/>
      </c>
      <c r="V21" s="166" t="n"/>
      <c r="W21" s="633" t="n"/>
    </row>
    <row r="22" ht="24" customHeight="1" s="630">
      <c r="A22" s="631" t="inlineStr">
        <is>
          <t>21</t>
        </is>
      </c>
      <c r="B22" s="632" t="n"/>
      <c r="C22" s="188" t="inlineStr">
        <is>
          <t>CHUQUILIN LOZANO JORGE</t>
        </is>
      </c>
      <c r="D22" s="242" t="n">
        <v>46579928</v>
      </c>
      <c r="E22" s="55" t="inlineStr">
        <is>
          <t xml:space="preserve">NUEVO A1 </t>
        </is>
      </c>
      <c r="F22" s="161" t="inlineStr">
        <is>
          <t>40/20 40/20 cl</t>
        </is>
      </c>
      <c r="G22" s="367" t="inlineStr">
        <is>
          <t>PAGO 30 EFE</t>
        </is>
      </c>
      <c r="H22" s="354" t="n"/>
      <c r="I22" s="110" t="inlineStr">
        <is>
          <t>MAYRA 3</t>
        </is>
      </c>
      <c r="J22" s="60" t="n">
        <v>0.5138888888888888</v>
      </c>
      <c r="K22" s="56">
        <f>J22+$K$65</f>
        <v/>
      </c>
      <c r="L22" s="60" t="n">
        <v>0.5013888888888889</v>
      </c>
      <c r="M22" s="60">
        <f>L22+$M$65</f>
        <v/>
      </c>
      <c r="N22" s="60" t="n">
        <v>0.5104166666666666</v>
      </c>
      <c r="O22" s="60">
        <f>N22+$O$65</f>
        <v/>
      </c>
      <c r="P22" s="60" t="n">
        <v>0.5673611111111111</v>
      </c>
      <c r="Q22" s="60">
        <f>P22+$Q$65</f>
        <v/>
      </c>
      <c r="R22" s="60" t="n">
        <v>0.59375</v>
      </c>
      <c r="S22" s="60">
        <f>R22+$S$65</f>
        <v/>
      </c>
      <c r="T22" s="261" t="n">
        <v>0.6069444444444444</v>
      </c>
      <c r="U22" s="261">
        <f>T22+$U$65</f>
        <v/>
      </c>
      <c r="V22" s="166" t="n"/>
      <c r="W22" s="633" t="n"/>
    </row>
    <row r="23" ht="21" customHeight="1" s="630">
      <c r="A23" s="631" t="inlineStr">
        <is>
          <t>22</t>
        </is>
      </c>
      <c r="B23" s="632" t="n"/>
      <c r="C23" s="172" t="inlineStr">
        <is>
          <t>GOMEZ CERRON LUIS</t>
        </is>
      </c>
      <c r="D23" s="242" t="n">
        <v>42314186</v>
      </c>
      <c r="E23" s="226" t="inlineStr">
        <is>
          <t>MOTO REVA BIIC</t>
        </is>
      </c>
      <c r="F23" s="161" t="inlineStr">
        <is>
          <t>70/20 50/20 cl</t>
        </is>
      </c>
      <c r="G23" s="55" t="n"/>
      <c r="H23" s="207" t="n"/>
      <c r="I23" s="55" t="inlineStr">
        <is>
          <t xml:space="preserve">STEVE QUINTANA </t>
        </is>
      </c>
      <c r="J23" s="60" t="n">
        <v>0.5048611111111111</v>
      </c>
      <c r="K23" s="46" t="n">
        <v>0.1666666666666667</v>
      </c>
      <c r="L23" s="46" t="n">
        <v>0.50625</v>
      </c>
      <c r="M23" s="60">
        <f>L23+$M$65</f>
        <v/>
      </c>
      <c r="N23" s="46" t="n">
        <v>0.5125</v>
      </c>
      <c r="O23" s="46" t="n">
        <v>0.5125</v>
      </c>
      <c r="P23" s="60" t="n">
        <v>0.5791666666666667</v>
      </c>
      <c r="Q23" s="60" t="n">
        <v>0.5895833333333333</v>
      </c>
      <c r="R23" s="46" t="n">
        <v>0.6</v>
      </c>
      <c r="S23" s="60">
        <f>R23+$S$65</f>
        <v/>
      </c>
      <c r="T23" s="80" t="n">
        <v>0.6125</v>
      </c>
      <c r="U23" s="261">
        <f>T23+$U$65</f>
        <v/>
      </c>
      <c r="V23" s="166" t="n"/>
      <c r="W23" s="633" t="n"/>
    </row>
    <row r="24" ht="23.25" customFormat="1" customHeight="1" s="645">
      <c r="A24" s="631" t="inlineStr">
        <is>
          <t>23</t>
        </is>
      </c>
      <c r="B24" s="632" t="n"/>
      <c r="C24" s="172" t="inlineStr">
        <is>
          <t xml:space="preserve">LOPEZ FERNANDEZ JUAN </t>
        </is>
      </c>
      <c r="D24" s="242" t="n">
        <v>10692017</v>
      </c>
      <c r="E24" s="55" t="inlineStr">
        <is>
          <t xml:space="preserve">REVA A1 </t>
        </is>
      </c>
      <c r="F24" s="161" t="inlineStr">
        <is>
          <t>30 30 sr</t>
        </is>
      </c>
      <c r="G24" s="205" t="n"/>
      <c r="H24" s="205" t="n"/>
      <c r="I24" s="120" t="inlineStr">
        <is>
          <t>CARS - JAIME VILLA</t>
        </is>
      </c>
      <c r="J24" s="60" t="n">
        <v>0.5097222222222222</v>
      </c>
      <c r="K24" s="56">
        <f>J24+$K$65</f>
        <v/>
      </c>
      <c r="L24" s="46" t="n">
        <v>0.5104166666666666</v>
      </c>
      <c r="M24" s="46">
        <f>L24+$M$65</f>
        <v/>
      </c>
      <c r="N24" s="46" t="n">
        <v>0.5166666666666667</v>
      </c>
      <c r="O24" s="46">
        <f>N24+$O$65</f>
        <v/>
      </c>
      <c r="P24" s="46" t="n">
        <v>0.5888888888888889</v>
      </c>
      <c r="Q24" s="46">
        <f>P24+$Q$65</f>
        <v/>
      </c>
      <c r="R24" s="46" t="n">
        <v>0.6069444444444444</v>
      </c>
      <c r="S24" s="46">
        <f>R24+$S$65</f>
        <v/>
      </c>
      <c r="T24" s="80" t="n">
        <v>0.61875</v>
      </c>
      <c r="U24" s="80">
        <f>T24+$U$65</f>
        <v/>
      </c>
      <c r="V24" s="166" t="n"/>
      <c r="W24" s="633" t="n"/>
    </row>
    <row r="25" ht="23.25" customHeight="1" s="630">
      <c r="A25" s="631" t="inlineStr">
        <is>
          <t>24</t>
        </is>
      </c>
      <c r="B25" s="632" t="n"/>
      <c r="C25" s="172" t="inlineStr">
        <is>
          <t xml:space="preserve">HERNANDEZ MOLINA GILBERTO </t>
        </is>
      </c>
      <c r="D25" s="242" t="n">
        <v>6334431</v>
      </c>
      <c r="E25" s="55" t="inlineStr">
        <is>
          <t xml:space="preserve">REVA A1 </t>
        </is>
      </c>
      <c r="F25" s="161" t="inlineStr">
        <is>
          <t>20 20 sr</t>
        </is>
      </c>
      <c r="G25" s="205" t="n"/>
      <c r="H25" s="382" t="inlineStr">
        <is>
          <t>CE</t>
        </is>
      </c>
      <c r="I25" s="120" t="inlineStr">
        <is>
          <t>CARS - JAIME VILLA</t>
        </is>
      </c>
      <c r="J25" s="60" t="n">
        <v>0.5173611111111112</v>
      </c>
      <c r="K25" s="56">
        <f>J25+$K$65</f>
        <v/>
      </c>
      <c r="L25" s="46" t="n">
        <v>0.5173611111111112</v>
      </c>
      <c r="M25" s="60">
        <f>L25+$M$65</f>
        <v/>
      </c>
      <c r="N25" s="46" t="n">
        <v>0.5236111111111111</v>
      </c>
      <c r="O25" s="46" t="n">
        <v>0.5652777777777778</v>
      </c>
      <c r="P25" s="46" t="n">
        <v>0.5895833333333333</v>
      </c>
      <c r="Q25" s="46" t="n">
        <v>0.6</v>
      </c>
      <c r="R25" s="46" t="n">
        <v>0.6111111111111112</v>
      </c>
      <c r="S25" s="60">
        <f>R25+$S$65</f>
        <v/>
      </c>
      <c r="T25" s="80" t="n">
        <v>0.6256944444444444</v>
      </c>
      <c r="U25" s="261">
        <f>T25+$U$65</f>
        <v/>
      </c>
      <c r="V25" s="166" t="n"/>
      <c r="W25" s="633" t="n"/>
    </row>
    <row r="26" ht="23.25" customHeight="1" s="630">
      <c r="A26" s="631" t="inlineStr">
        <is>
          <t>25</t>
        </is>
      </c>
      <c r="B26" s="632" t="n"/>
      <c r="C26" s="172" t="inlineStr">
        <is>
          <t xml:space="preserve">LARA URBINA SONIA </t>
        </is>
      </c>
      <c r="D26" s="242" t="n">
        <v>45951205</v>
      </c>
      <c r="E26" s="55" t="inlineStr">
        <is>
          <t xml:space="preserve">NUEVO A1 </t>
        </is>
      </c>
      <c r="F26" s="161" t="inlineStr">
        <is>
          <t>30 30 sr</t>
        </is>
      </c>
      <c r="G26" s="205" t="n"/>
      <c r="H26" s="205" t="n"/>
      <c r="I26" s="120" t="inlineStr">
        <is>
          <t>CARS - JAIME VILLA</t>
        </is>
      </c>
      <c r="J26" s="60" t="n">
        <v>0.5215277777777778</v>
      </c>
      <c r="K26" s="56">
        <f>J26+$K$65</f>
        <v/>
      </c>
      <c r="L26" s="60" t="n">
        <v>0.5229166666666667</v>
      </c>
      <c r="M26" s="60">
        <f>L26+$M$65</f>
        <v/>
      </c>
      <c r="N26" s="60" t="n">
        <v>0.5305555555555556</v>
      </c>
      <c r="O26" s="60">
        <f>N26+$O$65</f>
        <v/>
      </c>
      <c r="P26" s="60" t="n">
        <v>0.6013888888888889</v>
      </c>
      <c r="Q26" s="60">
        <f>P26+$Q$65</f>
        <v/>
      </c>
      <c r="R26" s="60" t="n">
        <v>0.6201388888888889</v>
      </c>
      <c r="S26" s="60">
        <f>R26+$S$65</f>
        <v/>
      </c>
      <c r="T26" s="261" t="n">
        <v>0.6319444444444444</v>
      </c>
      <c r="U26" s="261">
        <f>T26+$U$65</f>
        <v/>
      </c>
      <c r="V26" s="166" t="n"/>
      <c r="W26" s="633" t="n"/>
    </row>
    <row r="27" ht="21" customHeight="1" s="630">
      <c r="A27" s="631" t="inlineStr">
        <is>
          <t>26</t>
        </is>
      </c>
      <c r="B27" s="632" t="n"/>
      <c r="C27" s="172" t="inlineStr">
        <is>
          <t xml:space="preserve">ALVARADO GALVEZ HANS </t>
        </is>
      </c>
      <c r="D27" s="242" t="n">
        <v>74919702</v>
      </c>
      <c r="E27" s="55" t="inlineStr">
        <is>
          <t>NUEVO A1</t>
        </is>
      </c>
      <c r="F27" s="161" t="inlineStr">
        <is>
          <t>40/20 40/20 cl</t>
        </is>
      </c>
      <c r="G27" s="55" t="inlineStr">
        <is>
          <t>PAGO 80 YAPE</t>
        </is>
      </c>
      <c r="H27" s="207" t="n"/>
      <c r="I27" s="55" t="inlineStr">
        <is>
          <t xml:space="preserve">PIOLIN </t>
        </is>
      </c>
      <c r="J27" s="60" t="n">
        <v>0.5243055555555556</v>
      </c>
      <c r="K27" s="56">
        <f>J27+$K$65</f>
        <v/>
      </c>
      <c r="L27" s="46" t="n">
        <v>0.5305555555555556</v>
      </c>
      <c r="M27" s="60">
        <f>L27+$M$65</f>
        <v/>
      </c>
      <c r="N27" s="46" t="n">
        <v>0.5381944444444444</v>
      </c>
      <c r="O27" s="46" t="n">
        <v>0.5798611111111112</v>
      </c>
      <c r="P27" s="46" t="n">
        <v>0.6020833333333333</v>
      </c>
      <c r="Q27" s="46" t="n">
        <v>0.01041666666666667</v>
      </c>
      <c r="R27" s="46" t="n">
        <v>0.6215277777777778</v>
      </c>
      <c r="S27" s="60">
        <f>R27+$S$65</f>
        <v/>
      </c>
      <c r="T27" s="80" t="n">
        <v>0.6368055555555555</v>
      </c>
      <c r="U27" s="261">
        <f>T27+$U$65</f>
        <v/>
      </c>
      <c r="V27" s="166" t="n"/>
      <c r="W27" s="633" t="n"/>
    </row>
    <row r="28" ht="22.5" customHeight="1" s="630">
      <c r="A28" s="631" t="inlineStr">
        <is>
          <t>27</t>
        </is>
      </c>
      <c r="B28" s="632" t="n"/>
      <c r="C28" s="172" t="inlineStr">
        <is>
          <t xml:space="preserve">RAMOS SOPLAPUCO JOSE </t>
        </is>
      </c>
      <c r="D28" s="242" t="n">
        <v>16786576</v>
      </c>
      <c r="E28" s="226" t="inlineStr">
        <is>
          <t>MOTO REVA BIIC</t>
        </is>
      </c>
      <c r="F28" s="161" t="inlineStr">
        <is>
          <t>40/20 40/20 cl</t>
        </is>
      </c>
      <c r="G28" s="270" t="n"/>
      <c r="H28" s="373" t="n"/>
      <c r="I28" s="270" t="inlineStr">
        <is>
          <t>LILIANA 7</t>
        </is>
      </c>
      <c r="J28" s="60" t="n">
        <v>0.5298611111111111</v>
      </c>
      <c r="K28" s="56">
        <f>J28+$K$65</f>
        <v/>
      </c>
      <c r="L28" s="60" t="n">
        <v>0.5354166666666667</v>
      </c>
      <c r="M28" s="60">
        <f>L28+$M$65</f>
        <v/>
      </c>
      <c r="N28" s="60" t="n">
        <v>0.5201388888888889</v>
      </c>
      <c r="O28" s="60">
        <f>N28+$O$65</f>
        <v/>
      </c>
      <c r="P28" s="60" t="n">
        <v>0.6145833333333334</v>
      </c>
      <c r="Q28" s="60">
        <f>P28+$Q$65</f>
        <v/>
      </c>
      <c r="R28" s="60" t="n">
        <v>0.6326388888888889</v>
      </c>
      <c r="S28" s="60">
        <f>R28+$S$65</f>
        <v/>
      </c>
      <c r="T28" s="261" t="n">
        <v>0.6472222222222223</v>
      </c>
      <c r="U28" s="261">
        <f>T28+$U$65</f>
        <v/>
      </c>
      <c r="V28" s="166" t="n"/>
      <c r="W28" s="633" t="n"/>
    </row>
    <row r="29" ht="21.75" customHeight="1" s="630">
      <c r="A29" s="631" t="inlineStr">
        <is>
          <t>28</t>
        </is>
      </c>
      <c r="B29" s="632" t="n"/>
      <c r="C29" s="172" t="inlineStr">
        <is>
          <t xml:space="preserve">MUÑOZ AVILA CARLOS </t>
        </is>
      </c>
      <c r="D29" s="242" t="n">
        <v>47696519</v>
      </c>
      <c r="E29" s="226" t="inlineStr">
        <is>
          <t>MOTO REVA BIIC</t>
        </is>
      </c>
      <c r="F29" s="161" t="inlineStr">
        <is>
          <t>20 20 sr</t>
        </is>
      </c>
      <c r="G29" s="270" t="n"/>
      <c r="H29" s="373" t="n"/>
      <c r="I29" s="270" t="inlineStr">
        <is>
          <t>LILIANA 8</t>
        </is>
      </c>
      <c r="J29" s="60" t="n">
        <v>0.5347222222222222</v>
      </c>
      <c r="K29" s="46" t="n">
        <v>0.1666666666666667</v>
      </c>
      <c r="L29" s="46" t="n">
        <v>0.5402777777777777</v>
      </c>
      <c r="M29" s="60">
        <f>L29+$M$65</f>
        <v/>
      </c>
      <c r="N29" s="46" t="n">
        <v>0.5583333333333333</v>
      </c>
      <c r="O29" s="46" t="n">
        <v>0.6</v>
      </c>
      <c r="P29" s="46" t="n">
        <v>0.6145833333333334</v>
      </c>
      <c r="Q29" s="46" t="n">
        <v>0.625</v>
      </c>
      <c r="R29" s="46" t="n">
        <v>0.6347222222222222</v>
      </c>
      <c r="S29" s="60">
        <f>R29+$S$65</f>
        <v/>
      </c>
      <c r="T29" s="80" t="n">
        <v>0.65</v>
      </c>
      <c r="U29" s="80" t="n">
        <v>0.6604166666666667</v>
      </c>
      <c r="V29" s="166" t="n"/>
      <c r="W29" s="633" t="n"/>
    </row>
    <row r="30" ht="21.75" customFormat="1" customHeight="1" s="645">
      <c r="A30" s="644" t="n"/>
      <c r="B30" s="632" t="n"/>
      <c r="C30" s="217" t="inlineStr">
        <is>
          <t xml:space="preserve">CORA SALLUCA FLORENCIO </t>
        </is>
      </c>
      <c r="D30" s="313" t="n">
        <v>25489757</v>
      </c>
      <c r="E30" s="654" t="inlineStr">
        <is>
          <t>REVA A2A</t>
        </is>
      </c>
      <c r="F30" s="275" t="inlineStr">
        <is>
          <t>40/20 40/20 cl</t>
        </is>
      </c>
      <c r="G30" s="358" t="inlineStr">
        <is>
          <t>HUELLA</t>
        </is>
      </c>
      <c r="H30" s="358" t="n"/>
      <c r="I30" s="654" t="inlineStr">
        <is>
          <t>CARS - JAIME VILLA</t>
        </is>
      </c>
      <c r="J30" s="185" t="n"/>
      <c r="K30" s="63">
        <f>J30+$K$65</f>
        <v/>
      </c>
      <c r="L30" s="185" t="n"/>
      <c r="M30" s="185">
        <f>L30+$M$65</f>
        <v/>
      </c>
      <c r="N30" s="185" t="n"/>
      <c r="O30" s="185">
        <f>N30+$O$65</f>
        <v/>
      </c>
      <c r="P30" s="185" t="n"/>
      <c r="Q30" s="185">
        <f>P30+$Q$65</f>
        <v/>
      </c>
      <c r="R30" s="185" t="n"/>
      <c r="S30" s="185">
        <f>R30+$S$65</f>
        <v/>
      </c>
      <c r="T30" s="185" t="n"/>
      <c r="U30" s="185">
        <f>T30+$U$65</f>
        <v/>
      </c>
      <c r="V30" s="166" t="n"/>
      <c r="W30" s="633" t="n"/>
    </row>
    <row r="31" ht="22.5" customFormat="1" customHeight="1" s="633">
      <c r="A31" s="631" t="inlineStr">
        <is>
          <t>29</t>
        </is>
      </c>
      <c r="B31" s="632" t="n"/>
      <c r="C31" s="172" t="inlineStr">
        <is>
          <t>SOTO LUJAN JESUS</t>
        </is>
      </c>
      <c r="D31" s="242" t="n">
        <v>43866724</v>
      </c>
      <c r="E31" s="226" t="inlineStr">
        <is>
          <t>MOTO REVA BIIC</t>
        </is>
      </c>
      <c r="F31" s="161" t="inlineStr">
        <is>
          <t>40/20 40/20 cl</t>
        </is>
      </c>
      <c r="G31" s="270" t="n"/>
      <c r="H31" s="373" t="n"/>
      <c r="I31" s="270" t="inlineStr">
        <is>
          <t>LILIANA 9</t>
        </is>
      </c>
      <c r="J31" s="60" t="n">
        <v>0.5506944444444445</v>
      </c>
      <c r="K31" s="46" t="n">
        <v>0.1666666666666667</v>
      </c>
      <c r="L31" s="46" t="n">
        <v>0.5534722222222223</v>
      </c>
      <c r="M31" s="60">
        <f>L31+$M$65</f>
        <v/>
      </c>
      <c r="N31" s="46" t="n">
        <v>0.5604166666666667</v>
      </c>
      <c r="O31" s="46" t="n">
        <v>0.6020833333333333</v>
      </c>
      <c r="P31" s="46" t="n">
        <v>0.6263888888888889</v>
      </c>
      <c r="Q31" s="46" t="n">
        <v>0.6368055555555555</v>
      </c>
      <c r="R31" s="46" t="n">
        <v>0.6486111111111111</v>
      </c>
      <c r="S31" s="60">
        <f>R31+$S$65</f>
        <v/>
      </c>
      <c r="T31" s="261" t="n">
        <v>0.6625</v>
      </c>
      <c r="U31" s="261" t="n">
        <v>0.6729166666666667</v>
      </c>
      <c r="V31" s="166" t="n"/>
    </row>
    <row r="32" ht="21" customHeight="1" s="630">
      <c r="A32" s="631" t="inlineStr">
        <is>
          <t>30</t>
        </is>
      </c>
      <c r="B32" s="632" t="n"/>
      <c r="C32" s="172" t="inlineStr">
        <is>
          <t xml:space="preserve">CHANG MACHARE CARLOS </t>
        </is>
      </c>
      <c r="D32" s="242" t="n">
        <v>43305751</v>
      </c>
      <c r="E32" s="226" t="inlineStr">
        <is>
          <t>MOTO REVA BIIC</t>
        </is>
      </c>
      <c r="F32" s="161" t="inlineStr">
        <is>
          <t>20 20 sr</t>
        </is>
      </c>
      <c r="G32" s="207" t="n"/>
      <c r="H32" s="207" t="n"/>
      <c r="I32" s="55" t="inlineStr">
        <is>
          <t>STEVE QUITANA</t>
        </is>
      </c>
      <c r="J32" s="60" t="n">
        <v>0.5541666666666667</v>
      </c>
      <c r="K32" s="56">
        <f>J32+$K$65</f>
        <v/>
      </c>
      <c r="L32" s="60" t="n">
        <v>0.5604166666666667</v>
      </c>
      <c r="M32" s="60">
        <f>L32+$M$65</f>
        <v/>
      </c>
      <c r="N32" s="60" t="n">
        <v>0.5715277777777777</v>
      </c>
      <c r="O32" s="60">
        <f>N32+$O$65</f>
        <v/>
      </c>
      <c r="P32" s="60" t="n">
        <v>0.6270833333333333</v>
      </c>
      <c r="Q32" s="60">
        <f>P32+$Q$65</f>
        <v/>
      </c>
      <c r="R32" s="60" t="n">
        <v>0.6590277777777778</v>
      </c>
      <c r="S32" s="60">
        <f>R32+$S$65</f>
        <v/>
      </c>
      <c r="T32" s="261" t="n">
        <v>0.6708333333333333</v>
      </c>
      <c r="U32" s="261">
        <f>T32+$U$65</f>
        <v/>
      </c>
      <c r="V32" s="166" t="n"/>
      <c r="W32" s="633" t="n"/>
    </row>
    <row r="33" ht="21.75" customHeight="1" s="630">
      <c r="A33" s="631" t="inlineStr">
        <is>
          <t>31</t>
        </is>
      </c>
      <c r="B33" s="632" t="n"/>
      <c r="C33" s="172" t="inlineStr">
        <is>
          <t>MENDOZA MENDOZA RONALD</t>
        </is>
      </c>
      <c r="D33" s="242" t="n">
        <v>74950213</v>
      </c>
      <c r="E33" s="55" t="inlineStr">
        <is>
          <t xml:space="preserve">NUEVO A1 </t>
        </is>
      </c>
      <c r="F33" s="161" t="inlineStr">
        <is>
          <t>40/20 40/20 cl</t>
        </is>
      </c>
      <c r="G33" s="120" t="inlineStr">
        <is>
          <t>PAGO 100 EFE</t>
        </is>
      </c>
      <c r="H33" s="493" t="n"/>
      <c r="I33" s="338" t="inlineStr">
        <is>
          <t xml:space="preserve">PUBLICIDAD </t>
        </is>
      </c>
      <c r="J33" s="60" t="n">
        <v>0.5548611111111111</v>
      </c>
      <c r="K33" s="56">
        <f>J33+$K$65</f>
        <v/>
      </c>
      <c r="L33" s="46" t="n">
        <v>0.5645833333333333</v>
      </c>
      <c r="M33" s="60">
        <f>L33+$M$65</f>
        <v/>
      </c>
      <c r="N33" s="46" t="n">
        <v>0.5736111111111111</v>
      </c>
      <c r="O33" s="46" t="n">
        <v>0.6152777777777778</v>
      </c>
      <c r="P33" s="46" t="n">
        <v>0.6381944444444444</v>
      </c>
      <c r="Q33" s="46" t="n">
        <v>0.6486111111111111</v>
      </c>
      <c r="R33" s="46" t="n">
        <v>0.6625</v>
      </c>
      <c r="S33" s="60">
        <f>R33+$S$65</f>
        <v/>
      </c>
      <c r="T33" s="80" t="n">
        <v>0.6756944444444445</v>
      </c>
      <c r="U33" s="80" t="n">
        <v>0.6861111111111111</v>
      </c>
    </row>
    <row r="34" ht="19.5" customHeight="1" s="630">
      <c r="A34" s="631" t="inlineStr">
        <is>
          <t>32</t>
        </is>
      </c>
      <c r="B34" s="632" t="n"/>
      <c r="C34" s="172" t="inlineStr">
        <is>
          <t xml:space="preserve">CHAUPIN NUÑEZ FREDY </t>
        </is>
      </c>
      <c r="D34" s="242" t="n">
        <v>70420302</v>
      </c>
      <c r="E34" s="226" t="inlineStr">
        <is>
          <t>MOTO REVA BIIC</t>
        </is>
      </c>
      <c r="F34" s="161" t="inlineStr">
        <is>
          <t>70/20 50/20 cl</t>
        </is>
      </c>
      <c r="G34" s="373" t="n"/>
      <c r="H34" s="373" t="n"/>
      <c r="I34" s="270" t="inlineStr">
        <is>
          <t>LILIANA 10</t>
        </is>
      </c>
      <c r="J34" s="60" t="n">
        <v>0.5604166666666667</v>
      </c>
      <c r="K34" s="56">
        <f>J34+$K$65</f>
        <v/>
      </c>
      <c r="L34" s="60" t="n"/>
      <c r="M34" s="60">
        <f>L34+$M$65</f>
        <v/>
      </c>
      <c r="N34" s="60" t="n">
        <v>0.5756944444444444</v>
      </c>
      <c r="O34" s="60">
        <f>N34+$O$65</f>
        <v/>
      </c>
      <c r="P34" s="60" t="n">
        <v>0.6423611111111112</v>
      </c>
      <c r="Q34" s="60">
        <f>P34+$Q$65</f>
        <v/>
      </c>
      <c r="R34" s="60" t="n">
        <v>0.6625</v>
      </c>
      <c r="S34" s="60">
        <f>R34+$S$65</f>
        <v/>
      </c>
      <c r="T34" s="261" t="n">
        <v>0.6763888888888889</v>
      </c>
      <c r="U34" s="261">
        <f>T34+$U$65</f>
        <v/>
      </c>
    </row>
    <row r="35" ht="21" customFormat="1" customHeight="1" s="645">
      <c r="A35" s="631" t="inlineStr">
        <is>
          <t>33</t>
        </is>
      </c>
      <c r="B35" s="632" t="n"/>
      <c r="C35" s="172" t="inlineStr">
        <is>
          <t>MACHACA ORTIZ DANTE</t>
        </is>
      </c>
      <c r="D35" s="242" t="n">
        <v>74087563</v>
      </c>
      <c r="E35" s="55" t="inlineStr">
        <is>
          <t xml:space="preserve">NUEVO A1 </t>
        </is>
      </c>
      <c r="F35" s="161" t="inlineStr">
        <is>
          <t>30 30 sr</t>
        </is>
      </c>
      <c r="G35" s="205" t="n"/>
      <c r="H35" s="205" t="n"/>
      <c r="I35" s="120" t="inlineStr">
        <is>
          <t>CARS - JAIME VILLA</t>
        </is>
      </c>
      <c r="J35" s="60" t="n">
        <v>0.575</v>
      </c>
      <c r="K35" s="56">
        <f>J35+$K$65</f>
        <v/>
      </c>
      <c r="L35" s="46" t="n">
        <v>0.5770833333333333</v>
      </c>
      <c r="M35" s="60">
        <f>L35+$M$65</f>
        <v/>
      </c>
      <c r="N35" s="46" t="n">
        <v>0.5888888888888889</v>
      </c>
      <c r="O35" s="46" t="n">
        <v>0.6305555555555555</v>
      </c>
      <c r="P35" s="46" t="n">
        <v>0.6506944444444445</v>
      </c>
      <c r="Q35" s="46" t="n">
        <v>0.6611111111111111</v>
      </c>
      <c r="R35" s="46" t="n">
        <v>0.6673611111111111</v>
      </c>
      <c r="S35" s="60">
        <f>R35+$S$65</f>
        <v/>
      </c>
      <c r="T35" s="80" t="n">
        <v>0.6784722222222223</v>
      </c>
      <c r="U35" s="261">
        <f>T35+$U$65</f>
        <v/>
      </c>
    </row>
    <row r="36" ht="21.75" customFormat="1" customHeight="1" s="633">
      <c r="A36" s="631" t="inlineStr">
        <is>
          <t>34</t>
        </is>
      </c>
      <c r="B36" s="632" t="n"/>
      <c r="C36" s="255" t="inlineStr">
        <is>
          <t>LEON CARHUAS CARLOS  30</t>
        </is>
      </c>
      <c r="D36" s="242" t="n">
        <v>25009497</v>
      </c>
      <c r="E36" s="226" t="inlineStr">
        <is>
          <t>MOTO REVA BIIC</t>
        </is>
      </c>
      <c r="F36" s="161" t="inlineStr">
        <is>
          <t>20 20 sr</t>
        </is>
      </c>
      <c r="G36" s="209" t="inlineStr">
        <is>
          <t>PAGO 30 YAPE 26/02</t>
        </is>
      </c>
      <c r="H36" s="373" t="n"/>
      <c r="I36" s="270" t="inlineStr">
        <is>
          <t>LILIANA 6</t>
        </is>
      </c>
      <c r="J36" s="60" t="n">
        <v>0.5895833333333333</v>
      </c>
      <c r="K36" s="56">
        <f>J36+$K$65</f>
        <v/>
      </c>
      <c r="L36" s="60" t="n">
        <v>0.5902777777777778</v>
      </c>
      <c r="M36" s="60">
        <f>L36+$M$65</f>
        <v/>
      </c>
      <c r="N36" s="60" t="n">
        <v>0.5979166666666667</v>
      </c>
      <c r="O36" s="60">
        <f>N36+$O$65</f>
        <v/>
      </c>
      <c r="P36" s="60" t="n">
        <v>0.6548611111111111</v>
      </c>
      <c r="Q36" s="60">
        <f>P36+$Q$65</f>
        <v/>
      </c>
      <c r="R36" s="60" t="n">
        <v>0.675</v>
      </c>
      <c r="S36" s="60">
        <f>R36+$S$65</f>
        <v/>
      </c>
      <c r="T36" s="261" t="n">
        <v>0.6868055555555556</v>
      </c>
      <c r="U36" s="261">
        <f>T36+$U$65</f>
        <v/>
      </c>
    </row>
    <row r="37" ht="20.25" customHeight="1" s="630">
      <c r="A37" s="631" t="inlineStr">
        <is>
          <t>35</t>
        </is>
      </c>
      <c r="B37" s="632" t="n"/>
      <c r="C37" s="172" t="inlineStr">
        <is>
          <t xml:space="preserve">CONDORI CHEJE EMILIO </t>
        </is>
      </c>
      <c r="D37" s="242" t="n">
        <v>41601095</v>
      </c>
      <c r="E37" s="226" t="inlineStr">
        <is>
          <t>MOTO REVA BIIC</t>
        </is>
      </c>
      <c r="F37" s="161" t="inlineStr">
        <is>
          <t>70/20 50/20 cl</t>
        </is>
      </c>
      <c r="G37" s="270" t="n"/>
      <c r="H37" s="373" t="n"/>
      <c r="I37" s="270" t="inlineStr">
        <is>
          <t xml:space="preserve">LILIANA 7 </t>
        </is>
      </c>
      <c r="J37" s="60" t="n">
        <v>0.6194444444444445</v>
      </c>
      <c r="K37" s="56">
        <f>J37+$K$65</f>
        <v/>
      </c>
      <c r="L37" s="46" t="n">
        <v>0.6208333333333333</v>
      </c>
      <c r="M37" s="60">
        <f>L37+$M$65</f>
        <v/>
      </c>
      <c r="N37" s="46" t="n">
        <v>0.6263888888888889</v>
      </c>
      <c r="O37" s="46" t="n">
        <v>0.6680555555555555</v>
      </c>
      <c r="P37" s="46" t="n">
        <v>0.6826388888888889</v>
      </c>
      <c r="Q37" s="46" t="n">
        <v>0.6930555555555555</v>
      </c>
      <c r="R37" s="46" t="n">
        <v>0.6958333333333333</v>
      </c>
      <c r="S37" s="60">
        <f>R37+$S$65</f>
        <v/>
      </c>
      <c r="T37" s="80" t="n">
        <v>0.7090277777777778</v>
      </c>
      <c r="U37" s="80" t="n">
        <v>0.7194444444444444</v>
      </c>
    </row>
    <row r="38" ht="18.75" customHeight="1" s="630">
      <c r="A38" s="631" t="inlineStr">
        <is>
          <t>36</t>
        </is>
      </c>
      <c r="B38" s="632" t="n"/>
      <c r="C38" s="172" t="inlineStr">
        <is>
          <t xml:space="preserve">OCARES ROMO OLENKA </t>
        </is>
      </c>
      <c r="D38" s="242" t="n">
        <v>70327900</v>
      </c>
      <c r="E38" s="55" t="inlineStr">
        <is>
          <t xml:space="preserve">NUEVO A1 </t>
        </is>
      </c>
      <c r="F38" s="161" t="inlineStr">
        <is>
          <t>20 20 sr</t>
        </is>
      </c>
      <c r="G38" s="120" t="inlineStr">
        <is>
          <t>PAGO 100 EFE</t>
        </is>
      </c>
      <c r="H38" s="493" t="n"/>
      <c r="I38" s="338" t="inlineStr">
        <is>
          <t xml:space="preserve">PUBLICIDAD </t>
        </is>
      </c>
      <c r="J38" s="60" t="n">
        <v>0.6472222222222223</v>
      </c>
      <c r="K38" s="56">
        <f>J38+$K$65</f>
        <v/>
      </c>
      <c r="L38" s="60" t="n">
        <v>0.6479166666666667</v>
      </c>
      <c r="M38" s="60">
        <f>L38+$M$65</f>
        <v/>
      </c>
      <c r="N38" s="60" t="n">
        <v>0.6541666666666667</v>
      </c>
      <c r="O38" s="60">
        <f>N38+$O$65</f>
        <v/>
      </c>
      <c r="P38" s="60" t="n">
        <v>0.6972222222222222</v>
      </c>
      <c r="Q38" s="60">
        <f>P38+$Q$65</f>
        <v/>
      </c>
      <c r="R38" s="60" t="n">
        <v>0.7083333333333334</v>
      </c>
      <c r="S38" s="60">
        <f>R38+$S$65</f>
        <v/>
      </c>
      <c r="T38" s="261" t="n">
        <v>0.7215277777777778</v>
      </c>
      <c r="U38" s="261">
        <f>T38+$U$65</f>
        <v/>
      </c>
    </row>
    <row r="39" ht="18.75" customHeight="1" s="630">
      <c r="A39" s="644" t="inlineStr">
        <is>
          <t>38</t>
        </is>
      </c>
      <c r="B39" s="632" t="n"/>
      <c r="C39" s="506" t="inlineStr">
        <is>
          <t>FIN XD</t>
        </is>
      </c>
      <c r="D39" s="313" t="n"/>
      <c r="E39" s="654" t="n"/>
      <c r="F39" s="275" t="n"/>
      <c r="G39" s="654" t="n"/>
      <c r="H39" s="358" t="n"/>
      <c r="I39" s="654" t="n"/>
      <c r="J39" s="185" t="n"/>
      <c r="K39" s="20" t="n">
        <v>0.1666666666666667</v>
      </c>
      <c r="L39" s="20" t="n"/>
      <c r="M39" s="185">
        <f>L39+$M$65</f>
        <v/>
      </c>
      <c r="N39" s="20" t="n"/>
      <c r="O39" s="20" t="n">
        <v>0.04166666666666666</v>
      </c>
      <c r="P39" s="20" t="n"/>
      <c r="Q39" s="20" t="n">
        <v>0.01041666666666667</v>
      </c>
      <c r="R39" s="20" t="n"/>
      <c r="S39" s="185">
        <f>R39+$S$65</f>
        <v/>
      </c>
      <c r="T39" s="20" t="n"/>
      <c r="U39" s="20" t="n">
        <v>0.01041666666666667</v>
      </c>
    </row>
    <row r="40" ht="33.75" customHeight="1" s="630"/>
    <row r="41" ht="18" customHeight="1" s="630"/>
    <row r="42" ht="18" customHeight="1" s="630"/>
    <row r="43" ht="18" customFormat="1" customHeight="1" s="633"/>
    <row r="44" ht="18" customHeight="1" s="630"/>
    <row r="45" ht="18.75" customHeight="1" s="630"/>
    <row r="46" ht="18" customHeight="1" s="630"/>
    <row r="47" ht="18" customHeight="1" s="630"/>
    <row r="48" ht="21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5.75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5.75" customHeight="1" s="630"/>
    <row r="78" ht="15.75" customHeight="1" s="630"/>
    <row r="79" ht="15.75" customHeight="1" s="630"/>
    <row r="80" ht="15.75" customHeight="1" s="630"/>
    <row r="81" ht="15.75" customHeight="1" s="630"/>
    <row r="82" ht="15.75" customHeight="1" s="630"/>
    <row r="83" ht="15.75" customHeight="1" s="630"/>
    <row r="84" ht="15.75" customHeight="1" s="630"/>
    <row r="85" ht="15.75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5.75" customHeight="1" s="630"/>
    <row r="93" ht="15.75" customHeight="1" s="630"/>
    <row r="94" ht="15.75" customHeight="1" s="630"/>
    <row r="95" ht="15.75" customHeight="1" s="630"/>
    <row r="96" ht="15.75" customHeight="1" s="630"/>
    <row r="97" ht="15.75" customHeight="1" s="630"/>
    <row r="98" ht="21" customHeight="1" s="630"/>
    <row r="99" ht="15.75" customHeight="1" s="630"/>
    <row r="100" ht="15.75" customHeight="1" s="630"/>
    <row r="101" ht="18.75" customHeight="1" s="630"/>
    <row r="102" ht="15.75" customHeight="1" s="630"/>
    <row r="103" ht="15.75" customHeight="1" s="630"/>
    <row r="104" ht="18.75" customHeight="1" s="630"/>
    <row r="105" ht="18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5.75" customHeight="1" s="630"/>
    <row r="115" ht="15.75" customHeight="1" s="630"/>
    <row r="116" ht="18.75" customHeight="1" s="630"/>
    <row r="117" ht="15.75" customHeight="1" s="630"/>
  </sheetData>
  <mergeCells count="73">
    <mergeCell ref="A48:B48"/>
    <mergeCell ref="A24:B24"/>
    <mergeCell ref="A30:B30"/>
    <mergeCell ref="A15:B15"/>
    <mergeCell ref="A64:B64"/>
    <mergeCell ref="A59:B59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65:B65"/>
    <mergeCell ref="A25:B25"/>
    <mergeCell ref="A41:B41"/>
    <mergeCell ref="A37:B37"/>
    <mergeCell ref="A46:B46"/>
    <mergeCell ref="A66:B66"/>
    <mergeCell ref="A18:B18"/>
    <mergeCell ref="A27:B27"/>
    <mergeCell ref="A56:B56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50.xml><?xml version="1.0" encoding="utf-8"?>
<worksheet xmlns:r="http://schemas.openxmlformats.org/officeDocument/2006/relationships" xmlns="http://schemas.openxmlformats.org/spreadsheetml/2006/main">
  <sheetPr codeName="Hoja353">
    <outlinePr summaryBelow="1" summaryRight="1"/>
    <pageSetUpPr fitToPage="1"/>
  </sheetPr>
  <dimension ref="A1:U31"/>
  <sheetViews>
    <sheetView workbookViewId="0">
      <selection activeCell="C16" sqref="C16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2.7109375" customWidth="1" style="630" min="7" max="7"/>
    <col width="17.425781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>SANCHEZ GARCIA YESSENIA</t>
        </is>
      </c>
      <c r="D2" s="55" t="n">
        <v>44761016</v>
      </c>
      <c r="E2" s="55" t="inlineStr">
        <is>
          <t>NUEVO A1</t>
        </is>
      </c>
      <c r="F2" s="92" t="inlineStr">
        <is>
          <t>40/20 40/20 cl</t>
        </is>
      </c>
      <c r="G2" s="209" t="inlineStr">
        <is>
          <t>PAGO 120YAPE</t>
        </is>
      </c>
      <c r="H2" s="207" t="n"/>
      <c r="I2" s="55" t="inlineStr">
        <is>
          <t>VILLA CAR</t>
        </is>
      </c>
      <c r="J2" s="60" t="n">
        <v>0.3444444444444444</v>
      </c>
      <c r="K2" s="46">
        <f>J2+$K$60</f>
        <v/>
      </c>
      <c r="L2" s="60" t="n">
        <v>0.3451388888888889</v>
      </c>
      <c r="M2" s="46">
        <f>L2+$M$61</f>
        <v/>
      </c>
      <c r="N2" s="60" t="n">
        <v>0.35</v>
      </c>
      <c r="O2" s="46">
        <f>N2+$O$61</f>
        <v/>
      </c>
      <c r="P2" s="60" t="n">
        <v>0.39375</v>
      </c>
      <c r="Q2" s="46">
        <f>P2+$Q$61</f>
        <v/>
      </c>
      <c r="R2" s="60" t="n">
        <v>0.4055555555555556</v>
      </c>
      <c r="S2" s="46">
        <f>R2+$S$61</f>
        <v/>
      </c>
      <c r="T2" s="261" t="n">
        <v>0.4180555555555556</v>
      </c>
      <c r="U2" s="80">
        <f>T2+$U$61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 xml:space="preserve">ARANGO LOPEZ HUGO </t>
        </is>
      </c>
      <c r="D3" s="55" t="n">
        <v>1307934</v>
      </c>
      <c r="E3" s="55" t="inlineStr">
        <is>
          <t>NUEVO A1</t>
        </is>
      </c>
      <c r="F3" s="161" t="inlineStr">
        <is>
          <t>20 20 sr</t>
        </is>
      </c>
      <c r="G3" s="120" t="inlineStr">
        <is>
          <t>PAGO 120 EFE</t>
        </is>
      </c>
      <c r="H3" s="382" t="inlineStr">
        <is>
          <t>CE</t>
        </is>
      </c>
      <c r="I3" s="211" t="inlineStr">
        <is>
          <t>OFICINA</t>
        </is>
      </c>
      <c r="J3" s="60" t="n">
        <v>0.3666666666666666</v>
      </c>
      <c r="K3" s="46">
        <f>J3+$K$60</f>
        <v/>
      </c>
      <c r="L3" s="60" t="n">
        <v>0.3666666666666666</v>
      </c>
      <c r="M3" s="46">
        <f>L3+$M$61</f>
        <v/>
      </c>
      <c r="N3" s="60" t="n">
        <v>0.3715277777777778</v>
      </c>
      <c r="O3" s="46">
        <f>N3+$O$61</f>
        <v/>
      </c>
      <c r="P3" s="60" t="n">
        <v>0.4215277777777778</v>
      </c>
      <c r="Q3" s="46">
        <f>P3+$Q$61</f>
        <v/>
      </c>
      <c r="R3" s="60" t="n">
        <v>0.4319444444444445</v>
      </c>
      <c r="S3" s="46">
        <f>R3+$S$61</f>
        <v/>
      </c>
      <c r="T3" s="261" t="n">
        <v>0.4430555555555555</v>
      </c>
      <c r="U3" s="80">
        <f>T3+$U$61</f>
        <v/>
      </c>
    </row>
    <row r="4" ht="23.25" customHeight="1" s="630">
      <c r="A4" s="631" t="inlineStr">
        <is>
          <t>3</t>
        </is>
      </c>
      <c r="B4" s="632" t="n"/>
      <c r="C4" s="112" t="inlineStr">
        <is>
          <t xml:space="preserve">DUQUE MEJIA JUAN </t>
        </is>
      </c>
      <c r="D4" s="55" t="n">
        <v>1492964</v>
      </c>
      <c r="E4" s="226" t="inlineStr">
        <is>
          <t>MOTO REVA BIIC</t>
        </is>
      </c>
      <c r="F4" s="92" t="inlineStr">
        <is>
          <t>20 20 sr</t>
        </is>
      </c>
      <c r="G4" s="120" t="inlineStr">
        <is>
          <t>PAGO 120 EFE</t>
        </is>
      </c>
      <c r="H4" s="382" t="inlineStr">
        <is>
          <t>CE</t>
        </is>
      </c>
      <c r="I4" s="211" t="inlineStr">
        <is>
          <t>OFICINA</t>
        </is>
      </c>
      <c r="J4" s="60" t="n">
        <v>0.3673611111111111</v>
      </c>
      <c r="K4" s="46">
        <f>J4+$K$60</f>
        <v/>
      </c>
      <c r="L4" s="60" t="n">
        <v>0.3708333333333333</v>
      </c>
      <c r="M4" s="46">
        <f>L4+$M$61</f>
        <v/>
      </c>
      <c r="N4" s="60" t="n">
        <v>0.3756944444444444</v>
      </c>
      <c r="O4" s="46">
        <f>N4+$O$61</f>
        <v/>
      </c>
      <c r="P4" s="60" t="n">
        <v>0.4256944444444444</v>
      </c>
      <c r="Q4" s="46">
        <f>P4+$Q$61</f>
        <v/>
      </c>
      <c r="R4" s="60" t="n">
        <v>0.4381944444444444</v>
      </c>
      <c r="S4" s="46">
        <f>R4+$S$61</f>
        <v/>
      </c>
      <c r="T4" s="261" t="n">
        <v>0.4520833333333333</v>
      </c>
      <c r="U4" s="80">
        <f>T4+$U$61</f>
        <v/>
      </c>
    </row>
    <row r="5" ht="18.75" customHeight="1" s="630">
      <c r="A5" s="644" t="n"/>
      <c r="B5" s="632" t="n"/>
      <c r="C5" s="217" t="inlineStr">
        <is>
          <t xml:space="preserve">MENDIETA REYES ZENOVIO </t>
        </is>
      </c>
      <c r="D5" s="313" t="n">
        <v>22725224</v>
      </c>
      <c r="E5" s="654" t="inlineStr">
        <is>
          <t>MOTO REVA BIIC</t>
        </is>
      </c>
      <c r="F5" s="275" t="inlineStr">
        <is>
          <t>40/20 40/20 cl</t>
        </is>
      </c>
      <c r="G5" s="654" t="inlineStr">
        <is>
          <t>HUELLA</t>
        </is>
      </c>
      <c r="H5" s="358" t="n"/>
      <c r="I5" s="654" t="inlineStr">
        <is>
          <t>LILIANA 1</t>
        </is>
      </c>
      <c r="J5" s="185" t="n"/>
      <c r="K5" s="20">
        <f>J5+$K$60</f>
        <v/>
      </c>
      <c r="L5" s="185" t="n"/>
      <c r="M5" s="20">
        <f>L5+$M$61</f>
        <v/>
      </c>
      <c r="N5" s="185" t="n"/>
      <c r="O5" s="20">
        <f>N5+$O$61</f>
        <v/>
      </c>
      <c r="P5" s="185" t="n"/>
      <c r="Q5" s="20">
        <f>P5+$Q$61</f>
        <v/>
      </c>
      <c r="R5" s="185" t="n"/>
      <c r="S5" s="20">
        <f>R5+$S$61</f>
        <v/>
      </c>
      <c r="T5" s="185" t="n"/>
      <c r="U5" s="20">
        <f>T5+$U$61</f>
        <v/>
      </c>
    </row>
    <row r="6" ht="21.75" customHeight="1" s="630">
      <c r="A6" s="631" t="inlineStr">
        <is>
          <t>4</t>
        </is>
      </c>
      <c r="B6" s="632" t="n"/>
      <c r="C6" s="112" t="inlineStr">
        <is>
          <t>ALBORNOZ TARAZONA SUELVES</t>
        </is>
      </c>
      <c r="D6" s="55" t="n">
        <v>22706791</v>
      </c>
      <c r="E6" s="226" t="inlineStr">
        <is>
          <t>MOTO REVA BIIC</t>
        </is>
      </c>
      <c r="F6" s="92" t="inlineStr">
        <is>
          <t>70/20 50/20 cl</t>
        </is>
      </c>
      <c r="G6" s="270" t="n"/>
      <c r="H6" s="373" t="n"/>
      <c r="I6" s="270" t="inlineStr">
        <is>
          <t>LILIANA 2</t>
        </is>
      </c>
      <c r="J6" s="60" t="n">
        <v>0.3784722222222222</v>
      </c>
      <c r="K6" s="46">
        <f>J6+$K$60</f>
        <v/>
      </c>
      <c r="L6" s="60" t="n">
        <v>0.3798611111111111</v>
      </c>
      <c r="M6" s="46">
        <f>L6+$M$61</f>
        <v/>
      </c>
      <c r="N6" s="60" t="n">
        <v>0.3854166666666667</v>
      </c>
      <c r="O6" s="46">
        <f>N6+$O$61</f>
        <v/>
      </c>
      <c r="P6" s="60" t="n">
        <v>0.4326388888888889</v>
      </c>
      <c r="Q6" s="46">
        <f>P6+$Q$61</f>
        <v/>
      </c>
      <c r="R6" s="60" t="n">
        <v>0.4451388888888889</v>
      </c>
      <c r="S6" s="46">
        <f>R6+$S$61</f>
        <v/>
      </c>
      <c r="T6" s="261" t="n">
        <v>0.4569444444444444</v>
      </c>
      <c r="U6" s="80">
        <f>T6+$U$61</f>
        <v/>
      </c>
    </row>
    <row r="7" ht="26.25" customHeight="1" s="630">
      <c r="A7" s="631" t="inlineStr">
        <is>
          <t>5</t>
        </is>
      </c>
      <c r="B7" s="632" t="n"/>
      <c r="C7" s="167" t="inlineStr">
        <is>
          <t>DIAZ URRUTIA ROBINZON</t>
        </is>
      </c>
      <c r="D7" s="55" t="n">
        <v>25716321</v>
      </c>
      <c r="E7" s="226" t="inlineStr">
        <is>
          <t>MOTO REVA BIIC</t>
        </is>
      </c>
      <c r="F7" s="92" t="inlineStr">
        <is>
          <t>20 20 sr</t>
        </is>
      </c>
      <c r="G7" s="209" t="inlineStr">
        <is>
          <t>PAGO 70 YAPE</t>
        </is>
      </c>
      <c r="H7" s="207" t="n"/>
      <c r="I7" s="55" t="inlineStr">
        <is>
          <t>CARLOS CARRERA</t>
        </is>
      </c>
      <c r="J7" s="60" t="n">
        <v>0.3881944444444445</v>
      </c>
      <c r="K7" s="46">
        <f>J7+$K$60</f>
        <v/>
      </c>
      <c r="L7" s="60" t="n">
        <v>0.3895833333333333</v>
      </c>
      <c r="M7" s="46">
        <f>L7+$M$61</f>
        <v/>
      </c>
      <c r="N7" s="60" t="n">
        <v>0.3958333333333333</v>
      </c>
      <c r="O7" s="46">
        <f>N7+$O$61</f>
        <v/>
      </c>
      <c r="P7" s="60" t="n">
        <v>0.4451388888888889</v>
      </c>
      <c r="Q7" s="46">
        <f>P7+$Q$61</f>
        <v/>
      </c>
      <c r="R7" s="60" t="n">
        <v>0.4569444444444444</v>
      </c>
      <c r="S7" s="46">
        <f>R7+$S$61</f>
        <v/>
      </c>
      <c r="T7" s="261" t="n">
        <v>0.46875</v>
      </c>
      <c r="U7" s="80">
        <f>T7+$U$61</f>
        <v/>
      </c>
    </row>
    <row r="8" ht="21.75" customHeight="1" s="630">
      <c r="A8" s="631" t="inlineStr">
        <is>
          <t>6</t>
        </is>
      </c>
      <c r="B8" s="632" t="n"/>
      <c r="C8" s="112" t="inlineStr">
        <is>
          <t>GRADOS SALVADOR LUIS</t>
        </is>
      </c>
      <c r="D8" s="55" t="n">
        <v>47596036</v>
      </c>
      <c r="E8" s="226" t="inlineStr">
        <is>
          <t>MOTO REVA BIIC</t>
        </is>
      </c>
      <c r="F8" s="92" t="inlineStr">
        <is>
          <t>20 20 sr</t>
        </is>
      </c>
      <c r="G8" s="270" t="n"/>
      <c r="H8" s="373" t="n"/>
      <c r="I8" s="270" t="inlineStr">
        <is>
          <t xml:space="preserve">LILIANA 3 </t>
        </is>
      </c>
      <c r="J8" s="60" t="n">
        <v>0.3840277777777778</v>
      </c>
      <c r="K8" s="46">
        <f>J8+$K$60</f>
        <v/>
      </c>
      <c r="L8" s="60" t="n">
        <v>0.3847222222222222</v>
      </c>
      <c r="M8" s="46">
        <f>L8+$M$61</f>
        <v/>
      </c>
      <c r="N8" s="60" t="n">
        <v>0.3895833333333333</v>
      </c>
      <c r="O8" s="46">
        <f>N8+$O$61</f>
        <v/>
      </c>
      <c r="P8" s="60" t="n">
        <v>0.4388888888888889</v>
      </c>
      <c r="Q8" s="46">
        <f>P8+$Q$61</f>
        <v/>
      </c>
      <c r="R8" s="60" t="n">
        <v>0.4513888888888889</v>
      </c>
      <c r="S8" s="46">
        <f>R8+$S$61</f>
        <v/>
      </c>
      <c r="T8" s="261" t="n">
        <v>0.4652777777777778</v>
      </c>
      <c r="U8" s="80">
        <f>T8+$U$61</f>
        <v/>
      </c>
    </row>
    <row r="9" ht="20.25" customHeight="1" s="630">
      <c r="A9" s="631" t="inlineStr">
        <is>
          <t>7</t>
        </is>
      </c>
      <c r="B9" s="632" t="n"/>
      <c r="C9" s="112" t="inlineStr">
        <is>
          <t xml:space="preserve">VALVERDE CHAVEZ DE SILVA CARLA </t>
        </is>
      </c>
      <c r="D9" s="55" t="n">
        <v>70034825</v>
      </c>
      <c r="E9" s="55" t="inlineStr">
        <is>
          <t xml:space="preserve">REVA A1 </t>
        </is>
      </c>
      <c r="F9" s="92" t="inlineStr">
        <is>
          <t>20 20 sr</t>
        </is>
      </c>
      <c r="G9" s="110" t="n"/>
      <c r="H9" s="354" t="n"/>
      <c r="I9" s="110" t="inlineStr">
        <is>
          <t xml:space="preserve">MAYRA 1 </t>
        </is>
      </c>
      <c r="J9" s="60" t="n">
        <v>0.3923611111111111</v>
      </c>
      <c r="K9" s="46">
        <f>J9+$K$60</f>
        <v/>
      </c>
      <c r="L9" s="60" t="n">
        <v>0.3944444444444444</v>
      </c>
      <c r="M9" s="46">
        <f>L9+$M$61</f>
        <v/>
      </c>
      <c r="N9" s="60" t="n">
        <v>0.4013888888888889</v>
      </c>
      <c r="O9" s="46">
        <f>N9+$O$61</f>
        <v/>
      </c>
      <c r="P9" s="60" t="n">
        <v>0.4506944444444445</v>
      </c>
      <c r="Q9" s="46">
        <f>P9+$Q$61</f>
        <v/>
      </c>
      <c r="R9" s="60" t="n">
        <v>0.4652777777777778</v>
      </c>
      <c r="S9" s="46">
        <f>R9+$S$61</f>
        <v/>
      </c>
      <c r="T9" s="261" t="n">
        <v>0.4777777777777778</v>
      </c>
      <c r="U9" s="80">
        <f>T9+$U$61</f>
        <v/>
      </c>
    </row>
    <row r="10" ht="21" customHeight="1" s="630">
      <c r="A10" s="631" t="inlineStr">
        <is>
          <t>8</t>
        </is>
      </c>
      <c r="B10" s="632" t="n"/>
      <c r="C10" s="172" t="inlineStr">
        <is>
          <t>ZAMATA MAMANI NELSON</t>
        </is>
      </c>
      <c r="D10" s="242" t="n">
        <v>72850180</v>
      </c>
      <c r="E10" s="55" t="inlineStr">
        <is>
          <t xml:space="preserve">NUEVO A1 </t>
        </is>
      </c>
      <c r="F10" s="161" t="inlineStr">
        <is>
          <t>40/20 40/20 cl</t>
        </is>
      </c>
      <c r="G10" s="211" t="inlineStr">
        <is>
          <t>PAGO 90 PLIN 08/02</t>
        </is>
      </c>
      <c r="H10" s="358" t="inlineStr">
        <is>
          <t>CORRECCION</t>
        </is>
      </c>
      <c r="I10" s="152" t="inlineStr">
        <is>
          <t>PUBLICIDAD</t>
        </is>
      </c>
      <c r="J10" s="60" t="n">
        <v>0.4041666666666667</v>
      </c>
      <c r="K10" s="46">
        <f>J10+$K$60</f>
        <v/>
      </c>
      <c r="L10" s="60" t="n">
        <v>0.4055555555555556</v>
      </c>
      <c r="M10" s="46">
        <f>L10+$M$61</f>
        <v/>
      </c>
      <c r="N10" s="60" t="n">
        <v>0.4111111111111111</v>
      </c>
      <c r="O10" s="46">
        <f>N10+$O$61</f>
        <v/>
      </c>
      <c r="P10" s="46" t="n">
        <v>0.45625</v>
      </c>
      <c r="Q10" s="46">
        <f>P10+$Q$61</f>
        <v/>
      </c>
      <c r="R10" s="60" t="n">
        <v>0.46875</v>
      </c>
      <c r="S10" s="46">
        <f>R10+$S$61</f>
        <v/>
      </c>
      <c r="T10" s="261" t="n">
        <v>0.4805555555555556</v>
      </c>
      <c r="U10" s="80">
        <f>T10+$U$61</f>
        <v/>
      </c>
    </row>
    <row r="11" ht="21" customFormat="1" customHeight="1" s="633">
      <c r="A11" s="631" t="inlineStr">
        <is>
          <t>9</t>
        </is>
      </c>
      <c r="B11" s="632" t="n"/>
      <c r="C11" s="112" t="inlineStr">
        <is>
          <t xml:space="preserve">QUIJANO EUGENIO MIGUEL </t>
        </is>
      </c>
      <c r="D11" s="55" t="n">
        <v>23167718</v>
      </c>
      <c r="E11" s="226" t="inlineStr">
        <is>
          <t>MOTO REVA BIIC</t>
        </is>
      </c>
      <c r="F11" s="92" t="inlineStr">
        <is>
          <t>40/20 40/20 cl</t>
        </is>
      </c>
      <c r="G11" s="270" t="n"/>
      <c r="H11" s="373" t="n"/>
      <c r="I11" s="270" t="inlineStr">
        <is>
          <t>LILIANA 4</t>
        </is>
      </c>
      <c r="J11" s="60" t="n">
        <v>0.4229166666666667</v>
      </c>
      <c r="K11" s="60">
        <f>J11+$K$60</f>
        <v/>
      </c>
      <c r="L11" s="60" t="n">
        <v>0.4236111111111111</v>
      </c>
      <c r="M11" s="60">
        <f>L11+$M$61</f>
        <v/>
      </c>
      <c r="N11" s="60" t="n">
        <v>0.4305555555555556</v>
      </c>
      <c r="O11" s="60">
        <f>N11+$O$61</f>
        <v/>
      </c>
      <c r="P11" s="60" t="n">
        <v>0.4763888888888889</v>
      </c>
      <c r="Q11" s="60">
        <f>P11+$Q$61</f>
        <v/>
      </c>
      <c r="R11" s="60" t="n">
        <v>0.4895833333333333</v>
      </c>
      <c r="S11" s="60">
        <f>R11+$S$61</f>
        <v/>
      </c>
      <c r="T11" s="261" t="n">
        <v>0.50625</v>
      </c>
      <c r="U11" s="261">
        <f>T11+$U$61</f>
        <v/>
      </c>
    </row>
    <row r="12" ht="23.25" customHeight="1" s="630">
      <c r="A12" s="631" t="inlineStr">
        <is>
          <t>10</t>
        </is>
      </c>
      <c r="B12" s="632" t="n"/>
      <c r="C12" s="112" t="inlineStr">
        <is>
          <t xml:space="preserve">CUARESMA RAMOS CAMILA </t>
        </is>
      </c>
      <c r="D12" s="55" t="n">
        <v>73117218</v>
      </c>
      <c r="E12" s="55" t="inlineStr">
        <is>
          <t xml:space="preserve">NUEVO A1 </t>
        </is>
      </c>
      <c r="F12" s="92" t="inlineStr">
        <is>
          <t>20 20 sr</t>
        </is>
      </c>
      <c r="G12" s="120" t="inlineStr">
        <is>
          <t>PAGO 100 EFE +20PLIN</t>
        </is>
      </c>
      <c r="H12" s="207" t="n"/>
      <c r="I12" s="55" t="inlineStr">
        <is>
          <t xml:space="preserve">SRA LUZ </t>
        </is>
      </c>
      <c r="J12" s="60" t="n">
        <v>0.4236111111111111</v>
      </c>
      <c r="K12" s="60">
        <f>J12+$K$60</f>
        <v/>
      </c>
      <c r="L12" s="60" t="n">
        <v>0.4298611111111111</v>
      </c>
      <c r="M12" s="60">
        <f>L12+$M$61</f>
        <v/>
      </c>
      <c r="N12" s="60" t="n">
        <v>0.4361111111111111</v>
      </c>
      <c r="O12" s="60">
        <f>N12+$O$61</f>
        <v/>
      </c>
      <c r="P12" s="60" t="n">
        <v>0.48125</v>
      </c>
      <c r="Q12" s="60">
        <f>P12+$Q$61</f>
        <v/>
      </c>
      <c r="R12" s="60" t="n">
        <v>0.49375</v>
      </c>
      <c r="S12" s="60">
        <f>R12+$S$61</f>
        <v/>
      </c>
      <c r="T12" s="261" t="n">
        <v>0.5055555555555555</v>
      </c>
      <c r="U12" s="261">
        <f>T12+$U$61</f>
        <v/>
      </c>
    </row>
    <row r="13" ht="24.75" customHeight="1" s="630">
      <c r="A13" s="631" t="inlineStr">
        <is>
          <t>11</t>
        </is>
      </c>
      <c r="B13" s="632" t="n"/>
      <c r="C13" s="112" t="inlineStr">
        <is>
          <t xml:space="preserve">REAÑO DIAZ LEONARDO </t>
        </is>
      </c>
      <c r="D13" s="55" t="n">
        <v>70359069</v>
      </c>
      <c r="E13" s="232" t="inlineStr">
        <is>
          <t>MOTO NUEVA BIIB</t>
        </is>
      </c>
      <c r="F13" s="92" t="inlineStr">
        <is>
          <t>20 20 sr</t>
        </is>
      </c>
      <c r="G13" s="120" t="inlineStr">
        <is>
          <t>PAGO 100 EFE</t>
        </is>
      </c>
      <c r="H13" s="493" t="n"/>
      <c r="I13" s="338" t="inlineStr">
        <is>
          <t>PUBLICIDAD</t>
        </is>
      </c>
      <c r="J13" s="60" t="n">
        <v>0.4416666666666667</v>
      </c>
      <c r="K13" s="60">
        <f>J13+$K$60</f>
        <v/>
      </c>
      <c r="L13" s="60" t="n">
        <v>0.4430555555555555</v>
      </c>
      <c r="M13" s="60">
        <f>L13+$M$61</f>
        <v/>
      </c>
      <c r="N13" s="60" t="n">
        <v>0.4479166666666667</v>
      </c>
      <c r="O13" s="60">
        <f>N13+$O$61</f>
        <v/>
      </c>
      <c r="P13" s="60" t="n">
        <v>0.4909722222222222</v>
      </c>
      <c r="Q13" s="60">
        <f>P13+$Q$61</f>
        <v/>
      </c>
      <c r="R13" s="60" t="n">
        <v>0.5055555555555555</v>
      </c>
      <c r="S13" s="60">
        <f>R13+$S$61</f>
        <v/>
      </c>
      <c r="T13" s="261" t="n">
        <v>0.51875</v>
      </c>
      <c r="U13" s="261">
        <f>T13+$U$61</f>
        <v/>
      </c>
    </row>
    <row r="14" ht="24" customHeight="1" s="630">
      <c r="A14" s="631" t="inlineStr">
        <is>
          <t>12</t>
        </is>
      </c>
      <c r="B14" s="632" t="n"/>
      <c r="C14" s="112" t="inlineStr">
        <is>
          <t>HUAMAN FLORES FRANKLIN</t>
        </is>
      </c>
      <c r="D14" s="55" t="n">
        <v>75762411</v>
      </c>
      <c r="E14" s="226" t="inlineStr">
        <is>
          <t>MOTO REVA BIIC</t>
        </is>
      </c>
      <c r="F14" s="92" t="inlineStr">
        <is>
          <t>20 20 sr</t>
        </is>
      </c>
      <c r="G14" s="270" t="n"/>
      <c r="H14" s="270" t="n"/>
      <c r="I14" s="270" t="inlineStr">
        <is>
          <t>LILIANA 5</t>
        </is>
      </c>
      <c r="J14" s="60" t="n">
        <v>0.4458333333333334</v>
      </c>
      <c r="K14" s="60">
        <f>J14+$K$60</f>
        <v/>
      </c>
      <c r="L14" s="60" t="n">
        <v>0.4472222222222222</v>
      </c>
      <c r="M14" s="60">
        <f>L14+$M$61</f>
        <v/>
      </c>
      <c r="N14" s="60" t="n">
        <v>0.4527777777777778</v>
      </c>
      <c r="O14" s="60">
        <f>N14+$O$61</f>
        <v/>
      </c>
      <c r="P14" s="60" t="n">
        <v>0.4972222222222222</v>
      </c>
      <c r="Q14" s="60">
        <f>P14+$Q$61</f>
        <v/>
      </c>
      <c r="R14" s="60" t="n">
        <v>0.5097222222222222</v>
      </c>
      <c r="S14" s="60">
        <f>R14+$S$61</f>
        <v/>
      </c>
      <c r="T14" s="261" t="n">
        <v>0.5236111111111111</v>
      </c>
      <c r="U14" s="261">
        <f>T14+$U$61</f>
        <v/>
      </c>
    </row>
    <row r="15" ht="20.25" customHeight="1" s="630">
      <c r="A15" s="631" t="inlineStr">
        <is>
          <t>13</t>
        </is>
      </c>
      <c r="B15" s="632" t="n"/>
      <c r="C15" s="112" t="inlineStr">
        <is>
          <t xml:space="preserve">MEDINA ESPINOZA CAMILA </t>
        </is>
      </c>
      <c r="D15" s="55" t="n">
        <v>72328884</v>
      </c>
      <c r="E15" s="55" t="inlineStr">
        <is>
          <t xml:space="preserve">NUEVO A1 </t>
        </is>
      </c>
      <c r="F15" s="92" t="inlineStr">
        <is>
          <t>30 30 sr</t>
        </is>
      </c>
      <c r="G15" s="120" t="inlineStr">
        <is>
          <t>PAGO 100 EFE</t>
        </is>
      </c>
      <c r="H15" s="493" t="inlineStr">
        <is>
          <t>&lt;3</t>
        </is>
      </c>
      <c r="I15" s="338" t="inlineStr">
        <is>
          <t>PUBLICIDAD</t>
        </is>
      </c>
      <c r="J15" s="60" t="n">
        <v>0.4715277777777778</v>
      </c>
      <c r="K15" s="60">
        <f>J15+$K$60</f>
        <v/>
      </c>
      <c r="L15" s="60" t="n">
        <v>0.4722222222222222</v>
      </c>
      <c r="M15" s="60">
        <f>L15+$M$61</f>
        <v/>
      </c>
      <c r="N15" s="60" t="n">
        <v>0.4784722222222222</v>
      </c>
      <c r="O15" s="60">
        <f>N15+$O$61</f>
        <v/>
      </c>
      <c r="P15" s="60" t="n">
        <v>0.5236111111111111</v>
      </c>
      <c r="Q15" s="60">
        <f>P15+$Q$61</f>
        <v/>
      </c>
      <c r="R15" s="60" t="n">
        <v>0.5395833333333333</v>
      </c>
      <c r="S15" s="60">
        <f>R15+$S$61</f>
        <v/>
      </c>
      <c r="T15" s="261" t="n">
        <v>0.5548611111111111</v>
      </c>
      <c r="U15" s="261">
        <f>T15+$U$61</f>
        <v/>
      </c>
    </row>
    <row r="16" ht="19.5" customHeight="1" s="630">
      <c r="A16" s="631" t="inlineStr">
        <is>
          <t>14</t>
        </is>
      </c>
      <c r="B16" s="632" t="n"/>
      <c r="C16" s="112" t="inlineStr">
        <is>
          <t>FERNANDEZ CUADROS EDISON</t>
        </is>
      </c>
      <c r="D16" s="55" t="n">
        <v>70482846</v>
      </c>
      <c r="E16" s="226" t="inlineStr">
        <is>
          <t>MOTO REVA BIIC</t>
        </is>
      </c>
      <c r="F16" s="92" t="inlineStr">
        <is>
          <t>20 20 sr</t>
        </is>
      </c>
      <c r="G16" s="270" t="n"/>
      <c r="H16" s="270" t="n"/>
      <c r="I16" s="270" t="inlineStr">
        <is>
          <t>LILIANA 6</t>
        </is>
      </c>
      <c r="J16" s="60" t="n">
        <v>0.4916666666666666</v>
      </c>
      <c r="K16" s="60">
        <f>J16+$K$60</f>
        <v/>
      </c>
      <c r="L16" s="60" t="n">
        <v>0.4930555555555556</v>
      </c>
      <c r="M16" s="60">
        <f>L16+$M$61</f>
        <v/>
      </c>
      <c r="N16" s="60" t="n">
        <v>0.4972222222222222</v>
      </c>
      <c r="O16" s="60">
        <f>N16+$O$61</f>
        <v/>
      </c>
      <c r="P16" s="60" t="n">
        <v>0.5416666666666666</v>
      </c>
      <c r="Q16" s="60">
        <f>P16+$Q$61</f>
        <v/>
      </c>
      <c r="R16" s="60" t="n">
        <v>0.5548611111111111</v>
      </c>
      <c r="S16" s="60">
        <f>R16+$S$61</f>
        <v/>
      </c>
      <c r="T16" s="261" t="n">
        <v>0.5694444444444444</v>
      </c>
      <c r="U16" s="261">
        <f>T16+$U$61</f>
        <v/>
      </c>
    </row>
    <row r="17" ht="20.25" customHeight="1" s="630">
      <c r="A17" s="631" t="inlineStr">
        <is>
          <t>15</t>
        </is>
      </c>
      <c r="B17" s="632" t="n"/>
      <c r="C17" s="112" t="inlineStr">
        <is>
          <t xml:space="preserve">VASQUEZ DIAZ PEDRO </t>
        </is>
      </c>
      <c r="D17" s="55" t="n">
        <v>46881110</v>
      </c>
      <c r="E17" s="55" t="inlineStr">
        <is>
          <t xml:space="preserve">REVA A1 </t>
        </is>
      </c>
      <c r="F17" s="92" t="inlineStr">
        <is>
          <t>20 20 sr</t>
        </is>
      </c>
      <c r="G17" s="110" t="n"/>
      <c r="H17" s="110" t="n"/>
      <c r="I17" s="110" t="inlineStr">
        <is>
          <t>MAYRA 2</t>
        </is>
      </c>
      <c r="J17" s="60" t="n">
        <v>0.5243055555555556</v>
      </c>
      <c r="K17" s="60">
        <f>J17+$K$60</f>
        <v/>
      </c>
      <c r="L17" s="60" t="n">
        <v>0.525</v>
      </c>
      <c r="M17" s="60">
        <f>L17+$M$61</f>
        <v/>
      </c>
      <c r="N17" s="60" t="n">
        <v>0.5319444444444444</v>
      </c>
      <c r="O17" s="60">
        <f>N17+$O$61</f>
        <v/>
      </c>
      <c r="P17" s="60" t="n">
        <v>0.5854166666666667</v>
      </c>
      <c r="Q17" s="60">
        <f>P17+$Q$61</f>
        <v/>
      </c>
      <c r="R17" s="60" t="n">
        <v>0.6</v>
      </c>
      <c r="S17" s="60">
        <f>R17+$S$61</f>
        <v/>
      </c>
      <c r="T17" s="261" t="n">
        <v>0.6118055555555556</v>
      </c>
      <c r="U17" s="261">
        <f>T17+$U$61</f>
        <v/>
      </c>
    </row>
    <row r="18" ht="21.75" customHeight="1" s="630">
      <c r="A18" s="631" t="inlineStr">
        <is>
          <t>16</t>
        </is>
      </c>
      <c r="B18" s="632" t="n"/>
      <c r="C18" s="112" t="inlineStr">
        <is>
          <t xml:space="preserve">DIAZ TENORIO EYLI </t>
        </is>
      </c>
      <c r="D18" s="55" t="n">
        <v>70869653</v>
      </c>
      <c r="E18" s="55" t="inlineStr">
        <is>
          <t>REVA1</t>
        </is>
      </c>
      <c r="F18" s="92" t="inlineStr">
        <is>
          <t>30 30 sr</t>
        </is>
      </c>
      <c r="G18" s="120" t="n"/>
      <c r="H18" s="205" t="n"/>
      <c r="I18" s="120" t="inlineStr">
        <is>
          <t xml:space="preserve">CAR- JAIME VILLA </t>
        </is>
      </c>
      <c r="J18" s="60" t="n">
        <v>0.5118055555555555</v>
      </c>
      <c r="K18" s="60">
        <f>J18+$K$60</f>
        <v/>
      </c>
      <c r="L18" s="60" t="n">
        <v>0.5125</v>
      </c>
      <c r="M18" s="60">
        <f>L18+$M$61</f>
        <v/>
      </c>
      <c r="N18" s="60" t="n">
        <v>0.5194444444444445</v>
      </c>
      <c r="O18" s="60">
        <f>N18+$O$61</f>
        <v/>
      </c>
      <c r="P18" s="60" t="n">
        <v>0.5694444444444444</v>
      </c>
      <c r="Q18" s="60">
        <f>P18+$Q$61</f>
        <v/>
      </c>
      <c r="R18" s="60" t="n">
        <v>0.5847222222222223</v>
      </c>
      <c r="S18" s="60">
        <f>R18+$S$61</f>
        <v/>
      </c>
      <c r="T18" s="261" t="n">
        <v>0.5979166666666667</v>
      </c>
      <c r="U18" s="261">
        <f>T18+$U$61</f>
        <v/>
      </c>
    </row>
    <row r="19" ht="18" customHeight="1" s="630">
      <c r="A19" s="631" t="inlineStr">
        <is>
          <t>17</t>
        </is>
      </c>
      <c r="B19" s="632" t="n"/>
      <c r="C19" s="112" t="inlineStr">
        <is>
          <t xml:space="preserve">TORNERO GARAY ALDO </t>
        </is>
      </c>
      <c r="D19" s="55" t="n">
        <v>43040483</v>
      </c>
      <c r="E19" s="55" t="inlineStr">
        <is>
          <t xml:space="preserve">NUEVO A1 </t>
        </is>
      </c>
      <c r="F19" s="92" t="inlineStr">
        <is>
          <t>20 20 sr</t>
        </is>
      </c>
      <c r="G19" s="120" t="n"/>
      <c r="H19" s="205" t="n"/>
      <c r="I19" s="120" t="inlineStr">
        <is>
          <t xml:space="preserve">CAR- JAIME VILLA </t>
        </is>
      </c>
      <c r="J19" s="60" t="n">
        <v>0.5131944444444444</v>
      </c>
      <c r="K19" s="60">
        <f>J31+$K$60</f>
        <v/>
      </c>
      <c r="L19" s="60" t="n">
        <v>0.5180555555555556</v>
      </c>
      <c r="M19" s="60">
        <f>L19+$M$61</f>
        <v/>
      </c>
      <c r="N19" s="60" t="n">
        <v>0.5298611111111111</v>
      </c>
      <c r="O19" s="60">
        <f>N19+$O$61</f>
        <v/>
      </c>
      <c r="P19" s="60" t="n">
        <v>0.5833333333333334</v>
      </c>
      <c r="Q19" s="60">
        <f>P19+$Q$61</f>
        <v/>
      </c>
      <c r="R19" s="60" t="n">
        <v>0.5958333333333333</v>
      </c>
      <c r="S19" s="60">
        <f>R19+$S$61</f>
        <v/>
      </c>
      <c r="T19" s="261" t="n">
        <v>0.6083333333333333</v>
      </c>
      <c r="U19" s="261">
        <f>T19+$U$61</f>
        <v/>
      </c>
    </row>
    <row r="20" ht="23.25" customFormat="1" customHeight="1" s="645">
      <c r="A20" s="631" t="inlineStr">
        <is>
          <t>18</t>
        </is>
      </c>
      <c r="B20" s="632" t="n"/>
      <c r="C20" s="112" t="inlineStr">
        <is>
          <t>TORRES BARTUREN NILTON</t>
        </is>
      </c>
      <c r="D20" s="55" t="n">
        <v>72927401</v>
      </c>
      <c r="E20" s="26" t="inlineStr">
        <is>
          <t>RECAT A3B</t>
        </is>
      </c>
      <c r="F20" s="92" t="inlineStr">
        <is>
          <t>20 20 sr</t>
        </is>
      </c>
      <c r="G20" s="120" t="n"/>
      <c r="H20" s="205" t="n"/>
      <c r="I20" s="120" t="inlineStr">
        <is>
          <t xml:space="preserve">CAR- JAIME VILLA </t>
        </is>
      </c>
      <c r="J20" s="60" t="n">
        <v>0.5256944444444445</v>
      </c>
      <c r="K20" s="46">
        <f>J32+$K$60</f>
        <v/>
      </c>
      <c r="L20" s="60" t="n">
        <v>0.5298611111111111</v>
      </c>
      <c r="M20" s="46">
        <f>L20+$M$61</f>
        <v/>
      </c>
      <c r="N20" s="60" t="n">
        <v>0.5375</v>
      </c>
      <c r="O20" s="46">
        <f>N20+$O$61</f>
        <v/>
      </c>
      <c r="P20" s="60" t="n">
        <v>0.5861111111111111</v>
      </c>
      <c r="Q20" s="46">
        <f>P20+$Q$61</f>
        <v/>
      </c>
      <c r="R20" s="60" t="n">
        <v>0.5979166666666667</v>
      </c>
      <c r="S20" s="60">
        <f>R20+$S$61</f>
        <v/>
      </c>
      <c r="T20" s="261" t="n">
        <v>0.6090277777777777</v>
      </c>
      <c r="U20" s="80">
        <f>T20+$U$61</f>
        <v/>
      </c>
    </row>
    <row r="21" ht="23.25" customHeight="1" s="630">
      <c r="A21" s="631" t="inlineStr">
        <is>
          <t>19</t>
        </is>
      </c>
      <c r="B21" s="632" t="n"/>
      <c r="C21" s="112" t="inlineStr">
        <is>
          <t xml:space="preserve">MEZA MARTINEZ OSCAR </t>
        </is>
      </c>
      <c r="D21" s="55" t="n">
        <v>42232535</v>
      </c>
      <c r="E21" s="55" t="inlineStr">
        <is>
          <t xml:space="preserve">NUEVO A1 </t>
        </is>
      </c>
      <c r="F21" s="92" t="inlineStr">
        <is>
          <t>40/20 40/20 cl</t>
        </is>
      </c>
      <c r="G21" s="120" t="n"/>
      <c r="H21" s="205" t="n"/>
      <c r="I21" s="120" t="inlineStr">
        <is>
          <t xml:space="preserve">CAR- JAIME VILLA </t>
        </is>
      </c>
      <c r="J21" s="60" t="n">
        <v>0.5381944444444444</v>
      </c>
      <c r="K21" s="60">
        <f>J33+$K$60</f>
        <v/>
      </c>
      <c r="L21" s="60" t="n">
        <v>0.54375</v>
      </c>
      <c r="M21" s="60">
        <f>L21+$M$61</f>
        <v/>
      </c>
      <c r="N21" s="60" t="n">
        <v>0.5520833333333334</v>
      </c>
      <c r="O21" s="60">
        <f>N21+$O$61</f>
        <v/>
      </c>
      <c r="P21" s="60" t="n">
        <v>0.5965277777777778</v>
      </c>
      <c r="Q21" s="60">
        <f>P21+$Q$61</f>
        <v/>
      </c>
      <c r="R21" s="60" t="n">
        <v>0.6097222222222223</v>
      </c>
      <c r="S21" s="60">
        <f>R21+$S$61</f>
        <v/>
      </c>
      <c r="T21" s="261" t="n">
        <v>0.6236111111111111</v>
      </c>
      <c r="U21" s="261">
        <f>T21+$U$61</f>
        <v/>
      </c>
    </row>
    <row r="22" ht="18" customHeight="1" s="630">
      <c r="A22" s="631" t="inlineStr">
        <is>
          <t>20</t>
        </is>
      </c>
      <c r="B22" s="632" t="n"/>
      <c r="C22" s="167" t="inlineStr">
        <is>
          <t>GUIA TELLO ROBERTO  50</t>
        </is>
      </c>
      <c r="D22" s="55" t="n">
        <v>10347553</v>
      </c>
      <c r="E22" s="26" t="inlineStr">
        <is>
          <t xml:space="preserve">REVA A3A </t>
        </is>
      </c>
      <c r="F22" s="92" t="inlineStr">
        <is>
          <t>20 20 SR</t>
        </is>
      </c>
      <c r="G22" s="120" t="inlineStr">
        <is>
          <t>PAGO 150 EFE</t>
        </is>
      </c>
      <c r="H22" s="207" t="n"/>
      <c r="I22" s="55" t="inlineStr">
        <is>
          <t xml:space="preserve">SR MIKKY </t>
        </is>
      </c>
      <c r="J22" s="60" t="n">
        <v>0.5361111111111111</v>
      </c>
      <c r="K22" s="46">
        <f>J22+$K$60</f>
        <v/>
      </c>
      <c r="L22" s="60" t="n">
        <v>0.5375</v>
      </c>
      <c r="M22" s="60">
        <f>L22+$M$61</f>
        <v/>
      </c>
      <c r="N22" s="60" t="n">
        <v>0.5451388888888888</v>
      </c>
      <c r="O22" s="46">
        <f>N22+$O$61</f>
        <v/>
      </c>
      <c r="P22" s="60" t="n">
        <v>0.5895833333333333</v>
      </c>
      <c r="Q22" s="46">
        <f>P22+$Q$61</f>
        <v/>
      </c>
      <c r="R22" s="60" t="n">
        <v>0.6118055555555556</v>
      </c>
      <c r="S22" s="46">
        <f>R22+$S$61</f>
        <v/>
      </c>
      <c r="T22" s="261" t="n">
        <v>0.6256944444444444</v>
      </c>
      <c r="U22" s="261">
        <f>T22+$U$61</f>
        <v/>
      </c>
    </row>
    <row r="23" ht="21" customHeight="1" s="630">
      <c r="A23" s="631" t="inlineStr">
        <is>
          <t>21</t>
        </is>
      </c>
      <c r="B23" s="632" t="n"/>
      <c r="C23" s="112" t="inlineStr">
        <is>
          <t xml:space="preserve">VELARDE ALVARADO JEAN PIERRE </t>
        </is>
      </c>
      <c r="D23" s="55" t="n">
        <v>76073608</v>
      </c>
      <c r="E23" s="232" t="inlineStr">
        <is>
          <t>MOTO NUEVA BIIB</t>
        </is>
      </c>
      <c r="F23" s="92" t="inlineStr">
        <is>
          <t>20 20 sr</t>
        </is>
      </c>
      <c r="G23" s="55" t="n"/>
      <c r="H23" s="207" t="n"/>
      <c r="I23" s="55" t="inlineStr">
        <is>
          <t xml:space="preserve">CARLOS CARRERA </t>
        </is>
      </c>
      <c r="J23" s="60" t="n">
        <v>0.5444444444444444</v>
      </c>
      <c r="K23" s="60">
        <f>J23+$K$60</f>
        <v/>
      </c>
      <c r="L23" s="60" t="n">
        <v>0.5493055555555556</v>
      </c>
      <c r="M23" s="60">
        <f>L23+$M$61</f>
        <v/>
      </c>
      <c r="N23" s="60" t="n">
        <v>0.5548611111111111</v>
      </c>
      <c r="O23" s="60">
        <f>N23+$O$61</f>
        <v/>
      </c>
      <c r="P23" s="60" t="n">
        <v>0.6020833333333333</v>
      </c>
      <c r="Q23" s="60">
        <f>P23+$Q$61</f>
        <v/>
      </c>
      <c r="R23" s="60" t="n">
        <v>0.6215277777777778</v>
      </c>
      <c r="S23" s="46">
        <f>R23+$S$61</f>
        <v/>
      </c>
      <c r="T23" s="261" t="n">
        <v>0.6347222222222222</v>
      </c>
      <c r="U23" s="261">
        <f>T23+$U$61</f>
        <v/>
      </c>
    </row>
    <row r="24" ht="22.5" customHeight="1" s="630">
      <c r="A24" s="631" t="inlineStr">
        <is>
          <t>22</t>
        </is>
      </c>
      <c r="B24" s="632" t="n"/>
      <c r="C24" s="112" t="inlineStr">
        <is>
          <t>HUAMAN GUTIERREZ GABRIEL</t>
        </is>
      </c>
      <c r="D24" s="55" t="n">
        <v>25518893</v>
      </c>
      <c r="E24" s="226" t="inlineStr">
        <is>
          <t>MOTO NUEVA BIIC</t>
        </is>
      </c>
      <c r="F24" s="92" t="inlineStr">
        <is>
          <t>40/20 40/20 cl</t>
        </is>
      </c>
      <c r="G24" s="55" t="inlineStr">
        <is>
          <t>PAGO</t>
        </is>
      </c>
      <c r="H24" s="207" t="n"/>
      <c r="I24" s="55" t="inlineStr">
        <is>
          <t>STEVE QUINTANA</t>
        </is>
      </c>
      <c r="J24" s="60" t="n">
        <v>0.5666666666666667</v>
      </c>
      <c r="K24" s="60">
        <f>J24+$K$60</f>
        <v/>
      </c>
      <c r="L24" s="60" t="n">
        <v>0.5673611111111111</v>
      </c>
      <c r="M24" s="46">
        <f>L24+$M$61</f>
        <v/>
      </c>
      <c r="N24" s="60" t="n">
        <v>0.5861111111111111</v>
      </c>
      <c r="O24" s="46">
        <f>N24+$O$61</f>
        <v/>
      </c>
      <c r="P24" s="60" t="n">
        <v>0.6319444444444444</v>
      </c>
      <c r="Q24" s="46">
        <f>P24+$Q$61</f>
        <v/>
      </c>
      <c r="R24" s="60" t="n">
        <v>0.6444444444444445</v>
      </c>
      <c r="S24" s="46">
        <f>R24+$S$61</f>
        <v/>
      </c>
      <c r="T24" s="261" t="n">
        <v>0.6569444444444444</v>
      </c>
      <c r="U24" s="261">
        <f>T24+$U$61</f>
        <v/>
      </c>
    </row>
    <row r="25" ht="21.75" customHeight="1" s="630">
      <c r="A25" s="631" t="inlineStr">
        <is>
          <t>23</t>
        </is>
      </c>
      <c r="B25" s="632" t="n"/>
      <c r="C25" s="112" t="inlineStr">
        <is>
          <t>CARRARA PINTO ANTHONY</t>
        </is>
      </c>
      <c r="D25" s="55" t="n">
        <v>74312456</v>
      </c>
      <c r="E25" s="55" t="inlineStr">
        <is>
          <t xml:space="preserve">REVA A1 </t>
        </is>
      </c>
      <c r="F25" s="92" t="inlineStr">
        <is>
          <t>20 20 sr</t>
        </is>
      </c>
      <c r="G25" s="120" t="inlineStr">
        <is>
          <t>ES PILOTO - HACES AMIGUIS CUANDO INICIAS JAJA</t>
        </is>
      </c>
      <c r="H25" s="205" t="inlineStr">
        <is>
          <t>*-*</t>
        </is>
      </c>
      <c r="I25" s="120" t="inlineStr">
        <is>
          <t xml:space="preserve">CAR- JAIME VILLA </t>
        </is>
      </c>
      <c r="J25" s="60" t="n">
        <v>0.5923611111111111</v>
      </c>
      <c r="K25" s="60">
        <f>J25+$K$60</f>
        <v/>
      </c>
      <c r="L25" s="60" t="n">
        <v>0.5930555555555556</v>
      </c>
      <c r="M25" s="60">
        <f>L25+$M$61</f>
        <v/>
      </c>
      <c r="N25" s="60" t="n">
        <v>0.6</v>
      </c>
      <c r="O25" s="60">
        <f>N25+$O$61</f>
        <v/>
      </c>
      <c r="P25" s="60" t="n">
        <v>0.64375</v>
      </c>
      <c r="Q25" s="60">
        <f>P25+$Q$61</f>
        <v/>
      </c>
      <c r="R25" s="60" t="n">
        <v>0.65625</v>
      </c>
      <c r="S25" s="60">
        <f>R25+$S$61</f>
        <v/>
      </c>
      <c r="T25" s="261" t="n">
        <v>0.6694444444444444</v>
      </c>
      <c r="U25" s="261">
        <f>T25+$U$61</f>
        <v/>
      </c>
    </row>
    <row r="26" ht="21.75" customFormat="1" customHeight="1" s="645">
      <c r="A26" s="631" t="inlineStr">
        <is>
          <t>24</t>
        </is>
      </c>
      <c r="B26" s="632" t="n"/>
      <c r="C26" s="112" t="inlineStr">
        <is>
          <t>LOPEZ MEDINA WALTER</t>
        </is>
      </c>
      <c r="D26" s="55" t="n">
        <v>8851057</v>
      </c>
      <c r="E26" s="55" t="inlineStr">
        <is>
          <t xml:space="preserve">REVA A1 </t>
        </is>
      </c>
      <c r="F26" s="92" t="inlineStr">
        <is>
          <t>40/20 40/20 cl</t>
        </is>
      </c>
      <c r="G26" s="110" t="n"/>
      <c r="H26" s="110" t="n"/>
      <c r="I26" s="110" t="inlineStr">
        <is>
          <t>MAYRA 3</t>
        </is>
      </c>
      <c r="J26" s="60" t="n">
        <v>0.5930555555555556</v>
      </c>
      <c r="K26" s="60">
        <f>J26+$K$60</f>
        <v/>
      </c>
      <c r="L26" s="60" t="n">
        <v>0.5972222222222222</v>
      </c>
      <c r="M26" s="46">
        <f>L26+$M$61</f>
        <v/>
      </c>
      <c r="N26" s="60" t="n">
        <v>0.6048611111111111</v>
      </c>
      <c r="O26" s="46">
        <f>N26+$O$61</f>
        <v/>
      </c>
      <c r="P26" s="60" t="n">
        <v>0.6479166666666667</v>
      </c>
      <c r="Q26" s="46">
        <f>P26+$Q$61</f>
        <v/>
      </c>
      <c r="R26" s="60" t="n">
        <v>0.6604166666666667</v>
      </c>
      <c r="S26" s="46">
        <f>R26+$S$61</f>
        <v/>
      </c>
      <c r="T26" s="261" t="n">
        <v>0.6722222222222223</v>
      </c>
      <c r="U26" s="80">
        <f>T26+$U$61</f>
        <v/>
      </c>
    </row>
    <row r="27" ht="23.25" customFormat="1" customHeight="1" s="633">
      <c r="A27" s="631" t="inlineStr">
        <is>
          <t>25</t>
        </is>
      </c>
      <c r="B27" s="632" t="n"/>
      <c r="C27" s="112" t="inlineStr">
        <is>
          <t>ROJAS CHICOMA LEONARDE</t>
        </is>
      </c>
      <c r="D27" s="55" t="n">
        <v>72713181</v>
      </c>
      <c r="E27" s="232" t="inlineStr">
        <is>
          <t>MOTO NUEVA BIIB</t>
        </is>
      </c>
      <c r="F27" s="92" t="inlineStr">
        <is>
          <t>20 20 sr</t>
        </is>
      </c>
      <c r="G27" s="120" t="n"/>
      <c r="H27" s="205" t="n"/>
      <c r="I27" s="120" t="inlineStr">
        <is>
          <t xml:space="preserve">CAR- JAIME VILLA </t>
        </is>
      </c>
      <c r="J27" s="46" t="n">
        <v>0.5993055555555555</v>
      </c>
      <c r="K27" s="46">
        <f>J27+$K$60</f>
        <v/>
      </c>
      <c r="L27" s="46" t="n">
        <v>0.6090277777777777</v>
      </c>
      <c r="M27" s="46">
        <f>L27+$M$61</f>
        <v/>
      </c>
      <c r="N27" s="46" t="n">
        <v>0.6138888888888889</v>
      </c>
      <c r="O27" s="46">
        <f>N27+$O$61</f>
        <v/>
      </c>
      <c r="P27" s="60" t="n">
        <v>0.6576388888888889</v>
      </c>
      <c r="Q27" s="60">
        <f>P27+$Q$61</f>
        <v/>
      </c>
      <c r="R27" s="46" t="n">
        <v>0.6715277777777777</v>
      </c>
      <c r="S27" s="46">
        <f>R27+$S$61</f>
        <v/>
      </c>
      <c r="T27" s="80" t="n">
        <v>0.6847222222222222</v>
      </c>
      <c r="U27" s="80">
        <f>T27+$U$61</f>
        <v/>
      </c>
    </row>
    <row r="28" ht="21" customHeight="1" s="630">
      <c r="A28" s="631" t="inlineStr">
        <is>
          <t>26</t>
        </is>
      </c>
      <c r="B28" s="632" t="n"/>
      <c r="C28" s="112" t="inlineStr">
        <is>
          <t xml:space="preserve">KOURTESIS SEGALES ALEXANDER </t>
        </is>
      </c>
      <c r="D28" s="55" t="n">
        <v>72798315</v>
      </c>
      <c r="E28" s="232" t="inlineStr">
        <is>
          <t>MOTO NUEVA BIIB</t>
        </is>
      </c>
      <c r="F28" s="92" t="inlineStr">
        <is>
          <t>30 30 sr</t>
        </is>
      </c>
      <c r="G28" s="120" t="n"/>
      <c r="H28" s="205" t="n"/>
      <c r="I28" s="120" t="inlineStr">
        <is>
          <t xml:space="preserve">CAR- JAIME VILLA </t>
        </is>
      </c>
      <c r="J28" s="60" t="n">
        <v>0.5979166666666667</v>
      </c>
      <c r="K28" s="60">
        <f>J28+$K$60</f>
        <v/>
      </c>
      <c r="L28" s="60" t="n">
        <v>0.6041666666666666</v>
      </c>
      <c r="M28" s="46">
        <f>L28+$M$61</f>
        <v/>
      </c>
      <c r="N28" s="60" t="n">
        <v>0.6090277777777777</v>
      </c>
      <c r="O28" s="46">
        <f>N28+$O$61</f>
        <v/>
      </c>
      <c r="P28" s="60" t="n">
        <v>0.6520833333333333</v>
      </c>
      <c r="Q28" s="46">
        <f>P28+$Q$61</f>
        <v/>
      </c>
      <c r="R28" s="60" t="n">
        <v>0.6722222222222223</v>
      </c>
      <c r="S28" s="46">
        <f>R28+$S$61</f>
        <v/>
      </c>
      <c r="T28" s="261" t="n">
        <v>0.6840277777777778</v>
      </c>
      <c r="U28" s="80">
        <f>T28+$U$61</f>
        <v/>
      </c>
    </row>
    <row r="29" ht="21.75" customHeight="1" s="630">
      <c r="A29" s="631" t="inlineStr">
        <is>
          <t>27</t>
        </is>
      </c>
      <c r="B29" s="632" t="n"/>
      <c r="C29" s="172" t="inlineStr">
        <is>
          <t xml:space="preserve">BETETTA SOTO PAUL </t>
        </is>
      </c>
      <c r="D29" s="242" t="n">
        <v>40701715</v>
      </c>
      <c r="E29" s="26" t="inlineStr">
        <is>
          <t>NUEVO A4</t>
        </is>
      </c>
      <c r="F29" s="161" t="inlineStr">
        <is>
          <t>20 20 sr</t>
        </is>
      </c>
      <c r="G29" s="110" t="n"/>
      <c r="H29" s="354" t="n"/>
      <c r="I29" s="259" t="inlineStr">
        <is>
          <t>MAYRA 4</t>
        </is>
      </c>
      <c r="J29" s="46" t="n">
        <v>0.60625</v>
      </c>
      <c r="K29" s="69">
        <f>J29+$K$60</f>
        <v/>
      </c>
      <c r="L29" s="60" t="n">
        <v>0.6131944444444445</v>
      </c>
      <c r="M29" s="60">
        <f>L29+$M$61</f>
        <v/>
      </c>
      <c r="N29" s="60" t="n">
        <v>0.61875</v>
      </c>
      <c r="O29" s="60">
        <f>N29+$O$61</f>
        <v/>
      </c>
      <c r="P29" s="60" t="n">
        <v>0.6625</v>
      </c>
      <c r="Q29" s="60">
        <f>P29+$Q$61</f>
        <v/>
      </c>
      <c r="R29" s="60" t="n">
        <v>0.6840277777777778</v>
      </c>
      <c r="S29" s="60">
        <f>R29+$S$61</f>
        <v/>
      </c>
      <c r="T29" s="261" t="n">
        <v>0.6986111111111111</v>
      </c>
      <c r="U29" s="261">
        <f>T29+$U$61</f>
        <v/>
      </c>
    </row>
    <row r="30" ht="21" customHeight="1" s="630">
      <c r="A30" s="631" t="inlineStr">
        <is>
          <t>28</t>
        </is>
      </c>
      <c r="B30" s="632" t="n"/>
      <c r="C30" s="172" t="inlineStr">
        <is>
          <t>CENAYUCA ALVA JOSE</t>
        </is>
      </c>
      <c r="D30" s="242" t="n">
        <v>48326784</v>
      </c>
      <c r="E30" s="55" t="inlineStr">
        <is>
          <t xml:space="preserve">NUEVO A1 </t>
        </is>
      </c>
      <c r="F30" s="161" t="inlineStr">
        <is>
          <t>20 20 sr</t>
        </is>
      </c>
      <c r="G30" s="120" t="n"/>
      <c r="H30" s="205" t="n"/>
      <c r="I30" s="277" t="inlineStr">
        <is>
          <t xml:space="preserve">CAR- JAIME VILLA </t>
        </is>
      </c>
      <c r="J30" s="46" t="n">
        <v>0.6152777777777778</v>
      </c>
      <c r="K30" s="46">
        <f>J30+$K$60</f>
        <v/>
      </c>
      <c r="L30" s="46" t="n">
        <v>0.61875</v>
      </c>
      <c r="M30" s="46">
        <f>L30+$M$61</f>
        <v/>
      </c>
      <c r="N30" s="46" t="n">
        <v>0.625</v>
      </c>
      <c r="O30" s="46">
        <f>N30+$O$61</f>
        <v/>
      </c>
      <c r="P30" s="46" t="n">
        <v>0.6694444444444444</v>
      </c>
      <c r="Q30" s="46">
        <f>P30+$Q$61</f>
        <v/>
      </c>
      <c r="R30" s="46" t="n">
        <v>0.6833333333333333</v>
      </c>
      <c r="S30" s="46">
        <f>R30+$S$61</f>
        <v/>
      </c>
      <c r="T30" s="80" t="n">
        <v>0.6951388888888889</v>
      </c>
      <c r="U30" s="261">
        <f>T30+$U$61</f>
        <v/>
      </c>
    </row>
    <row r="31" ht="18" customFormat="1" customHeight="1" s="645">
      <c r="A31" s="631" t="inlineStr">
        <is>
          <t>29</t>
        </is>
      </c>
      <c r="B31" s="632" t="n"/>
      <c r="C31" s="112" t="inlineStr">
        <is>
          <t>SECAS ZEGARRA JOSE</t>
        </is>
      </c>
      <c r="D31" s="55" t="n">
        <v>73134612</v>
      </c>
      <c r="E31" s="226" t="inlineStr">
        <is>
          <t>MOTO REVA BIIC</t>
        </is>
      </c>
      <c r="F31" s="92" t="inlineStr">
        <is>
          <t>20 20 sr</t>
        </is>
      </c>
      <c r="G31" s="209" t="inlineStr">
        <is>
          <t>PAGO 100 PLIN</t>
        </is>
      </c>
      <c r="H31" s="338" t="n"/>
      <c r="I31" s="338" t="inlineStr">
        <is>
          <t>PUBLICIDAD</t>
        </is>
      </c>
      <c r="J31" s="46" t="n">
        <v>0.6229166666666667</v>
      </c>
      <c r="K31" s="46">
        <f>J31+$K$60</f>
        <v/>
      </c>
      <c r="L31" s="60" t="n">
        <v>0.6243055555555556</v>
      </c>
      <c r="M31" s="46">
        <f>L31+$M$61</f>
        <v/>
      </c>
      <c r="N31" s="60" t="n">
        <v>0.63125</v>
      </c>
      <c r="O31" s="46">
        <f>N31+$O$61</f>
        <v/>
      </c>
      <c r="P31" s="60" t="n">
        <v>0.6743055555555556</v>
      </c>
      <c r="Q31" s="46">
        <f>P31+$Q$61</f>
        <v/>
      </c>
      <c r="R31" s="60" t="n">
        <v>0.6854166666666667</v>
      </c>
      <c r="S31" s="46">
        <f>R31+$S$61</f>
        <v/>
      </c>
      <c r="T31" s="261" t="n">
        <v>0.6972222222222222</v>
      </c>
      <c r="U31" s="80">
        <f>T31+$U$61</f>
        <v/>
      </c>
    </row>
    <row r="32" ht="21" customFormat="1" customHeight="1" s="633"/>
    <row r="33" ht="18" customHeight="1" s="630"/>
    <row r="34" ht="18.75" customHeight="1" s="630"/>
    <row r="35" ht="18.75" customHeight="1" s="630"/>
    <row r="36" ht="18.75" customHeight="1" s="630"/>
    <row r="37" ht="18" customHeight="1" s="630"/>
    <row r="38" ht="15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A42:B42"/>
    <mergeCell ref="A32:B32"/>
    <mergeCell ref="L1:M1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51.xml><?xml version="1.0" encoding="utf-8"?>
<worksheet xmlns:r="http://schemas.openxmlformats.org/officeDocument/2006/relationships" xmlns="http://schemas.openxmlformats.org/spreadsheetml/2006/main">
  <sheetPr codeName="Hoja354">
    <outlinePr summaryBelow="1" summaryRight="1"/>
    <pageSetUpPr fitToPage="1"/>
  </sheetPr>
  <dimension ref="A1:U33"/>
  <sheetViews>
    <sheetView workbookViewId="0">
      <selection activeCell="I5" sqref="I5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0.5703125" customWidth="1" style="630" min="6" max="6"/>
    <col width="17.5703125" customWidth="1" style="630" min="7" max="7"/>
    <col width="14.85546875" customWidth="1" style="630" min="8" max="8"/>
    <col width="26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90" t="inlineStr">
        <is>
          <t>AGUILAR LLACSAHUACHE DONALDE</t>
        </is>
      </c>
      <c r="D2" s="54" t="n">
        <v>45142369</v>
      </c>
      <c r="E2" s="227" t="inlineStr">
        <is>
          <t>MOTO REVA BIIC</t>
        </is>
      </c>
      <c r="F2" s="72" t="inlineStr">
        <is>
          <t>20 20 sr</t>
        </is>
      </c>
      <c r="G2" s="269" t="n"/>
      <c r="H2" s="509" t="n"/>
      <c r="I2" s="269" t="inlineStr">
        <is>
          <t xml:space="preserve">LILIANA 1 </t>
        </is>
      </c>
      <c r="J2" s="60" t="n">
        <v>0.34375</v>
      </c>
      <c r="K2" s="46">
        <f>J2+$K$60</f>
        <v/>
      </c>
      <c r="L2" s="60" t="n">
        <v>0.3451388888888889</v>
      </c>
      <c r="M2" s="46">
        <f>L2+$M$61</f>
        <v/>
      </c>
      <c r="N2" s="60" t="n">
        <v>0.3506944444444444</v>
      </c>
      <c r="O2" s="46">
        <f>N2+$O$61</f>
        <v/>
      </c>
      <c r="P2" s="60" t="n">
        <v>0.3965277777777778</v>
      </c>
      <c r="Q2" s="46">
        <f>P2+$Q$61</f>
        <v/>
      </c>
      <c r="R2" s="60" t="n">
        <v>0.4083333333333333</v>
      </c>
      <c r="S2" s="46">
        <f>R2+$S$61</f>
        <v/>
      </c>
      <c r="T2" s="261" t="n">
        <v>0.4215277777777778</v>
      </c>
      <c r="U2" s="80">
        <f>T2+$U$61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 xml:space="preserve">CALDERON ZEGARRA RODOLFO </t>
        </is>
      </c>
      <c r="D3" s="55" t="n">
        <v>25612280</v>
      </c>
      <c r="E3" s="26" t="inlineStr">
        <is>
          <t>RECAT A2A</t>
        </is>
      </c>
      <c r="F3" s="161" t="inlineStr">
        <is>
          <t>40/20 40/20 cl</t>
        </is>
      </c>
      <c r="G3" s="120" t="inlineStr">
        <is>
          <t>PAGO 120 EFE</t>
        </is>
      </c>
      <c r="H3" s="207" t="n"/>
      <c r="I3" s="55" t="inlineStr">
        <is>
          <t xml:space="preserve">SR FREDDY </t>
        </is>
      </c>
      <c r="J3" s="60" t="n">
        <v>0.3458333333333333</v>
      </c>
      <c r="K3" s="46">
        <f>J3+$K$60</f>
        <v/>
      </c>
      <c r="L3" s="60" t="n">
        <v>0.35</v>
      </c>
      <c r="M3" s="60">
        <f>L3+$M$61</f>
        <v/>
      </c>
      <c r="N3" s="60" t="n">
        <v>0.3645833333333333</v>
      </c>
      <c r="O3" s="60">
        <f>N3+$O$61</f>
        <v/>
      </c>
      <c r="P3" s="60" t="n">
        <v>0.4131944444444444</v>
      </c>
      <c r="Q3" s="60">
        <f>P3+$Q$61</f>
        <v/>
      </c>
      <c r="R3" s="60" t="n">
        <v>0.425</v>
      </c>
      <c r="S3" s="60">
        <f>R3+$S$61</f>
        <v/>
      </c>
      <c r="T3" s="261" t="n">
        <v>0.4381944444444444</v>
      </c>
      <c r="U3" s="261">
        <f>T3+$U$61</f>
        <v/>
      </c>
    </row>
    <row r="4" ht="20.25" customHeight="1" s="630">
      <c r="A4" s="631" t="inlineStr">
        <is>
          <t>3</t>
        </is>
      </c>
      <c r="B4" s="632" t="n"/>
      <c r="C4" s="167" t="inlineStr">
        <is>
          <t>OLARTE PEREZ VICTOR 40</t>
        </is>
      </c>
      <c r="D4" s="55" t="n">
        <v>9912751</v>
      </c>
      <c r="E4" s="55" t="inlineStr">
        <is>
          <t xml:space="preserve">NUEVO A1 </t>
        </is>
      </c>
      <c r="F4" s="92" t="inlineStr">
        <is>
          <t>30 30 sr</t>
        </is>
      </c>
      <c r="G4" s="120" t="inlineStr">
        <is>
          <t>PAGO 80 EFE</t>
        </is>
      </c>
      <c r="H4" s="207" t="n"/>
      <c r="I4" s="55" t="inlineStr">
        <is>
          <t xml:space="preserve">MANDUJANO </t>
        </is>
      </c>
      <c r="J4" s="60" t="n">
        <v>0.35</v>
      </c>
      <c r="K4" s="46">
        <f>J4+$K$60</f>
        <v/>
      </c>
      <c r="L4" s="60" t="n">
        <v>0.3652777777777778</v>
      </c>
      <c r="M4" s="60">
        <f>L4+$M$61</f>
        <v/>
      </c>
      <c r="N4" s="60" t="n">
        <v>0.3708333333333333</v>
      </c>
      <c r="O4" s="60">
        <f>N4+$O$61</f>
        <v/>
      </c>
      <c r="P4" s="60" t="n">
        <v>0.4152777777777778</v>
      </c>
      <c r="Q4" s="46">
        <f>P4+$Q$61</f>
        <v/>
      </c>
      <c r="R4" s="60" t="n">
        <v>0.4284722222222222</v>
      </c>
      <c r="S4" s="46">
        <f>R4+$S$61</f>
        <v/>
      </c>
      <c r="T4" s="261" t="n">
        <v>0.4423611111111111</v>
      </c>
      <c r="U4" s="80">
        <f>T4+$U$61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 xml:space="preserve">BOLUARTE PONCE DAVID </t>
        </is>
      </c>
      <c r="D5" s="242" t="n">
        <v>77213105</v>
      </c>
      <c r="E5" s="232" t="inlineStr">
        <is>
          <t>MOTO NUEVA BIIB</t>
        </is>
      </c>
      <c r="F5" s="161" t="inlineStr">
        <is>
          <t>20 20 sr</t>
        </is>
      </c>
      <c r="G5" s="209" t="inlineStr">
        <is>
          <t xml:space="preserve">PAGO 140 PLIN </t>
        </is>
      </c>
      <c r="H5" s="207" t="n"/>
      <c r="I5" s="55" t="inlineStr">
        <is>
          <t xml:space="preserve">LUIS CANO </t>
        </is>
      </c>
      <c r="J5" s="60" t="n">
        <v>0.3506944444444444</v>
      </c>
      <c r="K5" s="46">
        <f>J5+$K$60</f>
        <v/>
      </c>
      <c r="L5" s="60" t="n">
        <v>0.3708333333333333</v>
      </c>
      <c r="M5" s="46">
        <f>L5+$M$61</f>
        <v/>
      </c>
      <c r="N5" s="60" t="n">
        <v>0.3763888888888889</v>
      </c>
      <c r="O5" s="46">
        <f>N5+$O$61</f>
        <v/>
      </c>
      <c r="P5" s="60" t="n">
        <v>0.425</v>
      </c>
      <c r="Q5" s="60">
        <f>P5+$Q$61</f>
        <v/>
      </c>
      <c r="R5" s="60" t="n">
        <v>0.4375</v>
      </c>
      <c r="S5" s="60">
        <f>R5+$S$61</f>
        <v/>
      </c>
      <c r="T5" s="261" t="n">
        <v>0.45</v>
      </c>
      <c r="U5" s="261">
        <f>T5+$U$61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 xml:space="preserve">PORRAS PAITA YOSMEL </t>
        </is>
      </c>
      <c r="D6" s="55" t="n">
        <v>71499448</v>
      </c>
      <c r="E6" s="55" t="inlineStr">
        <is>
          <t xml:space="preserve">NUEVO A1 </t>
        </is>
      </c>
      <c r="F6" s="92" t="inlineStr">
        <is>
          <t>20 20 sr</t>
        </is>
      </c>
      <c r="G6" s="55" t="inlineStr">
        <is>
          <t>NP</t>
        </is>
      </c>
      <c r="H6" s="207" t="n"/>
      <c r="I6" s="55" t="inlineStr">
        <is>
          <t>CHINO AGUSTINO</t>
        </is>
      </c>
      <c r="J6" s="60" t="n">
        <v>0.3784722222222222</v>
      </c>
      <c r="K6" s="46">
        <f>J6+$K$60</f>
        <v/>
      </c>
      <c r="L6" s="60" t="n">
        <v>0.3805555555555555</v>
      </c>
      <c r="M6" s="46">
        <f>L6+$M$61</f>
        <v/>
      </c>
      <c r="N6" s="60" t="n">
        <v>0.3861111111111111</v>
      </c>
      <c r="O6" s="46">
        <f>N6+$O$61</f>
        <v/>
      </c>
      <c r="P6" s="60" t="n">
        <v>0.4361111111111111</v>
      </c>
      <c r="Q6" s="46">
        <f>P6+$Q$61</f>
        <v/>
      </c>
      <c r="R6" s="60" t="n">
        <v>0.4513888888888889</v>
      </c>
      <c r="S6" s="46">
        <f>R6+$S$61</f>
        <v/>
      </c>
      <c r="T6" s="261" t="n">
        <v>0.4645833333333333</v>
      </c>
      <c r="U6" s="80">
        <f>T6+$U$61</f>
        <v/>
      </c>
    </row>
    <row r="7" ht="19.5" customHeight="1" s="630">
      <c r="A7" s="644" t="n"/>
      <c r="B7" s="632" t="n"/>
      <c r="C7" s="119" t="inlineStr">
        <is>
          <t xml:space="preserve">SABOGAL SEMBRERA CARLOS </t>
        </is>
      </c>
      <c r="D7" s="654" t="n">
        <v>25847161</v>
      </c>
      <c r="E7" s="654" t="inlineStr">
        <is>
          <t>NUEVO A4</t>
        </is>
      </c>
      <c r="F7" s="93" t="inlineStr">
        <is>
          <t>hablara</t>
        </is>
      </c>
      <c r="G7" s="654" t="n"/>
      <c r="H7" s="358" t="n"/>
      <c r="I7" s="654" t="inlineStr">
        <is>
          <t xml:space="preserve">DR. MATALLANA </t>
        </is>
      </c>
      <c r="J7" s="185" t="n"/>
      <c r="K7" s="20">
        <f>J7+$K$60</f>
        <v/>
      </c>
      <c r="L7" s="185" t="n"/>
      <c r="M7" s="20">
        <f>L7+$M$61</f>
        <v/>
      </c>
      <c r="N7" s="185" t="n"/>
      <c r="O7" s="20">
        <f>N7+$O$61</f>
        <v/>
      </c>
      <c r="P7" s="185" t="n"/>
      <c r="Q7" s="20">
        <f>P7+$Q$61</f>
        <v/>
      </c>
      <c r="R7" s="185" t="n"/>
      <c r="S7" s="20">
        <f>R7+$S$61</f>
        <v/>
      </c>
      <c r="T7" s="185" t="n"/>
      <c r="U7" s="20">
        <f>T7+$U$61</f>
        <v/>
      </c>
    </row>
    <row r="8" ht="21.75" customHeight="1" s="630">
      <c r="A8" s="631" t="inlineStr">
        <is>
          <t>6</t>
        </is>
      </c>
      <c r="B8" s="632" t="n"/>
      <c r="C8" s="112" t="inlineStr">
        <is>
          <t xml:space="preserve">ROJAS TAYPE CHRISTIAN </t>
        </is>
      </c>
      <c r="D8" s="55" t="n">
        <v>74707331</v>
      </c>
      <c r="E8" s="55" t="inlineStr">
        <is>
          <t xml:space="preserve">NUEVO A1 </t>
        </is>
      </c>
      <c r="F8" s="92" t="inlineStr">
        <is>
          <t>20 20 sr</t>
        </is>
      </c>
      <c r="G8" s="209" t="inlineStr">
        <is>
          <t>PAGO 150 YAPE</t>
        </is>
      </c>
      <c r="H8" s="493" t="n"/>
      <c r="I8" s="338" t="inlineStr">
        <is>
          <t>ENRIQUE PUBLICIDAD</t>
        </is>
      </c>
      <c r="J8" s="60" t="n">
        <v>0.3923611111111111</v>
      </c>
      <c r="K8" s="60">
        <f>J8+$K$60</f>
        <v/>
      </c>
      <c r="L8" s="60" t="n">
        <v>0.3930555555555555</v>
      </c>
      <c r="M8" s="60">
        <f>L8+$M$61</f>
        <v/>
      </c>
      <c r="N8" s="60" t="n">
        <v>0.3972222222222222</v>
      </c>
      <c r="O8" s="60">
        <f>N8+$O$61</f>
        <v/>
      </c>
      <c r="P8" s="60" t="n">
        <v>0.44375</v>
      </c>
      <c r="Q8" s="60">
        <f>P8+$Q$61</f>
        <v/>
      </c>
      <c r="R8" s="60" t="n">
        <v>0.4555555555555555</v>
      </c>
      <c r="S8" s="60">
        <f>R8+$S$61</f>
        <v/>
      </c>
      <c r="T8" s="261" t="n">
        <v>0.4708333333333333</v>
      </c>
      <c r="U8" s="261">
        <f>T8+$U$61</f>
        <v/>
      </c>
    </row>
    <row r="9" ht="20.25" customHeight="1" s="630">
      <c r="A9" s="631" t="inlineStr">
        <is>
          <t>7</t>
        </is>
      </c>
      <c r="B9" s="632" t="n"/>
      <c r="C9" s="112" t="inlineStr">
        <is>
          <t xml:space="preserve">CRISOLO CONCO IVAN </t>
        </is>
      </c>
      <c r="D9" s="55" t="n">
        <v>74720413</v>
      </c>
      <c r="E9" s="55" t="inlineStr">
        <is>
          <t xml:space="preserve">NUEVO A1 </t>
        </is>
      </c>
      <c r="F9" s="92" t="inlineStr">
        <is>
          <t>40/20 40/20 cl</t>
        </is>
      </c>
      <c r="G9" s="120" t="n"/>
      <c r="H9" s="205" t="n"/>
      <c r="I9" s="120" t="inlineStr">
        <is>
          <t xml:space="preserve">CARS- JAIME VILLA </t>
        </is>
      </c>
      <c r="J9" s="60" t="n">
        <v>0.3965277777777778</v>
      </c>
      <c r="K9" s="46">
        <f>J9+$K$60</f>
        <v/>
      </c>
      <c r="L9" s="60" t="n">
        <v>0.3972222222222222</v>
      </c>
      <c r="M9" s="46">
        <f>L9+$M$61</f>
        <v/>
      </c>
      <c r="N9" s="60" t="n">
        <v>0.4020833333333333</v>
      </c>
      <c r="O9" s="46">
        <f>N9+$O$61</f>
        <v/>
      </c>
      <c r="P9" s="60" t="n">
        <v>0.4479166666666667</v>
      </c>
      <c r="Q9" s="46">
        <f>P9+$Q$61</f>
        <v/>
      </c>
      <c r="R9" s="60" t="n">
        <v>0.4666666666666667</v>
      </c>
      <c r="S9" s="46">
        <f>R9+$S$61</f>
        <v/>
      </c>
      <c r="T9" s="261" t="n">
        <v>0.4798611111111111</v>
      </c>
      <c r="U9" s="80">
        <f>T9+$U$61</f>
        <v/>
      </c>
    </row>
    <row r="10" ht="21" customHeight="1" s="630">
      <c r="A10" s="631" t="inlineStr">
        <is>
          <t>8</t>
        </is>
      </c>
      <c r="B10" s="632" t="n"/>
      <c r="C10" s="112" t="inlineStr">
        <is>
          <t xml:space="preserve">PLAZA PORTILLO FABIAN </t>
        </is>
      </c>
      <c r="D10" s="55" t="n">
        <v>75066901</v>
      </c>
      <c r="E10" s="55" t="inlineStr">
        <is>
          <t>NUEVO A1</t>
        </is>
      </c>
      <c r="F10" s="92" t="inlineStr">
        <is>
          <t>20 20 sr</t>
        </is>
      </c>
      <c r="G10" s="120" t="n"/>
      <c r="H10" s="205" t="n"/>
      <c r="I10" s="120" t="inlineStr">
        <is>
          <t xml:space="preserve">CARS- JAIME VILLA </t>
        </is>
      </c>
      <c r="J10" s="60" t="n">
        <v>0.4069444444444444</v>
      </c>
      <c r="K10" s="60">
        <f>J10+$K$60</f>
        <v/>
      </c>
      <c r="L10" s="60" t="n">
        <v>0.4083333333333333</v>
      </c>
      <c r="M10" s="60">
        <f>L10+$M$61</f>
        <v/>
      </c>
      <c r="N10" s="60" t="n">
        <v>0.4159722222222222</v>
      </c>
      <c r="O10" s="60">
        <f>N10+$O$61</f>
        <v/>
      </c>
      <c r="P10" s="60" t="n">
        <v>0.4638888888888889</v>
      </c>
      <c r="Q10" s="60">
        <f>P10+$Q$61</f>
        <v/>
      </c>
      <c r="R10" s="60" t="n">
        <v>0.4833333333333333</v>
      </c>
      <c r="S10" s="60">
        <f>R10+$S$61</f>
        <v/>
      </c>
      <c r="T10" s="261" t="n">
        <v>0.4965277777777778</v>
      </c>
      <c r="U10" s="261">
        <f>T10+$U$61</f>
        <v/>
      </c>
    </row>
    <row r="11" ht="21" customFormat="1" customHeight="1" s="633">
      <c r="A11" s="644" t="n"/>
      <c r="B11" s="632" t="n"/>
      <c r="C11" s="119" t="inlineStr">
        <is>
          <t xml:space="preserve">MILLONES TORRES CARLOS </t>
        </is>
      </c>
      <c r="D11" s="654" t="n">
        <v>25563071</v>
      </c>
      <c r="E11" s="654" t="inlineStr">
        <is>
          <t>REVA A3C</t>
        </is>
      </c>
      <c r="F11" s="93" t="inlineStr">
        <is>
          <t>hablara</t>
        </is>
      </c>
      <c r="G11" s="654" t="n"/>
      <c r="H11" s="358" t="n"/>
      <c r="I11" s="654" t="inlineStr">
        <is>
          <t xml:space="preserve">CARS- JAIME VILLA </t>
        </is>
      </c>
      <c r="J11" s="185" t="n"/>
      <c r="K11" s="20">
        <f>J11+$K$60</f>
        <v/>
      </c>
      <c r="L11" s="185" t="n"/>
      <c r="M11" s="20">
        <f>L11+$M$61</f>
        <v/>
      </c>
      <c r="N11" s="185" t="n"/>
      <c r="O11" s="20">
        <f>N11+$O$61</f>
        <v/>
      </c>
      <c r="P11" s="185" t="n"/>
      <c r="Q11" s="20">
        <f>P11+$Q$61</f>
        <v/>
      </c>
      <c r="R11" s="185" t="n"/>
      <c r="S11" s="20">
        <f>R11+$S$61</f>
        <v/>
      </c>
      <c r="T11" s="185" t="n"/>
      <c r="U11" s="20">
        <f>T11+$U$61</f>
        <v/>
      </c>
    </row>
    <row r="12" ht="23.25" customHeight="1" s="630">
      <c r="A12" s="631" t="inlineStr">
        <is>
          <t>9</t>
        </is>
      </c>
      <c r="B12" s="632" t="n"/>
      <c r="C12" s="112" t="inlineStr">
        <is>
          <t xml:space="preserve">SOLIS OROZCO JAVIER </t>
        </is>
      </c>
      <c r="D12" s="55" t="n">
        <v>41339080</v>
      </c>
      <c r="E12" s="227" t="inlineStr">
        <is>
          <t>MOTO REVA BIIC</t>
        </is>
      </c>
      <c r="F12" s="92" t="inlineStr">
        <is>
          <t>40/20 40/20 cl</t>
        </is>
      </c>
      <c r="G12" s="120" t="inlineStr">
        <is>
          <t>PAGO 100 EFE</t>
        </is>
      </c>
      <c r="H12" s="493" t="n"/>
      <c r="I12" s="338" t="inlineStr">
        <is>
          <t>PUBLICIDAD</t>
        </is>
      </c>
      <c r="J12" s="60" t="n">
        <v>0.425</v>
      </c>
      <c r="K12" s="60">
        <f>J12+$K$60</f>
        <v/>
      </c>
      <c r="L12" s="60" t="n"/>
      <c r="M12" s="60">
        <f>L12+$M$61</f>
        <v/>
      </c>
      <c r="N12" s="60" t="n">
        <v>0.4333333333333333</v>
      </c>
      <c r="O12" s="60">
        <f>N12+$O$61</f>
        <v/>
      </c>
      <c r="P12" s="60" t="n">
        <v>0.4826388888888889</v>
      </c>
      <c r="Q12" s="46">
        <f>P12+$Q$61</f>
        <v/>
      </c>
      <c r="R12" s="60" t="n">
        <v>0.4951388888888889</v>
      </c>
      <c r="S12" s="46">
        <f>R12+$S$61</f>
        <v/>
      </c>
      <c r="T12" s="261" t="n">
        <v>0.5076388888888889</v>
      </c>
      <c r="U12" s="80">
        <f>T12+$U$61</f>
        <v/>
      </c>
    </row>
    <row r="13" ht="21.75" customHeight="1" s="630">
      <c r="A13" s="631" t="inlineStr">
        <is>
          <t>10</t>
        </is>
      </c>
      <c r="B13" s="632" t="n"/>
      <c r="C13" s="112" t="inlineStr">
        <is>
          <t xml:space="preserve">CUYA NIZAMA MARIO </t>
        </is>
      </c>
      <c r="D13" s="55" t="n">
        <v>71702159</v>
      </c>
      <c r="E13" s="55" t="inlineStr">
        <is>
          <t xml:space="preserve">NUEVO A1 </t>
        </is>
      </c>
      <c r="F13" s="92" t="inlineStr">
        <is>
          <t>20 20 sr</t>
        </is>
      </c>
      <c r="G13" s="120" t="inlineStr">
        <is>
          <t>PAGO 120 EFE</t>
        </is>
      </c>
      <c r="H13" s="207" t="n"/>
      <c r="I13" s="55" t="inlineStr">
        <is>
          <t xml:space="preserve">KATHY AMORETTI </t>
        </is>
      </c>
      <c r="J13" s="60" t="n">
        <v>0.4263888888888889</v>
      </c>
      <c r="K13" s="60">
        <f>J13+$K$60</f>
        <v/>
      </c>
      <c r="L13" s="60" t="n">
        <v>0.4319444444444445</v>
      </c>
      <c r="M13" s="60">
        <f>L13+$M$61</f>
        <v/>
      </c>
      <c r="N13" s="60" t="n">
        <v>0.4368055555555556</v>
      </c>
      <c r="O13" s="60">
        <f>N13+$O$61</f>
        <v/>
      </c>
      <c r="P13" s="60" t="n">
        <v>0.4833333333333333</v>
      </c>
      <c r="Q13" s="60">
        <f>P13+$Q$61</f>
        <v/>
      </c>
      <c r="R13" s="60" t="n">
        <v>0.4958333333333333</v>
      </c>
      <c r="S13" s="60">
        <f>R13+$S$61</f>
        <v/>
      </c>
      <c r="T13" s="261" t="n">
        <v>0.5083333333333333</v>
      </c>
      <c r="U13" s="261">
        <f>T13+$U$61</f>
        <v/>
      </c>
    </row>
    <row r="14" ht="24" customHeight="1" s="630">
      <c r="A14" s="631" t="inlineStr">
        <is>
          <t>11</t>
        </is>
      </c>
      <c r="B14" s="632" t="n"/>
      <c r="C14" s="112" t="inlineStr">
        <is>
          <t>GUTIERREZ DIETZ MAGDA</t>
        </is>
      </c>
      <c r="D14" s="55" t="n">
        <v>41512861</v>
      </c>
      <c r="E14" s="55" t="inlineStr">
        <is>
          <t>NUEVO A1</t>
        </is>
      </c>
      <c r="F14" s="92" t="inlineStr">
        <is>
          <t>40/20 40/20 cl</t>
        </is>
      </c>
      <c r="G14" s="120" t="inlineStr">
        <is>
          <t>PAGO 100 EFE</t>
        </is>
      </c>
      <c r="H14" s="207" t="n"/>
      <c r="I14" s="55" t="inlineStr">
        <is>
          <t>CRIS AMORETTI</t>
        </is>
      </c>
      <c r="J14" s="60" t="n">
        <v>0.4326388888888889</v>
      </c>
      <c r="K14" s="46">
        <f>J14+$K$60</f>
        <v/>
      </c>
      <c r="L14" s="60" t="n">
        <v>0.4361111111111111</v>
      </c>
      <c r="M14" s="46">
        <f>L14+$M$61</f>
        <v/>
      </c>
      <c r="N14" s="60" t="n">
        <v>0.4416666666666667</v>
      </c>
      <c r="O14" s="46">
        <f>N14+$O$61</f>
        <v/>
      </c>
      <c r="P14" s="60" t="n">
        <v>0.4944444444444445</v>
      </c>
      <c r="Q14" s="60">
        <f>P14+$Q$61</f>
        <v/>
      </c>
      <c r="R14" s="60" t="n">
        <v>0.5076388888888889</v>
      </c>
      <c r="S14" s="46">
        <f>R14+$S$61</f>
        <v/>
      </c>
      <c r="T14" s="261" t="n">
        <v>0.5208333333333334</v>
      </c>
      <c r="U14" s="80">
        <f>T14+$U$61</f>
        <v/>
      </c>
    </row>
    <row r="15" ht="21.75" customHeight="1" s="630">
      <c r="A15" s="631" t="inlineStr">
        <is>
          <t>12</t>
        </is>
      </c>
      <c r="B15" s="632" t="n"/>
      <c r="C15" s="112" t="inlineStr">
        <is>
          <t xml:space="preserve">HERNANDEZ PEREZ EDGARDO </t>
        </is>
      </c>
      <c r="D15" s="55" t="n">
        <v>9558068</v>
      </c>
      <c r="E15" s="26" t="inlineStr">
        <is>
          <t>REVA A3C</t>
        </is>
      </c>
      <c r="F15" s="92" t="inlineStr">
        <is>
          <t>20 20 sr</t>
        </is>
      </c>
      <c r="G15" s="110" t="n"/>
      <c r="H15" s="354" t="n"/>
      <c r="I15" s="110" t="inlineStr">
        <is>
          <t xml:space="preserve">MAYRA 1 </t>
        </is>
      </c>
      <c r="J15" s="60" t="n">
        <v>0.4375</v>
      </c>
      <c r="K15" s="46">
        <f>J15+$K$60</f>
        <v/>
      </c>
      <c r="L15" s="60" t="n">
        <v>0.4402777777777778</v>
      </c>
      <c r="M15" s="46">
        <f>L15+$M$61</f>
        <v/>
      </c>
      <c r="N15" s="60" t="n">
        <v>0.4472222222222222</v>
      </c>
      <c r="O15" s="46">
        <f>N15+$O$61</f>
        <v/>
      </c>
      <c r="P15" s="60" t="n">
        <v>0.4979166666666667</v>
      </c>
      <c r="Q15" s="46">
        <f>P15+$Q$61</f>
        <v/>
      </c>
      <c r="R15" s="60" t="n">
        <v>0.5097222222222222</v>
      </c>
      <c r="S15" s="60">
        <f>R15+$S$61</f>
        <v/>
      </c>
      <c r="T15" s="261" t="n">
        <v>0.5215277777777778</v>
      </c>
      <c r="U15" s="261">
        <f>T15+$U$61</f>
        <v/>
      </c>
    </row>
    <row r="16" ht="23.25" customHeight="1" s="630">
      <c r="A16" s="631" t="inlineStr">
        <is>
          <t>13</t>
        </is>
      </c>
      <c r="B16" s="632" t="n"/>
      <c r="C16" s="167" t="inlineStr">
        <is>
          <t xml:space="preserve">LESCANO ZELAYA FRANK 40 </t>
        </is>
      </c>
      <c r="D16" s="55" t="n">
        <v>46234341</v>
      </c>
      <c r="E16" s="55" t="inlineStr">
        <is>
          <t>REVA A1</t>
        </is>
      </c>
      <c r="F16" s="92" t="inlineStr">
        <is>
          <t>30 30 sr</t>
        </is>
      </c>
      <c r="G16" s="209" t="inlineStr">
        <is>
          <t>PAGO 40 PLIN</t>
        </is>
      </c>
      <c r="H16" s="207" t="n"/>
      <c r="I16" s="55" t="inlineStr">
        <is>
          <t xml:space="preserve">MARIEL </t>
        </is>
      </c>
      <c r="J16" s="60" t="n">
        <v>0.4534722222222222</v>
      </c>
      <c r="K16" s="46">
        <f>J16+$K$60</f>
        <v/>
      </c>
      <c r="L16" s="60" t="n">
        <v>0.4541666666666667</v>
      </c>
      <c r="M16" s="46">
        <f>L16+$M$61</f>
        <v/>
      </c>
      <c r="N16" s="60" t="n">
        <v>0.4583333333333333</v>
      </c>
      <c r="O16" s="46">
        <f>N16+$O$61</f>
        <v/>
      </c>
      <c r="P16" s="60" t="n">
        <v>0.50625</v>
      </c>
      <c r="Q16" s="46">
        <f>P16+$Q$61</f>
        <v/>
      </c>
      <c r="R16" s="60" t="n">
        <v>0.5208333333333334</v>
      </c>
      <c r="S16" s="46">
        <f>R16+$S$61</f>
        <v/>
      </c>
      <c r="T16" s="261" t="n">
        <v>0.5333333333333333</v>
      </c>
      <c r="U16" s="80">
        <f>T16+$U$61</f>
        <v/>
      </c>
    </row>
    <row r="17" ht="20.25" customHeight="1" s="630">
      <c r="A17" s="631" t="inlineStr">
        <is>
          <t>14</t>
        </is>
      </c>
      <c r="B17" s="632" t="n"/>
      <c r="C17" s="167" t="inlineStr">
        <is>
          <t>MONTES CHAPA ADRIANA  80</t>
        </is>
      </c>
      <c r="D17" s="55" t="n">
        <v>42972658</v>
      </c>
      <c r="E17" s="55" t="inlineStr">
        <is>
          <t xml:space="preserve">NUEVO A1 </t>
        </is>
      </c>
      <c r="F17" s="92" t="inlineStr">
        <is>
          <t>30 30 sr</t>
        </is>
      </c>
      <c r="G17" s="55" t="inlineStr">
        <is>
          <t>YA P 130</t>
        </is>
      </c>
      <c r="H17" s="207" t="n"/>
      <c r="I17" s="55" t="inlineStr">
        <is>
          <t xml:space="preserve">VITTOCAR </t>
        </is>
      </c>
      <c r="J17" s="60" t="n">
        <v>0.4729166666666667</v>
      </c>
      <c r="K17" s="46">
        <f>J17+$K$60</f>
        <v/>
      </c>
      <c r="L17" s="60" t="n">
        <v>0.4736111111111111</v>
      </c>
      <c r="M17" s="46">
        <f>L17+$M$61</f>
        <v/>
      </c>
      <c r="N17" s="60" t="n">
        <v>0.4784722222222222</v>
      </c>
      <c r="O17" s="46">
        <f>N17+$O$61</f>
        <v/>
      </c>
      <c r="P17" s="60" t="n">
        <v>0.5284722222222222</v>
      </c>
      <c r="Q17" s="60">
        <f>P17+$Q$61</f>
        <v/>
      </c>
      <c r="R17" s="60" t="n">
        <v>0.5416666666666666</v>
      </c>
      <c r="S17" s="60">
        <f>R17+$S$61</f>
        <v/>
      </c>
      <c r="T17" s="261" t="n">
        <v>0.5555555555555556</v>
      </c>
      <c r="U17" s="261">
        <f>T17+$U$61</f>
        <v/>
      </c>
    </row>
    <row r="18" ht="21.75" customHeight="1" s="630">
      <c r="A18" s="631" t="inlineStr">
        <is>
          <t>15</t>
        </is>
      </c>
      <c r="B18" s="632" t="n"/>
      <c r="C18" s="167" t="inlineStr">
        <is>
          <t xml:space="preserve">SOLIS ZOLESSI MARCO </t>
        </is>
      </c>
      <c r="D18" s="55" t="n">
        <v>25458130</v>
      </c>
      <c r="E18" s="55" t="inlineStr">
        <is>
          <t>REVA A1</t>
        </is>
      </c>
      <c r="F18" s="92" t="inlineStr">
        <is>
          <t>40/20 40/20 cl</t>
        </is>
      </c>
      <c r="G18" s="120" t="n"/>
      <c r="H18" s="205" t="n"/>
      <c r="I18" s="120" t="inlineStr">
        <is>
          <t xml:space="preserve">CARS- JAIME VILLA </t>
        </is>
      </c>
      <c r="J18" s="60" t="n">
        <v>0.4868055555555555</v>
      </c>
      <c r="K18" s="46">
        <f>J18+$K$60</f>
        <v/>
      </c>
      <c r="L18" s="60" t="n">
        <v>0.4875</v>
      </c>
      <c r="M18" s="46">
        <f>L18+$M$61</f>
        <v/>
      </c>
      <c r="N18" s="60" t="n">
        <v>0.4965277777777778</v>
      </c>
      <c r="O18" s="46">
        <f>N18+$O$61</f>
        <v/>
      </c>
      <c r="P18" s="60" t="n">
        <v>0.5458333333333333</v>
      </c>
      <c r="Q18" s="46">
        <f>P18+$Q$61</f>
        <v/>
      </c>
      <c r="R18" s="60" t="n">
        <v>0.5597222222222222</v>
      </c>
      <c r="S18" s="46">
        <f>R18+$S$61</f>
        <v/>
      </c>
      <c r="T18" s="261" t="n">
        <v>0.5743055555555555</v>
      </c>
      <c r="U18" s="80">
        <f>T18+$U$61</f>
        <v/>
      </c>
    </row>
    <row r="19" ht="18" customHeight="1" s="630">
      <c r="A19" s="631" t="inlineStr">
        <is>
          <t>16</t>
        </is>
      </c>
      <c r="B19" s="632" t="n"/>
      <c r="C19" s="167" t="inlineStr">
        <is>
          <t>MONTES SALAS JOSE 100</t>
        </is>
      </c>
      <c r="D19" s="55" t="n">
        <v>9153602</v>
      </c>
      <c r="E19" s="226" t="inlineStr">
        <is>
          <t>MOTO REVA BIIC</t>
        </is>
      </c>
      <c r="F19" s="92" t="inlineStr">
        <is>
          <t>70/20 50/20 cl</t>
        </is>
      </c>
      <c r="G19" s="120" t="inlineStr">
        <is>
          <t>PAGO 100 EFE</t>
        </is>
      </c>
      <c r="H19" s="360" t="inlineStr">
        <is>
          <t>YA P 300</t>
        </is>
      </c>
      <c r="I19" s="281" t="inlineStr">
        <is>
          <t xml:space="preserve">ELIA </t>
        </is>
      </c>
      <c r="J19" s="60" t="n">
        <v>0.5131944444444444</v>
      </c>
      <c r="K19" s="46">
        <f>J19+$K$60</f>
        <v/>
      </c>
      <c r="L19" s="60" t="n">
        <v>0.5145833333333333</v>
      </c>
      <c r="M19" s="46">
        <f>L19+$M$61</f>
        <v/>
      </c>
      <c r="N19" s="60" t="n">
        <v>0.5215277777777778</v>
      </c>
      <c r="O19" s="46">
        <f>N19+$O$61</f>
        <v/>
      </c>
      <c r="P19" s="60" t="n">
        <v>0.5680555555555555</v>
      </c>
      <c r="Q19" s="46">
        <f>P19+$Q$61</f>
        <v/>
      </c>
      <c r="R19" s="60" t="n">
        <v>0.5847222222222223</v>
      </c>
      <c r="S19" s="46">
        <f>R19+$S$61</f>
        <v/>
      </c>
      <c r="T19" s="261" t="n">
        <v>0.5972222222222222</v>
      </c>
      <c r="U19" s="80">
        <f>T19+$U$61</f>
        <v/>
      </c>
    </row>
    <row r="20" ht="20.25" customFormat="1" customHeight="1" s="645">
      <c r="A20" s="644" t="n"/>
      <c r="B20" s="632" t="n"/>
      <c r="C20" s="217" t="inlineStr">
        <is>
          <t xml:space="preserve">TELLO GARCIA ALEX </t>
        </is>
      </c>
      <c r="D20" s="313" t="n">
        <v>10404294</v>
      </c>
      <c r="E20" s="654" t="inlineStr">
        <is>
          <t xml:space="preserve">MOTO REVA BIIC </t>
        </is>
      </c>
      <c r="F20" s="275" t="inlineStr">
        <is>
          <t>40/20 40/20 cl</t>
        </is>
      </c>
      <c r="G20" s="654" t="inlineStr">
        <is>
          <t>REPRO 07/02</t>
        </is>
      </c>
      <c r="H20" s="654" t="inlineStr">
        <is>
          <t xml:space="preserve">HM </t>
        </is>
      </c>
      <c r="I20" s="654" t="inlineStr">
        <is>
          <t xml:space="preserve">ELIA /ANGELA </t>
        </is>
      </c>
      <c r="J20" s="185" t="n">
        <v>0.4979166666666667</v>
      </c>
      <c r="K20" s="185">
        <f>J32+$K$60</f>
        <v/>
      </c>
      <c r="L20" s="185" t="n"/>
      <c r="M20" s="185">
        <f>L20+$M$61</f>
        <v/>
      </c>
      <c r="N20" s="185" t="n"/>
      <c r="O20" s="185">
        <f>N20+$O$61</f>
        <v/>
      </c>
      <c r="P20" s="185" t="n"/>
      <c r="Q20" s="185">
        <f>P20+$Q$61</f>
        <v/>
      </c>
      <c r="R20" s="185" t="n"/>
      <c r="S20" s="185">
        <f>R20+$S$61</f>
        <v/>
      </c>
      <c r="T20" s="185" t="n"/>
      <c r="U20" s="185">
        <f>T20+$U$61</f>
        <v/>
      </c>
    </row>
    <row r="21" ht="23.25" customHeight="1" s="630">
      <c r="A21" s="631" t="inlineStr">
        <is>
          <t>17</t>
        </is>
      </c>
      <c r="B21" s="632" t="n"/>
      <c r="C21" s="167" t="inlineStr">
        <is>
          <t>RAMOS DIONICIO SOCIMO 40</t>
        </is>
      </c>
      <c r="D21" s="55" t="n">
        <v>41230196</v>
      </c>
      <c r="E21" s="226" t="inlineStr">
        <is>
          <t xml:space="preserve">MOTO REVA BIIC </t>
        </is>
      </c>
      <c r="F21" s="92" t="inlineStr">
        <is>
          <t>20 20 sr</t>
        </is>
      </c>
      <c r="G21" s="120" t="inlineStr">
        <is>
          <t>PAGO 40 EFE</t>
        </is>
      </c>
      <c r="H21" s="207" t="n"/>
      <c r="I21" s="55" t="inlineStr">
        <is>
          <t xml:space="preserve">SR JULIA </t>
        </is>
      </c>
      <c r="J21" s="60" t="n">
        <v>0.6229166666666667</v>
      </c>
      <c r="K21" s="60">
        <f>J33+$K$60</f>
        <v/>
      </c>
      <c r="L21" s="60" t="n">
        <v>0.6243055555555556</v>
      </c>
      <c r="M21" s="46">
        <f>L21+$M$61</f>
        <v/>
      </c>
      <c r="N21" s="60" t="n">
        <v>0.6305555555555555</v>
      </c>
      <c r="O21" s="46">
        <f>N21+$O$61</f>
        <v/>
      </c>
      <c r="P21" s="60" t="n">
        <v>0.6763888888888889</v>
      </c>
      <c r="Q21" s="46">
        <f>P21+$Q$61</f>
        <v/>
      </c>
      <c r="R21" s="60" t="n">
        <v>0.6902777777777778</v>
      </c>
      <c r="S21" s="46">
        <f>R21+$S$61</f>
        <v/>
      </c>
      <c r="T21" s="261" t="n">
        <v>0.7027777777777777</v>
      </c>
      <c r="U21" s="80">
        <f>T21+$U$61</f>
        <v/>
      </c>
    </row>
    <row r="22" ht="22.5" customHeight="1" s="630">
      <c r="A22" s="631" t="inlineStr">
        <is>
          <t>18</t>
        </is>
      </c>
      <c r="B22" s="632" t="n"/>
      <c r="C22" s="167" t="inlineStr">
        <is>
          <t>LOPEZ SANTI ALEXANDER 150</t>
        </is>
      </c>
      <c r="D22" s="55" t="n">
        <v>76089309</v>
      </c>
      <c r="E22" s="55" t="inlineStr">
        <is>
          <t xml:space="preserve">NUEVO A1 </t>
        </is>
      </c>
      <c r="F22" s="92" t="inlineStr">
        <is>
          <t>30 30 SR</t>
        </is>
      </c>
      <c r="G22" s="55" t="inlineStr">
        <is>
          <t>YA P 350</t>
        </is>
      </c>
      <c r="H22" s="207" t="n"/>
      <c r="I22" s="55" t="inlineStr">
        <is>
          <t xml:space="preserve">MANDUJANO </t>
        </is>
      </c>
      <c r="J22" s="60" t="n">
        <v>0.5368055555555555</v>
      </c>
      <c r="K22" s="60">
        <f>J22+$K$60</f>
        <v/>
      </c>
      <c r="L22" s="60" t="n">
        <v>0.5375</v>
      </c>
      <c r="M22" s="46">
        <f>L22+$M$61</f>
        <v/>
      </c>
      <c r="N22" s="60" t="n">
        <v>0.5444444444444444</v>
      </c>
      <c r="O22" s="46">
        <f>N22+$O$61</f>
        <v/>
      </c>
      <c r="P22" s="60" t="n">
        <v>0.5895833333333333</v>
      </c>
      <c r="Q22" s="46">
        <f>P22+$Q$61</f>
        <v/>
      </c>
      <c r="R22" s="60" t="n">
        <v>0.6013888888888889</v>
      </c>
      <c r="S22" s="46">
        <f>R22+$S$61</f>
        <v/>
      </c>
      <c r="T22" s="261" t="n">
        <v>0.6159722222222223</v>
      </c>
      <c r="U22" s="80">
        <f>T22+$U$61</f>
        <v/>
      </c>
    </row>
    <row r="23" ht="21" customHeight="1" s="630">
      <c r="A23" s="631" t="inlineStr">
        <is>
          <t>19</t>
        </is>
      </c>
      <c r="B23" s="632" t="n"/>
      <c r="C23" s="112" t="inlineStr">
        <is>
          <t>OSCA ANDAZABAL NICOLETTE</t>
        </is>
      </c>
      <c r="D23" s="55" t="n">
        <v>76521651</v>
      </c>
      <c r="E23" s="55" t="inlineStr">
        <is>
          <t xml:space="preserve">NUEVO A1 </t>
        </is>
      </c>
      <c r="F23" s="92" t="inlineStr">
        <is>
          <t>20 20 sr</t>
        </is>
      </c>
      <c r="G23" s="265" t="n"/>
      <c r="H23" s="510" t="n"/>
      <c r="I23" s="120" t="inlineStr">
        <is>
          <t xml:space="preserve">CARS- JAIME VILLA </t>
        </is>
      </c>
      <c r="J23" s="60" t="n">
        <v>0.5381944444444444</v>
      </c>
      <c r="K23" s="60">
        <f>J23+$K$60</f>
        <v/>
      </c>
      <c r="L23" s="60" t="n">
        <v>0.54375</v>
      </c>
      <c r="M23" s="46">
        <f>L23+$M$61</f>
        <v/>
      </c>
      <c r="N23" s="60" t="n">
        <v>0.5486111111111112</v>
      </c>
      <c r="O23" s="46">
        <f>N23+$O$61</f>
        <v/>
      </c>
      <c r="P23" s="60" t="n">
        <v>0.59375</v>
      </c>
      <c r="Q23" s="46">
        <f>P23+$Q$61</f>
        <v/>
      </c>
      <c r="R23" s="60" t="n">
        <v>0.6104166666666667</v>
      </c>
      <c r="S23" s="46">
        <f>R23+$S$61</f>
        <v/>
      </c>
      <c r="T23" s="261" t="n">
        <v>0.6229166666666667</v>
      </c>
      <c r="U23" s="80">
        <f>T23+$U$61</f>
        <v/>
      </c>
    </row>
    <row r="24" ht="20.25" customHeight="1" s="630">
      <c r="A24" s="644" t="n"/>
      <c r="B24" s="632" t="n"/>
      <c r="C24" s="119" t="inlineStr">
        <is>
          <t xml:space="preserve">TORRICO GUERRERO ALEJANDRO </t>
        </is>
      </c>
      <c r="D24" s="654" t="n">
        <v>47094638</v>
      </c>
      <c r="E24" s="654" t="inlineStr">
        <is>
          <t xml:space="preserve">MOTO REVA BIIC </t>
        </is>
      </c>
      <c r="F24" s="93" t="inlineStr">
        <is>
          <t>20 20 sr</t>
        </is>
      </c>
      <c r="G24" s="654" t="inlineStr">
        <is>
          <t>CONSUMIDOR</t>
        </is>
      </c>
      <c r="H24" s="358" t="n"/>
      <c r="I24" s="654" t="inlineStr">
        <is>
          <t xml:space="preserve">MAYRA 2 </t>
        </is>
      </c>
      <c r="J24" s="185" t="n">
        <v>0.5548611111111111</v>
      </c>
      <c r="K24" s="185">
        <f>J24+$K$60</f>
        <v/>
      </c>
      <c r="L24" s="185" t="n">
        <v>0.5555555555555556</v>
      </c>
      <c r="M24" s="20">
        <f>L24+$M$61</f>
        <v/>
      </c>
      <c r="N24" s="185" t="n"/>
      <c r="O24" s="20">
        <f>N24+$O$61</f>
        <v/>
      </c>
      <c r="P24" s="185" t="n"/>
      <c r="Q24" s="20">
        <f>P24+$Q$61</f>
        <v/>
      </c>
      <c r="R24" s="185" t="n"/>
      <c r="S24" s="20">
        <f>R24+$S$61</f>
        <v/>
      </c>
      <c r="T24" s="185" t="n"/>
      <c r="U24" s="20">
        <f>T24+$U$61</f>
        <v/>
      </c>
    </row>
    <row r="25" ht="18" customHeight="1" s="630">
      <c r="A25" s="631" t="inlineStr">
        <is>
          <t>20</t>
        </is>
      </c>
      <c r="B25" s="632" t="n"/>
      <c r="C25" s="112" t="inlineStr">
        <is>
          <t xml:space="preserve">AREVALO BECERRA WALTER </t>
        </is>
      </c>
      <c r="D25" s="55" t="n">
        <v>47958418</v>
      </c>
      <c r="E25" s="226" t="inlineStr">
        <is>
          <t xml:space="preserve">MOTO REVA BIIC </t>
        </is>
      </c>
      <c r="F25" s="92" t="inlineStr">
        <is>
          <t>40/20 40/20 cl</t>
        </is>
      </c>
      <c r="G25" s="120" t="n"/>
      <c r="H25" s="205" t="n"/>
      <c r="I25" s="120" t="inlineStr">
        <is>
          <t xml:space="preserve">CARS- JAIME VILLA </t>
        </is>
      </c>
      <c r="J25" s="60" t="n">
        <v>0.55</v>
      </c>
      <c r="K25" s="60">
        <f>J25+$K$60</f>
        <v/>
      </c>
      <c r="L25" s="60" t="n">
        <v>0.6340277777777777</v>
      </c>
      <c r="M25" s="46">
        <f>L25+$M$61</f>
        <v/>
      </c>
      <c r="N25" s="60" t="n">
        <v>0.55625</v>
      </c>
      <c r="O25" s="46">
        <f>N25+$O$61</f>
        <v/>
      </c>
      <c r="P25" s="60" t="n">
        <v>0.6020833333333333</v>
      </c>
      <c r="Q25" s="46">
        <f>P25+$Q$61</f>
        <v/>
      </c>
      <c r="R25" s="60" t="n">
        <v>0.6145833333333334</v>
      </c>
      <c r="S25" s="46">
        <f>R25+$S$61</f>
        <v/>
      </c>
      <c r="T25" s="261" t="n">
        <v>0.6284722222222222</v>
      </c>
      <c r="U25" s="80">
        <f>T25+$U$61</f>
        <v/>
      </c>
    </row>
    <row r="26" ht="20.25" customFormat="1" customHeight="1" s="645">
      <c r="A26" s="631" t="inlineStr">
        <is>
          <t>21</t>
        </is>
      </c>
      <c r="B26" s="632" t="n"/>
      <c r="C26" s="112" t="inlineStr">
        <is>
          <t xml:space="preserve">VALENCIA CACERES CARLOS </t>
        </is>
      </c>
      <c r="D26" s="55" t="n">
        <v>70993004</v>
      </c>
      <c r="E26" s="55" t="inlineStr">
        <is>
          <t xml:space="preserve">NUEVO A1 </t>
        </is>
      </c>
      <c r="F26" s="92" t="inlineStr">
        <is>
          <t>40/20 40/20 cl</t>
        </is>
      </c>
      <c r="G26" s="120" t="inlineStr">
        <is>
          <t>PAGO 100 EFE</t>
        </is>
      </c>
      <c r="H26" s="338" t="n"/>
      <c r="I26" s="338" t="inlineStr">
        <is>
          <t>PUBLICIDAD</t>
        </is>
      </c>
      <c r="J26" s="60" t="n">
        <v>0.5652777777777778</v>
      </c>
      <c r="K26" s="46">
        <f>J26+$K$60</f>
        <v/>
      </c>
      <c r="L26" s="60" t="n"/>
      <c r="M26" s="46">
        <f>L26+$M$61</f>
        <v/>
      </c>
      <c r="N26" s="60" t="n">
        <v>0.5791666666666667</v>
      </c>
      <c r="O26" s="46">
        <f>N26+$O$61</f>
        <v/>
      </c>
      <c r="P26" s="60" t="n">
        <v>0.6263888888888889</v>
      </c>
      <c r="Q26" s="46">
        <f>P26+$Q$61</f>
        <v/>
      </c>
      <c r="R26" s="60" t="n">
        <v>0.6409722222222223</v>
      </c>
      <c r="S26" s="46">
        <f>R26+$S$61</f>
        <v/>
      </c>
      <c r="T26" s="261" t="n">
        <v>0.6555555555555556</v>
      </c>
      <c r="U26" s="80">
        <f>T26+$U$61</f>
        <v/>
      </c>
    </row>
    <row r="27" ht="19.5" customFormat="1" customHeight="1" s="633">
      <c r="A27" s="631" t="inlineStr">
        <is>
          <t>22</t>
        </is>
      </c>
      <c r="B27" s="632" t="n"/>
      <c r="C27" s="112" t="inlineStr">
        <is>
          <t xml:space="preserve">FARIAS FELIX GIULIANO </t>
        </is>
      </c>
      <c r="D27" s="55" t="n">
        <v>72220772</v>
      </c>
      <c r="E27" s="55" t="inlineStr">
        <is>
          <t xml:space="preserve">NUEVO A1 </t>
        </is>
      </c>
      <c r="F27" s="92" t="inlineStr">
        <is>
          <t>20 20 sr</t>
        </is>
      </c>
      <c r="G27" s="120" t="n"/>
      <c r="H27" s="205" t="n"/>
      <c r="I27" s="120" t="inlineStr">
        <is>
          <t xml:space="preserve">CARS- JAIME VILLA </t>
        </is>
      </c>
      <c r="J27" s="60" t="n">
        <v>0.5645833333333333</v>
      </c>
      <c r="K27" s="60">
        <f>J27+$K$60</f>
        <v/>
      </c>
      <c r="L27" s="60" t="n">
        <v>0.6493055555555556</v>
      </c>
      <c r="M27" s="46">
        <f>L27+$M$61</f>
        <v/>
      </c>
      <c r="N27" s="60" t="n">
        <v>0.5708333333333333</v>
      </c>
      <c r="O27" s="46">
        <f>N27+$O$61</f>
        <v/>
      </c>
      <c r="P27" s="60" t="n">
        <v>0.6145833333333334</v>
      </c>
      <c r="Q27" s="46">
        <f>P27+$Q$61</f>
        <v/>
      </c>
      <c r="R27" s="60" t="n">
        <v>0.6277777777777778</v>
      </c>
      <c r="S27" s="46">
        <f>R27+$S$61</f>
        <v/>
      </c>
      <c r="T27" s="261" t="n">
        <v>0.6402777777777777</v>
      </c>
      <c r="U27" s="80">
        <f>T27+$U$61</f>
        <v/>
      </c>
    </row>
    <row r="28" ht="21" customHeight="1" s="630">
      <c r="A28" s="631" t="inlineStr">
        <is>
          <t>23</t>
        </is>
      </c>
      <c r="B28" s="632" t="n"/>
      <c r="C28" s="112" t="inlineStr">
        <is>
          <t>SANJINES RIVERA LUIS</t>
        </is>
      </c>
      <c r="D28" s="55" t="n">
        <v>6842320</v>
      </c>
      <c r="E28" s="26" t="inlineStr">
        <is>
          <t>REVA A2B</t>
        </is>
      </c>
      <c r="F28" s="92" t="inlineStr">
        <is>
          <t>40/20 40/20 cl</t>
        </is>
      </c>
      <c r="G28" s="120" t="n"/>
      <c r="H28" s="205" t="n"/>
      <c r="I28" s="120" t="inlineStr">
        <is>
          <t xml:space="preserve">CARS- JAIME VILLA </t>
        </is>
      </c>
      <c r="J28" s="60" t="n">
        <v>0.5881944444444445</v>
      </c>
      <c r="K28" s="60">
        <f>J28+$K$60</f>
        <v/>
      </c>
      <c r="L28" s="60" t="n">
        <v>0.5888888888888889</v>
      </c>
      <c r="M28" s="46">
        <f>L28+$M$61</f>
        <v/>
      </c>
      <c r="N28" s="60" t="n">
        <v>0.59375</v>
      </c>
      <c r="O28" s="46">
        <f>N28+$O$61</f>
        <v/>
      </c>
      <c r="P28" s="60" t="n">
        <v>0.64375</v>
      </c>
      <c r="Q28" s="46">
        <f>P28+$Q$61</f>
        <v/>
      </c>
      <c r="R28" s="60" t="n">
        <v>0.65625</v>
      </c>
      <c r="S28" s="46">
        <f>R28+$S$61</f>
        <v/>
      </c>
      <c r="T28" s="261" t="n">
        <v>0.66875</v>
      </c>
      <c r="U28" s="80">
        <f>T28+$U$61</f>
        <v/>
      </c>
    </row>
    <row r="29" ht="21.75" customHeight="1" s="630">
      <c r="A29" s="631" t="inlineStr">
        <is>
          <t>24</t>
        </is>
      </c>
      <c r="B29" s="632" t="n"/>
      <c r="C29" s="172" t="inlineStr">
        <is>
          <t xml:space="preserve">ALEJOS VILA RAMIRO </t>
        </is>
      </c>
      <c r="D29" s="242" t="n">
        <v>74366515</v>
      </c>
      <c r="E29" s="226" t="inlineStr">
        <is>
          <t xml:space="preserve">MOTO REVA BIIC </t>
        </is>
      </c>
      <c r="F29" s="161" t="inlineStr">
        <is>
          <t>20 20 sr</t>
        </is>
      </c>
      <c r="G29" s="281" t="inlineStr">
        <is>
          <t>YA P 300</t>
        </is>
      </c>
      <c r="H29" s="281" t="n"/>
      <c r="I29" s="281" t="inlineStr">
        <is>
          <t xml:space="preserve">ELIA </t>
        </is>
      </c>
      <c r="J29" s="60" t="n">
        <v>0.5888888888888889</v>
      </c>
      <c r="K29" s="60">
        <f>J29+$K$60</f>
        <v/>
      </c>
      <c r="L29" s="60" t="n">
        <v>0.59375</v>
      </c>
      <c r="M29" s="60">
        <f>L29+$M$61</f>
        <v/>
      </c>
      <c r="N29" s="60" t="n">
        <v>0.5993055555555555</v>
      </c>
      <c r="O29" s="60">
        <f>N29+$O$61</f>
        <v/>
      </c>
      <c r="P29" s="60" t="n">
        <v>0.6465277777777778</v>
      </c>
      <c r="Q29" s="60">
        <f>P29+$Q$61</f>
        <v/>
      </c>
      <c r="R29" s="60" t="n">
        <v>0.6597222222222222</v>
      </c>
      <c r="S29" s="60">
        <f>R29+$S$61</f>
        <v/>
      </c>
      <c r="T29" s="261" t="n">
        <v>0.6715277777777777</v>
      </c>
      <c r="U29" s="261">
        <f>T29+$U$61</f>
        <v/>
      </c>
    </row>
    <row r="30" ht="21" customHeight="1" s="630">
      <c r="A30" s="631" t="inlineStr">
        <is>
          <t>25</t>
        </is>
      </c>
      <c r="B30" s="632" t="n"/>
      <c r="C30" s="172" t="inlineStr">
        <is>
          <t>HUAMAN ORE FLORA</t>
        </is>
      </c>
      <c r="D30" s="242" t="n">
        <v>40210000</v>
      </c>
      <c r="E30" s="55" t="inlineStr">
        <is>
          <t xml:space="preserve">NUEVO A1 </t>
        </is>
      </c>
      <c r="F30" s="161" t="inlineStr">
        <is>
          <t>40/20 40/20 cl</t>
        </is>
      </c>
      <c r="G30" s="110" t="n"/>
      <c r="H30" s="354" t="n"/>
      <c r="I30" s="110" t="inlineStr">
        <is>
          <t xml:space="preserve">MAYRA 2 </t>
        </is>
      </c>
      <c r="J30" s="60" t="n">
        <v>0.6166666666666667</v>
      </c>
      <c r="K30" s="60">
        <f>J30+$K$60</f>
        <v/>
      </c>
      <c r="L30" s="60" t="n">
        <v>0.6173611111111111</v>
      </c>
      <c r="M30" s="60">
        <f>L30+$M$61</f>
        <v/>
      </c>
      <c r="N30" s="60" t="n">
        <v>0.6222222222222222</v>
      </c>
      <c r="O30" s="60">
        <f>N30+$O$61</f>
        <v/>
      </c>
      <c r="P30" s="60" t="n">
        <v>0.6652777777777777</v>
      </c>
      <c r="Q30" s="60">
        <f>P30+$Q$61</f>
        <v/>
      </c>
      <c r="R30" s="60" t="n">
        <v>0.6777777777777778</v>
      </c>
      <c r="S30" s="60">
        <f>R30+$S$61</f>
        <v/>
      </c>
      <c r="T30" s="261" t="n">
        <v>0.6895833333333333</v>
      </c>
      <c r="U30" s="261">
        <f>T30+$U$61</f>
        <v/>
      </c>
    </row>
    <row r="31" ht="18" customFormat="1" customHeight="1" s="645">
      <c r="A31" s="631" t="inlineStr">
        <is>
          <t>26</t>
        </is>
      </c>
      <c r="B31" s="632" t="n"/>
      <c r="C31" s="112" t="inlineStr">
        <is>
          <t xml:space="preserve">LUCANA HUAMANI JUAN </t>
        </is>
      </c>
      <c r="D31" s="55" t="n">
        <v>75507546</v>
      </c>
      <c r="E31" s="26" t="inlineStr">
        <is>
          <t>RECAT A2B</t>
        </is>
      </c>
      <c r="F31" s="92" t="inlineStr">
        <is>
          <t>40/20 40/20 cl</t>
        </is>
      </c>
      <c r="G31" s="110" t="n"/>
      <c r="H31" s="354" t="n"/>
      <c r="I31" s="110" t="inlineStr">
        <is>
          <t xml:space="preserve">MAYRA 3 </t>
        </is>
      </c>
      <c r="J31" s="60" t="n">
        <v>0.6326388888888889</v>
      </c>
      <c r="K31" s="60">
        <f>J31+$K$60</f>
        <v/>
      </c>
      <c r="L31" s="60" t="n">
        <v>0.6347222222222222</v>
      </c>
      <c r="M31" s="60">
        <f>L31+$M$61</f>
        <v/>
      </c>
      <c r="N31" s="60" t="n">
        <v>0.6395833333333333</v>
      </c>
      <c r="O31" s="60">
        <f>N31+$O$61</f>
        <v/>
      </c>
      <c r="P31" s="60" t="n">
        <v>0.6833333333333333</v>
      </c>
      <c r="Q31" s="60">
        <f>P31+$Q$61</f>
        <v/>
      </c>
      <c r="R31" s="60" t="n">
        <v>0.6951388888888889</v>
      </c>
      <c r="S31" s="60">
        <f>R31+$S$61</f>
        <v/>
      </c>
      <c r="T31" s="261" t="n">
        <v>0.7069444444444445</v>
      </c>
      <c r="U31" s="261">
        <f>T31+$U$61</f>
        <v/>
      </c>
    </row>
    <row r="32" ht="21" customFormat="1" customHeight="1" s="633">
      <c r="A32" s="631" t="inlineStr">
        <is>
          <t>27</t>
        </is>
      </c>
      <c r="B32" s="632" t="n"/>
      <c r="C32" s="112" t="inlineStr">
        <is>
          <t xml:space="preserve">YNCIO VALIENTE GERALDINE </t>
        </is>
      </c>
      <c r="D32" s="55" t="n">
        <v>43832494</v>
      </c>
      <c r="E32" s="55" t="inlineStr">
        <is>
          <t>NUEVO A1</t>
        </is>
      </c>
      <c r="F32" s="92" t="inlineStr">
        <is>
          <t>20 20 sr</t>
        </is>
      </c>
      <c r="G32" s="101" t="n"/>
      <c r="H32" s="352" t="n"/>
      <c r="I32" s="101" t="inlineStr">
        <is>
          <t xml:space="preserve">VARGAS </t>
        </is>
      </c>
      <c r="J32" s="60" t="n">
        <v>0.6347222222222222</v>
      </c>
      <c r="K32" s="60">
        <f>J32+$K$60</f>
        <v/>
      </c>
      <c r="L32" s="60" t="n">
        <v>0.6409722222222223</v>
      </c>
      <c r="M32" s="46">
        <f>L32+$M$61</f>
        <v/>
      </c>
      <c r="N32" s="60" t="n">
        <v>0.6479166666666667</v>
      </c>
      <c r="O32" s="46">
        <f>N32+$O$61</f>
        <v/>
      </c>
      <c r="P32" s="60" t="n">
        <v>0.6909722222222222</v>
      </c>
      <c r="Q32" s="46">
        <f>P32+$Q$61</f>
        <v/>
      </c>
      <c r="R32" s="60" t="n">
        <v>0.7041666666666667</v>
      </c>
      <c r="S32" s="60">
        <f>R32+$S$61</f>
        <v/>
      </c>
      <c r="T32" s="261" t="n">
        <v>0.7159722222222222</v>
      </c>
      <c r="U32" s="261">
        <f>T32+$U$61</f>
        <v/>
      </c>
    </row>
    <row r="33" ht="18" customHeight="1" s="630">
      <c r="A33" s="644" t="n"/>
      <c r="B33" s="632" t="n"/>
      <c r="C33" s="119" t="inlineStr">
        <is>
          <t xml:space="preserve">FERNANDEZ JERI CESAR </t>
        </is>
      </c>
      <c r="D33" s="654" t="n">
        <v>25633471</v>
      </c>
      <c r="E33" s="654" t="inlineStr">
        <is>
          <t xml:space="preserve">NUEVO A1 </t>
        </is>
      </c>
      <c r="F33" s="93" t="inlineStr">
        <is>
          <t>a su oficina</t>
        </is>
      </c>
      <c r="G33" s="654" t="n"/>
      <c r="H33" s="358" t="n"/>
      <c r="I33" s="654" t="inlineStr">
        <is>
          <t xml:space="preserve">VARGAS </t>
        </is>
      </c>
      <c r="J33" s="119" t="n"/>
      <c r="K33" s="20">
        <f>J33+$K$60</f>
        <v/>
      </c>
      <c r="L33" s="185" t="n"/>
      <c r="M33" s="20">
        <f>L33+$M$61</f>
        <v/>
      </c>
      <c r="N33" s="185" t="n"/>
      <c r="O33" s="20">
        <f>N33+$O$61</f>
        <v/>
      </c>
      <c r="P33" s="185" t="n"/>
      <c r="Q33" s="20">
        <f>P33+$Q$61</f>
        <v/>
      </c>
      <c r="R33" s="185" t="n"/>
      <c r="S33" s="20">
        <f>R33+$S$61</f>
        <v/>
      </c>
      <c r="T33" s="185" t="n"/>
      <c r="U33" s="20">
        <f>T33+$U$61</f>
        <v/>
      </c>
    </row>
    <row r="34" ht="18.75" customHeight="1" s="630"/>
    <row r="35" ht="18.75" customHeight="1" s="630"/>
    <row r="36" ht="18.75" customHeight="1" s="630"/>
    <row r="37" ht="18" customHeight="1" s="630"/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52.xml><?xml version="1.0" encoding="utf-8"?>
<worksheet xmlns:r="http://schemas.openxmlformats.org/officeDocument/2006/relationships" xmlns="http://schemas.openxmlformats.org/spreadsheetml/2006/main">
  <sheetPr codeName="Hoja355">
    <outlinePr summaryBelow="1" summaryRight="1"/>
    <pageSetUpPr fitToPage="1"/>
  </sheetPr>
  <dimension ref="A1:W28"/>
  <sheetViews>
    <sheetView workbookViewId="0">
      <selection activeCell="G31" sqref="G31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4.7109375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49" t="inlineStr">
        <is>
          <t>1</t>
        </is>
      </c>
      <c r="B2" s="650" t="n"/>
      <c r="C2" s="112" t="inlineStr">
        <is>
          <t>BARRERO JIMENEZ WILFRAN</t>
        </is>
      </c>
      <c r="D2" s="55" t="n">
        <v>5959607</v>
      </c>
      <c r="E2" s="199" t="inlineStr">
        <is>
          <t>MOTO NUEVO BIIB</t>
        </is>
      </c>
      <c r="F2" s="92" t="inlineStr">
        <is>
          <t>20 20 sr</t>
        </is>
      </c>
      <c r="G2" s="209" t="inlineStr">
        <is>
          <t>PAGO 80 YAPE</t>
        </is>
      </c>
      <c r="H2" s="382" t="inlineStr">
        <is>
          <t>CE</t>
        </is>
      </c>
      <c r="I2" s="55" t="inlineStr">
        <is>
          <t xml:space="preserve">MARITZA QUEVEDO </t>
        </is>
      </c>
      <c r="J2" s="60" t="n">
        <v>0.3479166666666667</v>
      </c>
      <c r="K2" s="46">
        <f>J2+$K$58</f>
        <v/>
      </c>
      <c r="L2" s="60" t="n">
        <v>0.35</v>
      </c>
      <c r="M2" s="46">
        <f>L2+$M$59</f>
        <v/>
      </c>
      <c r="N2" s="60" t="n">
        <v>0.3548611111111111</v>
      </c>
      <c r="O2" s="46">
        <f>N2+$O$59</f>
        <v/>
      </c>
      <c r="P2" s="60" t="n">
        <v>0.4006944444444445</v>
      </c>
      <c r="Q2" s="46">
        <f>P2+$Q$59</f>
        <v/>
      </c>
      <c r="R2" s="60" t="n">
        <v>0.4118055555555555</v>
      </c>
      <c r="S2" s="46">
        <f>R2+$S$59</f>
        <v/>
      </c>
      <c r="T2" s="261" t="n">
        <v>0.4222222222222222</v>
      </c>
      <c r="U2" s="80">
        <f>T2+$U$59</f>
        <v/>
      </c>
      <c r="V2" s="88" t="n"/>
      <c r="W2" s="89" t="n"/>
    </row>
    <row r="3" ht="21" customHeight="1" s="630">
      <c r="A3" s="631" t="inlineStr">
        <is>
          <t>2</t>
        </is>
      </c>
      <c r="B3" s="632" t="n"/>
      <c r="C3" s="112" t="inlineStr">
        <is>
          <t>RAMOS PACHECO AMDERSON</t>
        </is>
      </c>
      <c r="D3" s="55" t="n">
        <v>75446868</v>
      </c>
      <c r="E3" s="55" t="inlineStr">
        <is>
          <t xml:space="preserve">NUEVO A1 </t>
        </is>
      </c>
      <c r="F3" s="92" t="inlineStr">
        <is>
          <t>40/20 40/20 cl</t>
        </is>
      </c>
      <c r="G3" s="120" t="inlineStr">
        <is>
          <t>PAGO 130 EFE</t>
        </is>
      </c>
      <c r="H3" s="207" t="n"/>
      <c r="I3" s="55" t="inlineStr">
        <is>
          <t>CRISS AMORETTI</t>
        </is>
      </c>
      <c r="J3" s="60" t="n">
        <v>0.3513888888888889</v>
      </c>
      <c r="K3" s="46">
        <f>J3+$K$58</f>
        <v/>
      </c>
      <c r="L3" s="60" t="n">
        <v>0.3548611111111111</v>
      </c>
      <c r="M3" s="46">
        <f>L3+$M$59</f>
        <v/>
      </c>
      <c r="N3" s="60" t="n">
        <v>0.3604166666666667</v>
      </c>
      <c r="O3" s="46">
        <f>N3+$O$59</f>
        <v/>
      </c>
      <c r="P3" s="60" t="n">
        <v>0.40625</v>
      </c>
      <c r="Q3" s="46">
        <f>P3+$Q$59</f>
        <v/>
      </c>
      <c r="R3" s="60" t="n">
        <v>0.4201388888888889</v>
      </c>
      <c r="S3" s="46">
        <f>R3+$S$59</f>
        <v/>
      </c>
      <c r="T3" s="261" t="n">
        <v>0.4333333333333333</v>
      </c>
      <c r="U3" s="80">
        <f>T3+$U$59</f>
        <v/>
      </c>
      <c r="V3" s="166" t="n"/>
      <c r="W3" s="633" t="n"/>
    </row>
    <row r="4" ht="20.25" customHeight="1" s="630">
      <c r="A4" s="631" t="inlineStr">
        <is>
          <t>3</t>
        </is>
      </c>
      <c r="B4" s="632" t="n"/>
      <c r="C4" s="112" t="inlineStr">
        <is>
          <t xml:space="preserve">MORALES ARANGUREN HECTOR </t>
        </is>
      </c>
      <c r="D4" s="55" t="n">
        <v>75354852</v>
      </c>
      <c r="E4" s="55" t="inlineStr">
        <is>
          <t xml:space="preserve">NUEVO A1 </t>
        </is>
      </c>
      <c r="F4" s="92" t="inlineStr">
        <is>
          <t>20 20 sr</t>
        </is>
      </c>
      <c r="G4" s="209" t="inlineStr">
        <is>
          <t>PAGO 150 YAPE</t>
        </is>
      </c>
      <c r="H4" s="375" t="n"/>
      <c r="I4" s="126" t="inlineStr">
        <is>
          <t>ENRIQUE PUBLICIDAD</t>
        </is>
      </c>
      <c r="J4" s="60" t="n">
        <v>0.3694444444444445</v>
      </c>
      <c r="K4" s="46">
        <f>J4+$K$58</f>
        <v/>
      </c>
      <c r="L4" s="60" t="n">
        <v>0.3708333333333333</v>
      </c>
      <c r="M4" s="46">
        <f>L4+$M$59</f>
        <v/>
      </c>
      <c r="N4" s="60" t="n">
        <v>0.3756944444444444</v>
      </c>
      <c r="O4" s="46">
        <f>N4+$O$59</f>
        <v/>
      </c>
      <c r="P4" s="60" t="n">
        <v>0.4201388888888889</v>
      </c>
      <c r="Q4" s="46">
        <f>P4+$Q$59</f>
        <v/>
      </c>
      <c r="R4" s="60" t="n">
        <v>0.4319444444444445</v>
      </c>
      <c r="S4" s="46">
        <f>R4+$S$59</f>
        <v/>
      </c>
      <c r="T4" s="261" t="n">
        <v>0.4444444444444444</v>
      </c>
      <c r="U4" s="80">
        <f>T4+$U$59</f>
        <v/>
      </c>
      <c r="V4" s="136" t="n"/>
      <c r="W4" s="633" t="n"/>
    </row>
    <row r="5" ht="18.75" customHeight="1" s="630">
      <c r="A5" s="631" t="inlineStr">
        <is>
          <t>4</t>
        </is>
      </c>
      <c r="B5" s="632" t="n"/>
      <c r="C5" s="255" t="inlineStr">
        <is>
          <t>ARENAS ARAMBURU CHRISTIAN 20</t>
        </is>
      </c>
      <c r="D5" s="242" t="n">
        <v>80228758</v>
      </c>
      <c r="E5" s="26" t="inlineStr">
        <is>
          <t>REVA A2A</t>
        </is>
      </c>
      <c r="F5" s="161" t="inlineStr">
        <is>
          <t>20 20 sr</t>
        </is>
      </c>
      <c r="G5" s="120" t="inlineStr">
        <is>
          <t>YA P 80 + 20 EFE</t>
        </is>
      </c>
      <c r="H5" s="207" t="n"/>
      <c r="I5" s="55" t="inlineStr">
        <is>
          <t xml:space="preserve">MIGUEL QUIROZ </t>
        </is>
      </c>
      <c r="J5" s="60" t="n">
        <v>0.39375</v>
      </c>
      <c r="K5" s="46">
        <f>J5+$K$58</f>
        <v/>
      </c>
      <c r="L5" s="60" t="n">
        <v>0.3951388888888889</v>
      </c>
      <c r="M5" s="46">
        <f>L5+$M$59</f>
        <v/>
      </c>
      <c r="N5" s="60" t="n">
        <v>0.4027777777777778</v>
      </c>
      <c r="O5" s="46">
        <f>N5+$O$59</f>
        <v/>
      </c>
      <c r="P5" s="60" t="n">
        <v>0.4486111111111111</v>
      </c>
      <c r="Q5" s="46">
        <f>P5+$Q$59</f>
        <v/>
      </c>
      <c r="R5" s="60" t="n">
        <v>0.4604166666666666</v>
      </c>
      <c r="S5" s="46">
        <f>R5+$S$59</f>
        <v/>
      </c>
      <c r="T5" s="261" t="n">
        <v>0.4743055555555555</v>
      </c>
      <c r="U5" s="80">
        <f>T5+$U$59</f>
        <v/>
      </c>
      <c r="V5" s="137" t="n"/>
      <c r="W5" s="633" t="inlineStr">
        <is>
          <t>_</t>
        </is>
      </c>
    </row>
    <row r="6" ht="21.75" customHeight="1" s="630">
      <c r="A6" s="631" t="inlineStr">
        <is>
          <t>5</t>
        </is>
      </c>
      <c r="B6" s="632" t="n"/>
      <c r="C6" s="112" t="inlineStr">
        <is>
          <t>BAUTISTA DURAND EDUARDO</t>
        </is>
      </c>
      <c r="D6" s="55" t="n">
        <v>8488732</v>
      </c>
      <c r="E6" s="226" t="inlineStr">
        <is>
          <t>MOTO REVA BIIC</t>
        </is>
      </c>
      <c r="F6" s="92" t="inlineStr">
        <is>
          <t>40/20 40/20 cl</t>
        </is>
      </c>
      <c r="G6" s="270" t="n">
        <v>1960</v>
      </c>
      <c r="H6" s="373" t="n"/>
      <c r="I6" s="270" t="inlineStr">
        <is>
          <t xml:space="preserve">LILIANA 1 </t>
        </is>
      </c>
      <c r="J6" s="60" t="n">
        <v>0.3895833333333333</v>
      </c>
      <c r="K6" s="60">
        <f>J6+$K$58</f>
        <v/>
      </c>
      <c r="L6" s="60" t="n">
        <v>0.3902777777777778</v>
      </c>
      <c r="M6" s="60">
        <f>L6+$M$59</f>
        <v/>
      </c>
      <c r="N6" s="60" t="n">
        <v>0.3958333333333333</v>
      </c>
      <c r="O6" s="60">
        <f>N6+$O$59</f>
        <v/>
      </c>
      <c r="P6" s="60" t="n">
        <v>0.4388888888888889</v>
      </c>
      <c r="Q6" s="60">
        <f>P6+$Q$59</f>
        <v/>
      </c>
      <c r="R6" s="60" t="n">
        <v>0.4527777777777778</v>
      </c>
      <c r="S6" s="60">
        <f>R6+$S$59</f>
        <v/>
      </c>
      <c r="T6" s="261" t="n">
        <v>0.4652777777777778</v>
      </c>
      <c r="U6" s="261">
        <f>T6+$U$59</f>
        <v/>
      </c>
      <c r="V6" s="136" t="n"/>
      <c r="W6" s="633" t="n"/>
    </row>
    <row r="7" ht="19.5" customHeight="1" s="630">
      <c r="A7" s="631" t="inlineStr">
        <is>
          <t>6</t>
        </is>
      </c>
      <c r="B7" s="632" t="n"/>
      <c r="C7" s="112" t="inlineStr">
        <is>
          <t xml:space="preserve">SALCEDO RIOS VICTOR </t>
        </is>
      </c>
      <c r="D7" s="55" t="n">
        <v>7071602</v>
      </c>
      <c r="E7" s="26" t="inlineStr">
        <is>
          <t>REVA A2A</t>
        </is>
      </c>
      <c r="F7" s="92" t="inlineStr">
        <is>
          <t>40/20 40/20 cl</t>
        </is>
      </c>
      <c r="G7" s="120" t="inlineStr">
        <is>
          <t>PAGO 150 EFE</t>
        </is>
      </c>
      <c r="H7" s="207" t="n"/>
      <c r="I7" s="55" t="inlineStr">
        <is>
          <t>CRISS AMORETTI</t>
        </is>
      </c>
      <c r="J7" s="60" t="n">
        <v>0.4</v>
      </c>
      <c r="K7" s="46">
        <f>J7+$K$58</f>
        <v/>
      </c>
      <c r="L7" s="60" t="n">
        <v>0.4027777777777778</v>
      </c>
      <c r="M7" s="46">
        <f>L7+$M$59</f>
        <v/>
      </c>
      <c r="N7" s="60" t="n">
        <v>0.4131944444444444</v>
      </c>
      <c r="O7" s="46">
        <f>N7+$O$59</f>
        <v/>
      </c>
      <c r="P7" s="60" t="n">
        <v>0.45625</v>
      </c>
      <c r="Q7" s="46">
        <f>P7+$Q$59</f>
        <v/>
      </c>
      <c r="R7" s="60" t="n">
        <v>0.4701388888888889</v>
      </c>
      <c r="S7" s="46">
        <f>R7+$S$59</f>
        <v/>
      </c>
      <c r="T7" s="261" t="n">
        <v>0.4847222222222222</v>
      </c>
      <c r="U7" s="80">
        <f>T7+$U$59</f>
        <v/>
      </c>
      <c r="V7" s="136" t="n"/>
      <c r="W7" s="633" t="n"/>
    </row>
    <row r="8" ht="21.75" customHeight="1" s="630">
      <c r="A8" s="631" t="inlineStr">
        <is>
          <t>7</t>
        </is>
      </c>
      <c r="B8" s="632" t="n"/>
      <c r="C8" s="112" t="inlineStr">
        <is>
          <t xml:space="preserve">ZEVALLOS COLLAO RUBEN </t>
        </is>
      </c>
      <c r="D8" s="55" t="n">
        <v>71903020</v>
      </c>
      <c r="E8" s="55" t="inlineStr">
        <is>
          <t xml:space="preserve">NUEVO A1 </t>
        </is>
      </c>
      <c r="F8" s="92" t="inlineStr">
        <is>
          <t>40/20 40/20 cl</t>
        </is>
      </c>
      <c r="G8" s="120" t="n"/>
      <c r="H8" s="205" t="n"/>
      <c r="I8" s="120" t="inlineStr">
        <is>
          <t xml:space="preserve">CARS - JAIME VILLA </t>
        </is>
      </c>
      <c r="J8" s="60" t="n">
        <v>0.4006944444444445</v>
      </c>
      <c r="K8" s="60">
        <f>J8+$K$58</f>
        <v/>
      </c>
      <c r="L8" s="60" t="n">
        <v>0.4125</v>
      </c>
      <c r="M8" s="60">
        <f>L8+$M$59</f>
        <v/>
      </c>
      <c r="N8" s="60" t="n">
        <v>0.4180555555555556</v>
      </c>
      <c r="O8" s="60">
        <f>N8+$O$59</f>
        <v/>
      </c>
      <c r="P8" s="60" t="n">
        <v>0.4618055555555556</v>
      </c>
      <c r="Q8" s="60">
        <f>P8+$Q$59</f>
        <v/>
      </c>
      <c r="R8" s="60" t="n">
        <v>0.4784722222222222</v>
      </c>
      <c r="S8" s="60">
        <f>R8+$S$59</f>
        <v/>
      </c>
      <c r="T8" s="261" t="n">
        <v>0.4916666666666666</v>
      </c>
      <c r="U8" s="261">
        <f>T8+$U$59</f>
        <v/>
      </c>
      <c r="V8" s="136" t="n"/>
      <c r="W8" s="633" t="n"/>
    </row>
    <row r="9" ht="20.25" customHeight="1" s="630">
      <c r="A9" s="631" t="inlineStr">
        <is>
          <t>8</t>
        </is>
      </c>
      <c r="B9" s="632" t="n"/>
      <c r="C9" s="112" t="inlineStr">
        <is>
          <t xml:space="preserve">ROJAS RENGIFO VICTOR </t>
        </is>
      </c>
      <c r="D9" s="55" t="n">
        <v>48348926</v>
      </c>
      <c r="E9" s="55" t="inlineStr">
        <is>
          <t xml:space="preserve">NUEVO A1 </t>
        </is>
      </c>
      <c r="F9" s="92" t="inlineStr">
        <is>
          <t>20 20 sr</t>
        </is>
      </c>
      <c r="G9" s="500" t="n"/>
      <c r="H9" s="500" t="n"/>
      <c r="I9" s="500" t="inlineStr">
        <is>
          <t xml:space="preserve">MAYRA 1 </t>
        </is>
      </c>
      <c r="J9" s="60" t="n">
        <v>0.4013888888888889</v>
      </c>
      <c r="K9" s="60">
        <f>J9+$K$58</f>
        <v/>
      </c>
      <c r="L9" s="60" t="n">
        <v>0.4166666666666667</v>
      </c>
      <c r="M9" s="60">
        <f>L9+$M$59</f>
        <v/>
      </c>
      <c r="N9" s="60" t="n">
        <v>0.4236111111111111</v>
      </c>
      <c r="O9" s="60">
        <f>N9+$O$59</f>
        <v/>
      </c>
      <c r="P9" s="60" t="n">
        <v>0.4708333333333333</v>
      </c>
      <c r="Q9" s="60">
        <f>P9+$Q$59</f>
        <v/>
      </c>
      <c r="R9" s="60" t="n">
        <v>0.4840277777777778</v>
      </c>
      <c r="S9" s="60">
        <f>R9+$S$59</f>
        <v/>
      </c>
      <c r="T9" s="261" t="n">
        <v>0.4965277777777778</v>
      </c>
      <c r="U9" s="261">
        <f>T9+$U$59</f>
        <v/>
      </c>
      <c r="V9" s="136" t="n"/>
      <c r="W9" s="633" t="n"/>
    </row>
    <row r="10" ht="21" customHeight="1" s="630">
      <c r="A10" s="631" t="inlineStr">
        <is>
          <t>9</t>
        </is>
      </c>
      <c r="B10" s="632" t="n"/>
      <c r="C10" s="112" t="inlineStr">
        <is>
          <t xml:space="preserve">ARMAS VALERA JUAN </t>
        </is>
      </c>
      <c r="D10" s="55" t="n">
        <v>43167858</v>
      </c>
      <c r="E10" s="55" t="inlineStr">
        <is>
          <t xml:space="preserve">NUEVO A1 </t>
        </is>
      </c>
      <c r="F10" s="92" t="inlineStr">
        <is>
          <t>20 20 sr</t>
        </is>
      </c>
      <c r="G10" s="435" t="inlineStr">
        <is>
          <t>YA P 80</t>
        </is>
      </c>
      <c r="H10" s="449" t="n"/>
      <c r="I10" s="435" t="inlineStr">
        <is>
          <t>ESCUELA MARTINEZ</t>
        </is>
      </c>
      <c r="J10" s="60" t="n">
        <v>0.3736111111111111</v>
      </c>
      <c r="K10" s="46">
        <f>J10+$K$58</f>
        <v/>
      </c>
      <c r="L10" s="60" t="n">
        <v>0.4270833333333333</v>
      </c>
      <c r="M10" s="46">
        <f>L10+$M$59</f>
        <v/>
      </c>
      <c r="N10" s="60" t="n">
        <v>0.4333333333333333</v>
      </c>
      <c r="O10" s="46">
        <f>N10+$O$59</f>
        <v/>
      </c>
      <c r="P10" s="60" t="n">
        <v>0.4840277777777778</v>
      </c>
      <c r="Q10" s="46">
        <f>P10+$Q$59</f>
        <v/>
      </c>
      <c r="R10" s="60" t="n">
        <v>0.4965277777777778</v>
      </c>
      <c r="S10" s="46">
        <f>R10+$S$59</f>
        <v/>
      </c>
      <c r="T10" s="261" t="n">
        <v>0.5104166666666666</v>
      </c>
      <c r="U10" s="80">
        <f>T10+$U$59</f>
        <v/>
      </c>
      <c r="V10" s="136" t="n"/>
      <c r="W10" s="633" t="n"/>
    </row>
    <row r="11" ht="21" customFormat="1" customHeight="1" s="633">
      <c r="A11" s="631" t="inlineStr">
        <is>
          <t>10</t>
        </is>
      </c>
      <c r="B11" s="632" t="n"/>
      <c r="C11" s="167" t="inlineStr">
        <is>
          <t>RAMON DE LA PAZ FELIX</t>
        </is>
      </c>
      <c r="D11" s="55" t="n">
        <v>7084568</v>
      </c>
      <c r="E11" s="55" t="inlineStr">
        <is>
          <t xml:space="preserve">NUEVO A1 </t>
        </is>
      </c>
      <c r="F11" s="92" t="inlineStr">
        <is>
          <t>20 20 sr</t>
        </is>
      </c>
      <c r="G11" s="120" t="n"/>
      <c r="H11" s="205" t="n"/>
      <c r="I11" s="120" t="inlineStr">
        <is>
          <t xml:space="preserve">CARS - JAIME VILLA </t>
        </is>
      </c>
      <c r="J11" s="60" t="n">
        <v>0.51875</v>
      </c>
      <c r="K11" s="46">
        <f>J11+$K$58</f>
        <v/>
      </c>
      <c r="L11" s="60" t="n">
        <v>0.5451388888888888</v>
      </c>
      <c r="M11" s="46">
        <f>L11+$M$59</f>
        <v/>
      </c>
      <c r="N11" s="60" t="n">
        <v>0.5548611111111111</v>
      </c>
      <c r="O11" s="46">
        <f>N11+$O$59</f>
        <v/>
      </c>
      <c r="P11" s="60" t="n">
        <v>0.6</v>
      </c>
      <c r="Q11" s="46">
        <f>P11+$Q$59</f>
        <v/>
      </c>
      <c r="R11" s="60" t="n">
        <v>0.6138888888888889</v>
      </c>
      <c r="S11" s="46">
        <f>R11+$S$59</f>
        <v/>
      </c>
      <c r="T11" s="261" t="n">
        <v>0.6263888888888889</v>
      </c>
      <c r="U11" s="80">
        <f>T11+$U$59</f>
        <v/>
      </c>
      <c r="V11" s="136" t="n"/>
    </row>
    <row r="12" ht="23.25" customHeight="1" s="630">
      <c r="A12" s="631" t="inlineStr">
        <is>
          <t>11</t>
        </is>
      </c>
      <c r="B12" s="632" t="n"/>
      <c r="C12" s="112" t="inlineStr">
        <is>
          <t>ZARATE YOVERA CAMILA</t>
        </is>
      </c>
      <c r="D12" s="55" t="n">
        <v>72815915</v>
      </c>
      <c r="E12" s="55" t="inlineStr">
        <is>
          <t xml:space="preserve">NUEVO A1 </t>
        </is>
      </c>
      <c r="F12" s="92" t="inlineStr">
        <is>
          <t>40/20 40/20 cl</t>
        </is>
      </c>
      <c r="G12" s="435" t="inlineStr">
        <is>
          <t>YA PE 80</t>
        </is>
      </c>
      <c r="H12" s="449" t="n"/>
      <c r="I12" s="435" t="inlineStr">
        <is>
          <t>PROF. PAJUELO</t>
        </is>
      </c>
      <c r="J12" s="60" t="n">
        <v>0.4201388888888889</v>
      </c>
      <c r="K12" s="60">
        <f>J12+$K$58</f>
        <v/>
      </c>
      <c r="L12" s="60" t="n">
        <v>0.4319444444444445</v>
      </c>
      <c r="M12" s="60">
        <f>L12+$M$59</f>
        <v/>
      </c>
      <c r="N12" s="60" t="n">
        <v>0.4388888888888889</v>
      </c>
      <c r="O12" s="60">
        <f>N12+$O$59</f>
        <v/>
      </c>
      <c r="P12" s="60" t="n">
        <v>0.4909722222222222</v>
      </c>
      <c r="Q12" s="60">
        <f>P12+$Q$59</f>
        <v/>
      </c>
      <c r="R12" s="60" t="n">
        <v>0.5083333333333333</v>
      </c>
      <c r="S12" s="60">
        <f>R12+$S$59</f>
        <v/>
      </c>
      <c r="T12" s="261" t="n">
        <v>0.5222222222222223</v>
      </c>
      <c r="U12" s="261">
        <f>T12+$U$59</f>
        <v/>
      </c>
      <c r="V12" s="136" t="n"/>
      <c r="W12" s="633" t="n"/>
    </row>
    <row r="13" ht="21.75" customHeight="1" s="630">
      <c r="A13" s="631" t="inlineStr">
        <is>
          <t>12</t>
        </is>
      </c>
      <c r="B13" s="632" t="n"/>
      <c r="C13" s="112" t="inlineStr">
        <is>
          <t xml:space="preserve">INGA HUERTAS GLORIA </t>
        </is>
      </c>
      <c r="D13" s="55" t="n">
        <v>41791305</v>
      </c>
      <c r="E13" s="226" t="inlineStr">
        <is>
          <t>MOTO REVA BIIC</t>
        </is>
      </c>
      <c r="F13" s="92" t="inlineStr">
        <is>
          <t>40/20 40/20 cl</t>
        </is>
      </c>
      <c r="G13" s="120" t="n"/>
      <c r="H13" s="205" t="n"/>
      <c r="I13" s="120" t="inlineStr">
        <is>
          <t xml:space="preserve">CARS - JAIME VILLA </t>
        </is>
      </c>
      <c r="J13" s="60" t="n">
        <v>0.4423611111111111</v>
      </c>
      <c r="K13" s="60">
        <f>J13+$K$58</f>
        <v/>
      </c>
      <c r="L13" s="60" t="n">
        <v>0.4430555555555555</v>
      </c>
      <c r="M13" s="60">
        <f>L13+$M$59</f>
        <v/>
      </c>
      <c r="N13" s="60" t="n">
        <v>0.4486111111111111</v>
      </c>
      <c r="O13" s="60">
        <f>N13+$O$59</f>
        <v/>
      </c>
      <c r="P13" s="60" t="n">
        <v>0.4958333333333333</v>
      </c>
      <c r="Q13" s="46">
        <f>P13+$Q$59</f>
        <v/>
      </c>
      <c r="R13" s="60" t="n">
        <v>0.5097222222222222</v>
      </c>
      <c r="S13" s="60">
        <f>R13+$S$59</f>
        <v/>
      </c>
      <c r="T13" s="261" t="n">
        <v>0.525</v>
      </c>
      <c r="U13" s="261">
        <f>T13+$U$59</f>
        <v/>
      </c>
      <c r="V13" s="138" t="n"/>
      <c r="W13" s="633" t="n"/>
    </row>
    <row r="14" ht="24" customHeight="1" s="630">
      <c r="A14" s="631" t="inlineStr">
        <is>
          <t>13</t>
        </is>
      </c>
      <c r="B14" s="632" t="n"/>
      <c r="C14" s="112" t="inlineStr">
        <is>
          <t xml:space="preserve">ARCOS VALVERDE DANIEL </t>
        </is>
      </c>
      <c r="D14" s="55" t="n">
        <v>41246520</v>
      </c>
      <c r="E14" s="55" t="inlineStr">
        <is>
          <t>REVA A1</t>
        </is>
      </c>
      <c r="F14" s="92" t="inlineStr">
        <is>
          <t>30 30 sr</t>
        </is>
      </c>
      <c r="G14" s="500" t="n"/>
      <c r="H14" s="500" t="n"/>
      <c r="I14" s="500" t="inlineStr">
        <is>
          <t>MAYRA 2</t>
        </is>
      </c>
      <c r="J14" s="60" t="n">
        <v>0.4673611111111111</v>
      </c>
      <c r="K14" s="60">
        <f>J14+$K$58</f>
        <v/>
      </c>
      <c r="L14" s="60" t="n">
        <v>0.4694444444444444</v>
      </c>
      <c r="M14" s="60">
        <f>L14+$M$59</f>
        <v/>
      </c>
      <c r="N14" s="60" t="n">
        <v>0.4743055555555555</v>
      </c>
      <c r="O14" s="60">
        <f>N14+$O$59</f>
        <v/>
      </c>
      <c r="P14" s="60" t="n">
        <v>0.5166666666666667</v>
      </c>
      <c r="Q14" s="60">
        <f>P14+$Q$59</f>
        <v/>
      </c>
      <c r="R14" s="60" t="n">
        <v>0.5298611111111111</v>
      </c>
      <c r="S14" s="60">
        <f>R14+$S$59</f>
        <v/>
      </c>
      <c r="T14" s="261" t="n">
        <v>0.5430555555555555</v>
      </c>
      <c r="U14" s="261">
        <f>T14+$U$59</f>
        <v/>
      </c>
      <c r="V14" s="136" t="n"/>
      <c r="W14" s="633" t="n"/>
    </row>
    <row r="15" ht="21.75" customHeight="1" s="630">
      <c r="A15" s="631" t="inlineStr">
        <is>
          <t>14</t>
        </is>
      </c>
      <c r="B15" s="632" t="n"/>
      <c r="C15" s="112" t="inlineStr">
        <is>
          <t xml:space="preserve">LEON AGUIRRE MARCO </t>
        </is>
      </c>
      <c r="D15" s="55" t="n">
        <v>25650856</v>
      </c>
      <c r="E15" s="26" t="inlineStr">
        <is>
          <t>RECAT A2B</t>
        </is>
      </c>
      <c r="F15" s="92" t="inlineStr">
        <is>
          <t>40/20 40/20 cl</t>
        </is>
      </c>
      <c r="G15" s="120" t="n"/>
      <c r="H15" s="205" t="n"/>
      <c r="I15" s="120" t="inlineStr">
        <is>
          <t xml:space="preserve">CARS - JAIME VILLA </t>
        </is>
      </c>
      <c r="J15" s="60" t="n">
        <v>0.4729166666666667</v>
      </c>
      <c r="K15" s="46">
        <f>J15+$K$58</f>
        <v/>
      </c>
      <c r="L15" s="60" t="n">
        <v>0.4743055555555555</v>
      </c>
      <c r="M15" s="46">
        <f>L15+$M$59</f>
        <v/>
      </c>
      <c r="N15" s="60" t="n">
        <v>0.4798611111111111</v>
      </c>
      <c r="O15" s="46">
        <f>N15+$O$59</f>
        <v/>
      </c>
      <c r="P15" s="60" t="n">
        <v>0.5263888888888889</v>
      </c>
      <c r="Q15" s="46">
        <f>P15+$Q$59</f>
        <v/>
      </c>
      <c r="R15" s="60" t="n">
        <v>0.5381944444444444</v>
      </c>
      <c r="S15" s="46">
        <f>R15+$S$59</f>
        <v/>
      </c>
      <c r="T15" s="261" t="n">
        <v>0.5513888888888889</v>
      </c>
      <c r="U15" s="80">
        <f>T15+$U$59</f>
        <v/>
      </c>
      <c r="V15" s="136" t="n"/>
      <c r="W15" s="633" t="n"/>
    </row>
    <row r="16" ht="22.5" customHeight="1" s="630">
      <c r="A16" s="631" t="inlineStr">
        <is>
          <t>15</t>
        </is>
      </c>
      <c r="B16" s="632" t="n"/>
      <c r="C16" s="112" t="inlineStr">
        <is>
          <t>MARCALUPU SANCHEZ JOSE</t>
        </is>
      </c>
      <c r="D16" s="55" t="n">
        <v>25412429</v>
      </c>
      <c r="E16" s="26" t="inlineStr">
        <is>
          <t>REVA A2A</t>
        </is>
      </c>
      <c r="F16" s="92" t="inlineStr">
        <is>
          <t>40/20 40/20 cl</t>
        </is>
      </c>
      <c r="G16" s="500" t="n"/>
      <c r="H16" s="500" t="n"/>
      <c r="I16" s="500" t="inlineStr">
        <is>
          <t>MAYRA 3</t>
        </is>
      </c>
      <c r="J16" s="60" t="n">
        <v>0.4798611111111111</v>
      </c>
      <c r="K16" s="60">
        <f>J16+$K$58</f>
        <v/>
      </c>
      <c r="L16" s="60" t="n">
        <v>0.4805555555555556</v>
      </c>
      <c r="M16" s="60">
        <f>L16+$M$59</f>
        <v/>
      </c>
      <c r="N16" s="60" t="n">
        <v>0.4868055555555555</v>
      </c>
      <c r="O16" s="60">
        <f>N16+$O$59</f>
        <v/>
      </c>
      <c r="P16" s="60" t="n">
        <v>0.53125</v>
      </c>
      <c r="Q16" s="60">
        <f>P16+$Q$59</f>
        <v/>
      </c>
      <c r="R16" s="60" t="n">
        <v>0.5444444444444444</v>
      </c>
      <c r="S16" s="60">
        <f>R16+$S$59</f>
        <v/>
      </c>
      <c r="T16" s="261" t="n">
        <v>0.5569444444444445</v>
      </c>
      <c r="U16" s="80">
        <f>T16+$U$59</f>
        <v/>
      </c>
      <c r="V16" s="136" t="n"/>
      <c r="W16" s="633" t="n"/>
    </row>
    <row r="17" ht="20.25" customHeight="1" s="630">
      <c r="A17" s="631" t="inlineStr">
        <is>
          <t>16</t>
        </is>
      </c>
      <c r="B17" s="632" t="n"/>
      <c r="C17" s="112" t="inlineStr">
        <is>
          <t>PADILLA PRECIADO JOSE</t>
        </is>
      </c>
      <c r="D17" s="55" t="n">
        <v>47023090</v>
      </c>
      <c r="E17" s="226" t="inlineStr">
        <is>
          <t>MOTO REVA BIIC</t>
        </is>
      </c>
      <c r="F17" s="92" t="inlineStr">
        <is>
          <t>20 20 sr</t>
        </is>
      </c>
      <c r="G17" s="120" t="n"/>
      <c r="H17" s="205" t="n"/>
      <c r="I17" s="120" t="inlineStr">
        <is>
          <t xml:space="preserve">CARS - JAIME VILLA </t>
        </is>
      </c>
      <c r="J17" s="60" t="n">
        <v>0.4854166666666667</v>
      </c>
      <c r="K17" s="46">
        <f>J17+$K$58</f>
        <v/>
      </c>
      <c r="L17" s="60" t="n">
        <v>0.4868055555555555</v>
      </c>
      <c r="M17" s="46">
        <f>L17+$M$59</f>
        <v/>
      </c>
      <c r="N17" s="60" t="n">
        <v>0.4965277777777778</v>
      </c>
      <c r="O17" s="46">
        <f>N17+$O$59</f>
        <v/>
      </c>
      <c r="P17" s="60" t="n">
        <v>0.5402777777777777</v>
      </c>
      <c r="Q17" s="46">
        <f>P17+$Q$59</f>
        <v/>
      </c>
      <c r="R17" s="60" t="n">
        <v>0.5513888888888889</v>
      </c>
      <c r="S17" s="46">
        <f>R17+$S$59</f>
        <v/>
      </c>
      <c r="T17" s="261" t="n">
        <v>0.5625</v>
      </c>
      <c r="U17" s="80">
        <f>T17+$U$59</f>
        <v/>
      </c>
      <c r="V17" s="138" t="n"/>
      <c r="W17" s="633" t="n"/>
    </row>
    <row r="18" ht="21.75" customHeight="1" s="630">
      <c r="A18" s="631" t="inlineStr">
        <is>
          <t>17</t>
        </is>
      </c>
      <c r="B18" s="632" t="n"/>
      <c r="C18" s="112" t="inlineStr">
        <is>
          <t xml:space="preserve">HURTADO BOCANEGRA  EDWIN </t>
        </is>
      </c>
      <c r="D18" s="55" t="n">
        <v>25628865</v>
      </c>
      <c r="E18" s="55" t="inlineStr">
        <is>
          <t>REVA A1</t>
        </is>
      </c>
      <c r="F18" s="92" t="inlineStr">
        <is>
          <t>40/20 40/20 cl</t>
        </is>
      </c>
      <c r="G18" s="500" t="n"/>
      <c r="H18" s="500" t="n"/>
      <c r="I18" s="500" t="inlineStr">
        <is>
          <t>MAYRA 4</t>
        </is>
      </c>
      <c r="J18" s="60" t="n">
        <v>0.4895833333333333</v>
      </c>
      <c r="K18" s="46">
        <f>J18+$K$58</f>
        <v/>
      </c>
      <c r="L18" s="60" t="n">
        <v>0.4909722222222222</v>
      </c>
      <c r="M18" s="46">
        <f>L18+$M$59</f>
        <v/>
      </c>
      <c r="N18" s="60" t="n">
        <v>0.5006944444444444</v>
      </c>
      <c r="O18" s="46">
        <f>N18+$O$59</f>
        <v/>
      </c>
      <c r="P18" s="60" t="n">
        <v>0.5451388888888888</v>
      </c>
      <c r="Q18" s="46">
        <f>P18+$Q$59</f>
        <v/>
      </c>
      <c r="R18" s="60" t="n">
        <v>0.5569444444444445</v>
      </c>
      <c r="S18" s="46">
        <f>R18+$S$59</f>
        <v/>
      </c>
      <c r="T18" s="261" t="n">
        <v>0.5694444444444444</v>
      </c>
      <c r="U18" s="80">
        <f>T18+$U$59</f>
        <v/>
      </c>
      <c r="V18" s="135" t="n"/>
      <c r="W18" s="633" t="n"/>
    </row>
    <row r="19" ht="21" customHeight="1" s="630">
      <c r="A19" s="631" t="inlineStr">
        <is>
          <t>18</t>
        </is>
      </c>
      <c r="B19" s="632" t="n"/>
      <c r="C19" s="112" t="inlineStr">
        <is>
          <t xml:space="preserve">BRITO DANIEL </t>
        </is>
      </c>
      <c r="D19" s="55" t="n">
        <v>2457361</v>
      </c>
      <c r="E19" s="26" t="inlineStr">
        <is>
          <t>CANJE A2A</t>
        </is>
      </c>
      <c r="F19" s="92" t="inlineStr">
        <is>
          <t>20 20 sr</t>
        </is>
      </c>
      <c r="G19" s="120" t="n"/>
      <c r="H19" s="382" t="inlineStr">
        <is>
          <t>CE</t>
        </is>
      </c>
      <c r="I19" s="120" t="inlineStr">
        <is>
          <t xml:space="preserve">CARS - JAIME VILLA </t>
        </is>
      </c>
      <c r="J19" s="60" t="n">
        <v>0.5027777777777778</v>
      </c>
      <c r="K19" s="46">
        <f>J29+$K$58</f>
        <v/>
      </c>
      <c r="L19" s="60" t="n">
        <v>0.5034722222222222</v>
      </c>
      <c r="M19" s="46">
        <f>L19+$M$59</f>
        <v/>
      </c>
      <c r="N19" s="60" t="n">
        <v>0.5222222222222223</v>
      </c>
      <c r="O19" s="46">
        <f>N19+$O$59</f>
        <v/>
      </c>
      <c r="P19" s="60" t="n">
        <v>0.5659722222222222</v>
      </c>
      <c r="Q19" s="46">
        <f>P19+$Q$59</f>
        <v/>
      </c>
      <c r="R19" s="60" t="n">
        <v>0.5777777777777777</v>
      </c>
      <c r="S19" s="46">
        <f>R19+$S$59</f>
        <v/>
      </c>
      <c r="T19" s="261" t="n">
        <v>0.5902777777777778</v>
      </c>
      <c r="U19" s="80">
        <f>T19+$U$59</f>
        <v/>
      </c>
      <c r="V19" s="48" t="n"/>
      <c r="W19" s="633" t="n"/>
    </row>
    <row r="20" ht="20.25" customFormat="1" customHeight="1" s="645">
      <c r="A20" s="631" t="inlineStr">
        <is>
          <t>19</t>
        </is>
      </c>
      <c r="B20" s="632" t="n"/>
      <c r="C20" s="112" t="inlineStr">
        <is>
          <t xml:space="preserve">DIAZ LUNA ANDY </t>
        </is>
      </c>
      <c r="D20" s="55" t="n">
        <v>44280407</v>
      </c>
      <c r="E20" s="55" t="inlineStr">
        <is>
          <t xml:space="preserve">NUEVO A1 </t>
        </is>
      </c>
      <c r="F20" s="92" t="inlineStr">
        <is>
          <t>40/20 40/20 cl</t>
        </is>
      </c>
      <c r="G20" s="120" t="n"/>
      <c r="H20" s="205" t="n"/>
      <c r="I20" s="120" t="inlineStr">
        <is>
          <t xml:space="preserve">CARS - JAIME VILLA </t>
        </is>
      </c>
      <c r="J20" s="60" t="n">
        <v>0.5041666666666667</v>
      </c>
      <c r="K20" s="46">
        <f>J30+$K$58</f>
        <v/>
      </c>
      <c r="L20" s="60" t="n">
        <v>0.5215277777777778</v>
      </c>
      <c r="M20" s="46">
        <f>L20+$M$59</f>
        <v/>
      </c>
      <c r="N20" s="60" t="n">
        <v>0.5263888888888889</v>
      </c>
      <c r="O20" s="46">
        <f>N20+$O$59</f>
        <v/>
      </c>
      <c r="P20" s="60" t="n">
        <v>0.5701388888888889</v>
      </c>
      <c r="Q20" s="46">
        <f>P20+$Q$59</f>
        <v/>
      </c>
      <c r="R20" s="60" t="n">
        <v>0.5833333333333334</v>
      </c>
      <c r="S20" s="60">
        <f>R20+$S$59</f>
        <v/>
      </c>
      <c r="T20" s="261" t="n">
        <v>0.5951388888888889</v>
      </c>
      <c r="U20" s="80">
        <f>T20+$U$59</f>
        <v/>
      </c>
      <c r="V20" s="135" t="n"/>
    </row>
    <row r="21" ht="23.25" customHeight="1" s="630">
      <c r="A21" s="631" t="inlineStr">
        <is>
          <t>20</t>
        </is>
      </c>
      <c r="B21" s="632" t="n"/>
      <c r="C21" s="112" t="inlineStr">
        <is>
          <t xml:space="preserve">DIOSES SOCOLA CRISTHIAN </t>
        </is>
      </c>
      <c r="D21" s="55" t="n">
        <v>74971172</v>
      </c>
      <c r="E21" s="232" t="inlineStr">
        <is>
          <t>MOTO NUEVA BIIB</t>
        </is>
      </c>
      <c r="F21" s="92" t="inlineStr">
        <is>
          <t>40/20 40/20 cl</t>
        </is>
      </c>
      <c r="G21" s="500" t="n"/>
      <c r="H21" s="500" t="n"/>
      <c r="I21" s="500" t="inlineStr">
        <is>
          <t>MAYRA 5</t>
        </is>
      </c>
      <c r="J21" s="60" t="n">
        <v>0.6006944444444444</v>
      </c>
      <c r="K21" s="60">
        <f>J31+$K$58</f>
        <v/>
      </c>
      <c r="L21" s="60" t="n">
        <v>0.6034722222222222</v>
      </c>
      <c r="M21" s="60">
        <f>L21+$M$59</f>
        <v/>
      </c>
      <c r="N21" s="60" t="n">
        <v>0.5680555555555555</v>
      </c>
      <c r="O21" s="60">
        <f>N21+$O$59</f>
        <v/>
      </c>
      <c r="P21" s="60" t="n">
        <v>0.6520833333333333</v>
      </c>
      <c r="Q21" s="60">
        <f>P21+$Q$59</f>
        <v/>
      </c>
      <c r="R21" s="60" t="n">
        <v>0.6638888888888889</v>
      </c>
      <c r="S21" s="60">
        <f>R21+$S$59</f>
        <v/>
      </c>
      <c r="T21" s="261" t="n">
        <v>0.6756944444444445</v>
      </c>
      <c r="U21" s="261">
        <f>T21+$U$59</f>
        <v/>
      </c>
      <c r="V21" s="633" t="n"/>
      <c r="W21" s="633" t="n"/>
    </row>
    <row r="22" ht="21" customHeight="1" s="630">
      <c r="A22" s="631" t="inlineStr">
        <is>
          <t>21</t>
        </is>
      </c>
      <c r="B22" s="632" t="n"/>
      <c r="C22" s="112" t="inlineStr">
        <is>
          <t xml:space="preserve">PALOMINO CONTRERAS JUAN </t>
        </is>
      </c>
      <c r="D22" s="55" t="n">
        <v>70790957</v>
      </c>
      <c r="E22" s="226" t="inlineStr">
        <is>
          <t>MOTO REVA BIIC</t>
        </is>
      </c>
      <c r="F22" s="92" t="inlineStr">
        <is>
          <t>20 20 sr</t>
        </is>
      </c>
      <c r="G22" s="281" t="inlineStr">
        <is>
          <t>YA P 300</t>
        </is>
      </c>
      <c r="H22" s="360" t="n"/>
      <c r="I22" s="281" t="inlineStr">
        <is>
          <t xml:space="preserve">ELIA </t>
        </is>
      </c>
      <c r="J22" s="60" t="n">
        <v>0.5055555555555555</v>
      </c>
      <c r="K22" s="60">
        <f>J22+$K$58</f>
        <v/>
      </c>
      <c r="L22" s="60" t="n">
        <v>0.5305555555555556</v>
      </c>
      <c r="M22" s="60">
        <f>L22+$M$59</f>
        <v/>
      </c>
      <c r="N22" s="60" t="n">
        <v>0.6097222222222223</v>
      </c>
      <c r="O22" s="46">
        <f>N22+$O$59</f>
        <v/>
      </c>
      <c r="P22" s="60" t="n">
        <v>0.5791666666666667</v>
      </c>
      <c r="Q22" s="46">
        <f>P22+$Q$59</f>
        <v/>
      </c>
      <c r="R22" s="60" t="n">
        <v>0.5944444444444444</v>
      </c>
      <c r="S22" s="46">
        <f>R22+$S$59</f>
        <v/>
      </c>
      <c r="T22" s="261" t="n">
        <v>0.6069444444444444</v>
      </c>
      <c r="U22" s="80">
        <f>T22+$U$59</f>
        <v/>
      </c>
      <c r="V22" s="48" t="n"/>
      <c r="W22" s="48" t="n"/>
    </row>
    <row r="23" ht="21" customHeight="1" s="630">
      <c r="A23" s="631" t="inlineStr">
        <is>
          <t>22</t>
        </is>
      </c>
      <c r="B23" s="632" t="n"/>
      <c r="C23" s="112" t="inlineStr">
        <is>
          <t>BAZAN DELGADO LUIS</t>
        </is>
      </c>
      <c r="D23" s="55" t="n">
        <v>80415892</v>
      </c>
      <c r="E23" s="226" t="inlineStr">
        <is>
          <t>MOTO REVA BIIC</t>
        </is>
      </c>
      <c r="F23" s="92" t="inlineStr">
        <is>
          <t>40/20 40/20 cl</t>
        </is>
      </c>
      <c r="G23" s="524" t="inlineStr">
        <is>
          <t xml:space="preserve">YA P 80  </t>
        </is>
      </c>
      <c r="H23" s="524" t="n"/>
      <c r="I23" s="524" t="inlineStr">
        <is>
          <t xml:space="preserve">SRA JULIA </t>
        </is>
      </c>
      <c r="J23" s="60" t="n">
        <v>0.5104166666666666</v>
      </c>
      <c r="K23" s="60">
        <f>J23+$K$58</f>
        <v/>
      </c>
      <c r="L23" s="60" t="n">
        <v>0.5347222222222222</v>
      </c>
      <c r="M23" s="60">
        <f>L23+$M$59</f>
        <v/>
      </c>
      <c r="N23" s="60" t="n">
        <v>0.5402777777777777</v>
      </c>
      <c r="O23" s="46">
        <f>N23+$O$59</f>
        <v/>
      </c>
      <c r="P23" s="60" t="n">
        <v>0.5847222222222223</v>
      </c>
      <c r="Q23" s="46">
        <f>P23+$Q$59</f>
        <v/>
      </c>
      <c r="R23" s="60" t="n">
        <v>0.5979166666666667</v>
      </c>
      <c r="S23" s="46">
        <f>R23+$S$59</f>
        <v/>
      </c>
      <c r="T23" s="261" t="n">
        <v>0.6097222222222223</v>
      </c>
      <c r="U23" s="80">
        <f>T23+$U$59</f>
        <v/>
      </c>
      <c r="V23" s="48" t="n"/>
      <c r="W23" s="48" t="n"/>
    </row>
    <row r="24" ht="19.5" customHeight="1" s="630">
      <c r="A24" s="631" t="inlineStr">
        <is>
          <t>23</t>
        </is>
      </c>
      <c r="B24" s="632" t="n"/>
      <c r="C24" s="112" t="inlineStr">
        <is>
          <t>CALDERON QUINTANA JARED</t>
        </is>
      </c>
      <c r="D24" s="55" t="n">
        <v>73263910</v>
      </c>
      <c r="E24" s="55" t="inlineStr">
        <is>
          <t xml:space="preserve">NUEVO A1 </t>
        </is>
      </c>
      <c r="F24" s="92" t="inlineStr">
        <is>
          <t>30 30 sr</t>
        </is>
      </c>
      <c r="G24" s="120" t="n"/>
      <c r="H24" s="205" t="n"/>
      <c r="I24" s="120" t="inlineStr">
        <is>
          <t xml:space="preserve">CARS - JAIME VILLA </t>
        </is>
      </c>
      <c r="J24" s="60" t="n">
        <v>0.5118055555555555</v>
      </c>
      <c r="K24" s="60">
        <f>J24+$K$58</f>
        <v/>
      </c>
      <c r="L24" s="60" t="n">
        <v>0.5402777777777777</v>
      </c>
      <c r="M24" s="60">
        <f>L24+$M$59</f>
        <v/>
      </c>
      <c r="N24" s="60" t="n">
        <v>0.5458333333333333</v>
      </c>
      <c r="O24" s="46">
        <f>N24+$O$59</f>
        <v/>
      </c>
      <c r="P24" s="60" t="n">
        <v>0.5909722222222222</v>
      </c>
      <c r="Q24" s="46">
        <f>P24+$Q$59</f>
        <v/>
      </c>
      <c r="R24" s="60" t="n">
        <v>0.60625</v>
      </c>
      <c r="S24" s="46">
        <f>R24+$S$59</f>
        <v/>
      </c>
      <c r="T24" s="261" t="n">
        <v>0.6201388888888889</v>
      </c>
      <c r="U24" s="80">
        <f>T24+$U$59</f>
        <v/>
      </c>
      <c r="V24" s="48" t="n"/>
      <c r="W24" s="48" t="n"/>
    </row>
    <row r="25" ht="21" customHeight="1" s="630">
      <c r="A25" s="631" t="inlineStr">
        <is>
          <t>24</t>
        </is>
      </c>
      <c r="B25" s="632" t="n"/>
      <c r="C25" s="112" t="inlineStr">
        <is>
          <t xml:space="preserve">ARIAS ULLOA SAMUEL </t>
        </is>
      </c>
      <c r="D25" s="55" t="n">
        <v>76402289</v>
      </c>
      <c r="E25" s="55" t="inlineStr">
        <is>
          <t xml:space="preserve">NUEVO A1 </t>
        </is>
      </c>
      <c r="F25" s="92" t="inlineStr">
        <is>
          <t>20 20 sr</t>
        </is>
      </c>
      <c r="G25" s="120" t="n"/>
      <c r="H25" s="205" t="n"/>
      <c r="I25" s="120" t="inlineStr">
        <is>
          <t xml:space="preserve">CARS - JAIME VILLA </t>
        </is>
      </c>
      <c r="J25" s="60" t="n">
        <v>0.5243055555555556</v>
      </c>
      <c r="K25" s="60">
        <f>J25+$K$58</f>
        <v/>
      </c>
      <c r="L25" s="60" t="n">
        <v>0.55</v>
      </c>
      <c r="M25" s="60">
        <f>L25+$M$59</f>
        <v/>
      </c>
      <c r="N25" s="60" t="n">
        <v>0.5548611111111111</v>
      </c>
      <c r="O25" s="46">
        <f>N25+$O$59</f>
        <v/>
      </c>
      <c r="P25" s="60" t="n">
        <v>0.6027777777777777</v>
      </c>
      <c r="Q25" s="46">
        <f>P25+$Q$59</f>
        <v/>
      </c>
      <c r="R25" s="60" t="n">
        <v>0.6194444444444445</v>
      </c>
      <c r="S25" s="46">
        <f>R25+$S$59</f>
        <v/>
      </c>
      <c r="T25" s="261" t="n">
        <v>0.6326388888888889</v>
      </c>
      <c r="U25" s="80">
        <f>T25+$U$59</f>
        <v/>
      </c>
      <c r="V25" s="48" t="n"/>
      <c r="W25" s="48" t="n"/>
    </row>
    <row r="26" ht="18" customFormat="1" customHeight="1" s="645">
      <c r="A26" s="631" t="inlineStr">
        <is>
          <t>25</t>
        </is>
      </c>
      <c r="B26" s="632" t="n"/>
      <c r="C26" s="112" t="inlineStr">
        <is>
          <t>ALVAREZ MOSQUERA HECTOR</t>
        </is>
      </c>
      <c r="D26" s="55" t="n">
        <v>2445488</v>
      </c>
      <c r="E26" s="26" t="inlineStr">
        <is>
          <t>REVA A3C</t>
        </is>
      </c>
      <c r="F26" s="92" t="inlineStr">
        <is>
          <t>40/20 40/20 cl</t>
        </is>
      </c>
      <c r="G26" s="209" t="inlineStr">
        <is>
          <t>PAGO 150 YAPE</t>
        </is>
      </c>
      <c r="H26" s="382" t="inlineStr">
        <is>
          <t xml:space="preserve">CPP </t>
        </is>
      </c>
      <c r="I26" s="55" t="inlineStr">
        <is>
          <t xml:space="preserve">MERY </t>
        </is>
      </c>
      <c r="J26" s="60" t="n">
        <v>0.5291666666666667</v>
      </c>
      <c r="K26" s="60">
        <f>J26+$K$58</f>
        <v/>
      </c>
      <c r="L26" s="60" t="n">
        <v>0.5541666666666667</v>
      </c>
      <c r="M26" s="60">
        <f>L26+$M$59</f>
        <v/>
      </c>
      <c r="N26" s="60" t="n">
        <v>0.5597222222222222</v>
      </c>
      <c r="O26" s="60">
        <f>N26+$O$59</f>
        <v/>
      </c>
      <c r="P26" s="60" t="n">
        <v>0.6125</v>
      </c>
      <c r="Q26" s="60">
        <f>P26+$Q$59</f>
        <v/>
      </c>
      <c r="R26" s="60" t="n">
        <v>0.625</v>
      </c>
      <c r="S26" s="60">
        <f>R26+$S$59</f>
        <v/>
      </c>
      <c r="T26" s="261" t="n">
        <v>0.6361111111111111</v>
      </c>
      <c r="U26" s="261">
        <f>T26+$U$59</f>
        <v/>
      </c>
      <c r="V26" s="154" t="n"/>
    </row>
    <row r="27" ht="19.5" customFormat="1" customHeight="1" s="633">
      <c r="A27" s="631" t="inlineStr">
        <is>
          <t>26</t>
        </is>
      </c>
      <c r="B27" s="632" t="n"/>
      <c r="C27" s="112" t="inlineStr">
        <is>
          <t>PEREZ TAY JAIR</t>
        </is>
      </c>
      <c r="D27" s="55" t="n">
        <v>77127852</v>
      </c>
      <c r="E27" s="226" t="inlineStr">
        <is>
          <t>MOTO REVA BIIC</t>
        </is>
      </c>
      <c r="F27" s="92" t="inlineStr">
        <is>
          <t>20 20 sr</t>
        </is>
      </c>
      <c r="G27" s="281" t="inlineStr">
        <is>
          <t>YA P 300</t>
        </is>
      </c>
      <c r="H27" s="360" t="n"/>
      <c r="I27" s="281" t="inlineStr">
        <is>
          <t xml:space="preserve">ELIA </t>
        </is>
      </c>
      <c r="J27" s="60" t="n">
        <v>0.5416666666666666</v>
      </c>
      <c r="K27" s="60">
        <f>J27+$K$58</f>
        <v/>
      </c>
      <c r="L27" s="60" t="n">
        <v>0.5597222222222222</v>
      </c>
      <c r="M27" s="46">
        <f>L27+$M$59</f>
        <v/>
      </c>
      <c r="N27" s="60" t="n">
        <v>0.5680555555555555</v>
      </c>
      <c r="O27" s="46">
        <f>N27+$O$59</f>
        <v/>
      </c>
      <c r="P27" s="60" t="n">
        <v>0.6145833333333334</v>
      </c>
      <c r="Q27" s="46">
        <f>P27+$Q$59</f>
        <v/>
      </c>
      <c r="R27" s="60" t="n">
        <v>0.6333333333333333</v>
      </c>
      <c r="S27" s="46">
        <f>R27+$S$59</f>
        <v/>
      </c>
      <c r="T27" s="261" t="n">
        <v>0.6479166666666667</v>
      </c>
      <c r="U27" s="80">
        <f>T27+$U$59</f>
        <v/>
      </c>
      <c r="V27" s="48" t="n"/>
      <c r="W27" s="48" t="n"/>
    </row>
    <row r="28" ht="21" customHeight="1" s="630">
      <c r="A28" s="644" t="inlineStr">
        <is>
          <t>29</t>
        </is>
      </c>
      <c r="B28" s="632" t="n"/>
      <c r="C28" s="217" t="inlineStr">
        <is>
          <t xml:space="preserve">CHAITO, FIN. </t>
        </is>
      </c>
      <c r="D28" s="313" t="n"/>
      <c r="E28" s="654" t="n"/>
      <c r="F28" s="275" t="n"/>
      <c r="G28" s="654" t="n"/>
      <c r="H28" s="358" t="n"/>
      <c r="I28" s="654" t="n"/>
      <c r="J28" s="217" t="n"/>
      <c r="K28" s="20">
        <f>J28+$K$58</f>
        <v/>
      </c>
      <c r="L28" s="185" t="n"/>
      <c r="M28" s="20">
        <f>L28+$M$59</f>
        <v/>
      </c>
      <c r="N28" s="185" t="n"/>
      <c r="O28" s="20">
        <f>N28+$O$59</f>
        <v/>
      </c>
      <c r="P28" s="185" t="n"/>
      <c r="Q28" s="20">
        <f>P28+$Q$59</f>
        <v/>
      </c>
      <c r="R28" s="185" t="n"/>
      <c r="S28" s="20">
        <f>R28+$S$59</f>
        <v/>
      </c>
      <c r="T28" s="185" t="n"/>
      <c r="U28" s="20">
        <f>T28+$U$59</f>
        <v/>
      </c>
      <c r="V28" s="633" t="n"/>
      <c r="W28" s="633" t="n"/>
    </row>
    <row r="29" ht="18" customFormat="1" customHeight="1" s="645"/>
    <row r="30" ht="21" customFormat="1" customHeight="1" s="633"/>
    <row r="31" ht="18" customHeight="1" s="630"/>
    <row r="32" ht="18.75" customHeight="1" s="630"/>
    <row r="33" ht="18.75" customHeight="1" s="630"/>
    <row r="34" ht="18.75" customHeight="1" s="630"/>
    <row r="35" ht="18" customHeight="1" s="630"/>
    <row r="36" ht="18" customHeight="1" s="630"/>
    <row r="37" ht="18" customFormat="1" customHeight="1" s="633"/>
    <row r="38" ht="18" customHeight="1" s="630"/>
    <row r="39" ht="18.75" customHeight="1" s="630"/>
    <row r="40" ht="18" customHeight="1" s="630"/>
    <row r="41" ht="18" customHeight="1" s="630"/>
    <row r="42" ht="21" customHeight="1" s="630"/>
    <row r="43" ht="18" customHeight="1" s="630"/>
    <row r="44" ht="18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5.75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21" customHeight="1" s="630"/>
    <row r="88" ht="15.75" customHeight="1" s="630"/>
    <row r="89" ht="15.75" customHeight="1" s="630"/>
    <row r="90" ht="15.75" customHeight="1" s="630"/>
    <row r="91" ht="15.75" customHeight="1" s="630"/>
    <row r="92" ht="21" customHeight="1" s="630"/>
    <row r="93" ht="18.75" customHeight="1" s="630"/>
    <row r="94" ht="15.75" customHeight="1" s="630"/>
    <row r="95" ht="15.75" customHeight="1" s="630"/>
    <row r="96" ht="18.75" customHeight="1" s="630"/>
    <row r="101" ht="18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8.75" customHeight="1" s="630"/>
    <row r="109" ht="15.75" customHeight="1" s="630"/>
  </sheetData>
  <mergeCells count="67">
    <mergeCell ref="A48:B48"/>
    <mergeCell ref="A30:B30"/>
    <mergeCell ref="A24:B2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46:B46"/>
    <mergeCell ref="A37:B37"/>
    <mergeCell ref="A18:B18"/>
    <mergeCell ref="A27:B27"/>
    <mergeCell ref="A56:B56"/>
    <mergeCell ref="A3:B3"/>
    <mergeCell ref="N1:O1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53.xml><?xml version="1.0" encoding="utf-8"?>
<worksheet xmlns:r="http://schemas.openxmlformats.org/officeDocument/2006/relationships" xmlns="http://schemas.openxmlformats.org/spreadsheetml/2006/main">
  <sheetPr codeName="Hoja356">
    <outlinePr summaryBelow="1" summaryRight="1"/>
    <pageSetUpPr fitToPage="1"/>
  </sheetPr>
  <dimension ref="A1:U24"/>
  <sheetViews>
    <sheetView topLeftCell="A12" workbookViewId="0">
      <selection activeCell="C51" sqref="C51:I51"/>
    </sheetView>
  </sheetViews>
  <sheetFormatPr baseColWidth="10" defaultColWidth="9.140625" defaultRowHeight="15"/>
  <cols>
    <col width="2.7109375" customWidth="1" style="630" min="1" max="2"/>
    <col width="37.1406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6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90" t="inlineStr">
        <is>
          <t>GONZALES CRUZ RENATO</t>
        </is>
      </c>
      <c r="D2" s="54" t="n">
        <v>70605816</v>
      </c>
      <c r="E2" s="54" t="inlineStr">
        <is>
          <t>REVA A1</t>
        </is>
      </c>
      <c r="F2" s="72" t="inlineStr">
        <is>
          <t>20 20 SR</t>
        </is>
      </c>
      <c r="G2" s="120" t="n"/>
      <c r="H2" s="205" t="n"/>
      <c r="I2" s="120" t="inlineStr">
        <is>
          <t>CARS - JAIME VILLA</t>
        </is>
      </c>
      <c r="J2" s="60" t="n">
        <v>0.3430555555555556</v>
      </c>
      <c r="K2" s="46">
        <f>J2+$K$57</f>
        <v/>
      </c>
      <c r="L2" s="60" t="n">
        <v>0.3472222222222222</v>
      </c>
      <c r="M2" s="46">
        <f>L2+$M$58</f>
        <v/>
      </c>
      <c r="N2" s="60" t="n">
        <v>0.3520833333333334</v>
      </c>
      <c r="O2" s="46">
        <f>N2+$O$58</f>
        <v/>
      </c>
      <c r="P2" s="60" t="n">
        <v>0.3958333333333333</v>
      </c>
      <c r="Q2" s="46">
        <f>P2+$Q$58</f>
        <v/>
      </c>
      <c r="R2" s="60" t="n">
        <v>0.4083333333333333</v>
      </c>
      <c r="S2" s="46">
        <f>R2+$S$58</f>
        <v/>
      </c>
      <c r="T2" s="238" t="n">
        <v>0.4208333333333333</v>
      </c>
      <c r="U2" s="80">
        <f>T2+$U$58</f>
        <v/>
      </c>
    </row>
    <row r="3" ht="21" customHeight="1" s="630">
      <c r="A3" s="631" t="inlineStr">
        <is>
          <t>2</t>
        </is>
      </c>
      <c r="B3" s="632" t="n"/>
      <c r="C3" s="90" t="inlineStr">
        <is>
          <t>AQUISE MEZA LUIS MIGUEL</t>
        </is>
      </c>
      <c r="D3" s="54" t="n">
        <v>41956107</v>
      </c>
      <c r="E3" s="54" t="inlineStr">
        <is>
          <t>REVA A1</t>
        </is>
      </c>
      <c r="F3" s="72" t="inlineStr">
        <is>
          <t>30 30 SR</t>
        </is>
      </c>
      <c r="G3" s="101" t="inlineStr">
        <is>
          <t>DEP 130</t>
        </is>
      </c>
      <c r="H3" s="352" t="n"/>
      <c r="I3" s="101" t="inlineStr">
        <is>
          <t>SR. PINO</t>
        </is>
      </c>
      <c r="J3" s="60" t="n">
        <v>0.3423611111111111</v>
      </c>
      <c r="K3" s="46">
        <f>J3+$K$57</f>
        <v/>
      </c>
      <c r="L3" s="60" t="n">
        <v>0.3430555555555556</v>
      </c>
      <c r="M3" s="46">
        <f>L3+$M$58</f>
        <v/>
      </c>
      <c r="N3" s="60" t="n">
        <v>0.3479166666666667</v>
      </c>
      <c r="O3" s="46">
        <f>N3+$O$58</f>
        <v/>
      </c>
      <c r="P3" s="60" t="n">
        <v>0.3923611111111111</v>
      </c>
      <c r="Q3" s="46">
        <f>P3+$Q$58</f>
        <v/>
      </c>
      <c r="R3" s="60" t="n">
        <v>0.4041666666666667</v>
      </c>
      <c r="S3" s="46">
        <f>R3+$S$58</f>
        <v/>
      </c>
      <c r="T3" s="261" t="n">
        <v>0.4166666666666667</v>
      </c>
      <c r="U3" s="326">
        <f>T3+$U$58</f>
        <v/>
      </c>
    </row>
    <row r="4" ht="20.25" customHeight="1" s="630">
      <c r="A4" s="631" t="inlineStr">
        <is>
          <t>3</t>
        </is>
      </c>
      <c r="B4" s="632" t="n"/>
      <c r="C4" s="112" t="inlineStr">
        <is>
          <t>AQUISE MEZA MARIO</t>
        </is>
      </c>
      <c r="D4" s="55" t="n">
        <v>46700526</v>
      </c>
      <c r="E4" s="55" t="inlineStr">
        <is>
          <t>REVA A1</t>
        </is>
      </c>
      <c r="F4" s="92" t="inlineStr">
        <is>
          <t>20 20 SR</t>
        </is>
      </c>
      <c r="G4" s="101" t="inlineStr">
        <is>
          <t>DEP 130</t>
        </is>
      </c>
      <c r="H4" s="352" t="n"/>
      <c r="I4" s="101" t="inlineStr">
        <is>
          <t>SR. PINO</t>
        </is>
      </c>
      <c r="J4" s="60" t="n">
        <v>0.34375</v>
      </c>
      <c r="K4" s="46">
        <f>J4+$K$57</f>
        <v/>
      </c>
      <c r="L4" s="60" t="n">
        <v>0.3513888888888889</v>
      </c>
      <c r="M4" s="46">
        <f>L4+$M$58</f>
        <v/>
      </c>
      <c r="N4" s="60" t="n">
        <v>0.35625</v>
      </c>
      <c r="O4" s="46">
        <f>N4+$O$58</f>
        <v/>
      </c>
      <c r="P4" s="60" t="n">
        <v>0.4041666666666667</v>
      </c>
      <c r="Q4" s="46">
        <f>P4+$Q$58</f>
        <v/>
      </c>
      <c r="R4" s="60" t="n">
        <v>0.4159722222222222</v>
      </c>
      <c r="S4" s="46">
        <f>R4+$S$58</f>
        <v/>
      </c>
      <c r="T4" s="261" t="n">
        <v>0.4277777777777778</v>
      </c>
      <c r="U4" s="80">
        <f>T4+$U$58</f>
        <v/>
      </c>
    </row>
    <row r="5" ht="22.5" customHeight="1" s="630">
      <c r="A5" s="631" t="inlineStr">
        <is>
          <t>4</t>
        </is>
      </c>
      <c r="B5" s="632" t="n"/>
      <c r="C5" s="172" t="inlineStr">
        <is>
          <t>JIMENEZ PINTADO GLORIA</t>
        </is>
      </c>
      <c r="D5" s="242" t="n">
        <v>8142122</v>
      </c>
      <c r="E5" s="55" t="inlineStr">
        <is>
          <t xml:space="preserve">NUEVO A1 </t>
        </is>
      </c>
      <c r="F5" s="161" t="inlineStr">
        <is>
          <t>40/20 40/20 cl</t>
        </is>
      </c>
      <c r="G5" s="101" t="inlineStr">
        <is>
          <t>DEP 80</t>
        </is>
      </c>
      <c r="H5" s="352" t="n"/>
      <c r="I5" s="101" t="inlineStr">
        <is>
          <t>AUTOCONDUCE</t>
        </is>
      </c>
      <c r="J5" s="60" t="n">
        <v>0.3465277777777778</v>
      </c>
      <c r="K5" s="46">
        <f>J5+$K$57</f>
        <v/>
      </c>
      <c r="L5" s="60" t="n">
        <v>0.35625</v>
      </c>
      <c r="M5" s="46">
        <f>L5+$M$58</f>
        <v/>
      </c>
      <c r="N5" s="60" t="n">
        <v>0.3611111111111111</v>
      </c>
      <c r="O5" s="46">
        <f>N5+$O$58</f>
        <v/>
      </c>
      <c r="P5" s="60" t="n">
        <v>0.4076388888888889</v>
      </c>
      <c r="Q5" s="46">
        <f>P5+$Q$58</f>
        <v/>
      </c>
      <c r="R5" s="60" t="n">
        <v>0.4201388888888889</v>
      </c>
      <c r="S5" s="46">
        <f>R5+$S$58</f>
        <v/>
      </c>
      <c r="T5" s="261" t="n">
        <v>0.4326388888888889</v>
      </c>
      <c r="U5" s="80">
        <f>T5+$U$58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 xml:space="preserve">RUMICHE GALAN JOSE </t>
        </is>
      </c>
      <c r="D6" s="55" t="n">
        <v>73095223</v>
      </c>
      <c r="E6" s="55" t="inlineStr">
        <is>
          <t xml:space="preserve">NUEVO A1 </t>
        </is>
      </c>
      <c r="F6" s="92" t="inlineStr">
        <is>
          <t>20 20 sr</t>
        </is>
      </c>
      <c r="G6" s="209" t="inlineStr">
        <is>
          <t>PAGO 140 YAPE</t>
        </is>
      </c>
      <c r="H6" s="207" t="n"/>
      <c r="I6" s="55" t="inlineStr">
        <is>
          <t>SRA. LUZ</t>
        </is>
      </c>
      <c r="J6" s="60" t="n">
        <v>0.35</v>
      </c>
      <c r="K6" s="60">
        <f>J6+$K$57</f>
        <v/>
      </c>
      <c r="L6" s="60" t="n">
        <v>0.3604166666666667</v>
      </c>
      <c r="M6" s="60">
        <f>L6+$M$58</f>
        <v/>
      </c>
      <c r="N6" s="60" t="n">
        <v>0.3652777777777778</v>
      </c>
      <c r="O6" s="60">
        <f>N6+$O$58</f>
        <v/>
      </c>
      <c r="P6" s="60" t="n">
        <v>0.4152777777777778</v>
      </c>
      <c r="Q6" s="46">
        <f>P6+$Q$58</f>
        <v/>
      </c>
      <c r="R6" s="60" t="n">
        <v>0.4277777777777778</v>
      </c>
      <c r="S6" s="60">
        <f>R6+$S$58</f>
        <v/>
      </c>
      <c r="T6" s="238" t="n">
        <v>0.4395833333333333</v>
      </c>
      <c r="U6" s="80">
        <f>T6+$U$58</f>
        <v/>
      </c>
    </row>
    <row r="7" ht="19.5" customHeight="1" s="630">
      <c r="A7" s="631" t="inlineStr">
        <is>
          <t>6</t>
        </is>
      </c>
      <c r="B7" s="632" t="n"/>
      <c r="C7" s="112" t="inlineStr">
        <is>
          <t>FERNANDEZ BARTRA LEANDRO</t>
        </is>
      </c>
      <c r="D7" s="55" t="n">
        <v>70898223</v>
      </c>
      <c r="E7" s="232" t="inlineStr">
        <is>
          <t>MOTO NUEVO BIIB</t>
        </is>
      </c>
      <c r="F7" s="92" t="inlineStr">
        <is>
          <t>20 20 sr</t>
        </is>
      </c>
      <c r="G7" s="511" t="inlineStr">
        <is>
          <t>ya p 80</t>
        </is>
      </c>
      <c r="H7" s="207" t="n"/>
      <c r="I7" s="55" t="inlineStr">
        <is>
          <t>CHARAPA</t>
        </is>
      </c>
      <c r="J7" s="60" t="n">
        <v>0.35625</v>
      </c>
      <c r="K7" s="46">
        <f>J7+$K$57</f>
        <v/>
      </c>
      <c r="L7" s="60" t="n">
        <v>0.36875</v>
      </c>
      <c r="M7" s="46">
        <f>L7+$M$58</f>
        <v/>
      </c>
      <c r="N7" s="60" t="n">
        <v>0.3736111111111111</v>
      </c>
      <c r="O7" s="46">
        <f>N7+$O$58</f>
        <v/>
      </c>
      <c r="P7" s="60" t="n">
        <v>0.4194444444444445</v>
      </c>
      <c r="Q7" s="46">
        <f>P7+$Q$58</f>
        <v/>
      </c>
      <c r="R7" s="60" t="n">
        <v>0.4319444444444445</v>
      </c>
      <c r="S7" s="46">
        <f>R7+$S$58</f>
        <v/>
      </c>
      <c r="T7" s="261" t="n">
        <v>0.4444444444444444</v>
      </c>
      <c r="U7" s="326">
        <f>T7+$U$58</f>
        <v/>
      </c>
    </row>
    <row r="8" ht="21.75" customHeight="1" s="630">
      <c r="A8" s="631" t="inlineStr">
        <is>
          <t>7</t>
        </is>
      </c>
      <c r="B8" s="632" t="n"/>
      <c r="C8" s="112" t="inlineStr">
        <is>
          <t>BUSTAMANTE DELGADO LELIS</t>
        </is>
      </c>
      <c r="D8" s="55" t="n">
        <v>40231919</v>
      </c>
      <c r="E8" s="55" t="inlineStr">
        <is>
          <t xml:space="preserve">NUEVO A1 </t>
        </is>
      </c>
      <c r="F8" s="92" t="inlineStr">
        <is>
          <t>40/20 40/20 cl</t>
        </is>
      </c>
      <c r="G8" s="120" t="inlineStr">
        <is>
          <t>PAGO 140 EFE</t>
        </is>
      </c>
      <c r="H8" s="207" t="n"/>
      <c r="I8" s="55" t="inlineStr">
        <is>
          <t>LUIS CANO</t>
        </is>
      </c>
      <c r="J8" s="60" t="n">
        <v>0.3548611111111111</v>
      </c>
      <c r="K8" s="46">
        <f>J8+$K$57</f>
        <v/>
      </c>
      <c r="L8" s="60" t="n">
        <v>0.3645833333333333</v>
      </c>
      <c r="M8" s="46">
        <f>L8+$M$58</f>
        <v/>
      </c>
      <c r="N8" s="60" t="n">
        <v>0.3694444444444445</v>
      </c>
      <c r="O8" s="46">
        <f>N8+$O$58</f>
        <v/>
      </c>
      <c r="P8" s="60" t="n">
        <v>0.4270833333333333</v>
      </c>
      <c r="Q8" s="46">
        <f>P8+$Q$58</f>
        <v/>
      </c>
      <c r="R8" s="60" t="n">
        <v>0.4388888888888889</v>
      </c>
      <c r="S8" s="46">
        <f>R8+$S$58</f>
        <v/>
      </c>
      <c r="T8" s="238" t="n">
        <v>0.4513888888888889</v>
      </c>
      <c r="U8" s="80">
        <f>T8+$U$58</f>
        <v/>
      </c>
    </row>
    <row r="9" ht="20.25" customHeight="1" s="630">
      <c r="A9" s="631" t="inlineStr">
        <is>
          <t>8</t>
        </is>
      </c>
      <c r="B9" s="632" t="n"/>
      <c r="C9" s="112" t="inlineStr">
        <is>
          <t xml:space="preserve">GONZALES VALDIVIA MANUEL </t>
        </is>
      </c>
      <c r="D9" s="55" t="n">
        <v>77794902</v>
      </c>
      <c r="E9" s="55" t="inlineStr">
        <is>
          <t xml:space="preserve">NUEVO A1 </t>
        </is>
      </c>
      <c r="F9" s="92" t="inlineStr">
        <is>
          <t>30 30 sr</t>
        </is>
      </c>
      <c r="G9" s="120" t="n"/>
      <c r="H9" s="205" t="n"/>
      <c r="I9" s="120" t="inlineStr">
        <is>
          <t>CARS - JAIME VILLA</t>
        </is>
      </c>
      <c r="J9" s="60" t="n">
        <v>0.3583333333333333</v>
      </c>
      <c r="K9" s="46">
        <f>J9+$K$57</f>
        <v/>
      </c>
      <c r="L9" s="60" t="n">
        <v>0.3736111111111111</v>
      </c>
      <c r="M9" s="46">
        <f>L9+$M$58</f>
        <v/>
      </c>
      <c r="N9" s="60" t="n">
        <v>0.3784722222222222</v>
      </c>
      <c r="O9" s="46">
        <f>N9+$O$58</f>
        <v/>
      </c>
      <c r="P9" s="60" t="n">
        <v>0.43125</v>
      </c>
      <c r="Q9" s="46">
        <f>P9+$Q$58</f>
        <v/>
      </c>
      <c r="R9" s="60" t="n">
        <v>0.44375</v>
      </c>
      <c r="S9" s="46">
        <f>R9+$S$58</f>
        <v/>
      </c>
      <c r="T9" s="261" t="n">
        <v>0.45625</v>
      </c>
      <c r="U9" s="326">
        <f>T9+$U$58</f>
        <v/>
      </c>
    </row>
    <row r="10" ht="21" customHeight="1" s="630">
      <c r="A10" s="631" t="inlineStr">
        <is>
          <t>9</t>
        </is>
      </c>
      <c r="B10" s="632" t="n"/>
      <c r="C10" s="112" t="inlineStr">
        <is>
          <t>CHAVEZ QUINTO VANESSA</t>
        </is>
      </c>
      <c r="D10" s="55" t="n">
        <v>48106719</v>
      </c>
      <c r="E10" s="55" t="inlineStr">
        <is>
          <t xml:space="preserve">NUEVO A1 </t>
        </is>
      </c>
      <c r="F10" s="92" t="inlineStr">
        <is>
          <t>20 20 sr</t>
        </is>
      </c>
      <c r="G10" s="209" t="inlineStr">
        <is>
          <t>PAGO 80 YAPE</t>
        </is>
      </c>
      <c r="H10" s="493" t="n"/>
      <c r="I10" s="338" t="inlineStr">
        <is>
          <t>ENRIQUE PUBLICIDAD</t>
        </is>
      </c>
      <c r="J10" s="60" t="n">
        <v>0.3868055555555556</v>
      </c>
      <c r="K10" s="60">
        <f>J10+$K$57</f>
        <v/>
      </c>
      <c r="L10" s="60" t="n">
        <v>0.3875</v>
      </c>
      <c r="M10" s="60">
        <f>L10+$M$58</f>
        <v/>
      </c>
      <c r="N10" s="60" t="n">
        <v>0.3930555555555555</v>
      </c>
      <c r="O10" s="60">
        <f>N10+$O$58</f>
        <v/>
      </c>
      <c r="P10" s="60" t="n">
        <v>0.4388888888888889</v>
      </c>
      <c r="Q10" s="46">
        <f>P10+$Q$58</f>
        <v/>
      </c>
      <c r="R10" s="60" t="n">
        <v>0.4513888888888889</v>
      </c>
      <c r="S10" s="46">
        <f>R10+$S$58</f>
        <v/>
      </c>
      <c r="T10" s="261" t="n">
        <v>0.4631944444444445</v>
      </c>
      <c r="U10" s="326">
        <f>T10+$U$58</f>
        <v/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>CHAVEZ QUINTO QUIALA</t>
        </is>
      </c>
      <c r="D11" s="55" t="n">
        <v>77270150</v>
      </c>
      <c r="E11" s="55" t="inlineStr">
        <is>
          <t xml:space="preserve">NUEVO A1 </t>
        </is>
      </c>
      <c r="F11" s="92" t="inlineStr">
        <is>
          <t>20 20 sr</t>
        </is>
      </c>
      <c r="G11" s="120" t="inlineStr">
        <is>
          <t>PAGO 150 EFE</t>
        </is>
      </c>
      <c r="H11" s="493" t="n"/>
      <c r="I11" s="338" t="inlineStr">
        <is>
          <t>ENRIQUE PUBLICIDAD</t>
        </is>
      </c>
      <c r="J11" s="60" t="n">
        <v>0.3881944444444445</v>
      </c>
      <c r="K11" s="60">
        <f>J11+$K$57</f>
        <v/>
      </c>
      <c r="L11" s="60" t="n">
        <v>0.3923611111111111</v>
      </c>
      <c r="M11" s="60">
        <f>L11+$M$58</f>
        <v/>
      </c>
      <c r="N11" s="60" t="n">
        <v>0.3993055555555556</v>
      </c>
      <c r="O11" s="60">
        <f>N11+$O$58</f>
        <v/>
      </c>
      <c r="P11" s="60" t="n">
        <v>0.4430555555555555</v>
      </c>
      <c r="Q11" s="46">
        <f>P11+$Q$58</f>
        <v/>
      </c>
      <c r="R11" s="60" t="n">
        <v>0.45625</v>
      </c>
      <c r="S11" s="46">
        <f>R11+$S$58</f>
        <v/>
      </c>
      <c r="T11" s="261" t="n">
        <v>0.4680555555555556</v>
      </c>
      <c r="U11" s="326">
        <f>T11+$U$58</f>
        <v/>
      </c>
    </row>
    <row r="12" ht="23.25" customHeight="1" s="630">
      <c r="A12" s="631" t="inlineStr">
        <is>
          <t>11</t>
        </is>
      </c>
      <c r="B12" s="632" t="n"/>
      <c r="C12" s="112" t="inlineStr">
        <is>
          <t>CARBAJAL ARIAS LORENZO</t>
        </is>
      </c>
      <c r="D12" s="55" t="n">
        <v>25769359</v>
      </c>
      <c r="E12" s="55" t="inlineStr">
        <is>
          <t>REVA A1</t>
        </is>
      </c>
      <c r="F12" s="92" t="inlineStr">
        <is>
          <t>40/20 40/20 cl</t>
        </is>
      </c>
      <c r="G12" s="120" t="n"/>
      <c r="H12" s="205" t="n"/>
      <c r="I12" s="120" t="inlineStr">
        <is>
          <t>CARS - JAIME VILLA</t>
        </is>
      </c>
      <c r="J12" s="60" t="n">
        <v>0.3930555555555555</v>
      </c>
      <c r="K12" s="60">
        <f>J12+$K$57</f>
        <v/>
      </c>
      <c r="L12" s="60" t="n">
        <v>0.3979166666666666</v>
      </c>
      <c r="M12" s="60">
        <f>L12+$M$58</f>
        <v/>
      </c>
      <c r="N12" s="60" t="n">
        <v>0.4041666666666667</v>
      </c>
      <c r="O12" s="60">
        <f>N12+$O$58</f>
        <v/>
      </c>
      <c r="P12" s="60" t="n">
        <v>0.45</v>
      </c>
      <c r="Q12" s="46">
        <f>P12+$Q$58</f>
        <v/>
      </c>
      <c r="R12" s="60" t="n">
        <v>0.4631944444444445</v>
      </c>
      <c r="S12" s="46">
        <f>R12+$S$58</f>
        <v/>
      </c>
      <c r="T12" s="238" t="n">
        <v>0.475</v>
      </c>
      <c r="U12" s="80">
        <f>T12+$U$58</f>
        <v/>
      </c>
    </row>
    <row r="13" ht="21.75" customHeight="1" s="630">
      <c r="A13" s="631" t="inlineStr">
        <is>
          <t>12</t>
        </is>
      </c>
      <c r="B13" s="632" t="n"/>
      <c r="C13" s="112" t="inlineStr">
        <is>
          <t>CRUZ ZAVALETA JULIA</t>
        </is>
      </c>
      <c r="D13" s="55" t="n">
        <v>41117598</v>
      </c>
      <c r="E13" s="55" t="inlineStr">
        <is>
          <t xml:space="preserve">NUEVO A1 </t>
        </is>
      </c>
      <c r="F13" s="92" t="inlineStr">
        <is>
          <t>30 30 sr</t>
        </is>
      </c>
      <c r="G13" s="120" t="inlineStr">
        <is>
          <t>PAGO 100 EF</t>
        </is>
      </c>
      <c r="H13" s="338" t="n"/>
      <c r="I13" s="338" t="inlineStr">
        <is>
          <t xml:space="preserve">PUBLICIDAD </t>
        </is>
      </c>
      <c r="J13" s="60" t="n">
        <v>0.4048611111111111</v>
      </c>
      <c r="K13" s="46">
        <f>J13+$K$57</f>
        <v/>
      </c>
      <c r="L13" s="60" t="n">
        <v>0.4055555555555556</v>
      </c>
      <c r="M13" s="46">
        <f>L13+$M$58</f>
        <v/>
      </c>
      <c r="N13" s="60" t="n">
        <v>0.4111111111111111</v>
      </c>
      <c r="O13" s="46">
        <f>N13+$O$58</f>
        <v/>
      </c>
      <c r="P13" s="60" t="n">
        <v>0.4548611111111111</v>
      </c>
      <c r="Q13" s="46">
        <f>P13+$Q$58</f>
        <v/>
      </c>
      <c r="R13" s="60" t="n">
        <v>0.4708333333333333</v>
      </c>
      <c r="S13" s="46">
        <f>R13+$S$58</f>
        <v/>
      </c>
      <c r="T13" s="261" t="n">
        <v>0.4840277777777778</v>
      </c>
      <c r="U13" s="326">
        <f>T13+$U$58</f>
        <v/>
      </c>
    </row>
    <row r="14" ht="24" customHeight="1" s="630">
      <c r="A14" s="631" t="inlineStr">
        <is>
          <t>13</t>
        </is>
      </c>
      <c r="B14" s="632" t="n"/>
      <c r="C14" s="112" t="inlineStr">
        <is>
          <t>CENTENO LA SERNA VANESSA</t>
        </is>
      </c>
      <c r="D14" s="55" t="n">
        <v>70668431</v>
      </c>
      <c r="E14" s="55" t="inlineStr">
        <is>
          <t xml:space="preserve">NUEVO A1 </t>
        </is>
      </c>
      <c r="F14" s="92" t="inlineStr">
        <is>
          <t>20 20 sr</t>
        </is>
      </c>
      <c r="G14" s="120" t="n"/>
      <c r="H14" s="205" t="n"/>
      <c r="I14" s="120" t="inlineStr">
        <is>
          <t>CARS - JAIME VILLA</t>
        </is>
      </c>
      <c r="J14" s="60" t="n">
        <v>0.4076388888888889</v>
      </c>
      <c r="K14" s="60">
        <f>J14+$K$57</f>
        <v/>
      </c>
      <c r="L14" s="60" t="n">
        <v>0.4104166666666667</v>
      </c>
      <c r="M14" s="60">
        <f>L14+$M$58</f>
        <v/>
      </c>
      <c r="N14" s="60" t="n">
        <v>0.4166666666666667</v>
      </c>
      <c r="O14" s="60">
        <f>N14+$O$58</f>
        <v/>
      </c>
      <c r="P14" s="60" t="n">
        <v>0.4631944444444445</v>
      </c>
      <c r="Q14" s="46">
        <f>P14+$Q$58</f>
        <v/>
      </c>
      <c r="R14" s="60" t="n">
        <v>0.475</v>
      </c>
      <c r="S14" s="46">
        <f>R14+$S$58</f>
        <v/>
      </c>
      <c r="T14" s="238" t="n">
        <v>0.4916666666666666</v>
      </c>
      <c r="U14" s="80">
        <f>T14+$U$58</f>
        <v/>
      </c>
    </row>
    <row r="15" ht="21.75" customHeight="1" s="630">
      <c r="A15" s="644" t="n"/>
      <c r="B15" s="632" t="n"/>
      <c r="C15" s="119" t="inlineStr">
        <is>
          <t>BECERRA TOVAR ABRAHAM</t>
        </is>
      </c>
      <c r="D15" s="654" t="n">
        <v>72288827</v>
      </c>
      <c r="E15" s="654" t="inlineStr">
        <is>
          <t xml:space="preserve">NUEVO A1 </t>
        </is>
      </c>
      <c r="F15" s="93" t="inlineStr">
        <is>
          <t>40/20 40/20 cl</t>
        </is>
      </c>
      <c r="G15" s="654" t="inlineStr">
        <is>
          <t>PASARAEL LUNES 04/03</t>
        </is>
      </c>
      <c r="H15" s="358" t="n"/>
      <c r="I15" s="654" t="inlineStr">
        <is>
          <t>ESCUELA MARTINEZ</t>
        </is>
      </c>
      <c r="J15" s="185" t="n">
        <v>0.4145833333333334</v>
      </c>
      <c r="K15" s="185">
        <f>J15+$K$57</f>
        <v/>
      </c>
      <c r="L15" s="185" t="n">
        <v>0.4166666666666667</v>
      </c>
      <c r="M15" s="185">
        <f>L15+$M$58</f>
        <v/>
      </c>
      <c r="N15" s="185" t="n">
        <v>0.4256944444444444</v>
      </c>
      <c r="O15" s="185">
        <f>N15+$O$58</f>
        <v/>
      </c>
      <c r="P15" s="185" t="n">
        <v>0.4694444444444444</v>
      </c>
      <c r="Q15" s="20">
        <f>P15+$Q$58</f>
        <v/>
      </c>
      <c r="R15" s="185" t="n">
        <v>0.4888888888888889</v>
      </c>
      <c r="S15" s="20">
        <f>R15+$S$58</f>
        <v/>
      </c>
      <c r="T15" s="185" t="n">
        <v>0.5</v>
      </c>
      <c r="U15" s="44">
        <f>T15+$U$58</f>
        <v/>
      </c>
    </row>
    <row r="16" ht="19.5" customHeight="1" s="630">
      <c r="A16" s="631" t="inlineStr">
        <is>
          <t>14</t>
        </is>
      </c>
      <c r="B16" s="632" t="n"/>
      <c r="C16" s="112" t="inlineStr">
        <is>
          <t xml:space="preserve">JIMENEZ ZEA SEBASTIAN </t>
        </is>
      </c>
      <c r="D16" s="55" t="n">
        <v>72127192</v>
      </c>
      <c r="E16" s="55" t="inlineStr">
        <is>
          <t xml:space="preserve">NUEVO A1 </t>
        </is>
      </c>
      <c r="F16" s="92" t="inlineStr">
        <is>
          <t>20 20 sr</t>
        </is>
      </c>
      <c r="G16" s="120" t="inlineStr">
        <is>
          <t>40 EFE + 70 YAPE</t>
        </is>
      </c>
      <c r="H16" s="354" t="n"/>
      <c r="I16" s="110" t="inlineStr">
        <is>
          <t xml:space="preserve">MAYRA 1 </t>
        </is>
      </c>
      <c r="J16" s="60" t="n">
        <v>0.4166666666666667</v>
      </c>
      <c r="K16" s="60">
        <f>J16+$K$57</f>
        <v/>
      </c>
      <c r="L16" s="60" t="n">
        <v>0.425</v>
      </c>
      <c r="M16" s="60">
        <f>L16+$M$58</f>
        <v/>
      </c>
      <c r="N16" s="60" t="n">
        <v>0.43125</v>
      </c>
      <c r="O16" s="60">
        <f>N16+$O$58</f>
        <v/>
      </c>
      <c r="P16" s="60" t="n">
        <v>0.4784722222222222</v>
      </c>
      <c r="Q16" s="46">
        <f>P16+$Q$58</f>
        <v/>
      </c>
      <c r="R16" s="60" t="n">
        <v>0.4930555555555556</v>
      </c>
      <c r="S16" s="46">
        <f>R16+$S$58</f>
        <v/>
      </c>
      <c r="T16" s="238" t="n">
        <v>0.5048611111111111</v>
      </c>
      <c r="U16" s="80">
        <f>T16+$U$58</f>
        <v/>
      </c>
    </row>
    <row r="17" ht="20.25" customHeight="1" s="630">
      <c r="A17" s="631" t="inlineStr">
        <is>
          <t>15</t>
        </is>
      </c>
      <c r="B17" s="632" t="n"/>
      <c r="C17" s="112" t="inlineStr">
        <is>
          <t>GARCIA NAVARRO FIORELLA</t>
        </is>
      </c>
      <c r="D17" s="55" t="n">
        <v>74663491</v>
      </c>
      <c r="E17" s="55" t="inlineStr">
        <is>
          <t xml:space="preserve">NUEVO A1 </t>
        </is>
      </c>
      <c r="F17" s="92" t="inlineStr">
        <is>
          <t>40/20 40/20 cl</t>
        </is>
      </c>
      <c r="G17" s="435" t="inlineStr">
        <is>
          <t>ya p 90</t>
        </is>
      </c>
      <c r="H17" s="449" t="n"/>
      <c r="I17" s="435" t="inlineStr">
        <is>
          <t>JEAN PIERRE</t>
        </is>
      </c>
      <c r="J17" s="60" t="n">
        <v>0.425</v>
      </c>
      <c r="K17" s="60">
        <f>J17+$K$57</f>
        <v/>
      </c>
      <c r="L17" s="60" t="n">
        <v>0.4298611111111111</v>
      </c>
      <c r="M17" s="60">
        <f>L17+$M$58</f>
        <v/>
      </c>
      <c r="N17" s="60" t="n">
        <v>0.4368055555555556</v>
      </c>
      <c r="O17" s="60">
        <f>N17+$O$58</f>
        <v/>
      </c>
      <c r="P17" s="60" t="n">
        <v>0.4861111111111111</v>
      </c>
      <c r="Q17" s="46">
        <f>P17+$Q$58</f>
        <v/>
      </c>
      <c r="R17" s="60" t="n">
        <v>0.4993055555555556</v>
      </c>
      <c r="S17" s="46">
        <f>R17+$S$58</f>
        <v/>
      </c>
      <c r="T17" s="261" t="n">
        <v>0.5118055555555555</v>
      </c>
      <c r="U17" s="326">
        <f>T17+$U$58</f>
        <v/>
      </c>
    </row>
    <row r="18" ht="21.75" customHeight="1" s="630">
      <c r="A18" s="631" t="inlineStr">
        <is>
          <t>16</t>
        </is>
      </c>
      <c r="B18" s="632" t="n"/>
      <c r="C18" s="112" t="inlineStr">
        <is>
          <t>VALERA YUMBATO IROSSHI</t>
        </is>
      </c>
      <c r="D18" s="55" t="n">
        <v>75990938</v>
      </c>
      <c r="E18" s="26" t="inlineStr">
        <is>
          <t>RECAT A2B</t>
        </is>
      </c>
      <c r="F18" s="92" t="inlineStr">
        <is>
          <t>20 20 sr</t>
        </is>
      </c>
      <c r="G18" s="120" t="inlineStr">
        <is>
          <t>PAGO 120 EFE</t>
        </is>
      </c>
      <c r="H18" s="207" t="n"/>
      <c r="I18" s="55" t="inlineStr">
        <is>
          <t xml:space="preserve">KATHY AMORETTI </t>
        </is>
      </c>
      <c r="J18" s="60" t="n">
        <v>0.4590277777777778</v>
      </c>
      <c r="K18" s="46">
        <f>J18+$K$57</f>
        <v/>
      </c>
      <c r="L18" s="60" t="n">
        <v>0.4597222222222222</v>
      </c>
      <c r="M18" s="46">
        <f>L18+$M$58</f>
        <v/>
      </c>
      <c r="N18" s="60" t="n">
        <v>0.4666666666666667</v>
      </c>
      <c r="O18" s="46">
        <f>N18+$O$58</f>
        <v/>
      </c>
      <c r="P18" s="60" t="n">
        <v>0.5118055555555555</v>
      </c>
      <c r="Q18" s="46">
        <f>P18+$Q$58</f>
        <v/>
      </c>
      <c r="R18" s="60" t="n">
        <v>0.5236111111111111</v>
      </c>
      <c r="S18" s="46">
        <f>R18+$S$58</f>
        <v/>
      </c>
      <c r="T18" s="261" t="n">
        <v>0.5354166666666667</v>
      </c>
      <c r="U18" s="80">
        <f>T18+$U$58</f>
        <v/>
      </c>
    </row>
    <row r="19" ht="18" customHeight="1" s="630">
      <c r="A19" s="631" t="inlineStr">
        <is>
          <t>17</t>
        </is>
      </c>
      <c r="B19" s="632" t="n"/>
      <c r="C19" s="167" t="inlineStr">
        <is>
          <t>FLORES PADILLA JEYSI  60</t>
        </is>
      </c>
      <c r="D19" s="55" t="n">
        <v>72295105</v>
      </c>
      <c r="E19" s="232" t="inlineStr">
        <is>
          <t>MOTO NUEVO BIIB</t>
        </is>
      </c>
      <c r="F19" s="92" t="inlineStr">
        <is>
          <t>30 30 sr</t>
        </is>
      </c>
      <c r="G19" s="55" t="inlineStr">
        <is>
          <t>YA P 80</t>
        </is>
      </c>
      <c r="H19" s="207" t="n"/>
      <c r="I19" s="55" t="inlineStr">
        <is>
          <t>SRA JULIA / EDWIN</t>
        </is>
      </c>
      <c r="J19" s="60" t="n">
        <v>0.4854166666666667</v>
      </c>
      <c r="K19" s="46">
        <f>J28+$K$57</f>
        <v/>
      </c>
      <c r="L19" s="60" t="n">
        <v>0.4923611111111111</v>
      </c>
      <c r="M19" s="46">
        <f>L19+$M$58</f>
        <v/>
      </c>
      <c r="N19" s="60" t="n">
        <v>0.4972222222222222</v>
      </c>
      <c r="O19" s="46">
        <f>N19+$O$58</f>
        <v/>
      </c>
      <c r="P19" s="60" t="n">
        <v>0.5458333333333333</v>
      </c>
      <c r="Q19" s="46">
        <f>P19+$Q$58</f>
        <v/>
      </c>
      <c r="R19" s="60" t="n">
        <v>0.5576388888888889</v>
      </c>
      <c r="S19" s="46">
        <f>R19+$S$58</f>
        <v/>
      </c>
      <c r="T19" s="261" t="n">
        <v>0.5715277777777777</v>
      </c>
      <c r="U19" s="80">
        <f>T19+$U$58</f>
        <v/>
      </c>
    </row>
    <row r="20" ht="20.25" customFormat="1" customHeight="1" s="645">
      <c r="A20" s="631" t="inlineStr">
        <is>
          <t>18</t>
        </is>
      </c>
      <c r="B20" s="632" t="n"/>
      <c r="C20" s="167" t="inlineStr">
        <is>
          <t xml:space="preserve">VERA BELTRAN MANFRED 30 </t>
        </is>
      </c>
      <c r="D20" s="55" t="n">
        <v>2427578</v>
      </c>
      <c r="E20" s="226" t="inlineStr">
        <is>
          <t>MOTO REVA BIIC</t>
        </is>
      </c>
      <c r="F20" s="92" t="inlineStr">
        <is>
          <t>20 20 sr</t>
        </is>
      </c>
      <c r="G20" s="120" t="inlineStr">
        <is>
          <t>PAGO 30 EFE</t>
        </is>
      </c>
      <c r="H20" s="360" t="inlineStr">
        <is>
          <t>dep 780</t>
        </is>
      </c>
      <c r="I20" s="281" t="inlineStr">
        <is>
          <t xml:space="preserve">ELIA </t>
        </is>
      </c>
      <c r="J20" s="60" t="n">
        <v>0.4763888888888889</v>
      </c>
      <c r="K20" s="46">
        <f>J29+$K$57</f>
        <v/>
      </c>
      <c r="L20" s="60" t="n">
        <v>0.4770833333333334</v>
      </c>
      <c r="M20" s="46">
        <f>L20+$M$58</f>
        <v/>
      </c>
      <c r="N20" s="60" t="n">
        <v>0.4861111111111111</v>
      </c>
      <c r="O20" s="46">
        <f>N20+$O$58</f>
        <v/>
      </c>
      <c r="P20" s="60" t="n">
        <v>0.53125</v>
      </c>
      <c r="Q20" s="46">
        <f>P20+$Q$58</f>
        <v/>
      </c>
      <c r="R20" s="60" t="n">
        <v>0.5444444444444444</v>
      </c>
      <c r="S20" s="60">
        <f>R20+$S$58</f>
        <v/>
      </c>
      <c r="T20" s="261" t="n">
        <v>0.5597222222222222</v>
      </c>
      <c r="U20" s="80">
        <f>T20+$U$58</f>
        <v/>
      </c>
    </row>
    <row r="21" ht="23.25" customHeight="1" s="630">
      <c r="A21" s="631" t="inlineStr">
        <is>
          <t>19</t>
        </is>
      </c>
      <c r="B21" s="632" t="n"/>
      <c r="C21" s="112" t="inlineStr">
        <is>
          <t>CALDERON ARAMBURU ENRIQUE</t>
        </is>
      </c>
      <c r="D21" s="55" t="n">
        <v>44040020</v>
      </c>
      <c r="E21" s="226" t="inlineStr">
        <is>
          <t>MOTO REVA BIIC</t>
        </is>
      </c>
      <c r="F21" s="92" t="inlineStr">
        <is>
          <t>20 20 sr</t>
        </is>
      </c>
      <c r="G21" s="511" t="inlineStr">
        <is>
          <t>YA PE 80</t>
        </is>
      </c>
      <c r="H21" s="207" t="n"/>
      <c r="I21" s="55" t="inlineStr">
        <is>
          <t>NORMA VEGA</t>
        </is>
      </c>
      <c r="J21" s="60" t="n">
        <v>0.4791666666666667</v>
      </c>
      <c r="K21" s="46">
        <f>J30+$K$57</f>
        <v/>
      </c>
      <c r="L21" s="60" t="n">
        <v>0.4819444444444445</v>
      </c>
      <c r="M21" s="46">
        <f>L21+$M$58</f>
        <v/>
      </c>
      <c r="N21" s="60" t="n">
        <v>0.4875</v>
      </c>
      <c r="O21" s="46">
        <f>N21+$O$58</f>
        <v/>
      </c>
      <c r="P21" s="60" t="n">
        <v>0.5340277777777778</v>
      </c>
      <c r="Q21" s="46">
        <f>P21+$Q$58</f>
        <v/>
      </c>
      <c r="R21" s="60" t="n">
        <v>0.5458333333333333</v>
      </c>
      <c r="S21" s="46">
        <f>R21+$S$58</f>
        <v/>
      </c>
      <c r="T21" s="261" t="n">
        <v>0.5597222222222222</v>
      </c>
      <c r="U21" s="80">
        <f>T21+$U$58</f>
        <v/>
      </c>
    </row>
    <row r="22" ht="18" customHeight="1" s="630">
      <c r="A22" s="631" t="inlineStr">
        <is>
          <t>20</t>
        </is>
      </c>
      <c r="B22" s="632" t="n"/>
      <c r="C22" s="112" t="inlineStr">
        <is>
          <t xml:space="preserve">GAMARRA CARDENAS GILMER </t>
        </is>
      </c>
      <c r="D22" s="55" t="n">
        <v>722044777</v>
      </c>
      <c r="E22" s="55" t="inlineStr">
        <is>
          <t>REVA A1</t>
        </is>
      </c>
      <c r="F22" s="92" t="inlineStr">
        <is>
          <t>20 20 sr</t>
        </is>
      </c>
      <c r="G22" s="209" t="inlineStr">
        <is>
          <t>PAGO100 YAPE</t>
        </is>
      </c>
      <c r="H22" s="338" t="n"/>
      <c r="I22" s="338" t="inlineStr">
        <is>
          <t xml:space="preserve">PUBLICIDAD </t>
        </is>
      </c>
      <c r="J22" s="60" t="n">
        <v>0.4819444444444445</v>
      </c>
      <c r="K22" s="46">
        <f>J31+$K$57</f>
        <v/>
      </c>
      <c r="L22" s="60" t="n">
        <v>0.4868055555555555</v>
      </c>
      <c r="M22" s="46">
        <f>L22+$M$58</f>
        <v/>
      </c>
      <c r="N22" s="60" t="n">
        <v>0.4930555555555556</v>
      </c>
      <c r="O22" s="46">
        <f>N22+$O$58</f>
        <v/>
      </c>
      <c r="P22" s="60" t="n">
        <v>0.5381944444444444</v>
      </c>
      <c r="Q22" s="46">
        <f>P22+$Q$58</f>
        <v/>
      </c>
      <c r="R22" s="60" t="n">
        <v>0.5555555555555556</v>
      </c>
      <c r="S22" s="60">
        <f>R22+$S$58</f>
        <v/>
      </c>
      <c r="T22" s="261" t="n">
        <v>0.5701388888888889</v>
      </c>
      <c r="U22" s="261">
        <f>T22+$U$58</f>
        <v/>
      </c>
    </row>
    <row r="23" ht="21" customHeight="1" s="630">
      <c r="A23" s="631" t="inlineStr">
        <is>
          <t>21</t>
        </is>
      </c>
      <c r="B23" s="632" t="n"/>
      <c r="C23" s="112" t="inlineStr">
        <is>
          <t xml:space="preserve">CARDENAS BOBADILLA KIARA </t>
        </is>
      </c>
      <c r="D23" s="55" t="n">
        <v>71799292</v>
      </c>
      <c r="E23" s="55" t="inlineStr">
        <is>
          <t xml:space="preserve">NUEVO A1 </t>
        </is>
      </c>
      <c r="F23" s="92" t="inlineStr">
        <is>
          <t>30 30 sr</t>
        </is>
      </c>
      <c r="G23" s="209" t="inlineStr">
        <is>
          <t>PAGO100 YAPE</t>
        </is>
      </c>
      <c r="H23" s="338" t="n"/>
      <c r="I23" s="338" t="inlineStr">
        <is>
          <t xml:space="preserve">PUBLICIDAD </t>
        </is>
      </c>
      <c r="J23" s="60" t="n">
        <v>0.4875</v>
      </c>
      <c r="K23" s="46">
        <f>J23+$K$57</f>
        <v/>
      </c>
      <c r="L23" s="60" t="n">
        <v>0.4965277777777778</v>
      </c>
      <c r="M23" s="46">
        <f>L23+$M$58</f>
        <v/>
      </c>
      <c r="N23" s="60" t="n">
        <v>0.5013888888888889</v>
      </c>
      <c r="O23" s="46">
        <f>N23+$O$58</f>
        <v/>
      </c>
      <c r="P23" s="60" t="n">
        <v>0.5465277777777777</v>
      </c>
      <c r="Q23" s="46">
        <f>P23+$Q$58</f>
        <v/>
      </c>
      <c r="R23" s="60" t="n">
        <v>0.5694444444444444</v>
      </c>
      <c r="S23" s="60">
        <f>R23+$S$58</f>
        <v/>
      </c>
      <c r="T23" s="261" t="n">
        <v>0.5826388888888889</v>
      </c>
      <c r="U23" s="80">
        <f>T23+$U$58</f>
        <v/>
      </c>
    </row>
    <row r="24" ht="19.5" customHeight="1" s="630">
      <c r="A24" s="631" t="inlineStr">
        <is>
          <t>22</t>
        </is>
      </c>
      <c r="B24" s="632" t="n"/>
      <c r="C24" s="112" t="inlineStr">
        <is>
          <t xml:space="preserve">GAMARRA CARDENAS SABRINA </t>
        </is>
      </c>
      <c r="D24" s="55" t="n">
        <v>72204482</v>
      </c>
      <c r="E24" s="55" t="inlineStr">
        <is>
          <t xml:space="preserve">NUEVO A1 </t>
        </is>
      </c>
      <c r="F24" s="92" t="inlineStr">
        <is>
          <t>30 30 sr</t>
        </is>
      </c>
      <c r="G24" s="209" t="inlineStr">
        <is>
          <t>PAGO100 YAPE</t>
        </is>
      </c>
      <c r="H24" s="338" t="n"/>
      <c r="I24" s="338" t="inlineStr">
        <is>
          <t xml:space="preserve">PUBLICIDAD </t>
        </is>
      </c>
      <c r="J24" s="60" t="n">
        <v>0.4888888888888889</v>
      </c>
      <c r="K24" s="46">
        <f>J24+$K$57</f>
        <v/>
      </c>
      <c r="L24" s="60" t="n">
        <v>0.5006944444444444</v>
      </c>
      <c r="M24" s="46">
        <f>L24+$M$58</f>
        <v/>
      </c>
      <c r="N24" s="60" t="n">
        <v>0.5055555555555555</v>
      </c>
      <c r="O24" s="46">
        <f>N24+$O$58</f>
        <v/>
      </c>
      <c r="P24" s="60" t="n">
        <v>0.5486111111111112</v>
      </c>
      <c r="Q24" s="46">
        <f>P24+$Q$58</f>
        <v/>
      </c>
      <c r="R24" s="60" t="n">
        <v>0.56875</v>
      </c>
      <c r="S24" s="46">
        <f>R24+$S$58</f>
        <v/>
      </c>
      <c r="T24" s="261" t="n">
        <v>0.5819444444444445</v>
      </c>
      <c r="U24" s="80">
        <f>T24+$U$58</f>
        <v/>
      </c>
    </row>
    <row r="25" ht="21" customHeight="1" s="630"/>
    <row r="26" ht="20.25" customHeight="1" s="630"/>
    <row r="27" ht="20.25" customHeight="1" s="630"/>
    <row r="28" ht="18" customFormat="1" customHeight="1" s="645"/>
    <row r="29" ht="21" customFormat="1" customHeight="1" s="633"/>
    <row r="30" ht="18" customHeight="1" s="630"/>
    <row r="31" ht="18.75" customHeight="1" s="630"/>
    <row r="32" ht="18.75" customHeight="1" s="630"/>
    <row r="33" ht="18.75" customHeight="1" s="630"/>
    <row r="34" ht="18" customHeight="1" s="630"/>
    <row r="35" ht="18" customHeight="1" s="630"/>
    <row r="36" ht="18" customFormat="1" customHeight="1" s="633"/>
    <row r="37" ht="18" customHeight="1" s="630"/>
    <row r="38" ht="18.75" customHeight="1" s="630"/>
    <row r="39" ht="18" customHeight="1" s="630"/>
    <row r="40" ht="18" customHeight="1" s="630"/>
    <row r="41" ht="21" customHeight="1" s="630"/>
    <row r="42" ht="18" customHeight="1" s="630"/>
    <row r="43" ht="18" customHeight="1" s="630"/>
    <row r="44" ht="18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5.75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21" customHeight="1" s="630"/>
    <row r="87" ht="15.75" customHeight="1" s="630"/>
    <row r="88" ht="15.75" customHeight="1" s="630"/>
    <row r="89" ht="15.75" customHeight="1" s="630"/>
    <row r="90" ht="15.75" customHeight="1" s="630"/>
    <row r="91" ht="21" customHeight="1" s="630"/>
    <row r="92" ht="18.75" customHeight="1" s="630"/>
    <row r="93" ht="15.75" customHeight="1" s="630"/>
    <row r="94" ht="15.75" customHeight="1" s="630"/>
    <row r="95" ht="18.75" customHeight="1" s="630"/>
    <row r="100" ht="15.75" customHeight="1" s="630"/>
    <row r="101" ht="15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8.75" customHeight="1" s="630"/>
    <row r="108" ht="15.75" customHeight="1" s="630"/>
  </sheetData>
  <mergeCells count="66">
    <mergeCell ref="A48:B48"/>
    <mergeCell ref="A30:B30"/>
    <mergeCell ref="A24:B24"/>
    <mergeCell ref="A15:B15"/>
    <mergeCell ref="A59:B59"/>
    <mergeCell ref="A60:B60"/>
    <mergeCell ref="A49:B49"/>
    <mergeCell ref="A51:B51"/>
    <mergeCell ref="A11:B11"/>
    <mergeCell ref="A45:B45"/>
    <mergeCell ref="A36:B36"/>
    <mergeCell ref="P1:Q1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27:B27"/>
    <mergeCell ref="A18:B18"/>
    <mergeCell ref="A3:B3"/>
    <mergeCell ref="N1:O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20:B20"/>
    <mergeCell ref="A38:B38"/>
    <mergeCell ref="A52:B52"/>
    <mergeCell ref="A29:B29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54.xml><?xml version="1.0" encoding="utf-8"?>
<worksheet xmlns:r="http://schemas.openxmlformats.org/officeDocument/2006/relationships" xmlns="http://schemas.openxmlformats.org/spreadsheetml/2006/main">
  <sheetPr codeName="Hoja357">
    <outlinePr summaryBelow="1" summaryRight="1"/>
    <pageSetUpPr fitToPage="1"/>
  </sheetPr>
  <dimension ref="A1:U51"/>
  <sheetViews>
    <sheetView topLeftCell="A12" workbookViewId="0">
      <selection activeCell="G54" sqref="G54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6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>PACHECO SAMAR JOSEPH</t>
        </is>
      </c>
      <c r="D2" s="55" t="n">
        <v>71202306</v>
      </c>
      <c r="E2" s="232" t="inlineStr">
        <is>
          <t>MOTO NUEVA BIIB</t>
        </is>
      </c>
      <c r="F2" s="92" t="inlineStr">
        <is>
          <t>40/20 40/20 cl</t>
        </is>
      </c>
      <c r="G2" s="120" t="inlineStr">
        <is>
          <t>PAGO 130 EFE</t>
        </is>
      </c>
      <c r="H2" s="355" t="n"/>
      <c r="I2" s="211" t="inlineStr">
        <is>
          <t xml:space="preserve">OFICINA </t>
        </is>
      </c>
      <c r="J2" s="60" t="n">
        <v>0.3430555555555556</v>
      </c>
      <c r="K2" s="46">
        <f>J2+$K$57</f>
        <v/>
      </c>
      <c r="L2" s="60" t="n">
        <v>0.3451388888888889</v>
      </c>
      <c r="M2" s="46">
        <f>L2+$M$58</f>
        <v/>
      </c>
      <c r="N2" s="60" t="n">
        <v>0.3513888888888889</v>
      </c>
      <c r="O2" s="46">
        <f>N2+$O$58</f>
        <v/>
      </c>
      <c r="P2" s="60" t="n">
        <v>0.3958333333333333</v>
      </c>
      <c r="Q2" s="46">
        <f>P2+$Q$58</f>
        <v/>
      </c>
      <c r="R2" s="60" t="n">
        <v>0.4076388888888889</v>
      </c>
      <c r="S2" s="46">
        <f>R2+$S$58</f>
        <v/>
      </c>
      <c r="T2" s="261" t="n">
        <v>0.4215277777777778</v>
      </c>
      <c r="U2" s="80">
        <f>T2+$U$58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 xml:space="preserve">JIMENEZ ANDERSON MYA </t>
        </is>
      </c>
      <c r="D3" s="55" t="n">
        <v>77201351</v>
      </c>
      <c r="E3" s="55" t="inlineStr">
        <is>
          <t xml:space="preserve">NUEVO A1 </t>
        </is>
      </c>
      <c r="F3" s="92" t="inlineStr">
        <is>
          <t>20 20 sr</t>
        </is>
      </c>
      <c r="G3" s="435" t="inlineStr">
        <is>
          <t>YA P 100</t>
        </is>
      </c>
      <c r="H3" s="449" t="n"/>
      <c r="I3" s="525" t="inlineStr">
        <is>
          <t>MIGUEL CHAPILLIQUEN</t>
        </is>
      </c>
      <c r="J3" s="60" t="n">
        <v>0.3458333333333333</v>
      </c>
      <c r="K3" s="46">
        <f>J3+$K$57</f>
        <v/>
      </c>
      <c r="L3" s="60" t="n">
        <v>0.3513888888888889</v>
      </c>
      <c r="M3" s="46">
        <f>L3+$M$58</f>
        <v/>
      </c>
      <c r="N3" s="60" t="n">
        <v>0.35625</v>
      </c>
      <c r="O3" s="46">
        <f>N3+$O$58</f>
        <v/>
      </c>
      <c r="P3" s="60" t="n">
        <v>0.3993055555555556</v>
      </c>
      <c r="Q3" s="46">
        <f>P3+$Q$58</f>
        <v/>
      </c>
      <c r="R3" s="60" t="n">
        <v>0.4152777777777778</v>
      </c>
      <c r="S3" s="46">
        <f>R3+$S$58</f>
        <v/>
      </c>
      <c r="T3" s="261" t="n">
        <v>0.4284722222222222</v>
      </c>
      <c r="U3" s="80">
        <f>T3+$U$58</f>
        <v/>
      </c>
    </row>
    <row r="4" ht="20.25" customHeight="1" s="630">
      <c r="A4" s="631" t="inlineStr">
        <is>
          <t>3</t>
        </is>
      </c>
      <c r="B4" s="632" t="n"/>
      <c r="C4" s="112" t="inlineStr">
        <is>
          <t>CHOCCELAHUA MONGE JHON</t>
        </is>
      </c>
      <c r="D4" s="55" t="n">
        <v>76548473</v>
      </c>
      <c r="E4" s="55" t="inlineStr">
        <is>
          <t xml:space="preserve">NUEVO A1 </t>
        </is>
      </c>
      <c r="F4" s="92" t="inlineStr">
        <is>
          <t>20 20 sr</t>
        </is>
      </c>
      <c r="G4" s="435" t="inlineStr">
        <is>
          <t>yap 75 + comi</t>
        </is>
      </c>
      <c r="H4" s="449" t="n"/>
      <c r="I4" s="435" t="inlineStr">
        <is>
          <t xml:space="preserve">ALEJANDRO PONCE </t>
        </is>
      </c>
      <c r="J4" s="60" t="n">
        <v>0.35</v>
      </c>
      <c r="K4" s="46">
        <f>J4+$K$57</f>
        <v/>
      </c>
      <c r="L4" s="60" t="n">
        <v>0.3555555555555556</v>
      </c>
      <c r="M4" s="46">
        <f>L4+$M$58</f>
        <v/>
      </c>
      <c r="N4" s="60" t="n">
        <v>0.3604166666666667</v>
      </c>
      <c r="O4" s="46">
        <f>N4+$O$58</f>
        <v/>
      </c>
      <c r="P4" s="60" t="n">
        <v>0.4076388888888889</v>
      </c>
      <c r="Q4" s="46">
        <f>P4+$Q$58</f>
        <v/>
      </c>
      <c r="R4" s="60" t="n">
        <v>0.4208333333333333</v>
      </c>
      <c r="S4" s="46">
        <f>R4+$S$58</f>
        <v/>
      </c>
      <c r="T4" s="261" t="n">
        <v>0.4388888888888889</v>
      </c>
      <c r="U4" s="80">
        <f>T4+$U$58</f>
        <v/>
      </c>
    </row>
    <row r="5" ht="18.75" customHeight="1" s="630">
      <c r="A5" s="644" t="n"/>
      <c r="B5" s="632" t="n"/>
      <c r="C5" s="119" t="inlineStr">
        <is>
          <t>VIDAL FALEN MARX</t>
        </is>
      </c>
      <c r="D5" s="654" t="n">
        <v>45988673</v>
      </c>
      <c r="E5" s="654" t="inlineStr">
        <is>
          <t>MOTO REVA BIIC</t>
        </is>
      </c>
      <c r="F5" s="275" t="inlineStr">
        <is>
          <t>40/20 40/20 cl</t>
        </is>
      </c>
      <c r="G5" s="654" t="inlineStr">
        <is>
          <t>SANCION</t>
        </is>
      </c>
      <c r="H5" s="358" t="n"/>
      <c r="I5" s="654" t="inlineStr">
        <is>
          <t xml:space="preserve">LILIANA 1 </t>
        </is>
      </c>
      <c r="J5" s="185" t="n"/>
      <c r="K5" s="20">
        <f>J5+$K$57</f>
        <v/>
      </c>
      <c r="L5" s="185" t="n"/>
      <c r="M5" s="20">
        <f>L5+$M$58</f>
        <v/>
      </c>
      <c r="N5" s="185" t="n"/>
      <c r="O5" s="20">
        <f>N5+$O$58</f>
        <v/>
      </c>
      <c r="P5" s="185" t="n"/>
      <c r="Q5" s="20">
        <f>P5+$Q$58</f>
        <v/>
      </c>
      <c r="R5" s="185" t="n"/>
      <c r="S5" s="20">
        <f>R5+$S$58</f>
        <v/>
      </c>
      <c r="T5" s="185" t="n"/>
      <c r="U5" s="20">
        <f>T5+$U$58</f>
        <v/>
      </c>
    </row>
    <row r="6" ht="21.75" customHeight="1" s="630">
      <c r="A6" s="631" t="inlineStr">
        <is>
          <t>4</t>
        </is>
      </c>
      <c r="B6" s="632" t="n"/>
      <c r="C6" s="112" t="inlineStr">
        <is>
          <t xml:space="preserve">MALDONADO TORRES JACKSON </t>
        </is>
      </c>
      <c r="D6" s="55" t="n">
        <v>2176348</v>
      </c>
      <c r="E6" s="232" t="inlineStr">
        <is>
          <t>MOTO NUEVA BIIB</t>
        </is>
      </c>
      <c r="F6" s="92" t="inlineStr">
        <is>
          <t>20 20 sr</t>
        </is>
      </c>
      <c r="G6" s="281" t="inlineStr">
        <is>
          <t>dep 780</t>
        </is>
      </c>
      <c r="H6" s="382" t="inlineStr">
        <is>
          <t xml:space="preserve">CE </t>
        </is>
      </c>
      <c r="I6" s="281" t="inlineStr">
        <is>
          <t xml:space="preserve">ELIA </t>
        </is>
      </c>
      <c r="J6" s="60" t="n">
        <v>0.35625</v>
      </c>
      <c r="K6" s="46">
        <f>J6+$K$57</f>
        <v/>
      </c>
      <c r="L6" s="60" t="n">
        <v>0.3680555555555556</v>
      </c>
      <c r="M6" s="46">
        <f>L6+$M$58</f>
        <v/>
      </c>
      <c r="N6" s="60" t="n">
        <v>0.3729166666666667</v>
      </c>
      <c r="O6" s="46">
        <f>N6+$O$58</f>
        <v/>
      </c>
      <c r="P6" s="60" t="n">
        <v>0.41875</v>
      </c>
      <c r="Q6" s="46">
        <f>P6+$Q$58</f>
        <v/>
      </c>
      <c r="R6" s="60" t="n">
        <v>0.4326388888888889</v>
      </c>
      <c r="S6" s="46">
        <f>R6+$S$58</f>
        <v/>
      </c>
      <c r="T6" s="261" t="n">
        <v>0.45</v>
      </c>
      <c r="U6" s="80">
        <f>T6+$U$58</f>
        <v/>
      </c>
    </row>
    <row r="7" ht="19.5" customHeight="1" s="630">
      <c r="A7" s="631" t="inlineStr">
        <is>
          <t>5</t>
        </is>
      </c>
      <c r="B7" s="632" t="n"/>
      <c r="C7" s="112" t="inlineStr">
        <is>
          <t xml:space="preserve">RINZA PARIACURI EUFEMIA </t>
        </is>
      </c>
      <c r="D7" s="55" t="n">
        <v>71071399</v>
      </c>
      <c r="E7" s="226" t="inlineStr">
        <is>
          <t>MOTO NUEVO BIIC</t>
        </is>
      </c>
      <c r="F7" s="92" t="inlineStr">
        <is>
          <t>20 20 sr</t>
        </is>
      </c>
      <c r="G7" s="270" t="n">
        <v>1960</v>
      </c>
      <c r="H7" s="373" t="n"/>
      <c r="I7" s="270" t="inlineStr">
        <is>
          <t>LILIANA 2</t>
        </is>
      </c>
      <c r="J7" s="60" t="n">
        <v>0.3583333333333333</v>
      </c>
      <c r="K7" s="46">
        <f>J7+$K$57</f>
        <v/>
      </c>
      <c r="L7" s="60" t="n">
        <v>0.3722222222222222</v>
      </c>
      <c r="M7" s="46">
        <f>L7+$M$58</f>
        <v/>
      </c>
      <c r="N7" s="60" t="n">
        <v>0.3791666666666667</v>
      </c>
      <c r="O7" s="46">
        <f>N7+$O$58</f>
        <v/>
      </c>
      <c r="P7" s="60" t="n">
        <v>0.4270833333333333</v>
      </c>
      <c r="Q7" s="46">
        <f>P7+$Q$58</f>
        <v/>
      </c>
      <c r="R7" s="60" t="n">
        <v>0.4465277777777778</v>
      </c>
      <c r="S7" s="46">
        <f>R7+$S$58</f>
        <v/>
      </c>
      <c r="T7" s="261" t="n">
        <v>0.4625</v>
      </c>
      <c r="U7" s="80">
        <f>T7+$U$58</f>
        <v/>
      </c>
    </row>
    <row r="8" ht="21.75" customHeight="1" s="630">
      <c r="A8" s="631" t="inlineStr">
        <is>
          <t>6</t>
        </is>
      </c>
      <c r="B8" s="632" t="n"/>
      <c r="C8" s="112" t="inlineStr">
        <is>
          <t>CRUZ MINAYA ANDREW</t>
        </is>
      </c>
      <c r="D8" s="55" t="n">
        <v>48321152</v>
      </c>
      <c r="E8" s="55" t="inlineStr">
        <is>
          <t xml:space="preserve">NUEVA A1 </t>
        </is>
      </c>
      <c r="F8" s="161" t="inlineStr">
        <is>
          <t>40/20 40/20 cl</t>
        </is>
      </c>
      <c r="G8" s="435" t="inlineStr">
        <is>
          <t>ya p 180</t>
        </is>
      </c>
      <c r="H8" s="449" t="n"/>
      <c r="I8" s="435" t="inlineStr">
        <is>
          <t xml:space="preserve">TU LICENCIA </t>
        </is>
      </c>
      <c r="J8" s="60" t="n">
        <v>0.3597222222222222</v>
      </c>
      <c r="K8" s="60">
        <f>J8+$K$57</f>
        <v/>
      </c>
      <c r="L8" s="60" t="n">
        <v>0.3777777777777778</v>
      </c>
      <c r="M8" s="60">
        <f>L8+$M$58</f>
        <v/>
      </c>
      <c r="N8" s="60" t="n">
        <v>0.3826388888888889</v>
      </c>
      <c r="O8" s="60">
        <f>N8+$O$58</f>
        <v/>
      </c>
      <c r="P8" s="60" t="n">
        <v>0.4319444444444445</v>
      </c>
      <c r="Q8" s="60">
        <f>P8+$Q$58</f>
        <v/>
      </c>
      <c r="R8" s="60" t="n">
        <v>0.4458333333333334</v>
      </c>
      <c r="S8" s="60">
        <f>R8+$S$58</f>
        <v/>
      </c>
      <c r="T8" s="261" t="n">
        <v>0.4611111111111111</v>
      </c>
      <c r="U8" s="261">
        <f>T8+$U$58</f>
        <v/>
      </c>
    </row>
    <row r="9" ht="20.25" customHeight="1" s="630">
      <c r="A9" s="631" t="inlineStr">
        <is>
          <t>7</t>
        </is>
      </c>
      <c r="B9" s="632" t="n"/>
      <c r="C9" s="172" t="inlineStr">
        <is>
          <t xml:space="preserve">MENDIETA REYES ZENOVIO </t>
        </is>
      </c>
      <c r="D9" s="242" t="n">
        <v>22725224</v>
      </c>
      <c r="E9" s="226" t="inlineStr">
        <is>
          <t>MOTO REVA BIIC</t>
        </is>
      </c>
      <c r="F9" s="161" t="inlineStr">
        <is>
          <t>40/20 40/20 cl</t>
        </is>
      </c>
      <c r="G9" s="270" t="n">
        <v>1960</v>
      </c>
      <c r="H9" s="373" t="n"/>
      <c r="I9" s="270" t="inlineStr">
        <is>
          <t>LILIANA 3</t>
        </is>
      </c>
      <c r="J9" s="60" t="n">
        <v>0.3527777777777778</v>
      </c>
      <c r="K9" s="46">
        <f>J9+$K$57</f>
        <v/>
      </c>
      <c r="L9" s="60" t="n">
        <v>0.3611111111111111</v>
      </c>
      <c r="M9" s="46">
        <f>L9+$M$58</f>
        <v/>
      </c>
      <c r="N9" s="60" t="n">
        <v>0.36875</v>
      </c>
      <c r="O9" s="46">
        <f>N9+$O$58</f>
        <v/>
      </c>
      <c r="P9" s="60" t="n">
        <v>0.4152777777777778</v>
      </c>
      <c r="Q9" s="46">
        <f>P9+$Q$58</f>
        <v/>
      </c>
      <c r="R9" s="60" t="n">
        <v>0.4305555555555556</v>
      </c>
      <c r="S9" s="46">
        <f>R9+$S$58</f>
        <v/>
      </c>
      <c r="T9" s="261" t="n">
        <v>0.4451388888888889</v>
      </c>
      <c r="U9" s="80">
        <f>T9+$U$58</f>
        <v/>
      </c>
    </row>
    <row r="10" ht="21" customHeight="1" s="630">
      <c r="A10" s="631" t="inlineStr">
        <is>
          <t>8</t>
        </is>
      </c>
      <c r="B10" s="632" t="n"/>
      <c r="C10" s="112" t="inlineStr">
        <is>
          <t xml:space="preserve">PINEDO HUERTA DANIEL </t>
        </is>
      </c>
      <c r="D10" s="55" t="n">
        <v>44367257</v>
      </c>
      <c r="E10" s="55" t="inlineStr">
        <is>
          <t xml:space="preserve">REVA A1 </t>
        </is>
      </c>
      <c r="F10" s="161" t="inlineStr">
        <is>
          <t>40/20 40/20 cl</t>
        </is>
      </c>
      <c r="G10" s="435" t="inlineStr">
        <is>
          <t>ya p 180</t>
        </is>
      </c>
      <c r="H10" s="449" t="n"/>
      <c r="I10" s="435" t="inlineStr">
        <is>
          <t xml:space="preserve">TU LICENCIA </t>
        </is>
      </c>
      <c r="J10" s="60" t="n">
        <v>0.3611111111111111</v>
      </c>
      <c r="K10" s="46">
        <f>J10+$K$57</f>
        <v/>
      </c>
      <c r="L10" s="60" t="n">
        <v>0.3826388888888889</v>
      </c>
      <c r="M10" s="46">
        <f>L10+$M$58</f>
        <v/>
      </c>
      <c r="N10" s="60" t="n">
        <v>0.3902777777777778</v>
      </c>
      <c r="O10" s="46">
        <f>N10+$O$58</f>
        <v/>
      </c>
      <c r="P10" s="60" t="n">
        <v>0.4381944444444444</v>
      </c>
      <c r="Q10" s="46">
        <f>P10+$Q$58</f>
        <v/>
      </c>
      <c r="R10" s="60" t="n">
        <v>0.4590277777777778</v>
      </c>
      <c r="S10" s="46" t="n">
        <v>0.4694444444444444</v>
      </c>
      <c r="T10" s="261" t="n">
        <v>0.4833333333333333</v>
      </c>
      <c r="U10" s="80">
        <f>T10+$U$58</f>
        <v/>
      </c>
    </row>
    <row r="11" ht="21" customFormat="1" customHeight="1" s="633">
      <c r="A11" s="631" t="inlineStr">
        <is>
          <t>9</t>
        </is>
      </c>
      <c r="B11" s="632" t="n"/>
      <c r="C11" s="112" t="inlineStr">
        <is>
          <t xml:space="preserve">HUANGAL CASTRO MANUEL </t>
        </is>
      </c>
      <c r="D11" s="55" t="n">
        <v>42140485</v>
      </c>
      <c r="E11" s="55" t="inlineStr">
        <is>
          <t xml:space="preserve">REVA A1 </t>
        </is>
      </c>
      <c r="F11" s="92" t="inlineStr">
        <is>
          <t>40/20 40/20 cl</t>
        </is>
      </c>
      <c r="G11" s="120" t="inlineStr">
        <is>
          <t>PAGO 120 EFE</t>
        </is>
      </c>
      <c r="H11" s="207" t="n"/>
      <c r="I11" s="55" t="inlineStr">
        <is>
          <t>CRISS AMORETTI</t>
        </is>
      </c>
      <c r="J11" s="60" t="n">
        <v>0.3715277777777778</v>
      </c>
      <c r="K11" s="60">
        <f>J11+$K$57</f>
        <v/>
      </c>
      <c r="L11" s="60" t="n">
        <v>0.3868055555555556</v>
      </c>
      <c r="M11" s="60">
        <f>L11+$M$58</f>
        <v/>
      </c>
      <c r="N11" s="60" t="n">
        <v>0.3916666666666667</v>
      </c>
      <c r="O11" s="60">
        <f>N11+$O$58</f>
        <v/>
      </c>
      <c r="P11" s="60" t="n">
        <v>0.4444444444444444</v>
      </c>
      <c r="Q11" s="60">
        <f>P11+$Q$58</f>
        <v/>
      </c>
      <c r="R11" s="60" t="n">
        <v>0.4604166666666666</v>
      </c>
      <c r="S11" s="60">
        <f>R11+$S$58</f>
        <v/>
      </c>
      <c r="T11" s="261" t="n">
        <v>0.4826388888888889</v>
      </c>
      <c r="U11" s="261">
        <f>T11+$U$58</f>
        <v/>
      </c>
    </row>
    <row r="12" ht="23.25" customHeight="1" s="630">
      <c r="A12" s="644" t="inlineStr">
        <is>
          <t>10</t>
        </is>
      </c>
      <c r="B12" s="632" t="n"/>
      <c r="C12" s="112" t="inlineStr">
        <is>
          <t>MILLA ANGELES LUIS</t>
        </is>
      </c>
      <c r="D12" s="55" t="n">
        <v>44998928</v>
      </c>
      <c r="E12" s="226" t="inlineStr">
        <is>
          <t>MOTO REVA BIIC</t>
        </is>
      </c>
      <c r="F12" s="92" t="inlineStr">
        <is>
          <t>20 20 sr</t>
        </is>
      </c>
      <c r="G12" s="120" t="inlineStr">
        <is>
          <t>PAGO 30 EFE</t>
        </is>
      </c>
      <c r="H12" s="207" t="n"/>
      <c r="I12" s="55" t="inlineStr">
        <is>
          <t xml:space="preserve">LEONEL HERNANDEZ </t>
        </is>
      </c>
      <c r="J12" s="60" t="n">
        <v>0.3840277777777778</v>
      </c>
      <c r="K12" s="46">
        <f>J12+$K$57</f>
        <v/>
      </c>
      <c r="L12" s="60" t="n">
        <v>0.3958333333333333</v>
      </c>
      <c r="M12" s="46">
        <f>L12+$M$58</f>
        <v/>
      </c>
      <c r="N12" s="60" t="n">
        <v>0.4006944444444445</v>
      </c>
      <c r="O12" s="46">
        <f>N12+$O$58</f>
        <v/>
      </c>
      <c r="P12" s="60" t="n">
        <v>0.4555555555555555</v>
      </c>
      <c r="Q12" s="46">
        <f>P12+$Q$58</f>
        <v/>
      </c>
      <c r="R12" s="60" t="n">
        <v>0.4833333333333333</v>
      </c>
      <c r="S12" s="46">
        <f>R12+$S$58</f>
        <v/>
      </c>
      <c r="T12" s="261" t="n">
        <v>0.4951388888888889</v>
      </c>
      <c r="U12" s="80">
        <f>T12+$U$58</f>
        <v/>
      </c>
    </row>
    <row r="13" ht="21.75" customHeight="1" s="630">
      <c r="A13" s="631" t="inlineStr">
        <is>
          <t>11</t>
        </is>
      </c>
      <c r="B13" s="632" t="n"/>
      <c r="C13" s="172" t="inlineStr">
        <is>
          <t>SANCHEZ CASTRO LEANDRO</t>
        </is>
      </c>
      <c r="D13" s="242" t="n">
        <v>3796070</v>
      </c>
      <c r="E13" s="26" t="inlineStr">
        <is>
          <t xml:space="preserve">CANJE A3C </t>
        </is>
      </c>
      <c r="F13" s="92" t="inlineStr">
        <is>
          <t>20 20 sr</t>
        </is>
      </c>
      <c r="G13" s="120" t="n"/>
      <c r="H13" s="382" t="inlineStr">
        <is>
          <t xml:space="preserve">CE </t>
        </is>
      </c>
      <c r="I13" s="120" t="inlineStr">
        <is>
          <t xml:space="preserve">CARS - JAIME VILLA </t>
        </is>
      </c>
      <c r="J13" s="60" t="n">
        <v>0.38125</v>
      </c>
      <c r="K13" s="46">
        <f>J13+$K$57</f>
        <v/>
      </c>
      <c r="L13" s="60" t="n">
        <v>0.3909722222222222</v>
      </c>
      <c r="M13" s="46">
        <f>L13+$M$58</f>
        <v/>
      </c>
      <c r="N13" s="60" t="n">
        <v>0.3958333333333333</v>
      </c>
      <c r="O13" s="46">
        <f>N13+$O$58</f>
        <v/>
      </c>
      <c r="P13" s="60" t="n">
        <v>0.4493055555555556</v>
      </c>
      <c r="Q13" s="46">
        <f>P13+$Q$58</f>
        <v/>
      </c>
      <c r="R13" s="60" t="n">
        <v>0.4826388888888889</v>
      </c>
      <c r="S13" s="46">
        <f>R13+$S$58</f>
        <v/>
      </c>
      <c r="T13" s="261" t="n">
        <v>0.49375</v>
      </c>
      <c r="U13" s="80">
        <f>T13+$U$58</f>
        <v/>
      </c>
    </row>
    <row r="14" ht="24" customHeight="1" s="630">
      <c r="A14" s="631" t="inlineStr">
        <is>
          <t>12</t>
        </is>
      </c>
      <c r="B14" s="632" t="n"/>
      <c r="C14" s="112" t="inlineStr">
        <is>
          <t xml:space="preserve">CANEVARO SESAREGO PEDRO </t>
        </is>
      </c>
      <c r="D14" s="55" t="n">
        <v>77279908</v>
      </c>
      <c r="E14" s="55" t="inlineStr">
        <is>
          <t xml:space="preserve">NUEVO A1 </t>
        </is>
      </c>
      <c r="F14" s="92" t="inlineStr">
        <is>
          <t>40/20 40/20 cl</t>
        </is>
      </c>
      <c r="G14" s="110" t="n"/>
      <c r="H14" s="354" t="n"/>
      <c r="I14" s="110" t="inlineStr">
        <is>
          <t xml:space="preserve">MAYRA 1 </t>
        </is>
      </c>
      <c r="J14" s="60" t="n">
        <v>0.3854166666666667</v>
      </c>
      <c r="K14" s="46">
        <f>J14+$K$57</f>
        <v/>
      </c>
      <c r="L14" s="60" t="n">
        <v>0.4</v>
      </c>
      <c r="M14" s="46">
        <f>L14+$M$58</f>
        <v/>
      </c>
      <c r="N14" s="60" t="n">
        <v>0.4048611111111111</v>
      </c>
      <c r="O14" s="46">
        <f>N14+$O$58</f>
        <v/>
      </c>
      <c r="P14" s="60" t="n">
        <v>0.4604166666666666</v>
      </c>
      <c r="Q14" s="46">
        <f>P14+$Q$58</f>
        <v/>
      </c>
      <c r="R14" s="60" t="n">
        <v>0.49375</v>
      </c>
      <c r="S14" s="46">
        <f>R14+$S$58</f>
        <v/>
      </c>
      <c r="T14" s="261" t="n">
        <v>0.5076388888888889</v>
      </c>
      <c r="U14" s="80">
        <f>T14+$U$58</f>
        <v/>
      </c>
    </row>
    <row r="15" ht="21.75" customHeight="1" s="630">
      <c r="A15" s="631" t="inlineStr">
        <is>
          <t>13</t>
        </is>
      </c>
      <c r="B15" s="632" t="n"/>
      <c r="C15" s="172" t="inlineStr">
        <is>
          <t xml:space="preserve">LAMAS SALAZAR CARLOS </t>
        </is>
      </c>
      <c r="D15" s="242" t="n">
        <v>75639094</v>
      </c>
      <c r="E15" s="232" t="inlineStr">
        <is>
          <t>MOTO NUEVA BIIB</t>
        </is>
      </c>
      <c r="F15" s="161" t="inlineStr">
        <is>
          <t>20 20 sr</t>
        </is>
      </c>
      <c r="G15" s="110" t="n"/>
      <c r="H15" s="354" t="n"/>
      <c r="I15" s="110" t="inlineStr">
        <is>
          <t>MAYRA 2</t>
        </is>
      </c>
      <c r="J15" s="60" t="n">
        <v>0.3888888888888889</v>
      </c>
      <c r="K15" s="46">
        <f>J15+$K$57</f>
        <v/>
      </c>
      <c r="L15" s="60" t="n">
        <v>0.4041666666666667</v>
      </c>
      <c r="M15" s="46">
        <f>L15+$M$58</f>
        <v/>
      </c>
      <c r="N15" s="60" t="n">
        <v>0.4097222222222222</v>
      </c>
      <c r="O15" s="46">
        <f>N15+$O$58</f>
        <v/>
      </c>
      <c r="P15" s="60" t="n">
        <v>0.4840277777777778</v>
      </c>
      <c r="Q15" s="46">
        <f>P15+$Q$58</f>
        <v/>
      </c>
      <c r="R15" s="60" t="n">
        <v>0.4958333333333333</v>
      </c>
      <c r="S15" s="46">
        <f>R15+$S$58</f>
        <v/>
      </c>
      <c r="T15" s="261" t="n">
        <v>0.5104166666666666</v>
      </c>
      <c r="U15" s="80">
        <f>T15+$U$58</f>
        <v/>
      </c>
    </row>
    <row r="16" ht="19.5" customHeight="1" s="630">
      <c r="A16" s="644" t="n"/>
      <c r="B16" s="632" t="n"/>
      <c r="C16" s="119" t="inlineStr">
        <is>
          <t>BETANCOURT MONTILLA JORGE</t>
        </is>
      </c>
      <c r="D16" s="654" t="n">
        <v>6855203</v>
      </c>
      <c r="E16" s="654" t="inlineStr">
        <is>
          <t xml:space="preserve">REVA A1 </t>
        </is>
      </c>
      <c r="F16" s="275" t="inlineStr">
        <is>
          <t>20 20 sr</t>
        </is>
      </c>
      <c r="G16" s="654" t="inlineStr">
        <is>
          <t>MIGRAR DATOS</t>
        </is>
      </c>
      <c r="H16" s="358" t="inlineStr">
        <is>
          <t xml:space="preserve">CE </t>
        </is>
      </c>
      <c r="I16" s="654" t="inlineStr">
        <is>
          <t>MAYRA 3</t>
        </is>
      </c>
      <c r="J16" s="185" t="n"/>
      <c r="K16" s="20">
        <f>J16+$K$57</f>
        <v/>
      </c>
      <c r="L16" s="185" t="n"/>
      <c r="M16" s="20">
        <f>L16+$M$58</f>
        <v/>
      </c>
      <c r="N16" s="185" t="n"/>
      <c r="O16" s="20">
        <f>N16+$O$58</f>
        <v/>
      </c>
      <c r="P16" s="185" t="n"/>
      <c r="Q16" s="20">
        <f>P16+$Q$58</f>
        <v/>
      </c>
      <c r="R16" s="185" t="n"/>
      <c r="S16" s="20">
        <f>R16+$S$58</f>
        <v/>
      </c>
      <c r="T16" s="185" t="n"/>
      <c r="U16" s="185">
        <f>T16+$U$58</f>
        <v/>
      </c>
    </row>
    <row r="17" ht="20.25" customHeight="1" s="630">
      <c r="A17" s="631" t="inlineStr">
        <is>
          <t>14</t>
        </is>
      </c>
      <c r="B17" s="632" t="n"/>
      <c r="C17" s="112" t="inlineStr">
        <is>
          <t xml:space="preserve">TORRES PUGA VICTOR </t>
        </is>
      </c>
      <c r="D17" s="55" t="n">
        <v>74989371</v>
      </c>
      <c r="E17" s="232" t="inlineStr">
        <is>
          <t>MOTO NUEVA BIIB</t>
        </is>
      </c>
      <c r="F17" s="92" t="inlineStr">
        <is>
          <t>30 30 sr</t>
        </is>
      </c>
      <c r="G17" s="120" t="n"/>
      <c r="H17" s="205" t="n"/>
      <c r="I17" s="120" t="inlineStr">
        <is>
          <t xml:space="preserve">CARS - JAIME VILLA </t>
        </is>
      </c>
      <c r="J17" s="60" t="n">
        <v>0.3944444444444444</v>
      </c>
      <c r="K17" s="46">
        <f>J17+$K$57</f>
        <v/>
      </c>
      <c r="L17" s="60" t="n">
        <v>0.4083333333333333</v>
      </c>
      <c r="M17" s="46">
        <f>L17+$M$58</f>
        <v/>
      </c>
      <c r="N17" s="60" t="n">
        <v>0.4138888888888889</v>
      </c>
      <c r="O17" s="46">
        <f>N17+$O$58</f>
        <v/>
      </c>
      <c r="P17" s="60" t="n">
        <v>0.4847222222222222</v>
      </c>
      <c r="Q17" s="46">
        <f>P17+$Q$58</f>
        <v/>
      </c>
      <c r="R17" s="60" t="n">
        <v>0.5069444444444444</v>
      </c>
      <c r="S17" s="46">
        <f>R17+$S$58</f>
        <v/>
      </c>
      <c r="T17" s="261" t="n">
        <v>0.5194444444444445</v>
      </c>
      <c r="U17" s="80">
        <f>T17+$U$58</f>
        <v/>
      </c>
    </row>
    <row r="18" ht="18" customHeight="1" s="630">
      <c r="A18" t="inlineStr">
        <is>
          <t>15</t>
        </is>
      </c>
      <c r="C18" s="172" t="inlineStr">
        <is>
          <t>ROMERO BALCAZAR NOE</t>
        </is>
      </c>
      <c r="D18" s="242" t="n">
        <v>25457154</v>
      </c>
      <c r="E18" s="26" t="inlineStr">
        <is>
          <t xml:space="preserve">REVA A3C </t>
        </is>
      </c>
      <c r="F18" s="92" t="inlineStr">
        <is>
          <t>40/20 40/20 cl</t>
        </is>
      </c>
      <c r="G18" s="120" t="n"/>
      <c r="H18" s="205" t="n"/>
      <c r="I18" s="120" t="inlineStr">
        <is>
          <t xml:space="preserve">CARS - JAIME VILLA </t>
        </is>
      </c>
      <c r="J18" s="60" t="n">
        <v>0.3972222222222222</v>
      </c>
      <c r="K18" s="46">
        <f>J18+$K$57</f>
        <v/>
      </c>
      <c r="L18" s="60" t="n">
        <v>0.4131944444444444</v>
      </c>
      <c r="M18" s="46">
        <f>L18+$M$58</f>
        <v/>
      </c>
      <c r="N18" s="60" t="n">
        <v>0.4194444444444445</v>
      </c>
      <c r="O18" s="46">
        <f>N18+$O$58</f>
        <v/>
      </c>
      <c r="P18" s="60" t="n">
        <v>0.4965277777777778</v>
      </c>
      <c r="Q18" s="46">
        <f>P18+$Q$58</f>
        <v/>
      </c>
      <c r="R18" s="60" t="n">
        <v>0.5118055555555555</v>
      </c>
      <c r="S18" s="46">
        <f>R18+$S$58</f>
        <v/>
      </c>
      <c r="T18" s="261" t="n">
        <v>0.5236111111111111</v>
      </c>
      <c r="U18" s="80">
        <f>T18+$U$58</f>
        <v/>
      </c>
    </row>
    <row r="19" ht="18" customHeight="1" s="630">
      <c r="A19" s="631" t="inlineStr">
        <is>
          <t>16</t>
        </is>
      </c>
      <c r="B19" s="632" t="n"/>
      <c r="C19" s="112" t="inlineStr">
        <is>
          <t>SHAPIAMA UTIA NOEMI</t>
        </is>
      </c>
      <c r="D19" s="55" t="n">
        <v>45247214</v>
      </c>
      <c r="E19" s="226" t="inlineStr">
        <is>
          <t>MOTO REVA BIIC</t>
        </is>
      </c>
      <c r="F19" s="92" t="inlineStr">
        <is>
          <t>20 20 sr</t>
        </is>
      </c>
      <c r="G19" s="270" t="n">
        <v>1960</v>
      </c>
      <c r="H19" s="373" t="n"/>
      <c r="I19" s="270" t="inlineStr">
        <is>
          <t xml:space="preserve">LILIANA 4 </t>
        </is>
      </c>
      <c r="J19" s="60" t="n">
        <v>0.3986111111111111</v>
      </c>
      <c r="K19" s="46">
        <f>J31+$K$57</f>
        <v/>
      </c>
      <c r="L19" s="60" t="n">
        <v>0.4215277777777778</v>
      </c>
      <c r="M19" s="46">
        <f>L19+$M$58</f>
        <v/>
      </c>
      <c r="N19" s="60" t="n">
        <v>0.4270833333333333</v>
      </c>
      <c r="O19" s="46">
        <f>N19+$O$58</f>
        <v/>
      </c>
      <c r="P19" s="60" t="n">
        <v>0.4965277777777778</v>
      </c>
      <c r="Q19" s="46">
        <f>P19+$Q$58</f>
        <v/>
      </c>
      <c r="R19" s="60" t="n">
        <v>0.5194444444444445</v>
      </c>
      <c r="S19" s="46">
        <f>R19+$S$58</f>
        <v/>
      </c>
      <c r="T19" s="261" t="n">
        <v>0.53125</v>
      </c>
      <c r="U19" s="80">
        <f>T19+$U$58</f>
        <v/>
      </c>
    </row>
    <row r="20" ht="20.25" customFormat="1" customHeight="1" s="645">
      <c r="A20" s="631" t="inlineStr">
        <is>
          <t>17</t>
        </is>
      </c>
      <c r="B20" s="632" t="n"/>
      <c r="C20" s="112" t="inlineStr">
        <is>
          <t>BONILLA NUÑEZ DE HERNANDEZ ROSALIA</t>
        </is>
      </c>
      <c r="D20" s="55" t="n">
        <v>25790854</v>
      </c>
      <c r="E20" s="55" t="inlineStr">
        <is>
          <t xml:space="preserve">NUEVO A1 </t>
        </is>
      </c>
      <c r="F20" s="92" t="inlineStr">
        <is>
          <t>30 30 sr</t>
        </is>
      </c>
      <c r="G20" s="209" t="inlineStr">
        <is>
          <t>PAGO 130 DEP</t>
        </is>
      </c>
      <c r="H20" s="355" t="n"/>
      <c r="I20" s="211" t="inlineStr">
        <is>
          <t xml:space="preserve">OFICINA </t>
        </is>
      </c>
      <c r="J20" s="60" t="n">
        <v>0.4229166666666667</v>
      </c>
      <c r="K20" s="46">
        <f>J32+$K$57</f>
        <v/>
      </c>
      <c r="L20" s="60" t="n">
        <v>0.4270833333333333</v>
      </c>
      <c r="M20" s="46">
        <f>L20+$M$58</f>
        <v/>
      </c>
      <c r="N20" s="60" t="n">
        <v>0.4333333333333333</v>
      </c>
      <c r="O20" s="46">
        <f>N20+$O$58</f>
        <v/>
      </c>
      <c r="P20" s="60" t="n">
        <v>0.5118055555555555</v>
      </c>
      <c r="Q20" s="46">
        <f>P20+$Q$58</f>
        <v/>
      </c>
      <c r="R20" s="60" t="n">
        <v>0.5236111111111111</v>
      </c>
      <c r="S20" s="60">
        <f>R20+$S$58</f>
        <v/>
      </c>
      <c r="T20" s="261" t="n">
        <v>0.5715277777777777</v>
      </c>
      <c r="U20" s="80">
        <f>T20+$U$58</f>
        <v/>
      </c>
    </row>
    <row r="21" ht="20.25" customHeight="1" s="630">
      <c r="A21" s="631" t="inlineStr">
        <is>
          <t>18</t>
        </is>
      </c>
      <c r="B21" s="632" t="n"/>
      <c r="C21" s="112" t="inlineStr">
        <is>
          <t>HERNANDEZ BONILLA KRISSTELL</t>
        </is>
      </c>
      <c r="D21" s="55" t="n">
        <v>73093080</v>
      </c>
      <c r="E21" s="55" t="inlineStr">
        <is>
          <t xml:space="preserve">NUEVO A1 </t>
        </is>
      </c>
      <c r="F21" s="92" t="inlineStr">
        <is>
          <t>20 20 sr</t>
        </is>
      </c>
      <c r="G21" s="209" t="inlineStr">
        <is>
          <t xml:space="preserve">PAGO 130 DEP </t>
        </is>
      </c>
      <c r="H21" s="355" t="n"/>
      <c r="I21" s="211" t="inlineStr">
        <is>
          <t xml:space="preserve">OFICINA </t>
        </is>
      </c>
      <c r="J21" s="60" t="n">
        <v>0.425</v>
      </c>
      <c r="K21" s="46">
        <f>J33+$K$57</f>
        <v/>
      </c>
      <c r="L21" s="60" t="n">
        <v>0.4326388888888889</v>
      </c>
      <c r="M21" s="46">
        <f>L21+$M$58</f>
        <v/>
      </c>
      <c r="N21" s="60" t="n">
        <v>0.4395833333333333</v>
      </c>
      <c r="O21" s="46">
        <f>N21+$O$58</f>
        <v/>
      </c>
      <c r="P21" s="60" t="n">
        <v>0.5125</v>
      </c>
      <c r="Q21" s="46">
        <f>P21+$Q$58</f>
        <v/>
      </c>
      <c r="R21" s="60" t="n">
        <v>0.53125</v>
      </c>
      <c r="S21" s="46">
        <f>R21+$S$58</f>
        <v/>
      </c>
      <c r="T21" s="261" t="n">
        <v>0.5652777777777778</v>
      </c>
      <c r="U21" s="80">
        <f>T21+$U$58</f>
        <v/>
      </c>
    </row>
    <row r="22" ht="18" customHeight="1" s="630">
      <c r="A22" s="631" t="inlineStr">
        <is>
          <t>19</t>
        </is>
      </c>
      <c r="B22" s="632" t="n"/>
      <c r="C22" s="112" t="inlineStr">
        <is>
          <t>HERNANDEZ BONILLA OMAR</t>
        </is>
      </c>
      <c r="D22" s="55" t="n">
        <v>73093074</v>
      </c>
      <c r="E22" s="55" t="inlineStr">
        <is>
          <t xml:space="preserve">NUEVO A1 </t>
        </is>
      </c>
      <c r="F22" s="92" t="inlineStr">
        <is>
          <t>30 30 sr</t>
        </is>
      </c>
      <c r="G22" s="209" t="inlineStr">
        <is>
          <t xml:space="preserve">PAGO 130 DEP </t>
        </is>
      </c>
      <c r="H22" s="355" t="n"/>
      <c r="I22" s="211" t="inlineStr">
        <is>
          <t xml:space="preserve">OFICINA </t>
        </is>
      </c>
      <c r="J22" s="60" t="n">
        <v>0.4256944444444444</v>
      </c>
      <c r="K22" s="46">
        <f>J22+$K$57</f>
        <v/>
      </c>
      <c r="L22" s="60" t="n">
        <v>0.4395833333333333</v>
      </c>
      <c r="M22" s="46" t="n">
        <v>7</v>
      </c>
      <c r="N22" s="60" t="n">
        <v>0.4527777777777778</v>
      </c>
      <c r="O22" s="46">
        <f>N22+$O$58</f>
        <v/>
      </c>
      <c r="P22" s="60" t="n">
        <v>0.5243055555555556</v>
      </c>
      <c r="Q22" s="46">
        <f>P22+$Q$58</f>
        <v/>
      </c>
      <c r="R22" s="60" t="n">
        <v>0.5791666666666667</v>
      </c>
      <c r="S22" s="46">
        <f>R22+$S$58</f>
        <v/>
      </c>
      <c r="T22" s="261" t="n">
        <v>0.5902777777777778</v>
      </c>
      <c r="U22" s="80">
        <f>T22+$U$58</f>
        <v/>
      </c>
    </row>
    <row r="23" ht="21" customHeight="1" s="630">
      <c r="A23" s="631" t="inlineStr">
        <is>
          <t>20</t>
        </is>
      </c>
      <c r="B23" s="632" t="n"/>
      <c r="C23" s="112" t="inlineStr">
        <is>
          <t xml:space="preserve">GUEVARA CHUMPITAZ BRAYAN </t>
        </is>
      </c>
      <c r="D23" s="55" t="n">
        <v>75048648</v>
      </c>
      <c r="E23" s="226" t="inlineStr">
        <is>
          <t>MOTO REVA BIIC</t>
        </is>
      </c>
      <c r="F23" s="92" t="inlineStr">
        <is>
          <t>40/20 40/20 cl</t>
        </is>
      </c>
      <c r="G23" s="435" t="inlineStr">
        <is>
          <t>ya p 75 + comi</t>
        </is>
      </c>
      <c r="H23" s="449" t="n"/>
      <c r="I23" s="435" t="inlineStr">
        <is>
          <t xml:space="preserve">ALEJANDRO PONCE </t>
        </is>
      </c>
      <c r="J23" s="60" t="n">
        <v>0.4291666666666666</v>
      </c>
      <c r="K23" s="46">
        <f>J23+$K$57</f>
        <v/>
      </c>
      <c r="L23" s="60" t="n">
        <v>0.4534722222222222</v>
      </c>
      <c r="M23" s="46">
        <f>L23+$M$58</f>
        <v/>
      </c>
      <c r="N23" s="60" t="n">
        <v>0.4583333333333333</v>
      </c>
      <c r="O23" s="46">
        <f>N23+$O$58</f>
        <v/>
      </c>
      <c r="P23" s="60" t="n">
        <v>0.525</v>
      </c>
      <c r="Q23" s="46">
        <f>P23+$Q$58</f>
        <v/>
      </c>
      <c r="R23" s="60" t="n">
        <v>0.5666666666666667</v>
      </c>
      <c r="S23" s="46">
        <f>R23+$S$58</f>
        <v/>
      </c>
      <c r="T23" s="261" t="n">
        <v>0.5784722222222223</v>
      </c>
      <c r="U23" s="80">
        <f>T23+$U$58</f>
        <v/>
      </c>
    </row>
    <row r="24" ht="19.5" customHeight="1" s="630">
      <c r="A24" s="631" t="inlineStr">
        <is>
          <t>21</t>
        </is>
      </c>
      <c r="B24" s="632" t="n"/>
      <c r="C24" s="112" t="inlineStr">
        <is>
          <t xml:space="preserve">CALLATA RAMOS PATRICIA </t>
        </is>
      </c>
      <c r="D24" s="55" t="n">
        <v>72215495</v>
      </c>
      <c r="E24" s="55" t="inlineStr">
        <is>
          <t xml:space="preserve">NUEVO A1 </t>
        </is>
      </c>
      <c r="F24" s="92" t="inlineStr">
        <is>
          <t>40/20 40/20 cl</t>
        </is>
      </c>
      <c r="G24" s="435" t="inlineStr">
        <is>
          <t>ya p 80</t>
        </is>
      </c>
      <c r="H24" s="449" t="n"/>
      <c r="I24" s="435" t="inlineStr">
        <is>
          <t xml:space="preserve">KARINA </t>
        </is>
      </c>
      <c r="J24" s="60" t="n">
        <v>0.4340277777777778</v>
      </c>
      <c r="K24" s="60">
        <f>J24+$K$57</f>
        <v/>
      </c>
      <c r="L24" s="60" t="n">
        <v>0.4583333333333333</v>
      </c>
      <c r="M24" s="60">
        <f>L24+$M$58</f>
        <v/>
      </c>
      <c r="N24" s="60" t="n">
        <v>0.4645833333333333</v>
      </c>
      <c r="O24" s="60">
        <f>N24+$O$58</f>
        <v/>
      </c>
      <c r="P24" s="60" t="n">
        <v>0.5659722222222222</v>
      </c>
      <c r="Q24" s="60">
        <f>P24+$Q$58</f>
        <v/>
      </c>
      <c r="R24" s="60" t="n">
        <v>0.5833333333333334</v>
      </c>
      <c r="S24" s="60">
        <f>R24+$S$58</f>
        <v/>
      </c>
      <c r="T24" s="261" t="n">
        <v>0.5944444444444444</v>
      </c>
      <c r="U24" s="261">
        <f>T24+$U$58</f>
        <v/>
      </c>
    </row>
    <row r="25" ht="18" customHeight="1" s="630">
      <c r="A25" s="631" t="inlineStr">
        <is>
          <t>22</t>
        </is>
      </c>
      <c r="B25" s="632" t="n"/>
      <c r="C25" s="112" t="inlineStr">
        <is>
          <t xml:space="preserve">RAMIREZ RIVAS EMILIO </t>
        </is>
      </c>
      <c r="D25" s="55" t="n">
        <v>70106396</v>
      </c>
      <c r="E25" s="55" t="inlineStr">
        <is>
          <t xml:space="preserve">NUEVO A1 </t>
        </is>
      </c>
      <c r="F25" s="92" t="inlineStr">
        <is>
          <t>20 20 sr</t>
        </is>
      </c>
      <c r="G25" s="120" t="inlineStr">
        <is>
          <t>PAGO 80 EFE</t>
        </is>
      </c>
      <c r="H25" s="207" t="n"/>
      <c r="I25" s="55" t="inlineStr">
        <is>
          <t xml:space="preserve">MERY </t>
        </is>
      </c>
      <c r="J25" s="60" t="n">
        <v>0.4368055555555556</v>
      </c>
      <c r="K25" s="60">
        <f>J25+$K$57</f>
        <v/>
      </c>
      <c r="L25" s="60" t="n">
        <v>0.4645833333333333</v>
      </c>
      <c r="M25" s="46">
        <f>L25+$M$58</f>
        <v/>
      </c>
      <c r="N25" s="60" t="n">
        <v>0.4854166666666667</v>
      </c>
      <c r="O25" s="46">
        <f>N25+$O$58</f>
        <v/>
      </c>
      <c r="P25" s="60" t="n">
        <v>0.6173611111111111</v>
      </c>
      <c r="Q25" s="46">
        <f>P25+$Q$58</f>
        <v/>
      </c>
      <c r="R25" s="60" t="n">
        <v>0.6402777777777777</v>
      </c>
      <c r="S25" s="46">
        <f>R25+$S$58</f>
        <v/>
      </c>
      <c r="T25" s="261" t="n">
        <v>0.6555555555555556</v>
      </c>
      <c r="U25" s="80">
        <f>T25+$U$58</f>
        <v/>
      </c>
    </row>
    <row r="26" ht="18" customFormat="1" customHeight="1" s="645">
      <c r="A26" s="631" t="inlineStr">
        <is>
          <t>23</t>
        </is>
      </c>
      <c r="B26" s="632" t="n"/>
      <c r="C26" s="112" t="inlineStr">
        <is>
          <t xml:space="preserve">RAMIREZ AQUINO JUAN </t>
        </is>
      </c>
      <c r="D26" s="55" t="n">
        <v>41662865</v>
      </c>
      <c r="E26" s="226" t="inlineStr">
        <is>
          <t>MOTO REVA BIIC</t>
        </is>
      </c>
      <c r="F26" s="92" t="inlineStr">
        <is>
          <t>40/20 40/20 cl</t>
        </is>
      </c>
      <c r="G26" s="209" t="inlineStr">
        <is>
          <t>PAGO 150 YAPE</t>
        </is>
      </c>
      <c r="H26" s="207" t="n"/>
      <c r="I26" s="55" t="inlineStr">
        <is>
          <t xml:space="preserve">ALEJANDRO PONCE </t>
        </is>
      </c>
      <c r="J26" s="60" t="n">
        <v>0.4395833333333333</v>
      </c>
      <c r="K26" s="60">
        <f>J26+$K$57</f>
        <v/>
      </c>
      <c r="L26" s="60" t="n">
        <v>0.4875</v>
      </c>
      <c r="M26" s="46">
        <f>L26+$M$58</f>
        <v/>
      </c>
      <c r="N26" s="60" t="n">
        <v>0.4930555555555556</v>
      </c>
      <c r="O26" s="46">
        <f>N26+$O$58</f>
        <v/>
      </c>
      <c r="P26" s="60" t="n">
        <v>0.5791666666666667</v>
      </c>
      <c r="Q26" s="60">
        <f>P26+$Q$58</f>
        <v/>
      </c>
      <c r="R26" s="60" t="n">
        <v>0.6076388888888888</v>
      </c>
      <c r="S26" s="46">
        <f>R26+$S$58</f>
        <v/>
      </c>
      <c r="T26" s="261" t="n">
        <v>0.6194444444444445</v>
      </c>
      <c r="U26" s="80">
        <f>T26+$U$58</f>
        <v/>
      </c>
    </row>
    <row r="27" ht="19.5" customFormat="1" customHeight="1" s="633">
      <c r="A27" s="631" t="inlineStr">
        <is>
          <t>24</t>
        </is>
      </c>
      <c r="B27" s="632" t="n"/>
      <c r="C27" s="112" t="inlineStr">
        <is>
          <t>MORALES GALARZA MOISES</t>
        </is>
      </c>
      <c r="D27" s="55" t="n">
        <v>73005119</v>
      </c>
      <c r="E27" s="55" t="inlineStr">
        <is>
          <t xml:space="preserve">NUEVO A1 </t>
        </is>
      </c>
      <c r="F27" s="92" t="inlineStr">
        <is>
          <t>20 20 sr</t>
        </is>
      </c>
      <c r="G27" s="110" t="n"/>
      <c r="H27" s="354" t="n"/>
      <c r="I27" s="110" t="inlineStr">
        <is>
          <t>MAYRA 3</t>
        </is>
      </c>
      <c r="J27" s="60" t="n">
        <v>0.4444444444444444</v>
      </c>
      <c r="K27" s="60">
        <f>J27+$K$57</f>
        <v/>
      </c>
      <c r="L27" s="60" t="n">
        <v>0.4826388888888889</v>
      </c>
      <c r="M27" s="46">
        <f>L27+$M$58</f>
        <v/>
      </c>
      <c r="N27" s="60" t="n">
        <v>0.4875</v>
      </c>
      <c r="O27" s="46">
        <f>N27+$O$58</f>
        <v/>
      </c>
      <c r="P27" s="60" t="n">
        <v>0.5666666666666667</v>
      </c>
      <c r="Q27" s="46">
        <f>P27+$Q$58</f>
        <v/>
      </c>
      <c r="R27" s="60" t="n">
        <v>0.5916666666666667</v>
      </c>
      <c r="S27" s="46">
        <f>R27+$S$58</f>
        <v/>
      </c>
      <c r="T27" s="261" t="n">
        <v>0.6055555555555555</v>
      </c>
      <c r="U27" s="80">
        <f>T27+$U$58</f>
        <v/>
      </c>
    </row>
    <row r="28" ht="21" customHeight="1" s="630">
      <c r="A28" s="631" t="inlineStr">
        <is>
          <t>25</t>
        </is>
      </c>
      <c r="B28" s="632" t="n"/>
      <c r="C28" s="112" t="inlineStr">
        <is>
          <t>FACHIN SHUÑA PEETER</t>
        </is>
      </c>
      <c r="D28" s="55" t="n">
        <v>25854406</v>
      </c>
      <c r="E28" s="226" t="inlineStr">
        <is>
          <t>MOTO REVA BIIC</t>
        </is>
      </c>
      <c r="F28" s="92" t="inlineStr">
        <is>
          <t>40/20 40/20 cl</t>
        </is>
      </c>
      <c r="G28" s="270" t="n">
        <v>1960</v>
      </c>
      <c r="H28" s="373" t="n"/>
      <c r="I28" s="270" t="inlineStr">
        <is>
          <t xml:space="preserve">LILIANA 5 </t>
        </is>
      </c>
      <c r="J28" s="60" t="n">
        <v>0.4479166666666667</v>
      </c>
      <c r="K28" s="60">
        <f>J28+$K$57</f>
        <v/>
      </c>
      <c r="L28" s="60" t="n">
        <v>0.4923611111111111</v>
      </c>
      <c r="M28" s="46">
        <f>L28+$M$58</f>
        <v/>
      </c>
      <c r="N28" s="60" t="n">
        <v>0.4979166666666667</v>
      </c>
      <c r="O28" s="46">
        <f>N28+$O$58</f>
        <v/>
      </c>
      <c r="P28" s="60" t="n">
        <v>0.5923611111111111</v>
      </c>
      <c r="Q28" s="60">
        <f>P28+$Q$58</f>
        <v/>
      </c>
      <c r="R28" s="60" t="n">
        <v>0.6041666666666666</v>
      </c>
      <c r="S28" s="46">
        <f>R28+$S$58</f>
        <v/>
      </c>
      <c r="T28" s="261" t="n">
        <v>0.61875</v>
      </c>
      <c r="U28" s="80">
        <f>T28+$U$58</f>
        <v/>
      </c>
    </row>
    <row r="29" ht="21.75" customHeight="1" s="630">
      <c r="A29" s="631" t="inlineStr">
        <is>
          <t>26</t>
        </is>
      </c>
      <c r="B29" s="632" t="n"/>
      <c r="C29" s="112" t="inlineStr">
        <is>
          <t xml:space="preserve">PEREZ VALDIVIA JAIME </t>
        </is>
      </c>
      <c r="D29" s="55" t="n">
        <v>25479972</v>
      </c>
      <c r="E29" s="55" t="inlineStr">
        <is>
          <t xml:space="preserve">REVA A1 </t>
        </is>
      </c>
      <c r="F29" s="92" t="inlineStr">
        <is>
          <t>40/20 40/20 cl</t>
        </is>
      </c>
      <c r="G29" s="120" t="n"/>
      <c r="H29" s="205" t="n"/>
      <c r="I29" s="120" t="inlineStr">
        <is>
          <t xml:space="preserve">CARS - JAIME VILLA </t>
        </is>
      </c>
      <c r="J29" s="60" t="n">
        <v>0.4520833333333333</v>
      </c>
      <c r="K29" s="60">
        <f>J29+$K$57</f>
        <v/>
      </c>
      <c r="L29" s="60" t="n">
        <v>0.4972222222222222</v>
      </c>
      <c r="M29" s="46">
        <f>L29+$M$58</f>
        <v/>
      </c>
      <c r="N29" s="60" t="n">
        <v>0.5020833333333333</v>
      </c>
      <c r="O29" s="46">
        <f>N29+$O$58</f>
        <v/>
      </c>
      <c r="P29" s="60" t="n">
        <v>0.5798611111111112</v>
      </c>
      <c r="Q29" s="46">
        <f>P29+$Q$58</f>
        <v/>
      </c>
      <c r="R29" s="60" t="n">
        <v>0.6048611111111111</v>
      </c>
      <c r="S29" s="46">
        <f>R29+$S$58</f>
        <v/>
      </c>
      <c r="T29" s="261" t="n">
        <v>0.63125</v>
      </c>
      <c r="U29" s="80">
        <f>T29+$U$58</f>
        <v/>
      </c>
    </row>
    <row r="30" ht="21" customHeight="1" s="630">
      <c r="A30" s="631" t="inlineStr">
        <is>
          <t>27</t>
        </is>
      </c>
      <c r="B30" s="632" t="n"/>
      <c r="C30" s="172" t="inlineStr">
        <is>
          <t xml:space="preserve">MATOS HUARICANCHA  WILMER </t>
        </is>
      </c>
      <c r="D30" s="242" t="n">
        <v>43269118</v>
      </c>
      <c r="E30" s="226" t="inlineStr">
        <is>
          <t>MOTO REVA BIIC</t>
        </is>
      </c>
      <c r="F30" s="161" t="inlineStr">
        <is>
          <t>20 20 sr</t>
        </is>
      </c>
      <c r="G30" s="654" t="inlineStr">
        <is>
          <t>ANULADO</t>
        </is>
      </c>
      <c r="H30" s="373" t="n"/>
      <c r="I30" s="270" t="inlineStr">
        <is>
          <t xml:space="preserve">LILIANA 6 </t>
        </is>
      </c>
      <c r="J30" s="60" t="n">
        <v>0.4583333333333333</v>
      </c>
      <c r="K30" s="60">
        <f>J30+$K$57</f>
        <v/>
      </c>
      <c r="L30" s="60" t="n">
        <v>0.5020833333333333</v>
      </c>
      <c r="M30" s="46">
        <f>L30+$M$58</f>
        <v/>
      </c>
      <c r="N30" s="60" t="n">
        <v>0.5076388888888889</v>
      </c>
      <c r="O30" s="46">
        <f>N30+$O$58</f>
        <v/>
      </c>
      <c r="P30" s="60" t="n">
        <v>0.5930555555555556</v>
      </c>
      <c r="Q30" s="46">
        <f>P30+$Q$58</f>
        <v/>
      </c>
      <c r="R30" s="60" t="n">
        <v>0.6159722222222223</v>
      </c>
      <c r="S30" s="46">
        <f>R30+$S$58</f>
        <v/>
      </c>
      <c r="T30" s="261" t="n">
        <v>0.6319444444444444</v>
      </c>
      <c r="U30" s="80">
        <f>T30+$U$58</f>
        <v/>
      </c>
    </row>
    <row r="31" ht="18" customFormat="1" customHeight="1" s="645">
      <c r="A31" s="631" t="inlineStr">
        <is>
          <t>28</t>
        </is>
      </c>
      <c r="B31" s="632" t="n"/>
      <c r="C31" s="153" t="inlineStr">
        <is>
          <t xml:space="preserve">MARTINEZ PRIETO DOMINGO </t>
        </is>
      </c>
      <c r="D31" s="130" t="n">
        <v>40288252</v>
      </c>
      <c r="E31" s="243" t="inlineStr">
        <is>
          <t>MOTO REVA BIIC</t>
        </is>
      </c>
      <c r="F31" s="160" t="inlineStr">
        <is>
          <t>40/20 40/20 cl</t>
        </is>
      </c>
      <c r="G31" s="120" t="n"/>
      <c r="H31" s="205" t="n"/>
      <c r="I31" s="120" t="inlineStr">
        <is>
          <t xml:space="preserve">CARS - JAIME VILLA </t>
        </is>
      </c>
      <c r="J31" s="60" t="n">
        <v>0.4875</v>
      </c>
      <c r="K31" s="60">
        <f>J31+$K$57</f>
        <v/>
      </c>
      <c r="L31" s="60" t="n">
        <v>0.5069444444444444</v>
      </c>
      <c r="M31" s="46">
        <f>L31+$M$58</f>
        <v/>
      </c>
      <c r="N31" s="60" t="n">
        <v>0.5131944444444444</v>
      </c>
      <c r="O31" s="46">
        <f>N31+$O$58</f>
        <v/>
      </c>
      <c r="P31" s="60" t="n">
        <v>0.6055555555555555</v>
      </c>
      <c r="Q31" s="46">
        <f>P31+$Q$58</f>
        <v/>
      </c>
      <c r="R31" s="60" t="n">
        <v>0.6180555555555556</v>
      </c>
      <c r="S31" s="46">
        <f>R31+$S$58</f>
        <v/>
      </c>
      <c r="T31" s="261" t="n">
        <v>0.6430555555555556</v>
      </c>
      <c r="U31" s="80">
        <f>T31+$U$58</f>
        <v/>
      </c>
    </row>
    <row r="32" ht="21" customFormat="1" customHeight="1" s="633">
      <c r="A32" s="631" t="inlineStr">
        <is>
          <t>29</t>
        </is>
      </c>
      <c r="B32" s="632" t="n"/>
      <c r="C32" s="213" t="inlineStr">
        <is>
          <t xml:space="preserve">ZAGASTISABAL CERVANTES CARLOS </t>
        </is>
      </c>
      <c r="D32" s="174" t="n">
        <v>40179489</v>
      </c>
      <c r="E32" s="55" t="inlineStr">
        <is>
          <t xml:space="preserve">NUEVO A1 </t>
        </is>
      </c>
      <c r="F32" s="92" t="inlineStr">
        <is>
          <t>40/20 40/20 cl</t>
        </is>
      </c>
      <c r="G32" s="219" t="n"/>
      <c r="H32" s="205" t="n"/>
      <c r="I32" s="277" t="inlineStr">
        <is>
          <t xml:space="preserve">CARS - JAIME VILLA </t>
        </is>
      </c>
      <c r="J32" s="46" t="n">
        <v>0.4888888888888889</v>
      </c>
      <c r="K32" s="69">
        <f>J32+$K$57</f>
        <v/>
      </c>
      <c r="L32" s="60" t="n">
        <v>0.5131944444444444</v>
      </c>
      <c r="M32" s="46">
        <f>L32+$M$58</f>
        <v/>
      </c>
      <c r="N32" s="60" t="n">
        <v>0.5173611111111112</v>
      </c>
      <c r="O32" s="46">
        <f>N32+$O$58</f>
        <v/>
      </c>
      <c r="P32" s="60" t="n">
        <v>0.60625</v>
      </c>
      <c r="Q32" s="46">
        <f>P32+$Q$58</f>
        <v/>
      </c>
      <c r="R32" s="60" t="n">
        <v>0.6277777777777778</v>
      </c>
      <c r="S32" s="46">
        <f>R32+$S$58</f>
        <v/>
      </c>
      <c r="T32" s="261" t="n">
        <v>0.64375</v>
      </c>
      <c r="U32" s="80">
        <f>T32+$U$58</f>
        <v/>
      </c>
    </row>
    <row r="33" ht="18" customHeight="1" s="630">
      <c r="A33" s="631" t="inlineStr">
        <is>
          <t>30</t>
        </is>
      </c>
      <c r="B33" s="632" t="n"/>
      <c r="C33" s="213" t="inlineStr">
        <is>
          <t>LIÑAN PARIONA WILLIAMS</t>
        </is>
      </c>
      <c r="D33" s="174" t="n">
        <v>45610173</v>
      </c>
      <c r="E33" s="226" t="inlineStr">
        <is>
          <t>MOTO REVA BIIC</t>
        </is>
      </c>
      <c r="F33" s="92" t="inlineStr">
        <is>
          <t>20 20 sr</t>
        </is>
      </c>
      <c r="G33" s="512" t="n">
        <v>1960</v>
      </c>
      <c r="H33" s="373" t="n"/>
      <c r="I33" s="385" t="inlineStr">
        <is>
          <t>LILIANA 7</t>
        </is>
      </c>
      <c r="J33" s="46" t="n">
        <v>0.4902777777777778</v>
      </c>
      <c r="K33" s="69">
        <f>J33+$K$57</f>
        <v/>
      </c>
      <c r="L33" s="60" t="n">
        <v>0.5173611111111112</v>
      </c>
      <c r="M33" s="46">
        <f>L33+$M$58</f>
        <v/>
      </c>
      <c r="N33" s="60" t="n">
        <v>0.5222222222222223</v>
      </c>
      <c r="O33" s="46">
        <f>N33+$O$58</f>
        <v/>
      </c>
      <c r="P33" s="60" t="n">
        <v>0.6180555555555556</v>
      </c>
      <c r="Q33" s="46">
        <f>P33+$Q$58</f>
        <v/>
      </c>
      <c r="R33" s="60" t="n">
        <v>0.6298611111111111</v>
      </c>
      <c r="S33" s="46">
        <f>R33+$S$58</f>
        <v/>
      </c>
      <c r="T33" s="261" t="n">
        <v>0.65625</v>
      </c>
      <c r="U33" s="80">
        <f>T33+$U$58</f>
        <v/>
      </c>
    </row>
    <row r="34" ht="18.75" customHeight="1" s="630">
      <c r="A34" s="631" t="inlineStr">
        <is>
          <t>31</t>
        </is>
      </c>
      <c r="B34" s="632" t="n"/>
      <c r="C34" s="312" t="inlineStr">
        <is>
          <t xml:space="preserve">MUERAS PERALTA MIGUEL </t>
        </is>
      </c>
      <c r="D34" s="55" t="n">
        <v>40510095</v>
      </c>
      <c r="E34" s="513" t="inlineStr">
        <is>
          <t>MOTO REVA BIIC</t>
        </is>
      </c>
      <c r="F34" s="92" t="inlineStr">
        <is>
          <t>20 20 sr</t>
        </is>
      </c>
      <c r="G34" s="120" t="inlineStr">
        <is>
          <t>PAGO 100 EFE</t>
        </is>
      </c>
      <c r="H34" s="493" t="n"/>
      <c r="I34" s="514" t="inlineStr">
        <is>
          <t>PUBLICIDAD</t>
        </is>
      </c>
      <c r="J34" s="46" t="n">
        <v>0.4972222222222222</v>
      </c>
      <c r="K34" s="69">
        <f>J34+$K$57</f>
        <v/>
      </c>
      <c r="L34" s="60" t="n">
        <v>0.5215277777777778</v>
      </c>
      <c r="M34" s="46">
        <f>L34+$M$58</f>
        <v/>
      </c>
      <c r="N34" s="60" t="n">
        <v>0.5263888888888889</v>
      </c>
      <c r="O34" s="46">
        <f>N34+$O$58</f>
        <v/>
      </c>
      <c r="P34" s="60" t="n">
        <v>0.6430555555555556</v>
      </c>
      <c r="Q34" s="46">
        <f>P34+$Q$58</f>
        <v/>
      </c>
      <c r="R34" s="60" t="n">
        <v>0.6597222222222222</v>
      </c>
      <c r="S34" s="46">
        <f>R34+$S$58</f>
        <v/>
      </c>
      <c r="T34" s="261" t="n">
        <v>0.6805555555555556</v>
      </c>
      <c r="U34" s="80">
        <f>T34+$U$58</f>
        <v/>
      </c>
    </row>
    <row r="35" ht="18.75" customHeight="1" s="630">
      <c r="A35" s="631" t="inlineStr">
        <is>
          <t>33</t>
        </is>
      </c>
      <c r="B35" s="632" t="n"/>
      <c r="C35" s="172" t="inlineStr">
        <is>
          <t xml:space="preserve">JIMENEZ GALUE CARLOS </t>
        </is>
      </c>
      <c r="D35" s="242" t="n">
        <v>6928937</v>
      </c>
      <c r="E35" s="232" t="inlineStr">
        <is>
          <t>MOTO NUEVA BIIB</t>
        </is>
      </c>
      <c r="F35" s="92" t="inlineStr">
        <is>
          <t>20 20 sr</t>
        </is>
      </c>
      <c r="G35" s="270" t="n">
        <v>1960</v>
      </c>
      <c r="H35" s="382" t="inlineStr">
        <is>
          <t>C.E</t>
        </is>
      </c>
      <c r="I35" s="385" t="inlineStr">
        <is>
          <t xml:space="preserve">LILIANA 8 </t>
        </is>
      </c>
      <c r="J35" s="46" t="n">
        <v>0.5138888888888888</v>
      </c>
      <c r="K35" s="69">
        <f>J35+$K$57</f>
        <v/>
      </c>
      <c r="L35" s="60" t="n">
        <v>0.5347222222222222</v>
      </c>
      <c r="M35" s="46">
        <f>L35+$M$58</f>
        <v/>
      </c>
      <c r="N35" s="60" t="n">
        <v>0.5520833333333334</v>
      </c>
      <c r="O35" s="46">
        <f>N35+$O$58</f>
        <v/>
      </c>
      <c r="P35" s="60" t="n">
        <v>0.6305555555555555</v>
      </c>
      <c r="Q35" s="46">
        <f>P35+$Q$58</f>
        <v/>
      </c>
      <c r="R35" s="60" t="n">
        <v>0.6506944444444445</v>
      </c>
      <c r="S35" s="46">
        <f>R35+$S$58</f>
        <v/>
      </c>
      <c r="T35" s="261" t="n">
        <v>0.66875</v>
      </c>
      <c r="U35" s="80">
        <f>T35+$U$58</f>
        <v/>
      </c>
    </row>
    <row r="36" ht="18.75" customHeight="1" s="630">
      <c r="A36" s="631" t="inlineStr">
        <is>
          <t>34</t>
        </is>
      </c>
      <c r="B36" s="632" t="n"/>
      <c r="C36" s="172" t="inlineStr">
        <is>
          <t xml:space="preserve">SOCA GUZMAN ORLANDO </t>
        </is>
      </c>
      <c r="D36" s="242" t="n">
        <v>10266511</v>
      </c>
      <c r="E36" s="55" t="inlineStr">
        <is>
          <t xml:space="preserve">REVA A1 </t>
        </is>
      </c>
      <c r="F36" s="161" t="inlineStr">
        <is>
          <t>40/20 40/20 cl</t>
        </is>
      </c>
      <c r="G36" s="209" t="inlineStr">
        <is>
          <t>PAGO 130 YAPE</t>
        </is>
      </c>
      <c r="H36" s="207" t="n"/>
      <c r="I36" s="174" t="inlineStr">
        <is>
          <t xml:space="preserve">SRA LUZ </t>
        </is>
      </c>
      <c r="J36" s="46" t="n">
        <v>0.5055555555555555</v>
      </c>
      <c r="K36" s="69">
        <f>J36+$K$57</f>
        <v/>
      </c>
      <c r="L36" s="60" t="n">
        <v>0.5256944444444445</v>
      </c>
      <c r="M36" s="46">
        <f>L36+$M$58</f>
        <v/>
      </c>
      <c r="N36" s="60" t="n">
        <v>0.53125</v>
      </c>
      <c r="O36" s="46">
        <f>N36+$O$58</f>
        <v/>
      </c>
      <c r="P36" s="60" t="n">
        <v>0.6298611111111111</v>
      </c>
      <c r="Q36" s="46">
        <f>P36+$Q$58</f>
        <v/>
      </c>
      <c r="R36" s="60" t="n">
        <v>0.6458333333333334</v>
      </c>
      <c r="S36" s="46">
        <f>R36+$S$58</f>
        <v/>
      </c>
      <c r="T36" s="261" t="n">
        <v>0.66875</v>
      </c>
      <c r="U36" s="80">
        <f>T36+$U$58</f>
        <v/>
      </c>
    </row>
    <row r="37" ht="18" customHeight="1" s="630">
      <c r="A37" s="644" t="n"/>
      <c r="B37" s="632" t="n"/>
      <c r="C37" s="217" t="inlineStr">
        <is>
          <t xml:space="preserve">MEGO FELIPE GIANINNA </t>
        </is>
      </c>
      <c r="D37" s="347" t="n">
        <v>43601068</v>
      </c>
      <c r="E37" s="313" t="inlineStr">
        <is>
          <t>MOTO REVA BIIC</t>
        </is>
      </c>
      <c r="F37" s="93" t="inlineStr">
        <is>
          <t>20 20 sr</t>
        </is>
      </c>
      <c r="G37" s="209" t="inlineStr">
        <is>
          <t xml:space="preserve">PAGO 120 PLIN </t>
        </is>
      </c>
      <c r="H37" s="358" t="n"/>
      <c r="I37" s="187" t="inlineStr">
        <is>
          <t>CRISS AMORETTI</t>
        </is>
      </c>
      <c r="J37" s="20" t="n">
        <v>0.5125</v>
      </c>
      <c r="K37" s="258">
        <f>J37+$K$57</f>
        <v/>
      </c>
      <c r="L37" s="185" t="n">
        <v>0.5305555555555556</v>
      </c>
      <c r="M37" s="20">
        <f>L37+$M$58</f>
        <v/>
      </c>
      <c r="N37" s="185" t="inlineStr">
        <is>
          <t>NO ESTA</t>
        </is>
      </c>
      <c r="O37" s="20">
        <f>N37+$O$58</f>
        <v/>
      </c>
      <c r="P37" s="185" t="n"/>
      <c r="Q37" s="20">
        <f>P37+$Q$58</f>
        <v/>
      </c>
      <c r="R37" s="185" t="n"/>
      <c r="S37" s="20">
        <f>R37+$S$58</f>
        <v/>
      </c>
      <c r="T37" s="185" t="n"/>
      <c r="U37" s="20">
        <f>T37+$U$58</f>
        <v/>
      </c>
    </row>
    <row r="38" ht="18" customHeight="1" s="630">
      <c r="A38" s="631" t="inlineStr">
        <is>
          <t>35</t>
        </is>
      </c>
      <c r="B38" s="632" t="n"/>
      <c r="C38" s="428" t="inlineStr">
        <is>
          <t xml:space="preserve">MELENDEZ CURIMOZON CRISTIAN </t>
        </is>
      </c>
      <c r="D38" s="55" t="n">
        <v>70127608</v>
      </c>
      <c r="E38" s="147" t="inlineStr">
        <is>
          <t xml:space="preserve">NUEVO A1 </t>
        </is>
      </c>
      <c r="F38" s="285" t="inlineStr">
        <is>
          <t>20 20 sr</t>
        </is>
      </c>
      <c r="G38" s="219" t="n"/>
      <c r="H38" s="205" t="n"/>
      <c r="I38" s="277" t="inlineStr">
        <is>
          <t xml:space="preserve">CARS - JAIME VILLA </t>
        </is>
      </c>
      <c r="J38" s="46" t="n">
        <v>0.51875</v>
      </c>
      <c r="K38" s="69">
        <f>J38+$K$57</f>
        <v/>
      </c>
      <c r="L38" s="60" t="n">
        <v>0.5659722222222222</v>
      </c>
      <c r="M38" s="46">
        <f>L38+$M$58</f>
        <v/>
      </c>
      <c r="N38" s="60" t="n">
        <v>0.5736111111111111</v>
      </c>
      <c r="O38" s="46">
        <f>N38+$O$58</f>
        <v/>
      </c>
      <c r="P38" s="60" t="n">
        <v>0.64375</v>
      </c>
      <c r="Q38" s="46">
        <f>P38+$Q$58</f>
        <v/>
      </c>
      <c r="R38" s="60" t="n">
        <v>0.6631944444444444</v>
      </c>
      <c r="S38" s="46">
        <f>R38+$S$58</f>
        <v/>
      </c>
      <c r="T38" s="261" t="n">
        <v>0.68125</v>
      </c>
      <c r="U38" s="80">
        <f>T38+$U$58</f>
        <v/>
      </c>
    </row>
    <row r="39" ht="18" customFormat="1" customHeight="1" s="633">
      <c r="A39" s="631" t="inlineStr">
        <is>
          <t>36</t>
        </is>
      </c>
      <c r="B39" s="632" t="n"/>
      <c r="C39" s="241" t="inlineStr">
        <is>
          <t>RUBIO DIAZ JUAN CARLOS 30</t>
        </is>
      </c>
      <c r="D39" s="55" t="n">
        <v>43379086</v>
      </c>
      <c r="E39" s="513" t="inlineStr">
        <is>
          <t>MOTO REVA BIIC</t>
        </is>
      </c>
      <c r="F39" s="257" t="inlineStr">
        <is>
          <t>20 20 sr</t>
        </is>
      </c>
      <c r="G39" s="270" t="n">
        <v>1960</v>
      </c>
      <c r="H39" s="373" t="n"/>
      <c r="I39" s="270" t="inlineStr">
        <is>
          <t>LILIANA 8</t>
        </is>
      </c>
      <c r="J39" s="46" t="n">
        <v>0.5284722222222222</v>
      </c>
      <c r="K39" s="69">
        <f>J39+$K$57</f>
        <v/>
      </c>
      <c r="L39" s="60" t="n">
        <v>0.5708333333333333</v>
      </c>
      <c r="M39" s="46">
        <f>L39+$M$58</f>
        <v/>
      </c>
      <c r="N39" s="60" t="n">
        <v>0.5763888888888888</v>
      </c>
      <c r="O39" s="46">
        <f>N39+$O$58</f>
        <v/>
      </c>
      <c r="P39" s="60" t="n">
        <v>0.6569444444444444</v>
      </c>
      <c r="Q39" s="46">
        <f>P39+$Q$58</f>
        <v/>
      </c>
      <c r="R39" s="60" t="n">
        <v>0.6736111111111112</v>
      </c>
      <c r="S39" s="46">
        <f>R39+$S$58</f>
        <v/>
      </c>
      <c r="T39" s="261" t="n">
        <v>0.69375</v>
      </c>
      <c r="U39" s="80">
        <f>T39+$U$58</f>
        <v/>
      </c>
    </row>
    <row r="40" ht="18" customHeight="1" s="630">
      <c r="A40" s="631" t="inlineStr">
        <is>
          <t>37</t>
        </is>
      </c>
      <c r="B40" s="632" t="n"/>
      <c r="C40" s="213" t="inlineStr">
        <is>
          <t xml:space="preserve">SEDANO LAIME ROGER </t>
        </is>
      </c>
      <c r="D40" s="55" t="n">
        <v>75124300</v>
      </c>
      <c r="E40" s="513" t="inlineStr">
        <is>
          <t>MOTO REVA BIIC</t>
        </is>
      </c>
      <c r="F40" s="285" t="inlineStr">
        <is>
          <t>20 20 sr</t>
        </is>
      </c>
      <c r="G40" s="270" t="n">
        <v>1960</v>
      </c>
      <c r="H40" s="373" t="n"/>
      <c r="I40" s="270" t="inlineStr">
        <is>
          <t>LILIANA 9</t>
        </is>
      </c>
      <c r="J40" s="46" t="n">
        <v>0.5298611111111111</v>
      </c>
      <c r="K40" s="69">
        <f>J40+$K$57</f>
        <v/>
      </c>
      <c r="L40" s="60" t="n">
        <v>0.5868055555555556</v>
      </c>
      <c r="M40" s="46">
        <f>L40+$M$58</f>
        <v/>
      </c>
      <c r="N40" s="60" t="n">
        <v>0.5923611111111111</v>
      </c>
      <c r="O40" s="46">
        <f>N40+$O$58</f>
        <v/>
      </c>
      <c r="P40" s="60" t="n">
        <v>0.6576388888888889</v>
      </c>
      <c r="Q40" s="46">
        <f>P40+$Q$58</f>
        <v/>
      </c>
      <c r="R40" s="60" t="n">
        <v>0.6743055555555556</v>
      </c>
      <c r="S40" s="46">
        <f>R40+$S$58</f>
        <v/>
      </c>
      <c r="T40" s="261" t="n">
        <v>0.6944444444444444</v>
      </c>
      <c r="U40" s="80">
        <f>T40+$U$58</f>
        <v/>
      </c>
    </row>
    <row r="41" ht="18.75" customHeight="1" s="630">
      <c r="A41" s="631" t="inlineStr">
        <is>
          <t>38</t>
        </is>
      </c>
      <c r="B41" s="632" t="n"/>
      <c r="C41" s="213" t="inlineStr">
        <is>
          <t xml:space="preserve">CARDENAS TAPIA NESTOR </t>
        </is>
      </c>
      <c r="D41" s="55" t="n">
        <v>40898742</v>
      </c>
      <c r="E41" s="513" t="inlineStr">
        <is>
          <t>MOTO REVA BIIC</t>
        </is>
      </c>
      <c r="F41" s="285" t="inlineStr">
        <is>
          <t>20 20 sr</t>
        </is>
      </c>
      <c r="G41" s="120" t="inlineStr">
        <is>
          <t>PAGO 90 EFE</t>
        </is>
      </c>
      <c r="H41" s="373" t="n"/>
      <c r="I41" s="270" t="inlineStr">
        <is>
          <t xml:space="preserve">LILIANA 10 </t>
        </is>
      </c>
      <c r="J41" s="46" t="n">
        <v>0.5680555555555555</v>
      </c>
      <c r="K41" s="69">
        <f>J41+$K$57</f>
        <v/>
      </c>
      <c r="L41" s="60" t="n">
        <v>0.5770833333333333</v>
      </c>
      <c r="M41" s="46">
        <f>L41+$M$58</f>
        <v/>
      </c>
      <c r="N41" s="60" t="n">
        <v>0.5881944444444445</v>
      </c>
      <c r="O41" s="46">
        <f>N41+$O$58</f>
        <v/>
      </c>
      <c r="P41" s="60" t="n">
        <v>0.6694444444444444</v>
      </c>
      <c r="Q41" s="46">
        <f>P41+$Q$58</f>
        <v/>
      </c>
      <c r="R41" s="60" t="n">
        <v>0.6854166666666667</v>
      </c>
      <c r="S41" s="46">
        <f>R41+$S$58</f>
        <v/>
      </c>
      <c r="T41" s="261" t="n">
        <v>0.7055555555555556</v>
      </c>
      <c r="U41" s="80">
        <f>T41+$U$58</f>
        <v/>
      </c>
    </row>
    <row r="42" ht="22.5" customHeight="1" s="630">
      <c r="A42" s="631" t="inlineStr">
        <is>
          <t>39</t>
        </is>
      </c>
      <c r="B42" s="632" t="n"/>
      <c r="C42" s="312" t="inlineStr">
        <is>
          <t xml:space="preserve">CARCASI LUQUE RUTH </t>
        </is>
      </c>
      <c r="D42" s="55" t="n">
        <v>45388908</v>
      </c>
      <c r="E42" s="288" t="inlineStr">
        <is>
          <t>MOTO NUEVA BIIB</t>
        </is>
      </c>
      <c r="F42" s="92" t="inlineStr">
        <is>
          <t>40/20 40/20 cl</t>
        </is>
      </c>
      <c r="G42" s="110" t="n"/>
      <c r="H42" s="110" t="n"/>
      <c r="I42" s="110" t="inlineStr">
        <is>
          <t>MAYRA 4</t>
        </is>
      </c>
      <c r="J42" s="46" t="n">
        <v>0.56875</v>
      </c>
      <c r="K42" s="69">
        <f>J42+$K$57</f>
        <v/>
      </c>
      <c r="L42" s="60" t="n">
        <v>0.5826388888888889</v>
      </c>
      <c r="M42" s="46">
        <f>L42+$M$58</f>
        <v/>
      </c>
      <c r="N42" s="60" t="n">
        <v>0.5895833333333333</v>
      </c>
      <c r="O42" s="46">
        <f>N42+$O$58</f>
        <v/>
      </c>
      <c r="P42" s="60" t="n">
        <v>0.6701388888888888</v>
      </c>
      <c r="Q42" s="46">
        <f>P42+$Q$58</f>
        <v/>
      </c>
      <c r="R42" s="60" t="n">
        <v>0.6861111111111111</v>
      </c>
      <c r="S42" s="46">
        <f>R42+$S$58</f>
        <v/>
      </c>
      <c r="T42" s="261" t="n">
        <v>0.70625</v>
      </c>
      <c r="U42" s="80">
        <f>T42+$U$58</f>
        <v/>
      </c>
    </row>
    <row r="43" ht="18" customHeight="1" s="630">
      <c r="A43" s="631" t="inlineStr">
        <is>
          <t>40</t>
        </is>
      </c>
      <c r="B43" s="632" t="n"/>
      <c r="C43" s="172" t="inlineStr">
        <is>
          <t xml:space="preserve">APOLO URBINA KAREN </t>
        </is>
      </c>
      <c r="D43" s="242" t="n">
        <v>44730135</v>
      </c>
      <c r="E43" s="173" t="inlineStr">
        <is>
          <t xml:space="preserve">NUEVO A1 </t>
        </is>
      </c>
      <c r="F43" s="285" t="inlineStr">
        <is>
          <t>20 20 sr</t>
        </is>
      </c>
      <c r="G43" s="307" t="inlineStr">
        <is>
          <t>PAGO 130 PLIN</t>
        </is>
      </c>
      <c r="H43" s="515" t="n"/>
      <c r="I43" s="516" t="inlineStr">
        <is>
          <t xml:space="preserve">OFICINA </t>
        </is>
      </c>
      <c r="J43" s="46" t="n">
        <v>0.5694444444444444</v>
      </c>
      <c r="K43" s="69">
        <f>J43+$K$57</f>
        <v/>
      </c>
      <c r="L43" s="60" t="n">
        <v>0.5916666666666667</v>
      </c>
      <c r="M43" s="46">
        <f>L43+$M$58</f>
        <v/>
      </c>
      <c r="N43" s="60" t="n">
        <v>0.6</v>
      </c>
      <c r="O43" s="46">
        <f>N43+$O$58</f>
        <v/>
      </c>
      <c r="P43" s="60" t="n">
        <v>0.6826388888888889</v>
      </c>
      <c r="Q43" s="46">
        <f>P43+$Q$58</f>
        <v/>
      </c>
      <c r="R43" s="60" t="n">
        <v>0.6979166666666666</v>
      </c>
      <c r="S43" s="46">
        <f>R43+$S$58</f>
        <v/>
      </c>
      <c r="T43" s="261" t="n">
        <v>0.71875</v>
      </c>
      <c r="U43" s="80">
        <f>T43+$U$58</f>
        <v/>
      </c>
    </row>
    <row r="44" ht="21" customHeight="1" s="630">
      <c r="A44" s="631" t="inlineStr">
        <is>
          <t>41</t>
        </is>
      </c>
      <c r="B44" s="632" t="n"/>
      <c r="C44" s="172" t="inlineStr">
        <is>
          <t>ARBULU LUYO WILLIAMS</t>
        </is>
      </c>
      <c r="D44" s="242" t="n">
        <v>42455122</v>
      </c>
      <c r="E44" s="55" t="inlineStr">
        <is>
          <t xml:space="preserve">REVA A1 </t>
        </is>
      </c>
      <c r="F44" s="92" t="inlineStr">
        <is>
          <t>30 30 sr</t>
        </is>
      </c>
      <c r="G44" s="209" t="inlineStr">
        <is>
          <t>PAGO 80 YAPE</t>
        </is>
      </c>
      <c r="H44" s="207" t="n"/>
      <c r="I44" s="55" t="inlineStr">
        <is>
          <t xml:space="preserve">POOL OSORIO </t>
        </is>
      </c>
      <c r="J44" s="46" t="n">
        <v>0.58125</v>
      </c>
      <c r="K44" s="69">
        <f>J44+$K$57</f>
        <v/>
      </c>
      <c r="L44" s="60" t="n">
        <v>0.5972222222222222</v>
      </c>
      <c r="M44" s="46">
        <f>L44+$M$58</f>
        <v/>
      </c>
      <c r="N44" s="60" t="n">
        <v>0.6027777777777777</v>
      </c>
      <c r="O44" s="46">
        <f>N44+$O$58</f>
        <v/>
      </c>
      <c r="P44" s="60" t="n">
        <v>0.6833333333333333</v>
      </c>
      <c r="Q44" s="46">
        <f>P44+$Q$58</f>
        <v/>
      </c>
      <c r="R44" s="60" t="n">
        <v>0.7083333333333334</v>
      </c>
      <c r="S44" s="46">
        <f>R44+$S$58</f>
        <v/>
      </c>
      <c r="T44" s="261" t="n">
        <v>0.7208333333333333</v>
      </c>
      <c r="U44" s="80">
        <f>T44+$U$58</f>
        <v/>
      </c>
    </row>
    <row r="45" ht="18" customHeight="1" s="630">
      <c r="A45" s="631" t="inlineStr">
        <is>
          <t>42</t>
        </is>
      </c>
      <c r="B45" s="632" t="n"/>
      <c r="C45" s="167" t="inlineStr">
        <is>
          <t>BECERRA TOVAR ABRAHAM 50</t>
        </is>
      </c>
      <c r="D45" s="55" t="n">
        <v>72288827</v>
      </c>
      <c r="E45" s="55" t="inlineStr">
        <is>
          <t xml:space="preserve">NUEVO A1 </t>
        </is>
      </c>
      <c r="F45" s="285" t="inlineStr">
        <is>
          <t>20 20 sr</t>
        </is>
      </c>
      <c r="G45" s="120" t="inlineStr">
        <is>
          <t>PAGO 50 EFE</t>
        </is>
      </c>
      <c r="H45" s="207" t="n"/>
      <c r="I45" s="55" t="inlineStr">
        <is>
          <t>ESCUELA MARTINEZ</t>
        </is>
      </c>
      <c r="J45" s="46" t="n">
        <v>0.5826388888888889</v>
      </c>
      <c r="K45" s="69">
        <f>J45+$K$57</f>
        <v/>
      </c>
      <c r="L45" s="60" t="n">
        <v>0.6027777777777777</v>
      </c>
      <c r="M45" s="46">
        <f>L45+$M$58</f>
        <v/>
      </c>
      <c r="N45" s="60" t="n">
        <v>0.6083333333333333</v>
      </c>
      <c r="O45" s="46">
        <f>N45+$O$58</f>
        <v/>
      </c>
      <c r="P45" s="60" t="n">
        <v>0.6951388888888889</v>
      </c>
      <c r="Q45" s="46">
        <f>P45+$Q$58</f>
        <v/>
      </c>
      <c r="R45" s="60" t="n">
        <v>0.7104166666666667</v>
      </c>
      <c r="S45" s="46">
        <f>R45+$S$58</f>
        <v/>
      </c>
      <c r="T45" s="261" t="n">
        <v>0.7298611111111111</v>
      </c>
      <c r="U45" s="80">
        <f>T45+$U$58</f>
        <v/>
      </c>
    </row>
    <row r="46" ht="18" customHeight="1" s="630">
      <c r="A46" s="644" t="n"/>
      <c r="B46" s="632" t="n"/>
      <c r="C46" s="119" t="inlineStr">
        <is>
          <t>MARRUFO AGUILAR LUIS</t>
        </is>
      </c>
      <c r="D46" s="654" t="n">
        <v>7017082</v>
      </c>
      <c r="E46" s="654" t="inlineStr">
        <is>
          <t xml:space="preserve">REVA A2A </t>
        </is>
      </c>
      <c r="F46" s="93" t="inlineStr">
        <is>
          <t>REPRO 06/03</t>
        </is>
      </c>
      <c r="G46" s="120" t="inlineStr">
        <is>
          <t>PAGO 130 EFE</t>
        </is>
      </c>
      <c r="H46" s="654" t="n"/>
      <c r="I46" s="654" t="inlineStr">
        <is>
          <t>DOC NICOLAS</t>
        </is>
      </c>
      <c r="J46" s="217" t="n"/>
      <c r="K46" s="20">
        <f>J46+$K$57</f>
        <v/>
      </c>
      <c r="L46" s="185" t="n"/>
      <c r="M46" s="20">
        <f>L46+$M$58</f>
        <v/>
      </c>
      <c r="N46" s="185" t="n"/>
      <c r="O46" s="20">
        <f>N46+$O$58</f>
        <v/>
      </c>
      <c r="P46" s="185" t="n"/>
      <c r="Q46" s="20">
        <f>P46+$Q$58</f>
        <v/>
      </c>
      <c r="R46" s="185" t="n"/>
      <c r="S46" s="20">
        <f>R46+$S$58</f>
        <v/>
      </c>
      <c r="T46" s="185" t="n"/>
      <c r="U46" s="20">
        <f>T46+$U$58</f>
        <v/>
      </c>
    </row>
    <row r="47" ht="22.5" customHeight="1" s="630">
      <c r="A47" s="631" t="inlineStr">
        <is>
          <t>44</t>
        </is>
      </c>
      <c r="B47" s="632" t="n"/>
      <c r="C47" s="172" t="inlineStr">
        <is>
          <t xml:space="preserve">MINAYA RAMOS BONIFACIO </t>
        </is>
      </c>
      <c r="D47" s="242" t="n">
        <v>46467455</v>
      </c>
      <c r="E47" s="26" t="inlineStr">
        <is>
          <t>RECAT A2B</t>
        </is>
      </c>
      <c r="F47" s="161" t="inlineStr">
        <is>
          <t>20 20 sr</t>
        </is>
      </c>
      <c r="G47" s="120" t="n"/>
      <c r="H47" s="205" t="n"/>
      <c r="I47" s="120" t="inlineStr">
        <is>
          <t xml:space="preserve">CARS - JAIME VILLA </t>
        </is>
      </c>
      <c r="J47" s="46" t="n">
        <v>0.5881944444444445</v>
      </c>
      <c r="K47" s="69">
        <f>J47+$K$57</f>
        <v/>
      </c>
      <c r="L47" s="60" t="n">
        <v>0.6076388888888888</v>
      </c>
      <c r="M47" s="46">
        <f>L47+$M$58</f>
        <v/>
      </c>
      <c r="N47" s="60" t="n">
        <v>0.6145833333333334</v>
      </c>
      <c r="O47" s="46">
        <f>N47+$O$58</f>
        <v/>
      </c>
      <c r="P47" s="60" t="n">
        <v>0.6958333333333333</v>
      </c>
      <c r="Q47" s="60">
        <f>P47+$Q$58</f>
        <v/>
      </c>
      <c r="R47" s="60" t="n">
        <v>0.7222222222222222</v>
      </c>
      <c r="S47" s="46">
        <f>R47+$S$58</f>
        <v/>
      </c>
      <c r="T47" s="261" t="n">
        <v>0.7409722222222223</v>
      </c>
      <c r="U47" s="80">
        <f>T47+$U$58</f>
        <v/>
      </c>
    </row>
    <row r="48" ht="18" customHeight="1" s="630">
      <c r="A48" s="644" t="n"/>
      <c r="B48" s="632" t="n"/>
      <c r="C48" s="167" t="inlineStr">
        <is>
          <t>VILLAGARAY CHACON JUAN 50</t>
        </is>
      </c>
      <c r="D48" s="313" t="n">
        <v>44183537</v>
      </c>
      <c r="E48" s="654" t="inlineStr">
        <is>
          <t xml:space="preserve">REVA A1 </t>
        </is>
      </c>
      <c r="F48" s="275" t="inlineStr">
        <is>
          <t>30 30 sr</t>
        </is>
      </c>
      <c r="G48" s="301" t="inlineStr">
        <is>
          <t>PAGO 200 EFE</t>
        </is>
      </c>
      <c r="H48" s="358" t="n"/>
      <c r="I48" s="654" t="inlineStr">
        <is>
          <t>FRANK</t>
        </is>
      </c>
      <c r="J48" s="217" t="n"/>
      <c r="K48" s="20">
        <f>J48+$K$57</f>
        <v/>
      </c>
      <c r="L48" s="185" t="n"/>
      <c r="M48" s="20">
        <f>L48+$M$58</f>
        <v/>
      </c>
      <c r="N48" s="185" t="n"/>
      <c r="O48" s="20">
        <f>N48+$O$58</f>
        <v/>
      </c>
      <c r="P48" s="185" t="n"/>
      <c r="Q48" s="20">
        <f>P48+$Q$58</f>
        <v/>
      </c>
      <c r="R48" s="185" t="n"/>
      <c r="S48" s="20">
        <f>R48+$S$58</f>
        <v/>
      </c>
      <c r="T48" s="185" t="n"/>
      <c r="U48" s="20">
        <f>T48+$U$58</f>
        <v/>
      </c>
    </row>
    <row r="49" ht="18" customHeight="1" s="630">
      <c r="A49" s="631" t="inlineStr">
        <is>
          <t>45</t>
        </is>
      </c>
      <c r="B49" s="632" t="n"/>
      <c r="C49" s="255" t="inlineStr">
        <is>
          <t>RAMOS PANTALEON FRANCISCO 50</t>
        </is>
      </c>
      <c r="D49" s="242" t="n">
        <v>2408151</v>
      </c>
      <c r="E49" s="26" t="inlineStr">
        <is>
          <t>REVA AC3</t>
        </is>
      </c>
      <c r="F49" s="161" t="inlineStr">
        <is>
          <t>20 20 SR</t>
        </is>
      </c>
      <c r="G49" s="367" t="inlineStr">
        <is>
          <t>PAGO 180 EFE</t>
        </is>
      </c>
      <c r="H49" s="516" t="n"/>
      <c r="I49" s="516" t="inlineStr">
        <is>
          <t xml:space="preserve">OFICINA </t>
        </is>
      </c>
      <c r="J49" s="46" t="n">
        <v>0.6277777777777778</v>
      </c>
      <c r="K49" s="69">
        <f>J49+$K$57</f>
        <v/>
      </c>
      <c r="L49" s="60" t="n">
        <v>0.6298611111111111</v>
      </c>
      <c r="M49" s="46">
        <f>L49+$M$58</f>
        <v/>
      </c>
      <c r="N49" s="60" t="n">
        <v>0.6388888888888888</v>
      </c>
      <c r="O49" s="46">
        <f>N49+$O$58</f>
        <v/>
      </c>
      <c r="P49" s="60" t="n">
        <v>0.7069444444444445</v>
      </c>
      <c r="Q49" s="46">
        <f>P49+$Q$58</f>
        <v/>
      </c>
      <c r="R49" s="60" t="n">
        <v>0.7326388888888888</v>
      </c>
      <c r="S49" s="46">
        <f>R49+$S$58</f>
        <v/>
      </c>
      <c r="T49" s="261" t="n">
        <v>0.7444444444444445</v>
      </c>
      <c r="U49" s="80">
        <f>T49+$U$58</f>
        <v/>
      </c>
    </row>
    <row r="50" ht="21.75" customHeight="1" s="630">
      <c r="A50" s="644" t="n"/>
      <c r="B50" s="632" t="n"/>
      <c r="C50" s="217" t="inlineStr">
        <is>
          <t>SIERRA RAMOS LUIS</t>
        </is>
      </c>
      <c r="D50" s="313" t="n">
        <v>74395241</v>
      </c>
      <c r="E50" s="165" t="inlineStr">
        <is>
          <t>MOTO NUEVA BIIB</t>
        </is>
      </c>
      <c r="F50" s="275" t="inlineStr">
        <is>
          <t>30 30 sr</t>
        </is>
      </c>
      <c r="G50" s="654" t="inlineStr">
        <is>
          <t>SANCION</t>
        </is>
      </c>
      <c r="H50" s="358" t="n"/>
      <c r="I50" s="654" t="inlineStr">
        <is>
          <t xml:space="preserve">LILIANA 10 </t>
        </is>
      </c>
      <c r="J50" s="217" t="n"/>
      <c r="K50" s="20">
        <f>J50+$K$57</f>
        <v/>
      </c>
      <c r="L50" s="185" t="n"/>
      <c r="M50" s="20">
        <f>L50+$M$58</f>
        <v/>
      </c>
      <c r="N50" s="185" t="n"/>
      <c r="O50" s="20">
        <f>N50+$O$58</f>
        <v/>
      </c>
      <c r="P50" s="185" t="n"/>
      <c r="Q50" s="20">
        <f>P50+$Q$58</f>
        <v/>
      </c>
      <c r="R50" s="185" t="n"/>
      <c r="S50" s="20">
        <f>R50+$S$58</f>
        <v/>
      </c>
      <c r="T50" s="185" t="n"/>
      <c r="U50" s="20">
        <f>T50+$U$58</f>
        <v/>
      </c>
    </row>
    <row r="51" ht="18" customHeight="1" s="630">
      <c r="A51" s="631" t="inlineStr">
        <is>
          <t>46</t>
        </is>
      </c>
      <c r="B51" s="632" t="n"/>
      <c r="C51" s="172" t="inlineStr">
        <is>
          <t xml:space="preserve">AGUILAR SILVA IRMA </t>
        </is>
      </c>
      <c r="D51" s="242" t="n">
        <v>41096599</v>
      </c>
      <c r="E51" s="55" t="inlineStr">
        <is>
          <t xml:space="preserve"> NUEVO A1 </t>
        </is>
      </c>
      <c r="F51" s="161" t="inlineStr">
        <is>
          <t>20 20 sr</t>
        </is>
      </c>
      <c r="G51" s="110" t="n"/>
      <c r="H51" s="354" t="n"/>
      <c r="I51" s="110" t="inlineStr">
        <is>
          <t>MAYRA 5</t>
        </is>
      </c>
      <c r="J51" s="46" t="n">
        <v>0.6576388888888889</v>
      </c>
      <c r="K51" s="69">
        <f>J51+$K$57</f>
        <v/>
      </c>
      <c r="L51" s="60" t="n">
        <v>0.6638888888888889</v>
      </c>
      <c r="M51" s="46">
        <f>L51+$M$58</f>
        <v/>
      </c>
      <c r="N51" s="60" t="n">
        <v>0.6708333333333333</v>
      </c>
      <c r="O51" s="46">
        <f>N51+$O$58</f>
        <v/>
      </c>
      <c r="P51" s="60" t="n">
        <v>0.7194444444444444</v>
      </c>
      <c r="Q51" s="46">
        <f>P51+$Q$58</f>
        <v/>
      </c>
      <c r="R51" s="60" t="n">
        <v>0.7479166666666667</v>
      </c>
      <c r="S51" s="46">
        <f>R51+$S$58</f>
        <v/>
      </c>
      <c r="T51" s="261" t="n">
        <v>0.7618055555555555</v>
      </c>
      <c r="U51" s="80">
        <f>T51+$U$58</f>
        <v/>
      </c>
    </row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5.75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21" customHeight="1" s="630"/>
    <row r="87" ht="15.75" customHeight="1" s="630"/>
    <row r="88" ht="15.75" customHeight="1" s="630"/>
    <row r="89" ht="15.75" customHeight="1" s="630"/>
    <row r="90" ht="15.75" customHeight="1" s="630"/>
    <row r="91" ht="21" customHeight="1" s="630"/>
    <row r="92" ht="18.75" customHeight="1" s="630"/>
    <row r="93" ht="15.75" customHeight="1" s="630"/>
    <row r="94" ht="15.75" customHeight="1" s="630"/>
    <row r="95" ht="18.75" customHeight="1" s="630"/>
    <row r="100" ht="15.75" customHeight="1" s="630"/>
    <row r="101" ht="15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8.75" customHeight="1" s="630"/>
    <row r="108" ht="15.75" customHeight="1" s="630"/>
  </sheetData>
  <mergeCells count="66">
    <mergeCell ref="A48:B48"/>
    <mergeCell ref="A24:B24"/>
    <mergeCell ref="A30:B30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53:B53"/>
    <mergeCell ref="A35:B35"/>
    <mergeCell ref="A4:B4"/>
    <mergeCell ref="A20:B20"/>
    <mergeCell ref="A38:B38"/>
    <mergeCell ref="A29:B29"/>
    <mergeCell ref="A52:B52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55.xml><?xml version="1.0" encoding="utf-8"?>
<worksheet xmlns:r="http://schemas.openxmlformats.org/officeDocument/2006/relationships" xmlns="http://schemas.openxmlformats.org/spreadsheetml/2006/main">
  <sheetPr codeName="Hoja358">
    <outlinePr summaryBelow="1" summaryRight="1"/>
    <pageSetUpPr fitToPage="1"/>
  </sheetPr>
  <dimension ref="A1:W51"/>
  <sheetViews>
    <sheetView topLeftCell="A19" workbookViewId="0">
      <selection activeCell="G58" sqref="G58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5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 xml:space="preserve">PIÑA PONCE EDUARDO </t>
        </is>
      </c>
      <c r="D2" s="55" t="n">
        <v>25658261</v>
      </c>
      <c r="E2" s="55" t="inlineStr">
        <is>
          <t>REVA A1</t>
        </is>
      </c>
      <c r="F2" s="92" t="inlineStr">
        <is>
          <t>40/20 40/20 cl</t>
        </is>
      </c>
      <c r="G2" s="209" t="inlineStr">
        <is>
          <t>PAGO 120 YAPE</t>
        </is>
      </c>
      <c r="H2" s="355" t="n"/>
      <c r="I2" s="211" t="inlineStr">
        <is>
          <t>OFICINA</t>
        </is>
      </c>
      <c r="J2" s="60" t="n">
        <v>0.35</v>
      </c>
      <c r="K2" s="46">
        <f>J2+$K$60</f>
        <v/>
      </c>
      <c r="L2" s="60" t="n">
        <v>0.3506944444444444</v>
      </c>
      <c r="M2" s="46">
        <f>L2+$M$61</f>
        <v/>
      </c>
      <c r="N2" s="60" t="n">
        <v>0.3555555555555556</v>
      </c>
      <c r="O2" s="46">
        <f>N2+$O$61</f>
        <v/>
      </c>
      <c r="P2" s="60" t="n">
        <v>0.4034722222222222</v>
      </c>
      <c r="Q2" s="46">
        <f>P2+$Q$61</f>
        <v/>
      </c>
      <c r="R2" s="60" t="n">
        <v>0.4159722222222222</v>
      </c>
      <c r="S2" s="46">
        <f>R2+$S$61</f>
        <v/>
      </c>
      <c r="T2" s="261" t="n">
        <v>0.4319444444444445</v>
      </c>
      <c r="U2" s="80">
        <f>T2+$U$61</f>
        <v/>
      </c>
    </row>
    <row r="3" ht="22.5" customHeight="1" s="630">
      <c r="A3" s="631" t="inlineStr">
        <is>
          <t>2</t>
        </is>
      </c>
      <c r="B3" s="632" t="n"/>
      <c r="C3" s="112" t="inlineStr">
        <is>
          <t xml:space="preserve">ORE CORDERO JOSE </t>
        </is>
      </c>
      <c r="D3" s="55" t="n">
        <v>42118973</v>
      </c>
      <c r="E3" s="55" t="inlineStr">
        <is>
          <t xml:space="preserve">REVA A1 </t>
        </is>
      </c>
      <c r="F3" s="92" t="inlineStr">
        <is>
          <t>30 30 sr</t>
        </is>
      </c>
      <c r="G3" s="209" t="inlineStr">
        <is>
          <t xml:space="preserve">PAGO 130 YAPE </t>
        </is>
      </c>
      <c r="H3" s="207" t="n"/>
      <c r="I3" s="55" t="inlineStr">
        <is>
          <t xml:space="preserve">FRANK </t>
        </is>
      </c>
      <c r="J3" s="60" t="n">
        <v>0.3527777777777778</v>
      </c>
      <c r="K3" s="46">
        <f>J3+$K$60</f>
        <v/>
      </c>
      <c r="L3" s="60" t="n">
        <v>0.3555555555555556</v>
      </c>
      <c r="M3" s="46">
        <f>L3+$M$61</f>
        <v/>
      </c>
      <c r="N3" s="60" t="n">
        <v>0.3604166666666667</v>
      </c>
      <c r="O3" s="46">
        <f>N3+$O$61</f>
        <v/>
      </c>
      <c r="P3" s="60" t="n">
        <v>0.4076388888888889</v>
      </c>
      <c r="Q3" s="46">
        <f>P3+$Q$61</f>
        <v/>
      </c>
      <c r="R3" s="60" t="n">
        <v>0.4236111111111111</v>
      </c>
      <c r="S3" s="46">
        <f>R3+$S$61</f>
        <v/>
      </c>
      <c r="T3" s="261" t="n">
        <v>0.4361111111111111</v>
      </c>
      <c r="U3" s="80">
        <f>T3+$U$61</f>
        <v/>
      </c>
    </row>
    <row r="4" ht="20.25" customHeight="1" s="630">
      <c r="A4" s="631" t="inlineStr">
        <is>
          <t>3</t>
        </is>
      </c>
      <c r="B4" s="632" t="n"/>
      <c r="C4" s="167" t="inlineStr">
        <is>
          <t>CANO MEDRANO MARDOQUEO 30</t>
        </is>
      </c>
      <c r="D4" s="55" t="n">
        <v>10156208</v>
      </c>
      <c r="E4" s="226" t="inlineStr">
        <is>
          <t>MOTO REVA BIIC</t>
        </is>
      </c>
      <c r="F4" s="92" t="inlineStr">
        <is>
          <t>20 20 sr</t>
        </is>
      </c>
      <c r="G4" s="120" t="inlineStr">
        <is>
          <t>PAGO 30 EFE</t>
        </is>
      </c>
      <c r="H4" s="373" t="n"/>
      <c r="I4" s="270" t="inlineStr">
        <is>
          <t xml:space="preserve">LILIANA 1 </t>
        </is>
      </c>
      <c r="J4" s="60" t="n">
        <v>0.3666666666666666</v>
      </c>
      <c r="K4" s="46">
        <f>J4+$K$60</f>
        <v/>
      </c>
      <c r="L4" s="60" t="n">
        <v>0.3715277777777778</v>
      </c>
      <c r="M4" s="60">
        <f>L4+$M$61</f>
        <v/>
      </c>
      <c r="N4" s="46" t="n">
        <v>0.3770833333333333</v>
      </c>
      <c r="O4" s="60">
        <f>N4+$O$61</f>
        <v/>
      </c>
      <c r="P4" s="60" t="n">
        <v>0.4256944444444444</v>
      </c>
      <c r="Q4" s="46">
        <f>P4+$Q$61</f>
        <v/>
      </c>
      <c r="R4" s="60" t="n">
        <v>0.4416666666666667</v>
      </c>
      <c r="S4" s="46">
        <f>R4+$S$61</f>
        <v/>
      </c>
      <c r="T4" s="261" t="n">
        <v>0.4541666666666667</v>
      </c>
      <c r="U4" s="80">
        <f>T4+$U$61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 xml:space="preserve">VELEZ POSADA JUAN </t>
        </is>
      </c>
      <c r="D5" s="242" t="n">
        <v>5638911</v>
      </c>
      <c r="E5" s="232" t="inlineStr">
        <is>
          <t>MOTO NUEVA BIIB</t>
        </is>
      </c>
      <c r="F5" s="161" t="inlineStr">
        <is>
          <t>20 20 sr</t>
        </is>
      </c>
      <c r="G5" s="120" t="n"/>
      <c r="H5" s="382" t="inlineStr">
        <is>
          <t>CE</t>
        </is>
      </c>
      <c r="I5" s="120" t="inlineStr">
        <is>
          <t xml:space="preserve">CARS - JAIME VILLA </t>
        </is>
      </c>
      <c r="J5" s="60" t="n">
        <v>0.3611111111111111</v>
      </c>
      <c r="K5" s="46">
        <f>J5+$K$60</f>
        <v/>
      </c>
      <c r="L5" s="60" t="n">
        <v>0.3611111111111111</v>
      </c>
      <c r="M5" s="46">
        <f>L5+$M$61</f>
        <v/>
      </c>
      <c r="N5" s="60" t="n">
        <v>0.3659722222222222</v>
      </c>
      <c r="O5" s="46">
        <f>N5+$O$61</f>
        <v/>
      </c>
      <c r="P5" s="60" t="n">
        <v>0.4145833333333334</v>
      </c>
      <c r="Q5" s="46">
        <f>P5+$Q$61</f>
        <v/>
      </c>
      <c r="R5" s="60" t="n">
        <v>0.4305555555555556</v>
      </c>
      <c r="S5" s="46">
        <f>R5+$S$61</f>
        <v/>
      </c>
      <c r="T5" s="261" t="n">
        <v>0.4430555555555555</v>
      </c>
      <c r="U5" s="80">
        <f>T5+$U$61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 xml:space="preserve">MENDOZA ZAPATA JUAN </t>
        </is>
      </c>
      <c r="D6" s="55" t="n">
        <v>47121610</v>
      </c>
      <c r="E6" s="26" t="inlineStr">
        <is>
          <t>REVA A2A</t>
        </is>
      </c>
      <c r="F6" s="161" t="inlineStr">
        <is>
          <t>20 20 sr</t>
        </is>
      </c>
      <c r="G6" s="120" t="n"/>
      <c r="H6" s="205" t="n"/>
      <c r="I6" s="120" t="inlineStr">
        <is>
          <t xml:space="preserve">CARS - JAIME VILLA </t>
        </is>
      </c>
      <c r="J6" s="60" t="n">
        <v>0.3631944444444444</v>
      </c>
      <c r="K6" s="46">
        <f>J6+$K$60</f>
        <v/>
      </c>
      <c r="L6" s="60" t="n">
        <v>0.3659722222222222</v>
      </c>
      <c r="M6" s="46">
        <f>L6+$M$61</f>
        <v/>
      </c>
      <c r="N6" s="60" t="n">
        <v>0.3722222222222222</v>
      </c>
      <c r="O6" s="46">
        <f>N6+$O$61</f>
        <v/>
      </c>
      <c r="P6" s="60" t="n">
        <v>0.41875</v>
      </c>
      <c r="Q6" s="46">
        <f>P6+$Q$61</f>
        <v/>
      </c>
      <c r="R6" s="60" t="n">
        <v>0.4354166666666667</v>
      </c>
      <c r="S6" s="46">
        <f>R6+$S$61</f>
        <v/>
      </c>
      <c r="T6" s="261" t="n">
        <v>0.4472222222222222</v>
      </c>
      <c r="U6" s="80">
        <f>T6+$U$61</f>
        <v/>
      </c>
    </row>
    <row r="7" ht="19.5" customHeight="1" s="630">
      <c r="A7" s="631" t="inlineStr">
        <is>
          <t>6</t>
        </is>
      </c>
      <c r="B7" s="632" t="n"/>
      <c r="C7" s="112" t="inlineStr">
        <is>
          <t xml:space="preserve">LOPEZ LIÑAN MIGUEL </t>
        </is>
      </c>
      <c r="D7" s="55" t="n">
        <v>25780264</v>
      </c>
      <c r="E7" s="26" t="inlineStr">
        <is>
          <t>RECAT A2B</t>
        </is>
      </c>
      <c r="F7" s="92" t="inlineStr">
        <is>
          <t>40/20 40/20 cl</t>
        </is>
      </c>
      <c r="G7" s="120" t="inlineStr">
        <is>
          <t>PAGO 30 EFE+80 ya p</t>
        </is>
      </c>
      <c r="H7" s="207" t="n"/>
      <c r="I7" s="55" t="inlineStr">
        <is>
          <t>MARITZA QUEVEDO</t>
        </is>
      </c>
      <c r="J7" s="60" t="n">
        <v>0.375</v>
      </c>
      <c r="K7" s="60">
        <f>J7+$K$60</f>
        <v/>
      </c>
      <c r="L7" s="60" t="n">
        <v>0.3888888888888889</v>
      </c>
      <c r="M7" s="60">
        <f>L7+$M$61</f>
        <v/>
      </c>
      <c r="N7" s="60" t="n">
        <v>0.3958333333333333</v>
      </c>
      <c r="O7" s="60">
        <f>N7+$O$61</f>
        <v/>
      </c>
      <c r="P7" s="60" t="n">
        <v>0.4423611111111111</v>
      </c>
      <c r="Q7" s="46">
        <f>P7+$Q$61</f>
        <v/>
      </c>
      <c r="R7" s="60" t="n">
        <v>0.4590277777777778</v>
      </c>
      <c r="S7" s="60">
        <f>R7+$S$61</f>
        <v/>
      </c>
      <c r="T7" s="261" t="n">
        <v>0.4715277777777778</v>
      </c>
      <c r="U7" s="261">
        <f>T7+$U$61</f>
        <v/>
      </c>
    </row>
    <row r="8" ht="21.75" customHeight="1" s="630">
      <c r="A8" s="631" t="inlineStr">
        <is>
          <t>7</t>
        </is>
      </c>
      <c r="B8" s="632" t="n"/>
      <c r="C8" s="112" t="inlineStr">
        <is>
          <t>DOMINGUEZ PEREZ WILFREIDER</t>
        </is>
      </c>
      <c r="D8" s="55" t="n">
        <v>6581891</v>
      </c>
      <c r="E8" s="26" t="inlineStr">
        <is>
          <t>REVA A2A</t>
        </is>
      </c>
      <c r="F8" s="92" t="inlineStr">
        <is>
          <t>40/20 40/20 cl</t>
        </is>
      </c>
      <c r="G8" s="120" t="n"/>
      <c r="H8" s="382" t="inlineStr">
        <is>
          <t>CE</t>
        </is>
      </c>
      <c r="I8" s="120" t="inlineStr">
        <is>
          <t xml:space="preserve">CARS - JAIME VILLA </t>
        </is>
      </c>
      <c r="J8" s="60" t="n">
        <v>0.3694444444444445</v>
      </c>
      <c r="K8" s="60">
        <f>J8+$K$60</f>
        <v/>
      </c>
      <c r="L8" s="60" t="n">
        <v>0.3756944444444444</v>
      </c>
      <c r="M8" s="60">
        <f>L8+$M$61</f>
        <v/>
      </c>
      <c r="N8" s="60" t="n">
        <v>0.3819444444444444</v>
      </c>
      <c r="O8" s="60">
        <f>N8+$O$61</f>
        <v/>
      </c>
      <c r="P8" s="60" t="n">
        <v>0.4298611111111111</v>
      </c>
      <c r="Q8" s="46">
        <f>P8+$Q$61</f>
        <v/>
      </c>
      <c r="R8" s="60" t="n">
        <v>0.4458333333333334</v>
      </c>
      <c r="S8" s="60">
        <f>R8+$S$61</f>
        <v/>
      </c>
      <c r="T8" s="261" t="n">
        <v>0.4583333333333333</v>
      </c>
      <c r="U8" s="261">
        <f>T8+$U$61</f>
        <v/>
      </c>
    </row>
    <row r="9" ht="20.25" customHeight="1" s="630">
      <c r="A9" s="631" t="inlineStr">
        <is>
          <t>8</t>
        </is>
      </c>
      <c r="B9" s="632" t="n"/>
      <c r="C9" s="112" t="inlineStr">
        <is>
          <t>LAZARTE PANTE LUI</t>
        </is>
      </c>
      <c r="D9" s="55" t="n">
        <v>74027035</v>
      </c>
      <c r="E9" s="55" t="inlineStr">
        <is>
          <t>NUEVO A1</t>
        </is>
      </c>
      <c r="F9" s="92" t="inlineStr">
        <is>
          <t>40/20 40/20 cl</t>
        </is>
      </c>
      <c r="G9" s="55" t="inlineStr">
        <is>
          <t>dep 80</t>
        </is>
      </c>
      <c r="H9" s="207" t="n"/>
      <c r="I9" s="55" t="inlineStr">
        <is>
          <t xml:space="preserve">ALBERTO RAMOS </t>
        </is>
      </c>
      <c r="J9" s="60" t="n">
        <v>0.3743055555555556</v>
      </c>
      <c r="K9" s="46">
        <f>J9+$K$60</f>
        <v/>
      </c>
      <c r="L9" s="60" t="n">
        <v>0.3819444444444444</v>
      </c>
      <c r="M9" s="46">
        <f>L9+$M$61</f>
        <v/>
      </c>
      <c r="N9" s="60" t="n">
        <v>0.4305555555555556</v>
      </c>
      <c r="O9" s="46">
        <f>N9+$O$61</f>
        <v/>
      </c>
      <c r="P9" s="60" t="n">
        <v>0.4375</v>
      </c>
      <c r="Q9" s="46">
        <f>P9+$Q$61</f>
        <v/>
      </c>
      <c r="R9" s="60" t="n">
        <v>0.4534722222222222</v>
      </c>
      <c r="S9" s="46">
        <f>R9+$S$61</f>
        <v/>
      </c>
      <c r="T9" s="261" t="n">
        <v>0.4708333333333333</v>
      </c>
      <c r="U9" s="80">
        <f>T9+$U$61</f>
        <v/>
      </c>
    </row>
    <row r="10" ht="21" customHeight="1" s="630">
      <c r="A10" s="631" t="inlineStr">
        <is>
          <t>9</t>
        </is>
      </c>
      <c r="B10" s="632" t="n"/>
      <c r="C10" s="112" t="inlineStr">
        <is>
          <t xml:space="preserve">GUERRERO GARCIA HENRY </t>
        </is>
      </c>
      <c r="D10" s="55" t="n">
        <v>47258829</v>
      </c>
      <c r="E10" s="55" t="inlineStr">
        <is>
          <t>REVA A1</t>
        </is>
      </c>
      <c r="F10" s="92" t="inlineStr">
        <is>
          <t>30 30 sr</t>
        </is>
      </c>
      <c r="G10" s="120" t="n"/>
      <c r="H10" s="205" t="n"/>
      <c r="I10" s="120" t="inlineStr">
        <is>
          <t xml:space="preserve">CARS - JAIME VILLA </t>
        </is>
      </c>
      <c r="J10" s="60" t="n">
        <v>0.3763888888888889</v>
      </c>
      <c r="K10" s="46">
        <f>J10+$K$60</f>
        <v/>
      </c>
      <c r="L10" s="60" t="n">
        <v>0.3951388888888889</v>
      </c>
      <c r="M10" s="46">
        <f>L10+$M$61</f>
        <v/>
      </c>
      <c r="N10" s="60" t="n">
        <v>0.4</v>
      </c>
      <c r="O10" s="46">
        <f>N10+$O$61</f>
        <v/>
      </c>
      <c r="P10" s="60" t="n">
        <v>0.4493055555555556</v>
      </c>
      <c r="Q10" s="46">
        <f>P10+$Q$61</f>
        <v/>
      </c>
      <c r="R10" s="60" t="n">
        <v>0.4708333333333333</v>
      </c>
      <c r="S10" s="60">
        <f>R10+$S$61</f>
        <v/>
      </c>
      <c r="T10" s="261" t="n">
        <v>0.4833333333333333</v>
      </c>
      <c r="U10" s="261">
        <f>T10+$U$61</f>
        <v/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 xml:space="preserve">REQUENA GRANDA BRUNO </t>
        </is>
      </c>
      <c r="D11" s="55" t="n">
        <v>73961531</v>
      </c>
      <c r="E11" s="55" t="inlineStr">
        <is>
          <t>NUEVO A1</t>
        </is>
      </c>
      <c r="F11" s="92" t="inlineStr">
        <is>
          <t>20 20 sr</t>
        </is>
      </c>
      <c r="G11" s="110" t="n"/>
      <c r="H11" s="354" t="n"/>
      <c r="I11" s="110" t="inlineStr">
        <is>
          <t xml:space="preserve">MAYRA 1 </t>
        </is>
      </c>
      <c r="J11" s="60" t="n">
        <v>0.3784722222222222</v>
      </c>
      <c r="K11" s="46">
        <f>J11+$K$60</f>
        <v/>
      </c>
      <c r="L11" s="60" t="n">
        <v>0.3993055555555556</v>
      </c>
      <c r="M11" s="46">
        <f>L11+$M$61</f>
        <v/>
      </c>
      <c r="N11" s="60" t="n">
        <v>0.40625</v>
      </c>
      <c r="O11" s="46">
        <f>N11+$O$61</f>
        <v/>
      </c>
      <c r="P11" s="60" t="n">
        <v>0.4548611111111111</v>
      </c>
      <c r="Q11" s="46">
        <f>P11+$Q$61</f>
        <v/>
      </c>
      <c r="R11" s="60" t="n">
        <v>0.4708333333333333</v>
      </c>
      <c r="S11" s="46">
        <f>R11+$S$61</f>
        <v/>
      </c>
      <c r="T11" s="261" t="n">
        <v>0.4840277777777778</v>
      </c>
      <c r="U11" s="80">
        <f>T11+$U$61</f>
        <v/>
      </c>
    </row>
    <row r="12" ht="23.25" customHeight="1" s="630">
      <c r="A12" s="631" t="inlineStr">
        <is>
          <t>11</t>
        </is>
      </c>
      <c r="B12" s="632" t="n"/>
      <c r="C12" s="112" t="inlineStr">
        <is>
          <t xml:space="preserve">HUAMANI ESLAVA IVAN </t>
        </is>
      </c>
      <c r="D12" s="55" t="n">
        <v>44632035</v>
      </c>
      <c r="E12" s="226" t="inlineStr">
        <is>
          <t>MOTO REVA BIIC</t>
        </is>
      </c>
      <c r="F12" s="92" t="inlineStr">
        <is>
          <t>20 20 sr</t>
        </is>
      </c>
      <c r="G12" s="270" t="n">
        <v>1960</v>
      </c>
      <c r="H12" s="373" t="n"/>
      <c r="I12" s="270" t="inlineStr">
        <is>
          <t>LILIANA 2</t>
        </is>
      </c>
      <c r="J12" s="60" t="n">
        <v>0.3798611111111111</v>
      </c>
      <c r="K12" s="46">
        <f>J12+$K$60</f>
        <v/>
      </c>
      <c r="L12" s="60" t="n">
        <v>0.4041666666666667</v>
      </c>
      <c r="M12" s="46">
        <f>L12+$M$61</f>
        <v/>
      </c>
      <c r="N12" s="60" t="n">
        <v>0.4520833333333333</v>
      </c>
      <c r="O12" s="46">
        <f>N12+$O$61</f>
        <v/>
      </c>
      <c r="P12" s="60" t="n">
        <v>0.4611111111111111</v>
      </c>
      <c r="Q12" s="46">
        <f>P12+$Q$61</f>
        <v/>
      </c>
      <c r="R12" s="60" t="n">
        <v>0.4826388888888889</v>
      </c>
      <c r="S12" s="46">
        <f>R12+$S$61</f>
        <v/>
      </c>
      <c r="T12" s="261" t="n">
        <v>0.4958333333333333</v>
      </c>
      <c r="U12" s="80">
        <f>T12+$U$61</f>
        <v/>
      </c>
    </row>
    <row r="13" ht="21.75" customHeight="1" s="630">
      <c r="A13" s="631" t="inlineStr">
        <is>
          <t>12</t>
        </is>
      </c>
      <c r="B13" s="632" t="n"/>
      <c r="C13" s="112" t="inlineStr">
        <is>
          <t>CABEZAS CRESPO RENAN</t>
        </is>
      </c>
      <c r="D13" s="55" t="n">
        <v>42468336</v>
      </c>
      <c r="E13" s="226" t="inlineStr">
        <is>
          <t>MOTO REVA BIIC</t>
        </is>
      </c>
      <c r="F13" s="92" t="inlineStr">
        <is>
          <t>20 20 sr</t>
        </is>
      </c>
      <c r="G13" s="270" t="n">
        <v>1960</v>
      </c>
      <c r="H13" s="373" t="n"/>
      <c r="I13" s="270" t="inlineStr">
        <is>
          <t>LILIANA 3</t>
        </is>
      </c>
      <c r="J13" s="60" t="n">
        <v>0.3826388888888889</v>
      </c>
      <c r="K13" s="46">
        <f>J13+$K$60</f>
        <v/>
      </c>
      <c r="L13" s="60" t="n">
        <v>0.4083333333333333</v>
      </c>
      <c r="M13" s="46">
        <f>L13+$M$61</f>
        <v/>
      </c>
      <c r="N13" s="60" t="n">
        <v>0.4138888888888889</v>
      </c>
      <c r="O13" s="46">
        <f>N13+$O$61</f>
        <v/>
      </c>
      <c r="P13" s="60" t="n">
        <v>0.4666666666666667</v>
      </c>
      <c r="Q13" s="46">
        <f>P13+$Q$61</f>
        <v/>
      </c>
      <c r="R13" s="60" t="n">
        <v>0.4826388888888889</v>
      </c>
      <c r="S13" s="60">
        <f>R13+$S$61</f>
        <v/>
      </c>
      <c r="T13" s="261" t="n">
        <v>0.4965277777777778</v>
      </c>
      <c r="U13" s="261">
        <f>T13+$U$61</f>
        <v/>
      </c>
    </row>
    <row r="14" ht="21" customHeight="1" s="630">
      <c r="A14" s="631" t="inlineStr">
        <is>
          <t>13</t>
        </is>
      </c>
      <c r="B14" s="632" t="n"/>
      <c r="C14" s="112" t="inlineStr">
        <is>
          <t xml:space="preserve">CORDOVA MAYURI ANTHONY </t>
        </is>
      </c>
      <c r="D14" s="55" t="n">
        <v>70805647</v>
      </c>
      <c r="E14" s="55" t="inlineStr">
        <is>
          <t xml:space="preserve">NUEVO A1 </t>
        </is>
      </c>
      <c r="F14" s="92" t="inlineStr">
        <is>
          <t>20 20 sr</t>
        </is>
      </c>
      <c r="G14" s="209" t="inlineStr">
        <is>
          <t>PAGO 80 YAPE</t>
        </is>
      </c>
      <c r="H14" s="493" t="n"/>
      <c r="I14" s="517" t="inlineStr">
        <is>
          <t>ENRIQUE PUBLICIDAD</t>
        </is>
      </c>
      <c r="J14" s="60" t="n">
        <v>0.3888888888888889</v>
      </c>
      <c r="K14" s="46">
        <f>J14+$K$60</f>
        <v/>
      </c>
      <c r="L14" s="60" t="n">
        <v>0.4166666666666667</v>
      </c>
      <c r="M14" s="60">
        <f>L14+$M$61</f>
        <v/>
      </c>
      <c r="N14" s="60" t="n">
        <v>0.4229166666666667</v>
      </c>
      <c r="O14" s="60">
        <f>N14+$O$61</f>
        <v/>
      </c>
      <c r="P14" s="60" t="n">
        <v>0.4777777777777778</v>
      </c>
      <c r="Q14" s="46">
        <f>P14+$Q$61</f>
        <v/>
      </c>
      <c r="R14" s="60" t="n">
        <v>0.4944444444444445</v>
      </c>
      <c r="S14" s="60">
        <f>R14+$S$61</f>
        <v/>
      </c>
      <c r="T14" s="261" t="n">
        <v>0.5090277777777777</v>
      </c>
      <c r="U14" s="261">
        <f>T14+$U$61</f>
        <v/>
      </c>
    </row>
    <row r="15" ht="21.75" customHeight="1" s="630">
      <c r="A15" s="631" t="inlineStr">
        <is>
          <t>14</t>
        </is>
      </c>
      <c r="B15" s="632" t="n"/>
      <c r="C15" s="167" t="inlineStr">
        <is>
          <t>ESPINOZA HEREDIA MARITZA 40</t>
        </is>
      </c>
      <c r="D15" s="55" t="n">
        <v>40856903</v>
      </c>
      <c r="E15" s="232" t="inlineStr">
        <is>
          <t>MOTO NUEVA BIIB</t>
        </is>
      </c>
      <c r="F15" s="92" t="inlineStr">
        <is>
          <t>30 30 sr</t>
        </is>
      </c>
      <c r="G15" s="120" t="inlineStr">
        <is>
          <t>PAGO 40 EFE</t>
        </is>
      </c>
      <c r="H15" s="207" t="n"/>
      <c r="I15" s="55" t="inlineStr">
        <is>
          <t>MARIA ELENA</t>
        </is>
      </c>
      <c r="J15" s="60" t="n">
        <v>0.3868055555555556</v>
      </c>
      <c r="K15" s="46">
        <f>J15+$K$60</f>
        <v/>
      </c>
      <c r="L15" s="60" t="n">
        <v>0.4125</v>
      </c>
      <c r="M15" s="60">
        <f>L15+$M$61</f>
        <v/>
      </c>
      <c r="N15" s="60" t="n">
        <v>0.4173611111111111</v>
      </c>
      <c r="O15" s="60">
        <f>N15+$O$61</f>
        <v/>
      </c>
      <c r="P15" s="60" t="n">
        <v>0.4729166666666667</v>
      </c>
      <c r="Q15" s="46">
        <f>P15+$Q$61</f>
        <v/>
      </c>
      <c r="R15" s="60" t="n">
        <v>0.4958333333333333</v>
      </c>
      <c r="S15" s="60">
        <f>R15+$S$61</f>
        <v/>
      </c>
      <c r="T15" s="261" t="n">
        <v>0.55</v>
      </c>
      <c r="U15" s="261">
        <f>T15+$U$61</f>
        <v/>
      </c>
    </row>
    <row r="16" ht="19.5" customHeight="1" s="630">
      <c r="A16" s="631" t="inlineStr">
        <is>
          <t>15</t>
        </is>
      </c>
      <c r="B16" s="632" t="n"/>
      <c r="C16" s="112" t="inlineStr">
        <is>
          <t xml:space="preserve">ZAMBRANO OLIVA FRED </t>
        </is>
      </c>
      <c r="D16" s="55" t="n">
        <v>7893048</v>
      </c>
      <c r="E16" s="226" t="inlineStr">
        <is>
          <t>MOTO NUEVA BIIC</t>
        </is>
      </c>
      <c r="F16" s="92" t="inlineStr">
        <is>
          <t>40/20 40/20 cl</t>
        </is>
      </c>
      <c r="G16" s="120" t="inlineStr">
        <is>
          <t>PAGO 120 EFE</t>
        </is>
      </c>
      <c r="H16" s="211" t="n"/>
      <c r="I16" s="211" t="inlineStr">
        <is>
          <t xml:space="preserve">OFICINA </t>
        </is>
      </c>
      <c r="J16" s="60" t="n">
        <v>0.4020833333333333</v>
      </c>
      <c r="K16" s="60">
        <f>J16+$K$60</f>
        <v/>
      </c>
      <c r="L16" s="60" t="n">
        <v>0.4215277777777778</v>
      </c>
      <c r="M16" s="60">
        <f>L16+$M$61</f>
        <v/>
      </c>
      <c r="N16" s="60" t="n">
        <v>0.4284722222222222</v>
      </c>
      <c r="O16" s="60">
        <f>N16+$O$61</f>
        <v/>
      </c>
      <c r="P16" s="60" t="n">
        <v>0.4847222222222222</v>
      </c>
      <c r="Q16" s="60">
        <f>P16+$Q$61</f>
        <v/>
      </c>
      <c r="R16" s="60" t="n">
        <v>0.5090277777777777</v>
      </c>
      <c r="S16" s="60">
        <f>R16+$S$61</f>
        <v/>
      </c>
      <c r="T16" s="261" t="n">
        <v>0.5208333333333334</v>
      </c>
      <c r="U16" s="261">
        <f>T16+$U$61</f>
        <v/>
      </c>
    </row>
    <row r="17" ht="20.25" customHeight="1" s="630">
      <c r="A17" s="631" t="inlineStr">
        <is>
          <t>16</t>
        </is>
      </c>
      <c r="B17" s="632" t="n"/>
      <c r="C17" s="112" t="inlineStr">
        <is>
          <t xml:space="preserve">HUANCHO PAREDES JEAN PIER </t>
        </is>
      </c>
      <c r="D17" s="55" t="n">
        <v>72894259</v>
      </c>
      <c r="E17" s="55" t="inlineStr">
        <is>
          <t xml:space="preserve">NUEVO A1 </t>
        </is>
      </c>
      <c r="F17" s="92" t="inlineStr">
        <is>
          <t>40/20 40/20 cl</t>
        </is>
      </c>
      <c r="G17" s="209" t="inlineStr">
        <is>
          <t xml:space="preserve">PAGO 130 YAPE </t>
        </is>
      </c>
      <c r="H17" s="110" t="n"/>
      <c r="I17" s="110" t="inlineStr">
        <is>
          <t>MAYRA 2</t>
        </is>
      </c>
      <c r="J17" s="60" t="n">
        <v>0.40625</v>
      </c>
      <c r="K17" s="60">
        <f>J17+$K$60</f>
        <v/>
      </c>
      <c r="L17" s="60" t="n">
        <v>0.4368055555555556</v>
      </c>
      <c r="M17" s="46">
        <f>L17+$M$61</f>
        <v/>
      </c>
      <c r="N17" s="60" t="n">
        <v>0.4423611111111111</v>
      </c>
      <c r="O17" s="46">
        <f>N17+$O$61</f>
        <v/>
      </c>
      <c r="P17" s="60" t="n">
        <v>0.5006944444444444</v>
      </c>
      <c r="Q17" s="46">
        <f>P17+$Q$61</f>
        <v/>
      </c>
      <c r="R17" s="60" t="n">
        <v>0.5194444444444445</v>
      </c>
      <c r="S17" s="46">
        <f>R17+$S$61</f>
        <v/>
      </c>
      <c r="T17" s="261" t="n">
        <v>0.5333333333333333</v>
      </c>
      <c r="U17" s="80">
        <f>T17+$U$61</f>
        <v/>
      </c>
    </row>
    <row r="18" ht="21.75" customHeight="1" s="630">
      <c r="A18" s="631" t="inlineStr">
        <is>
          <t>17</t>
        </is>
      </c>
      <c r="B18" s="632" t="n"/>
      <c r="C18" s="112" t="inlineStr">
        <is>
          <t>HUASANGA SANCHEZ ELEAZAR</t>
        </is>
      </c>
      <c r="D18" s="55" t="n">
        <v>45376928</v>
      </c>
      <c r="E18" s="226" t="inlineStr">
        <is>
          <t>MOTO REVA BIIC</t>
        </is>
      </c>
      <c r="F18" s="92" t="inlineStr">
        <is>
          <t>20 20 sr</t>
        </is>
      </c>
      <c r="G18" s="209" t="inlineStr">
        <is>
          <t>PAGO 120 YAPE</t>
        </is>
      </c>
      <c r="H18" s="270" t="n"/>
      <c r="I18" s="270" t="inlineStr">
        <is>
          <t>LILIANA 4</t>
        </is>
      </c>
      <c r="J18" s="60" t="n">
        <v>0.4034722222222222</v>
      </c>
      <c r="K18" s="60">
        <f>J18+$K$60</f>
        <v/>
      </c>
      <c r="L18" s="60" t="n">
        <v>0.4277777777777778</v>
      </c>
      <c r="M18" s="46">
        <f>L18+$M$61</f>
        <v/>
      </c>
      <c r="N18" s="60" t="n">
        <v>0.4333333333333333</v>
      </c>
      <c r="O18" s="46">
        <f>N18+$O$61</f>
        <v/>
      </c>
      <c r="P18" s="60" t="n">
        <v>0.4895833333333333</v>
      </c>
      <c r="Q18" s="46">
        <f>P18+$Q$61</f>
        <v/>
      </c>
      <c r="R18" s="60" t="n">
        <v>0.5069444444444444</v>
      </c>
      <c r="S18" s="46">
        <f>R18+$S$61</f>
        <v/>
      </c>
      <c r="T18" s="261" t="n">
        <v>0.5194444444444445</v>
      </c>
      <c r="U18" s="80">
        <f>T18+$U$61</f>
        <v/>
      </c>
    </row>
    <row r="19" ht="18" customHeight="1" s="630">
      <c r="A19" s="631" t="inlineStr">
        <is>
          <t>18</t>
        </is>
      </c>
      <c r="B19" s="632" t="n"/>
      <c r="C19" s="112" t="inlineStr">
        <is>
          <t xml:space="preserve">GALDOS TATAJE ROMULO </t>
        </is>
      </c>
      <c r="D19" s="55" t="n">
        <v>25597288</v>
      </c>
      <c r="E19" s="55" t="inlineStr">
        <is>
          <t xml:space="preserve">REVA A1 </t>
        </is>
      </c>
      <c r="F19" s="92" t="inlineStr">
        <is>
          <t>40/20 40/20 cl</t>
        </is>
      </c>
      <c r="G19" s="120" t="n"/>
      <c r="H19" s="205" t="n"/>
      <c r="I19" s="120" t="inlineStr">
        <is>
          <t xml:space="preserve">CARS - JAIME VILLA </t>
        </is>
      </c>
      <c r="J19" s="60" t="n">
        <v>0.4041666666666667</v>
      </c>
      <c r="K19" s="60">
        <f>J19+$K$60</f>
        <v/>
      </c>
      <c r="L19" s="60" t="n">
        <v>0.4319444444444445</v>
      </c>
      <c r="M19" s="46">
        <f>L19+$M$61</f>
        <v/>
      </c>
      <c r="N19" s="60" t="n">
        <v>0.4368055555555556</v>
      </c>
      <c r="O19" s="46">
        <f>N19+$O$61</f>
        <v/>
      </c>
      <c r="P19" s="60" t="n">
        <v>0.4965277777777778</v>
      </c>
      <c r="Q19" s="46">
        <f>P19+$Q$61</f>
        <v/>
      </c>
      <c r="R19" s="60" t="n">
        <v>0.5215277777777778</v>
      </c>
      <c r="S19" s="46">
        <f>R19+$S$61</f>
        <v/>
      </c>
      <c r="T19" s="261" t="n">
        <v>0.5340277777777778</v>
      </c>
      <c r="U19" s="80">
        <f>T19+$U$61</f>
        <v/>
      </c>
    </row>
    <row r="20" ht="20.25" customFormat="1" customHeight="1" s="645">
      <c r="A20" s="631" t="inlineStr">
        <is>
          <t>19</t>
        </is>
      </c>
      <c r="B20" s="632" t="n"/>
      <c r="C20" s="167" t="inlineStr">
        <is>
          <t xml:space="preserve">GREGORIO CALIXTO MARIO </t>
        </is>
      </c>
      <c r="D20" s="55" t="n">
        <v>9621668</v>
      </c>
      <c r="E20" s="55" t="inlineStr">
        <is>
          <t xml:space="preserve">REVA A1 </t>
        </is>
      </c>
      <c r="F20" s="92" t="inlineStr">
        <is>
          <t>30 30 sr</t>
        </is>
      </c>
      <c r="G20" s="120" t="inlineStr">
        <is>
          <t>PAGO 150 EFE</t>
        </is>
      </c>
      <c r="H20" s="207" t="n"/>
      <c r="I20" s="55" t="inlineStr">
        <is>
          <t xml:space="preserve">NOE ORIHUELA </t>
        </is>
      </c>
      <c r="J20" s="60" t="n">
        <v>0.4125</v>
      </c>
      <c r="K20" s="60">
        <f>J20+$K$60</f>
        <v/>
      </c>
      <c r="L20" s="60" t="n">
        <v>0.4430555555555555</v>
      </c>
      <c r="M20" s="46">
        <f>L20+$M$61</f>
        <v/>
      </c>
      <c r="N20" s="60" t="n">
        <v>0.4493055555555556</v>
      </c>
      <c r="O20" s="46">
        <f>N20+$O$61</f>
        <v/>
      </c>
      <c r="P20" s="60" t="n">
        <v>0.5090277777777777</v>
      </c>
      <c r="Q20" s="46">
        <f>P20+$Q$61</f>
        <v/>
      </c>
      <c r="R20" s="60" t="n">
        <v>0.5347222222222222</v>
      </c>
      <c r="S20" s="60">
        <f>R20+$S$61</f>
        <v/>
      </c>
      <c r="T20" s="261" t="n">
        <v>0.5493055555555556</v>
      </c>
      <c r="U20" s="80">
        <f>T20+$U$61</f>
        <v/>
      </c>
    </row>
    <row r="21" ht="23.25" customHeight="1" s="630">
      <c r="A21" s="631" t="inlineStr">
        <is>
          <t>20</t>
        </is>
      </c>
      <c r="B21" s="632" t="n"/>
      <c r="C21" s="167" t="inlineStr">
        <is>
          <t>ROMAN MESIAS OMAR 30</t>
        </is>
      </c>
      <c r="D21" s="55" t="n">
        <v>25857669</v>
      </c>
      <c r="E21" s="55" t="inlineStr">
        <is>
          <t xml:space="preserve">REVA A1 </t>
        </is>
      </c>
      <c r="F21" s="92" t="inlineStr">
        <is>
          <t>30 30 sr</t>
        </is>
      </c>
      <c r="G21" s="209" t="inlineStr">
        <is>
          <t>PAGO 100 YAPE + 30 YAPE</t>
        </is>
      </c>
      <c r="H21" s="207" t="n"/>
      <c r="I21" s="55" t="inlineStr">
        <is>
          <t xml:space="preserve">DORIS SEGOVIA </t>
        </is>
      </c>
      <c r="J21" s="60" t="n">
        <v>0.4180555555555556</v>
      </c>
      <c r="K21" s="60">
        <f>J21+$K$60</f>
        <v/>
      </c>
      <c r="L21" s="60" t="n">
        <v>0.4479166666666667</v>
      </c>
      <c r="M21" s="60">
        <f>L21+$M$61</f>
        <v/>
      </c>
      <c r="N21" s="60" t="n">
        <v>0.4527777777777778</v>
      </c>
      <c r="O21" s="60">
        <f>N21+$O$61</f>
        <v/>
      </c>
      <c r="P21" s="60" t="n">
        <v>0.5131944444444444</v>
      </c>
      <c r="Q21" s="60">
        <f>P21+$Q$61</f>
        <v/>
      </c>
      <c r="R21" s="60" t="n">
        <v>0.5305555555555556</v>
      </c>
      <c r="S21" s="60">
        <f>R21+$S$61</f>
        <v/>
      </c>
      <c r="T21" s="261" t="n">
        <v>0.5451388888888888</v>
      </c>
      <c r="U21" s="261">
        <f>T21+$U$61</f>
        <v/>
      </c>
    </row>
    <row r="22" ht="18" customHeight="1" s="630">
      <c r="A22" s="631" t="inlineStr">
        <is>
          <t>21</t>
        </is>
      </c>
      <c r="B22" s="632" t="n"/>
      <c r="C22" s="112" t="inlineStr">
        <is>
          <t xml:space="preserve">APONTE INFANZON ANGEL </t>
        </is>
      </c>
      <c r="D22" s="55" t="n">
        <v>74020997</v>
      </c>
      <c r="E22" s="55" t="inlineStr">
        <is>
          <t xml:space="preserve">NUEVO A1 </t>
        </is>
      </c>
      <c r="F22" s="92" t="inlineStr">
        <is>
          <t>40/20 40/20 cl</t>
        </is>
      </c>
      <c r="G22" s="209" t="inlineStr">
        <is>
          <t xml:space="preserve">PAGO 130 YAPE </t>
        </is>
      </c>
      <c r="H22" s="211" t="n"/>
      <c r="I22" s="211" t="inlineStr">
        <is>
          <t xml:space="preserve">OFICINA </t>
        </is>
      </c>
      <c r="J22" s="60" t="n">
        <v>0.4270833333333333</v>
      </c>
      <c r="K22" s="60">
        <f>J22+$K$60</f>
        <v/>
      </c>
      <c r="L22" s="60" t="n">
        <v>0.4625</v>
      </c>
      <c r="M22" s="60">
        <f>L22+$M$61</f>
        <v/>
      </c>
      <c r="N22" s="60" t="n">
        <v>0.4673611111111111</v>
      </c>
      <c r="O22" s="46">
        <f>N22+$O$61</f>
        <v/>
      </c>
      <c r="P22" s="60" t="n">
        <v>0.5368055555555555</v>
      </c>
      <c r="Q22" s="46">
        <f>P22+$Q$61</f>
        <v/>
      </c>
      <c r="R22" s="60" t="n">
        <v>0.5659722222222222</v>
      </c>
      <c r="S22" s="46">
        <f>R22+$S$61</f>
        <v/>
      </c>
      <c r="T22" s="261" t="n">
        <v>0.5826388888888889</v>
      </c>
      <c r="U22" s="80">
        <f>T22+$U$61</f>
        <v/>
      </c>
    </row>
    <row r="23" ht="21" customHeight="1" s="630">
      <c r="A23" s="631" t="inlineStr">
        <is>
          <t>22</t>
        </is>
      </c>
      <c r="B23" s="632" t="n"/>
      <c r="C23" s="112" t="inlineStr">
        <is>
          <t xml:space="preserve">MEJIA CURI AXEL </t>
        </is>
      </c>
      <c r="D23" s="55" t="n">
        <v>73508930</v>
      </c>
      <c r="E23" s="226" t="inlineStr">
        <is>
          <t>MOTO REVA BIIC</t>
        </is>
      </c>
      <c r="F23" s="92" t="inlineStr">
        <is>
          <t>20 20 sr</t>
        </is>
      </c>
      <c r="G23" s="55" t="n"/>
      <c r="H23" s="207" t="n"/>
      <c r="I23" s="55" t="inlineStr">
        <is>
          <t>STEVE QUINTANA</t>
        </is>
      </c>
      <c r="J23" s="60" t="n">
        <v>0.4256944444444444</v>
      </c>
      <c r="K23" s="60">
        <f>J23+$K$60</f>
        <v/>
      </c>
      <c r="L23" s="60" t="n">
        <v>0.4520833333333333</v>
      </c>
      <c r="M23" s="46">
        <f>L23+$M$61</f>
        <v/>
      </c>
      <c r="N23" s="60" t="n">
        <v>0.4604166666666666</v>
      </c>
      <c r="O23" s="46">
        <f>N23+$O$61</f>
        <v/>
      </c>
      <c r="P23" s="60" t="n">
        <v>0.5215277777777778</v>
      </c>
      <c r="Q23" s="46">
        <f>P23+$Q$61</f>
        <v/>
      </c>
      <c r="R23" s="60" t="n">
        <v>0.5493055555555556</v>
      </c>
      <c r="S23" s="46">
        <f>R23+$S$61</f>
        <v/>
      </c>
      <c r="T23" s="261" t="n">
        <v>0.5645833333333333</v>
      </c>
      <c r="U23" s="80">
        <f>T23+$U$61</f>
        <v/>
      </c>
    </row>
    <row r="24" ht="19.5" customHeight="1" s="630">
      <c r="A24" s="631" t="inlineStr">
        <is>
          <t>23</t>
        </is>
      </c>
      <c r="B24" s="632" t="n"/>
      <c r="C24" s="112" t="inlineStr">
        <is>
          <t xml:space="preserve">HUAMAN AGUIRRE LEZLY </t>
        </is>
      </c>
      <c r="D24" s="55" t="n">
        <v>71437186</v>
      </c>
      <c r="E24" s="55" t="inlineStr">
        <is>
          <t xml:space="preserve">NUEVO A1 </t>
        </is>
      </c>
      <c r="F24" s="92" t="inlineStr">
        <is>
          <t>20 20 sr</t>
        </is>
      </c>
      <c r="G24" s="205" t="inlineStr">
        <is>
          <t>PAGO 80 EFE</t>
        </is>
      </c>
      <c r="H24" s="517" t="n"/>
      <c r="I24" s="518" t="inlineStr">
        <is>
          <t>ENRIQUE PUBLICIDAD</t>
        </is>
      </c>
      <c r="J24" s="60" t="n">
        <v>0.44375</v>
      </c>
      <c r="K24" s="60">
        <f>J24+$K$60</f>
        <v/>
      </c>
      <c r="L24" s="60" t="n">
        <v>0.4673611111111111</v>
      </c>
      <c r="M24" s="60">
        <f>L24+$M$61</f>
        <v/>
      </c>
      <c r="N24" s="60" t="n">
        <v>0.475</v>
      </c>
      <c r="O24" s="60">
        <f>N24+$O$61</f>
        <v/>
      </c>
      <c r="P24" s="60" t="n">
        <v>0.5326388888888889</v>
      </c>
      <c r="Q24" s="60">
        <f>P24+$Q$61</f>
        <v/>
      </c>
      <c r="R24" s="60" t="n">
        <v>0.5826388888888889</v>
      </c>
      <c r="S24" s="60">
        <f>R24+$S$61</f>
        <v/>
      </c>
      <c r="T24" s="261" t="n">
        <v>0.5951388888888889</v>
      </c>
      <c r="U24" s="261">
        <f>T24+$U$61</f>
        <v/>
      </c>
    </row>
    <row r="25" ht="18" customHeight="1" s="630">
      <c r="A25" s="631" t="inlineStr">
        <is>
          <t>24</t>
        </is>
      </c>
      <c r="B25" s="632" t="n"/>
      <c r="C25" s="112" t="inlineStr">
        <is>
          <t>ROLIN ARISTA GERALDYNE</t>
        </is>
      </c>
      <c r="D25" s="55" t="n">
        <v>41080348</v>
      </c>
      <c r="E25" s="55" t="inlineStr">
        <is>
          <t xml:space="preserve">REVA A1 </t>
        </is>
      </c>
      <c r="F25" s="92" t="inlineStr">
        <is>
          <t>30 30 sr</t>
        </is>
      </c>
      <c r="G25" s="120" t="n"/>
      <c r="H25" s="120" t="n"/>
      <c r="I25" s="120" t="inlineStr">
        <is>
          <t xml:space="preserve">CARS - JAIME VILLA </t>
        </is>
      </c>
      <c r="J25" s="60" t="n">
        <v>0.4451388888888889</v>
      </c>
      <c r="K25" s="60">
        <f>J25+$K$60</f>
        <v/>
      </c>
      <c r="L25" s="60" t="n">
        <v>0.4729166666666667</v>
      </c>
      <c r="M25" s="60">
        <f>L25+$M$61</f>
        <v/>
      </c>
      <c r="N25" s="60" t="n">
        <v>0.4805555555555556</v>
      </c>
      <c r="O25" s="60">
        <f>N25+$O$61</f>
        <v/>
      </c>
      <c r="P25" s="60" t="n">
        <v>0.5444444444444444</v>
      </c>
      <c r="Q25" s="60">
        <f>P25+$Q$61</f>
        <v/>
      </c>
      <c r="R25" s="60" t="n">
        <v>0.5680555555555555</v>
      </c>
      <c r="S25" s="60">
        <f>R25+$S$61</f>
        <v/>
      </c>
      <c r="T25" s="261" t="n">
        <v>0.5798611111111112</v>
      </c>
      <c r="U25" s="261">
        <f>T25+$U$61</f>
        <v/>
      </c>
    </row>
    <row r="26" ht="18" customFormat="1" customHeight="1" s="645">
      <c r="A26" s="631" t="inlineStr">
        <is>
          <t>25</t>
        </is>
      </c>
      <c r="B26" s="632" t="n"/>
      <c r="C26" s="112" t="inlineStr">
        <is>
          <t xml:space="preserve">REYES BENAVIDES ADRIANO </t>
        </is>
      </c>
      <c r="D26" s="55" t="n">
        <v>74693630</v>
      </c>
      <c r="E26" s="55" t="inlineStr">
        <is>
          <t xml:space="preserve">NUEVO A1 </t>
        </is>
      </c>
      <c r="F26" s="92" t="inlineStr">
        <is>
          <t>20 20 sr</t>
        </is>
      </c>
      <c r="G26" s="110" t="n"/>
      <c r="H26" s="354" t="n"/>
      <c r="I26" s="110" t="inlineStr">
        <is>
          <t>MAYRA 3</t>
        </is>
      </c>
      <c r="J26" s="60" t="n">
        <v>0.4465277777777778</v>
      </c>
      <c r="K26" s="60">
        <f>J26+$K$60</f>
        <v/>
      </c>
      <c r="L26" s="60" t="n">
        <v>0.4770833333333334</v>
      </c>
      <c r="M26" s="60">
        <f>L26+$M$61</f>
        <v/>
      </c>
      <c r="N26" s="60" t="n">
        <v>0.4819444444444445</v>
      </c>
      <c r="O26" s="60">
        <f>N26+$O$61</f>
        <v/>
      </c>
      <c r="P26" s="60" t="n">
        <v>0.5486111111111112</v>
      </c>
      <c r="Q26" s="60">
        <f>P26+$Q$61</f>
        <v/>
      </c>
      <c r="R26" s="60" t="n">
        <v>0.5854166666666667</v>
      </c>
      <c r="S26" s="60">
        <f>R26+$S$61</f>
        <v/>
      </c>
      <c r="T26" s="261" t="n">
        <v>0.5972222222222222</v>
      </c>
      <c r="U26" s="261">
        <f>T26+$U$61</f>
        <v/>
      </c>
    </row>
    <row r="27" ht="19.5" customFormat="1" customHeight="1" s="633">
      <c r="A27" s="631" t="inlineStr">
        <is>
          <t>26</t>
        </is>
      </c>
      <c r="B27" s="632" t="n"/>
      <c r="C27" s="172" t="inlineStr">
        <is>
          <t xml:space="preserve">MEGO FELIPE GIANINNA </t>
        </is>
      </c>
      <c r="D27" s="240" t="n">
        <v>43601068</v>
      </c>
      <c r="E27" s="513" t="inlineStr">
        <is>
          <t>MOTO REVA BIIC</t>
        </is>
      </c>
      <c r="F27" s="92" t="inlineStr">
        <is>
          <t>20 20 sr</t>
        </is>
      </c>
      <c r="G27" s="209" t="inlineStr">
        <is>
          <t>PAGO 120 PLIN 04/03</t>
        </is>
      </c>
      <c r="H27" s="92" t="n"/>
      <c r="I27" s="55" t="inlineStr">
        <is>
          <t>CRISS AMORETTI</t>
        </is>
      </c>
      <c r="J27" s="60" t="n">
        <v>0.4368055555555556</v>
      </c>
      <c r="K27" s="60">
        <f>J27+$K$60</f>
        <v/>
      </c>
      <c r="L27" s="60" t="n">
        <v>0.4583333333333333</v>
      </c>
      <c r="M27" s="46">
        <f>L27+$M$61</f>
        <v/>
      </c>
      <c r="N27" s="60" t="n">
        <v>0.4631944444444445</v>
      </c>
      <c r="O27" s="46">
        <f>N27+$O$61</f>
        <v/>
      </c>
      <c r="P27" s="60" t="n">
        <v>0.5256944444444445</v>
      </c>
      <c r="Q27" s="46">
        <f>P27+$Q$61</f>
        <v/>
      </c>
      <c r="R27" s="60" t="n">
        <v>0.5416666666666666</v>
      </c>
      <c r="S27" s="46">
        <f>R27+$S$61</f>
        <v/>
      </c>
      <c r="T27" s="261" t="n">
        <v>0.5569444444444445</v>
      </c>
      <c r="U27" s="80">
        <f>T27+$U$61</f>
        <v/>
      </c>
    </row>
    <row r="28" ht="21" customHeight="1" s="630">
      <c r="A28" s="631" t="inlineStr">
        <is>
          <t>27</t>
        </is>
      </c>
      <c r="B28" s="632" t="n"/>
      <c r="C28" s="112" t="inlineStr">
        <is>
          <t xml:space="preserve">GONZALES SANCHEZ ANA </t>
        </is>
      </c>
      <c r="D28" s="130" t="n">
        <v>75013064</v>
      </c>
      <c r="E28" s="55" t="inlineStr">
        <is>
          <t xml:space="preserve">NUEVO A1 </t>
        </is>
      </c>
      <c r="F28" s="92" t="inlineStr">
        <is>
          <t>30 30 sr</t>
        </is>
      </c>
      <c r="G28" s="55" t="inlineStr">
        <is>
          <t>ya p 26 /02</t>
        </is>
      </c>
      <c r="H28" s="207" t="n"/>
      <c r="I28" s="55" t="inlineStr">
        <is>
          <t xml:space="preserve">NORMA VEGA </t>
        </is>
      </c>
      <c r="J28" s="60" t="n">
        <v>0.4493055555555556</v>
      </c>
      <c r="K28" s="60">
        <f>J28+$K$60</f>
        <v/>
      </c>
      <c r="L28" s="60" t="n">
        <v>0.48125</v>
      </c>
      <c r="M28" s="46">
        <f>L28+$M$61</f>
        <v/>
      </c>
      <c r="N28" s="60" t="n">
        <v>0.4868055555555555</v>
      </c>
      <c r="O28" s="46">
        <f>N28+$O$61</f>
        <v/>
      </c>
      <c r="P28" s="60" t="n">
        <v>0.5590277777777778</v>
      </c>
      <c r="Q28" s="60">
        <f>P28+$Q$61</f>
        <v/>
      </c>
      <c r="R28" s="60" t="n">
        <v>0.5972222222222222</v>
      </c>
      <c r="S28" s="46">
        <f>R28+$S$61</f>
        <v/>
      </c>
      <c r="T28" s="261" t="n">
        <v>0.6104166666666667</v>
      </c>
      <c r="U28" s="80">
        <f>T28+$U$61</f>
        <v/>
      </c>
    </row>
    <row r="29" ht="21.75" customHeight="1" s="630">
      <c r="A29" s="631" t="inlineStr">
        <is>
          <t>28</t>
        </is>
      </c>
      <c r="B29" s="632" t="n"/>
      <c r="C29" s="213" t="inlineStr">
        <is>
          <t xml:space="preserve">PEREZ PEREZ SALLY </t>
        </is>
      </c>
      <c r="D29" s="55" t="n">
        <v>2528757</v>
      </c>
      <c r="E29" s="147" t="inlineStr">
        <is>
          <t xml:space="preserve">NUEVO A1 </t>
        </is>
      </c>
      <c r="F29" s="161" t="inlineStr">
        <is>
          <t>40/20 40/20 cl</t>
        </is>
      </c>
      <c r="G29" s="120" t="inlineStr">
        <is>
          <t>PAGO 120 EFE</t>
        </is>
      </c>
      <c r="H29" s="382" t="inlineStr">
        <is>
          <t>CE</t>
        </is>
      </c>
      <c r="I29" s="174" t="inlineStr">
        <is>
          <t>CRISS AMORETTI</t>
        </is>
      </c>
      <c r="J29" s="46" t="n">
        <v>0.4569444444444444</v>
      </c>
      <c r="K29" s="69">
        <f>J29+$K$60</f>
        <v/>
      </c>
      <c r="L29" s="60" t="n">
        <v>0.4861111111111111</v>
      </c>
      <c r="M29" s="46">
        <f>L29+$M$61</f>
        <v/>
      </c>
      <c r="N29" s="60" t="n">
        <v>0.4909722222222222</v>
      </c>
      <c r="O29" s="46">
        <f>N29+$O$61</f>
        <v/>
      </c>
      <c r="P29" s="60" t="n">
        <v>0.5597222222222222</v>
      </c>
      <c r="Q29" s="46">
        <f>P29+$Q$61</f>
        <v/>
      </c>
      <c r="R29" s="60" t="n">
        <v>0.5715277777777777</v>
      </c>
      <c r="S29" s="46">
        <f>R29+$S$61</f>
        <v/>
      </c>
      <c r="T29" s="261" t="n">
        <v>0.5826388888888889</v>
      </c>
      <c r="U29" s="80">
        <f>T29+$U$61</f>
        <v/>
      </c>
    </row>
    <row r="30" ht="21" customHeight="1" s="630">
      <c r="A30" s="631" t="inlineStr">
        <is>
          <t>29</t>
        </is>
      </c>
      <c r="B30" s="632" t="n"/>
      <c r="C30" s="428" t="inlineStr">
        <is>
          <t xml:space="preserve">PAUCAR HERNANDEZ FIDEL </t>
        </is>
      </c>
      <c r="D30" s="55" t="n">
        <v>47611151</v>
      </c>
      <c r="E30" s="513" t="inlineStr">
        <is>
          <t>MOTO REVA BIIC</t>
        </is>
      </c>
      <c r="F30" s="161" t="inlineStr">
        <is>
          <t>20 20 sr</t>
        </is>
      </c>
      <c r="G30" s="55" t="inlineStr">
        <is>
          <t>ya p 75</t>
        </is>
      </c>
      <c r="H30" s="207" t="n"/>
      <c r="I30" s="174" t="inlineStr">
        <is>
          <t>LEONEL HERNANDEZ</t>
        </is>
      </c>
      <c r="J30" s="46" t="n">
        <v>0.4854166666666667</v>
      </c>
      <c r="K30" s="69">
        <f>J30+$K$60</f>
        <v/>
      </c>
      <c r="L30" s="60" t="n">
        <v>0.4902777777777778</v>
      </c>
      <c r="M30" s="46">
        <f>L30+$M$61</f>
        <v/>
      </c>
      <c r="N30" s="60" t="n">
        <v>0.4958333333333333</v>
      </c>
      <c r="O30" s="46">
        <f>N30+$O$61</f>
        <v/>
      </c>
      <c r="P30" s="60" t="n">
        <v>0.5715277777777777</v>
      </c>
      <c r="Q30" s="46">
        <f>P30+$Q$61</f>
        <v/>
      </c>
      <c r="R30" s="60" t="n">
        <v>0.5951388888888889</v>
      </c>
      <c r="S30" s="46">
        <f>R30+$S$61</f>
        <v/>
      </c>
      <c r="T30" s="261" t="n">
        <v>0.6069444444444444</v>
      </c>
      <c r="U30" s="80">
        <f>T30+$U$61</f>
        <v/>
      </c>
    </row>
    <row r="31" ht="18" customFormat="1" customHeight="1" s="645">
      <c r="A31" s="631" t="inlineStr">
        <is>
          <t>30</t>
        </is>
      </c>
      <c r="B31" s="632" t="n"/>
      <c r="C31" s="213" t="inlineStr">
        <is>
          <t xml:space="preserve">DELGADO HERNANDEZ GIANFRANCO </t>
        </is>
      </c>
      <c r="D31" s="55" t="n">
        <v>74406524</v>
      </c>
      <c r="E31" s="513" t="inlineStr">
        <is>
          <t>MOTO NUEVO BIIC</t>
        </is>
      </c>
      <c r="F31" s="161" t="inlineStr">
        <is>
          <t>20 20 sr</t>
        </is>
      </c>
      <c r="G31" s="130" t="inlineStr">
        <is>
          <t>ya p 75</t>
        </is>
      </c>
      <c r="H31" s="403" t="n"/>
      <c r="I31" s="174" t="inlineStr">
        <is>
          <t>LEONEL HERNANDEZ</t>
        </is>
      </c>
      <c r="J31" s="46" t="n">
        <v>0.4875</v>
      </c>
      <c r="K31" s="69">
        <f>J31+$K$60</f>
        <v/>
      </c>
      <c r="L31" s="60" t="n">
        <v>0.4958333333333333</v>
      </c>
      <c r="M31" s="46">
        <f>L31+$M$61</f>
        <v/>
      </c>
      <c r="N31" s="60" t="n">
        <v>0.5034722222222222</v>
      </c>
      <c r="O31" s="46">
        <f>N31+$O$61</f>
        <v/>
      </c>
      <c r="P31" s="60" t="n">
        <v>0.5715277777777777</v>
      </c>
      <c r="Q31" s="46">
        <f>P31+$Q$61</f>
        <v/>
      </c>
      <c r="R31" s="60" t="n">
        <v>0.60625</v>
      </c>
      <c r="S31" s="46">
        <f>R31+$S$61</f>
        <v/>
      </c>
      <c r="T31" s="261" t="n">
        <v>0.6201388888888889</v>
      </c>
      <c r="U31" s="80">
        <f>T31+$U$61</f>
        <v/>
      </c>
    </row>
    <row r="32" ht="21" customFormat="1" customHeight="1" s="633">
      <c r="A32" s="631" t="inlineStr">
        <is>
          <t>31</t>
        </is>
      </c>
      <c r="B32" s="632" t="n"/>
      <c r="C32" s="213" t="inlineStr">
        <is>
          <t xml:space="preserve">CHAVEZ TORREZ MIGUEL </t>
        </is>
      </c>
      <c r="D32" s="55" t="n">
        <v>7008473</v>
      </c>
      <c r="E32" s="147" t="inlineStr">
        <is>
          <t xml:space="preserve">NUEVO A1 </t>
        </is>
      </c>
      <c r="F32" s="161" t="inlineStr">
        <is>
          <t>70/20 50/20 cl</t>
        </is>
      </c>
      <c r="G32" s="120" t="inlineStr">
        <is>
          <t>PAGO 120 EFE</t>
        </is>
      </c>
      <c r="H32" s="207" t="n"/>
      <c r="I32" s="55" t="inlineStr">
        <is>
          <t xml:space="preserve"> SRA LUZ </t>
        </is>
      </c>
      <c r="J32" s="46" t="n">
        <v>0.5048611111111111</v>
      </c>
      <c r="K32" s="69">
        <f>J32+$K$60</f>
        <v/>
      </c>
      <c r="L32" s="60" t="n">
        <v>0.5069444444444444</v>
      </c>
      <c r="M32" s="46">
        <f>L32+$M$61</f>
        <v/>
      </c>
      <c r="N32" s="60" t="n">
        <v>0.5125</v>
      </c>
      <c r="O32" s="46">
        <f>N32+$O$61</f>
        <v/>
      </c>
      <c r="P32" s="60" t="n">
        <v>0.6097222222222223</v>
      </c>
      <c r="Q32" s="46">
        <f>P32+$Q$61</f>
        <v/>
      </c>
      <c r="R32" s="60" t="n">
        <v>0.6326388888888889</v>
      </c>
      <c r="S32" s="46">
        <f>R32+$S$61</f>
        <v/>
      </c>
      <c r="T32" s="261" t="n">
        <v>0.6458333333333334</v>
      </c>
      <c r="U32" s="80">
        <f>T32+$U$61</f>
        <v/>
      </c>
    </row>
    <row r="33" ht="22.5" customHeight="1" s="630">
      <c r="A33" s="631" t="inlineStr">
        <is>
          <t>32</t>
        </is>
      </c>
      <c r="B33" s="632" t="n"/>
      <c r="C33" s="172" t="inlineStr">
        <is>
          <t>VASQUEZ VALERA ADAN</t>
        </is>
      </c>
      <c r="D33" s="242" t="n">
        <v>10603322</v>
      </c>
      <c r="E33" s="55" t="inlineStr">
        <is>
          <t xml:space="preserve">REVA A1 </t>
        </is>
      </c>
      <c r="F33" s="161" t="inlineStr">
        <is>
          <t>40/20 40/20 cl</t>
        </is>
      </c>
      <c r="G33" s="209" t="inlineStr">
        <is>
          <t xml:space="preserve">PAGO 130 YAPE </t>
        </is>
      </c>
      <c r="H33" s="354" t="n"/>
      <c r="I33" s="110" t="inlineStr">
        <is>
          <t>MAYRA 4</t>
        </is>
      </c>
      <c r="J33" s="60" t="n">
        <v>0.5201388888888889</v>
      </c>
      <c r="K33" s="69">
        <f>J33+$K$60</f>
        <v/>
      </c>
      <c r="L33" s="60" t="n">
        <v>0.5208333333333334</v>
      </c>
      <c r="M33" s="46">
        <f>L33+$M$61</f>
        <v/>
      </c>
      <c r="N33" s="60" t="n">
        <v>0.5256944444444445</v>
      </c>
      <c r="O33" s="46">
        <f>N33+$O$61</f>
        <v/>
      </c>
      <c r="P33" s="60" t="n">
        <v>0.5854166666666667</v>
      </c>
      <c r="Q33" s="46">
        <f>P33+$Q$61</f>
        <v/>
      </c>
      <c r="R33" s="60" t="n">
        <v>0.6090277777777777</v>
      </c>
      <c r="S33" s="46">
        <f>R33+$S$61</f>
        <v/>
      </c>
      <c r="T33" s="261" t="n">
        <v>0.6229166666666667</v>
      </c>
      <c r="U33" s="80">
        <f>T33+$U$61</f>
        <v/>
      </c>
    </row>
    <row r="34" ht="18.75" customHeight="1" s="630">
      <c r="A34" s="631" t="inlineStr">
        <is>
          <t>33</t>
        </is>
      </c>
      <c r="B34" s="632" t="n"/>
      <c r="C34" s="172" t="inlineStr">
        <is>
          <t>DURAN GAVIDIA SANTIAGO</t>
        </is>
      </c>
      <c r="D34" s="242" t="n">
        <v>70284303</v>
      </c>
      <c r="E34" s="226" t="inlineStr">
        <is>
          <t>MOTO REVA BIIC</t>
        </is>
      </c>
      <c r="F34" s="161" t="inlineStr">
        <is>
          <t>20 20 sr</t>
        </is>
      </c>
      <c r="G34" s="270" t="n">
        <v>1960</v>
      </c>
      <c r="H34" s="270" t="n"/>
      <c r="I34" s="385" t="inlineStr">
        <is>
          <t>LILIANA 5</t>
        </is>
      </c>
      <c r="J34" s="46" t="n">
        <v>0.5277777777777778</v>
      </c>
      <c r="K34" s="52">
        <f>J34+$K$60</f>
        <v/>
      </c>
      <c r="L34" s="60" t="n">
        <v>0.5284722222222222</v>
      </c>
      <c r="M34" s="46">
        <f>L34+$M$61</f>
        <v/>
      </c>
      <c r="N34" s="60" t="n">
        <v>0.5347222222222222</v>
      </c>
      <c r="O34" s="46">
        <f>N34+$O$61</f>
        <v/>
      </c>
      <c r="P34" s="60" t="n">
        <v>0.5979166666666667</v>
      </c>
      <c r="Q34" s="46">
        <f>P34+$Q$61</f>
        <v/>
      </c>
      <c r="R34" s="60" t="n">
        <v>0.6194444444444445</v>
      </c>
      <c r="S34" s="46">
        <f>R34+$S$61</f>
        <v/>
      </c>
      <c r="T34" s="261" t="n">
        <v>0.6333333333333333</v>
      </c>
      <c r="U34" s="80">
        <f>T34+$U$61</f>
        <v/>
      </c>
    </row>
    <row r="35" ht="18.75" customHeight="1" s="630">
      <c r="A35" s="631" t="inlineStr">
        <is>
          <t>34</t>
        </is>
      </c>
      <c r="B35" s="632" t="n"/>
      <c r="C35" s="172" t="inlineStr">
        <is>
          <t xml:space="preserve">GONZALES LAURENTE EDITH </t>
        </is>
      </c>
      <c r="D35" s="242" t="n">
        <v>25430484</v>
      </c>
      <c r="E35" s="26" t="inlineStr">
        <is>
          <t>REVA A2B</t>
        </is>
      </c>
      <c r="F35" s="161" t="inlineStr">
        <is>
          <t>40/20 40/20 cl</t>
        </is>
      </c>
      <c r="G35" s="110" t="n"/>
      <c r="H35" s="110" t="n"/>
      <c r="I35" s="259" t="inlineStr">
        <is>
          <t xml:space="preserve">MAYRA 5 </t>
        </is>
      </c>
      <c r="J35" s="46" t="n">
        <v>0.5284722222222222</v>
      </c>
      <c r="K35" s="46">
        <f>J35+$K$60</f>
        <v/>
      </c>
      <c r="L35" s="46" t="n">
        <v>0.5340277777777778</v>
      </c>
      <c r="M35" s="46">
        <f>L35+$M$61</f>
        <v/>
      </c>
      <c r="N35" s="46" t="n">
        <v>0.5409722222222222</v>
      </c>
      <c r="O35" s="46">
        <f>N35+$O$61</f>
        <v/>
      </c>
      <c r="P35" s="60" t="n">
        <v>0.5986111111111111</v>
      </c>
      <c r="Q35" s="46">
        <f>P35+$Q$61</f>
        <v/>
      </c>
      <c r="R35" s="46" t="n">
        <v>0.6319444444444444</v>
      </c>
      <c r="S35" s="46">
        <f>R35+$S$61</f>
        <v/>
      </c>
      <c r="T35" s="261" t="n">
        <v>0.6486111111111111</v>
      </c>
      <c r="U35" s="80">
        <f>T35+$U$61</f>
        <v/>
      </c>
    </row>
    <row r="36" ht="18.75" customHeight="1" s="630">
      <c r="A36" s="631" t="inlineStr">
        <is>
          <t>35</t>
        </is>
      </c>
      <c r="B36" s="632" t="n"/>
      <c r="C36" s="172" t="inlineStr">
        <is>
          <t xml:space="preserve">AZOCAR LISBOA RONALD </t>
        </is>
      </c>
      <c r="D36" s="242" t="inlineStr">
        <is>
          <t>&lt;</t>
        </is>
      </c>
      <c r="E36" s="55" t="inlineStr">
        <is>
          <t>NUEVO A1</t>
        </is>
      </c>
      <c r="F36" s="161" t="inlineStr">
        <is>
          <t>20 20 sr</t>
        </is>
      </c>
      <c r="G36" s="120" t="inlineStr">
        <is>
          <t>PAGO 120 EFE</t>
        </is>
      </c>
      <c r="H36" s="382" t="inlineStr">
        <is>
          <t>CPP</t>
        </is>
      </c>
      <c r="I36" s="211" t="inlineStr">
        <is>
          <t xml:space="preserve">OFICINA </t>
        </is>
      </c>
      <c r="J36" s="46" t="n">
        <v>0.5326388888888889</v>
      </c>
      <c r="K36" s="46">
        <f>J36+$K$60</f>
        <v/>
      </c>
      <c r="L36" s="46" t="n">
        <v>0.5402777777777777</v>
      </c>
      <c r="M36" s="46">
        <f>L36+$M$61</f>
        <v/>
      </c>
      <c r="N36" s="46" t="n">
        <v>0.5451388888888888</v>
      </c>
      <c r="O36" s="46">
        <f>N36+$O$61</f>
        <v/>
      </c>
      <c r="P36" s="46" t="n">
        <v>0.6104166666666667</v>
      </c>
      <c r="Q36" s="46">
        <f>P36+$Q$61</f>
        <v/>
      </c>
      <c r="R36" s="46" t="n">
        <v>0.6215277777777778</v>
      </c>
      <c r="S36" s="46">
        <f>R36+$S$61</f>
        <v/>
      </c>
      <c r="T36" s="80" t="n">
        <v>0.6340277777777777</v>
      </c>
      <c r="U36" s="80">
        <f>T36+$U$61</f>
        <v/>
      </c>
    </row>
    <row r="37" ht="18" customHeight="1" s="630">
      <c r="A37" s="631" t="inlineStr">
        <is>
          <t>36</t>
        </is>
      </c>
      <c r="B37" s="632" t="n"/>
      <c r="C37" s="172" t="inlineStr">
        <is>
          <t>FAUSTINO VALENCIA JHORLIN</t>
        </is>
      </c>
      <c r="D37" s="242" t="n">
        <v>77464169</v>
      </c>
      <c r="E37" s="226" t="inlineStr">
        <is>
          <t>MOTO REVA BIIC</t>
        </is>
      </c>
      <c r="F37" s="161" t="inlineStr">
        <is>
          <t>20 20 sr</t>
        </is>
      </c>
      <c r="G37" s="110" t="n"/>
      <c r="H37" s="110" t="n"/>
      <c r="I37" s="259" t="inlineStr">
        <is>
          <t>MAYRA 6</t>
        </is>
      </c>
      <c r="J37" s="46" t="n">
        <v>0.5416666666666666</v>
      </c>
      <c r="K37" s="46">
        <f>J37+$K$60</f>
        <v/>
      </c>
      <c r="L37" s="46" t="n">
        <v>0.5472222222222223</v>
      </c>
      <c r="M37" s="46">
        <f>L37+$M$61</f>
        <v/>
      </c>
      <c r="N37" s="46" t="n">
        <v>0.5520833333333334</v>
      </c>
      <c r="O37" s="46">
        <f>N37+$O$61</f>
        <v/>
      </c>
      <c r="P37" s="46" t="n">
        <v>0.6229166666666667</v>
      </c>
      <c r="Q37" s="46">
        <f>P37+$Q$61</f>
        <v/>
      </c>
      <c r="R37" s="46" t="n">
        <v>0.6444444444444445</v>
      </c>
      <c r="S37" s="46">
        <f>R37+$S$61</f>
        <v/>
      </c>
      <c r="T37" s="80" t="n">
        <v>0.6583333333333333</v>
      </c>
      <c r="U37" s="80">
        <f>T37+$U$61</f>
        <v/>
      </c>
    </row>
    <row r="38" ht="18" customHeight="1" s="630">
      <c r="A38" s="631" t="inlineStr">
        <is>
          <t>37</t>
        </is>
      </c>
      <c r="B38" s="632" t="n"/>
      <c r="C38" s="172" t="inlineStr">
        <is>
          <t>ARZOLA GUILLEN MARTIN</t>
        </is>
      </c>
      <c r="D38" s="242" t="n">
        <v>7454530</v>
      </c>
      <c r="E38" s="55" t="inlineStr">
        <is>
          <t xml:space="preserve">REVA A1 </t>
        </is>
      </c>
      <c r="F38" s="161" t="inlineStr">
        <is>
          <t>40/20 40/20 cl</t>
        </is>
      </c>
      <c r="G38" s="110" t="n"/>
      <c r="H38" s="110" t="n"/>
      <c r="I38" s="259" t="inlineStr">
        <is>
          <t>MAYRA 7</t>
        </is>
      </c>
      <c r="J38" s="46" t="n">
        <v>0.5631944444444444</v>
      </c>
      <c r="K38" s="46">
        <f>J38+$K$60</f>
        <v/>
      </c>
      <c r="L38" s="46" t="n">
        <v>0.5638888888888889</v>
      </c>
      <c r="M38" s="46">
        <f>L38+$M$61</f>
        <v/>
      </c>
      <c r="N38" s="46" t="n">
        <v>0.5722222222222222</v>
      </c>
      <c r="O38" s="46">
        <f>N38+$O$61</f>
        <v/>
      </c>
      <c r="P38" s="46" t="n">
        <v>0.6326388888888889</v>
      </c>
      <c r="Q38" s="46">
        <f>P38+$Q$61</f>
        <v/>
      </c>
      <c r="R38" s="46" t="n">
        <v>0.6513888888888889</v>
      </c>
      <c r="S38" s="46">
        <f>R38+$S$61</f>
        <v/>
      </c>
      <c r="T38" s="80" t="n">
        <v>0.6638888888888889</v>
      </c>
      <c r="U38" s="80">
        <f>T38+$U$61</f>
        <v/>
      </c>
    </row>
    <row r="39" ht="20.25" customFormat="1" customHeight="1" s="633">
      <c r="A39" s="631" t="inlineStr">
        <is>
          <t>38</t>
        </is>
      </c>
      <c r="B39" s="632" t="n"/>
      <c r="C39" s="172" t="inlineStr">
        <is>
          <t>BOADA BLANCO SKARLETT</t>
        </is>
      </c>
      <c r="D39" s="242" t="n">
        <v>6238233</v>
      </c>
      <c r="E39" s="55" t="inlineStr">
        <is>
          <t>REVA A1</t>
        </is>
      </c>
      <c r="F39" s="161" t="inlineStr">
        <is>
          <t>20 20 sr</t>
        </is>
      </c>
      <c r="G39" s="209" t="inlineStr">
        <is>
          <t>PAGO 130 PLIN</t>
        </is>
      </c>
      <c r="H39" s="26" t="inlineStr">
        <is>
          <t xml:space="preserve">CE </t>
        </is>
      </c>
      <c r="I39" s="259" t="inlineStr">
        <is>
          <t>MAYRA 8</t>
        </is>
      </c>
      <c r="J39" s="46" t="n">
        <v>0.5701388888888889</v>
      </c>
      <c r="K39" s="46">
        <f>J39+$K$60</f>
        <v/>
      </c>
      <c r="L39" s="60" t="n">
        <v>0.5708333333333333</v>
      </c>
      <c r="M39" s="46">
        <f>L39+$M$61</f>
        <v/>
      </c>
      <c r="N39" s="60" t="n">
        <v>0.5784722222222223</v>
      </c>
      <c r="O39" s="46">
        <f>N39+$O$61</f>
        <v/>
      </c>
      <c r="P39" s="60" t="n">
        <v>0.6361111111111111</v>
      </c>
      <c r="Q39" s="46">
        <f>P39+$Q$61</f>
        <v/>
      </c>
      <c r="R39" s="60" t="n">
        <v>0.65625</v>
      </c>
      <c r="S39" s="46">
        <f>R39+$S$61</f>
        <v/>
      </c>
      <c r="T39" s="261" t="n">
        <v>0.6673611111111111</v>
      </c>
      <c r="U39" s="80">
        <f>T39+$U$61</f>
        <v/>
      </c>
    </row>
    <row r="40" ht="18" customHeight="1" s="630">
      <c r="A40" s="631" t="inlineStr">
        <is>
          <t>39</t>
        </is>
      </c>
      <c r="B40" s="632" t="n"/>
      <c r="C40" s="172" t="inlineStr">
        <is>
          <t>EMMA VALDIVIA ALDO</t>
        </is>
      </c>
      <c r="D40" s="242" t="n">
        <v>9862127</v>
      </c>
      <c r="E40" s="55" t="inlineStr">
        <is>
          <t xml:space="preserve">REVA A1 </t>
        </is>
      </c>
      <c r="F40" s="161" t="inlineStr">
        <is>
          <t>30 30 sr</t>
        </is>
      </c>
      <c r="G40" s="120" t="n"/>
      <c r="H40" s="120" t="n"/>
      <c r="I40" s="120" t="inlineStr">
        <is>
          <t xml:space="preserve">CARS - JAIME VILLA </t>
        </is>
      </c>
      <c r="J40" s="60" t="n">
        <v>0.5875</v>
      </c>
      <c r="K40" s="46">
        <f>J40+$K$60</f>
        <v/>
      </c>
      <c r="L40" s="60" t="n">
        <v>0.5881944444444445</v>
      </c>
      <c r="M40" s="60">
        <f>L40+$M$61</f>
        <v/>
      </c>
      <c r="N40" s="60" t="n">
        <v>0.59375</v>
      </c>
      <c r="O40" s="60">
        <f>N40+$O$61</f>
        <v/>
      </c>
      <c r="P40" s="60" t="n">
        <v>0.6451388888888889</v>
      </c>
      <c r="Q40" s="60">
        <f>P40+$Q$61</f>
        <v/>
      </c>
      <c r="R40" s="60" t="n">
        <v>0.6652777777777777</v>
      </c>
      <c r="S40" s="60">
        <f>R40+$S$61</f>
        <v/>
      </c>
      <c r="T40" s="261" t="n">
        <v>0.6819444444444445</v>
      </c>
      <c r="U40" s="261">
        <f>T40+$U$61</f>
        <v/>
      </c>
    </row>
    <row r="41" ht="21" customHeight="1" s="630">
      <c r="A41" s="631" t="inlineStr">
        <is>
          <t>40</t>
        </is>
      </c>
      <c r="B41" s="632" t="n"/>
      <c r="C41" s="172" t="inlineStr">
        <is>
          <t xml:space="preserve">GONZALEZ PEREZ BRYAN </t>
        </is>
      </c>
      <c r="D41" s="242" t="n">
        <v>3653607</v>
      </c>
      <c r="E41" s="232" t="inlineStr">
        <is>
          <t>MOTO NUEVA BIIB</t>
        </is>
      </c>
      <c r="F41" s="161" t="inlineStr">
        <is>
          <t>40/20 40/20 cl</t>
        </is>
      </c>
      <c r="G41" s="281" t="inlineStr">
        <is>
          <t>dep 780</t>
        </is>
      </c>
      <c r="H41" s="382" t="inlineStr">
        <is>
          <t>CPP</t>
        </is>
      </c>
      <c r="I41" s="294" t="inlineStr">
        <is>
          <t xml:space="preserve">ELIA </t>
        </is>
      </c>
      <c r="J41" s="46" t="n">
        <v>0.6493055555555556</v>
      </c>
      <c r="K41" s="52">
        <f>J41+$K$60</f>
        <v/>
      </c>
      <c r="L41" s="60" t="n">
        <v>0.6569444444444444</v>
      </c>
      <c r="M41" s="46">
        <f>L41+$M$61</f>
        <v/>
      </c>
      <c r="N41" s="60" t="n">
        <v>0.6618055555555555</v>
      </c>
      <c r="O41" s="46">
        <f>N41+$O$61</f>
        <v/>
      </c>
      <c r="P41" s="60" t="n">
        <v>0.7145833333333333</v>
      </c>
      <c r="Q41" s="46">
        <f>P41+$Q$61</f>
        <v/>
      </c>
      <c r="R41" s="60" t="n">
        <v>0.7256944444444444</v>
      </c>
      <c r="S41" s="46">
        <f>R41+$S$61</f>
        <v/>
      </c>
      <c r="T41" s="261" t="n">
        <v>0.7368055555555556</v>
      </c>
      <c r="U41" s="80">
        <f>T41+$U$61</f>
        <v/>
      </c>
    </row>
    <row r="42" ht="23.25" customHeight="1" s="630">
      <c r="A42" s="631" t="inlineStr">
        <is>
          <t>41</t>
        </is>
      </c>
      <c r="B42" s="632" t="n"/>
      <c r="C42" s="172" t="inlineStr">
        <is>
          <t xml:space="preserve">ROSALES BRAVO ITZAMARY </t>
        </is>
      </c>
      <c r="D42" s="242" t="n">
        <v>76567464</v>
      </c>
      <c r="E42" s="55" t="inlineStr">
        <is>
          <t xml:space="preserve">NUEVO A1 </t>
        </is>
      </c>
      <c r="F42" s="161" t="inlineStr">
        <is>
          <t>30 30 sr</t>
        </is>
      </c>
      <c r="G42" s="101" t="inlineStr">
        <is>
          <t>&lt;3</t>
        </is>
      </c>
      <c r="H42" s="352" t="n"/>
      <c r="I42" s="279" t="inlineStr">
        <is>
          <t xml:space="preserve">VARGAS </t>
        </is>
      </c>
      <c r="J42" s="60" t="n">
        <v>0.6006944444444444</v>
      </c>
      <c r="K42" s="52">
        <f>J42+$K$60</f>
        <v/>
      </c>
      <c r="L42" s="60" t="n">
        <v>0.60625</v>
      </c>
      <c r="M42" s="46">
        <f>L42+$M$61</f>
        <v/>
      </c>
      <c r="N42" s="60" t="n">
        <v>0.6125</v>
      </c>
      <c r="O42" s="46">
        <f>N42+$O$61</f>
        <v/>
      </c>
      <c r="P42" s="60" t="n">
        <v>0.6569444444444444</v>
      </c>
      <c r="Q42" s="46">
        <f>P42+$Q$61</f>
        <v/>
      </c>
      <c r="R42" s="60" t="n">
        <v>0.6694444444444444</v>
      </c>
      <c r="S42" s="46">
        <f>R42+$S$61</f>
        <v/>
      </c>
      <c r="T42" s="261" t="n">
        <v>0.68125</v>
      </c>
      <c r="U42" s="80">
        <f>T42+$U$61</f>
        <v/>
      </c>
    </row>
    <row r="43" ht="18" customHeight="1" s="630">
      <c r="A43" s="631" t="inlineStr">
        <is>
          <t>42</t>
        </is>
      </c>
      <c r="B43" s="632" t="n"/>
      <c r="C43" s="172" t="inlineStr">
        <is>
          <t>ASCENCIO YEJEDA JAIRO</t>
        </is>
      </c>
      <c r="D43" s="242" t="n">
        <v>70761856</v>
      </c>
      <c r="E43" s="55" t="inlineStr">
        <is>
          <t xml:space="preserve">REVA A1 </t>
        </is>
      </c>
      <c r="F43" s="161" t="inlineStr">
        <is>
          <t>40/20 40/20 cl</t>
        </is>
      </c>
      <c r="G43" s="110" t="n"/>
      <c r="H43" s="110" t="n"/>
      <c r="I43" s="259" t="inlineStr">
        <is>
          <t>MAYRA 9</t>
        </is>
      </c>
      <c r="J43" s="46" t="n">
        <v>0.6256944444444444</v>
      </c>
      <c r="K43" s="69">
        <f>J43+$K$60</f>
        <v/>
      </c>
      <c r="L43" s="60" t="n">
        <v>0.6319444444444444</v>
      </c>
      <c r="M43" s="60">
        <f>L43+$M$61</f>
        <v/>
      </c>
      <c r="N43" s="60" t="n">
        <v>0.6368055555555555</v>
      </c>
      <c r="O43" s="60">
        <f>N43+$O$61</f>
        <v/>
      </c>
      <c r="P43" s="60" t="n">
        <v>0.6819444444444445</v>
      </c>
      <c r="Q43" s="60">
        <f>P43+$Q$61</f>
        <v/>
      </c>
      <c r="R43" s="60" t="n">
        <v>0.6972222222222222</v>
      </c>
      <c r="S43" s="60">
        <f>R43+$S$61</f>
        <v/>
      </c>
      <c r="T43" s="261" t="n">
        <v>0.7097222222222223</v>
      </c>
      <c r="U43" s="261">
        <f>T43+$U$61</f>
        <v/>
      </c>
    </row>
    <row r="44" ht="21" customHeight="1" s="630">
      <c r="A44" s="631" t="inlineStr">
        <is>
          <t>43</t>
        </is>
      </c>
      <c r="B44" s="632" t="n"/>
      <c r="C44" s="172" t="inlineStr">
        <is>
          <t>GAVILAN DURAND CRISTOPHER</t>
        </is>
      </c>
      <c r="D44" s="242" t="n">
        <v>77110922</v>
      </c>
      <c r="E44" s="55" t="inlineStr">
        <is>
          <t xml:space="preserve">NUEVO A1 </t>
        </is>
      </c>
      <c r="F44" s="161" t="inlineStr">
        <is>
          <t>40/20 40/20 cl</t>
        </is>
      </c>
      <c r="G44" s="120" t="n"/>
      <c r="H44" s="120" t="n"/>
      <c r="I44" s="277" t="inlineStr">
        <is>
          <t xml:space="preserve">CARS - JAIME VILLA </t>
        </is>
      </c>
      <c r="J44" s="46" t="n">
        <v>0.6236111111111111</v>
      </c>
      <c r="K44" s="52">
        <f>J44+$K$60</f>
        <v/>
      </c>
      <c r="L44" s="60" t="n">
        <v>0.625</v>
      </c>
      <c r="M44" s="46">
        <f>L44+$M$61</f>
        <v/>
      </c>
      <c r="N44" s="60" t="n">
        <v>0.6333333333333333</v>
      </c>
      <c r="O44" s="46">
        <f>N44+$O$61</f>
        <v/>
      </c>
      <c r="P44" s="60" t="n">
        <v>0.68125</v>
      </c>
      <c r="Q44" s="46">
        <f>P44+$Q$61</f>
        <v/>
      </c>
      <c r="R44" s="60" t="n">
        <v>0.6944444444444444</v>
      </c>
      <c r="S44" s="46">
        <f>R44+$S$61</f>
        <v/>
      </c>
      <c r="T44" s="261" t="n">
        <v>0.70625</v>
      </c>
      <c r="U44" s="80">
        <f>T44+$U$61</f>
        <v/>
      </c>
    </row>
    <row r="45" ht="22.5" customHeight="1" s="630">
      <c r="A45" s="631" t="inlineStr">
        <is>
          <t>44</t>
        </is>
      </c>
      <c r="B45" s="632" t="n"/>
      <c r="C45" s="172" t="inlineStr">
        <is>
          <t xml:space="preserve">GOGIN RAMOS ANGIE </t>
        </is>
      </c>
      <c r="D45" s="242" t="n">
        <v>73901642</v>
      </c>
      <c r="E45" s="55" t="inlineStr">
        <is>
          <t xml:space="preserve">NUEVO A1 </t>
        </is>
      </c>
      <c r="F45" s="161" t="inlineStr">
        <is>
          <t>40/20 40/20 cl</t>
        </is>
      </c>
      <c r="G45" s="120" t="inlineStr">
        <is>
          <t>PAGO 80 EFE</t>
        </is>
      </c>
      <c r="H45" s="207" t="n"/>
      <c r="I45" s="174" t="inlineStr">
        <is>
          <t xml:space="preserve">MERY </t>
        </is>
      </c>
      <c r="J45" s="46" t="n">
        <v>0.6284722222222222</v>
      </c>
      <c r="K45" s="52">
        <f>J45+$K$60</f>
        <v/>
      </c>
      <c r="L45" s="60" t="n">
        <v>0.6361111111111111</v>
      </c>
      <c r="M45" s="46">
        <f>L45+$M$61</f>
        <v/>
      </c>
      <c r="N45" s="60" t="n">
        <v>0.6444444444444445</v>
      </c>
      <c r="O45" s="46">
        <f>N45+$O$61</f>
        <v/>
      </c>
      <c r="P45" s="60" t="n">
        <v>0.6930555555555555</v>
      </c>
      <c r="Q45" s="46">
        <f>P45+$Q$61</f>
        <v/>
      </c>
      <c r="R45" s="60" t="n">
        <v>0.7111111111111111</v>
      </c>
      <c r="S45" s="46">
        <f>R45+$S$61</f>
        <v/>
      </c>
      <c r="T45" s="261" t="n">
        <v>0.725</v>
      </c>
      <c r="U45" s="80">
        <f>T45+$U$61</f>
        <v/>
      </c>
    </row>
    <row r="46" ht="18" customHeight="1" s="630">
      <c r="A46" s="631" t="inlineStr">
        <is>
          <t>45</t>
        </is>
      </c>
      <c r="B46" s="632" t="n"/>
      <c r="C46" s="172" t="inlineStr">
        <is>
          <t xml:space="preserve">GOGIN RAMOS MATEO </t>
        </is>
      </c>
      <c r="D46" s="242" t="n">
        <v>73901643</v>
      </c>
      <c r="E46" s="55" t="inlineStr">
        <is>
          <t>NUEVO A1</t>
        </is>
      </c>
      <c r="F46" s="161" t="inlineStr">
        <is>
          <t>20 20 sr</t>
        </is>
      </c>
      <c r="G46" s="120" t="inlineStr">
        <is>
          <t>PAGO 80 EFE</t>
        </is>
      </c>
      <c r="H46" s="207" t="n"/>
      <c r="I46" s="55" t="inlineStr">
        <is>
          <t xml:space="preserve">MERY </t>
        </is>
      </c>
      <c r="J46" s="46" t="n">
        <v>0.6298611111111111</v>
      </c>
      <c r="K46" s="46">
        <f>J46+$K$60</f>
        <v/>
      </c>
      <c r="L46" s="60" t="n">
        <v>0.6416666666666667</v>
      </c>
      <c r="M46" s="46">
        <f>L46+$M$61</f>
        <v/>
      </c>
      <c r="N46" s="60" t="n">
        <v>0.65</v>
      </c>
      <c r="O46" s="46">
        <f>N46+$O$61</f>
        <v/>
      </c>
      <c r="P46" s="60" t="n">
        <v>0.6930555555555555</v>
      </c>
      <c r="Q46" s="46">
        <f>P46+$Q$61</f>
        <v/>
      </c>
      <c r="R46" s="60" t="n">
        <v>0.7173611111111111</v>
      </c>
      <c r="S46" s="46">
        <f>R46+$S$61</f>
        <v/>
      </c>
      <c r="T46" s="261" t="n">
        <v>0.7291666666666666</v>
      </c>
      <c r="U46" s="80">
        <f>T46+$U$61</f>
        <v/>
      </c>
    </row>
    <row r="47" ht="18" customHeight="1" s="630">
      <c r="A47" s="631" t="inlineStr">
        <is>
          <t>46</t>
        </is>
      </c>
      <c r="B47" s="632" t="n"/>
      <c r="C47" s="172" t="inlineStr">
        <is>
          <t>MORO ALVARADO ACHILLEAS</t>
        </is>
      </c>
      <c r="D47" s="242" t="n">
        <v>76285128</v>
      </c>
      <c r="E47" s="26" t="inlineStr">
        <is>
          <t>RECAT A2B</t>
        </is>
      </c>
      <c r="F47" s="161" t="inlineStr">
        <is>
          <t>20 20 sr</t>
        </is>
      </c>
      <c r="G47" s="120" t="n"/>
      <c r="H47" s="120" t="n"/>
      <c r="I47" s="120" t="inlineStr">
        <is>
          <t xml:space="preserve">CARS - JAIME VILLA </t>
        </is>
      </c>
      <c r="J47" s="46" t="n">
        <v>0.6381944444444444</v>
      </c>
      <c r="K47" s="46">
        <f>J47+$K$60</f>
        <v/>
      </c>
      <c r="L47" s="60" t="n">
        <v>0.6465277777777778</v>
      </c>
      <c r="M47" s="46">
        <f>L47+$M$61</f>
        <v/>
      </c>
      <c r="N47" s="60" t="n">
        <v>0.65625</v>
      </c>
      <c r="O47" s="46">
        <f>N47+$O$61</f>
        <v/>
      </c>
      <c r="P47" s="60" t="n">
        <v>0.7013888888888888</v>
      </c>
      <c r="Q47" s="46">
        <f>P47+$Q$61</f>
        <v/>
      </c>
      <c r="R47" s="60" t="n">
        <v>0.7402777777777778</v>
      </c>
      <c r="S47" s="46">
        <f>R47+$S$61</f>
        <v/>
      </c>
      <c r="T47" s="261" t="n">
        <v>0.7520833333333333</v>
      </c>
      <c r="U47" s="80">
        <f>T47+$U$61</f>
        <v/>
      </c>
    </row>
    <row r="48" ht="19.5" customHeight="1" s="630">
      <c r="A48" s="631" t="inlineStr">
        <is>
          <t>47</t>
        </is>
      </c>
      <c r="B48" s="632" t="n"/>
      <c r="C48" s="172" t="inlineStr">
        <is>
          <t>RAYMUNDO HUACCHO RONALD</t>
        </is>
      </c>
      <c r="D48" s="242" t="n">
        <v>72606450</v>
      </c>
      <c r="E48" s="226" t="inlineStr">
        <is>
          <t>MOTO REVA BIIC</t>
        </is>
      </c>
      <c r="F48" s="161" t="inlineStr">
        <is>
          <t>20 20 sr</t>
        </is>
      </c>
      <c r="G48" s="110" t="n"/>
      <c r="H48" s="354" t="n"/>
      <c r="I48" s="110" t="inlineStr">
        <is>
          <t xml:space="preserve">MAYRA 10 </t>
        </is>
      </c>
      <c r="J48" s="46" t="n">
        <v>0.6388888888888888</v>
      </c>
      <c r="K48" s="46">
        <f>J48+$K$60</f>
        <v/>
      </c>
      <c r="L48" s="60" t="n">
        <v>0.6527777777777778</v>
      </c>
      <c r="M48" s="46">
        <f>L48+$M$61</f>
        <v/>
      </c>
      <c r="N48" s="60" t="n">
        <v>0.6590277777777778</v>
      </c>
      <c r="O48" s="46">
        <f>N48+$O$61</f>
        <v/>
      </c>
      <c r="P48" s="60" t="n">
        <v>0.7055555555555556</v>
      </c>
      <c r="Q48" s="46">
        <f>P48+$Q$61</f>
        <v/>
      </c>
      <c r="R48" s="60" t="n">
        <v>0.725</v>
      </c>
      <c r="S48" s="46">
        <f>R48+$S$61</f>
        <v/>
      </c>
      <c r="T48" s="261" t="n">
        <v>0.7493055555555556</v>
      </c>
      <c r="U48" s="80">
        <f>T48+$U$61</f>
        <v/>
      </c>
    </row>
    <row r="49" ht="21.75" customHeight="1" s="630">
      <c r="A49" s="631" t="inlineStr">
        <is>
          <t>48</t>
        </is>
      </c>
      <c r="B49" s="632" t="n"/>
      <c r="C49" s="172" t="inlineStr">
        <is>
          <t xml:space="preserve">PALOMINO EVANGELISTA LORENA </t>
        </is>
      </c>
      <c r="D49" s="242" t="n">
        <v>47924872</v>
      </c>
      <c r="E49" s="55" t="inlineStr">
        <is>
          <t>NUEVO A1</t>
        </is>
      </c>
      <c r="F49" s="161" t="inlineStr">
        <is>
          <t>20 20 sr</t>
        </is>
      </c>
      <c r="G49" s="120" t="inlineStr">
        <is>
          <t>PAGO 80 EFE</t>
        </is>
      </c>
      <c r="H49" s="207" t="n"/>
      <c r="I49" s="55" t="inlineStr">
        <is>
          <t xml:space="preserve">MERY </t>
        </is>
      </c>
      <c r="J49" s="46" t="n">
        <v>0.6548611111111111</v>
      </c>
      <c r="K49" s="46">
        <f>J50+$K$60</f>
        <v/>
      </c>
      <c r="L49" s="46" t="n">
        <v>0.6611111111111111</v>
      </c>
      <c r="M49" s="46">
        <f>L49+$M$61</f>
        <v/>
      </c>
      <c r="N49" s="46" t="n">
        <v>0.6673611111111111</v>
      </c>
      <c r="O49" s="46">
        <f>N49+$O$61</f>
        <v/>
      </c>
      <c r="P49" s="46" t="n">
        <v>0.71875</v>
      </c>
      <c r="Q49" s="46">
        <f>P49+$Q$61</f>
        <v/>
      </c>
      <c r="R49" s="46" t="n">
        <v>0.7409722222222223</v>
      </c>
      <c r="S49" s="46">
        <f>R49+$S$61</f>
        <v/>
      </c>
      <c r="T49" s="80" t="n">
        <v>0.7520833333333333</v>
      </c>
      <c r="U49" s="80">
        <f>T49+$U$61</f>
        <v/>
      </c>
      <c r="V49" s="633" t="n"/>
      <c r="W49" s="633" t="n"/>
    </row>
    <row r="50" ht="21.75" customHeight="1" s="630">
      <c r="A50" s="631" t="inlineStr">
        <is>
          <t>49</t>
        </is>
      </c>
      <c r="B50" s="632" t="n"/>
      <c r="C50" s="172" t="inlineStr">
        <is>
          <t xml:space="preserve">ORTIZ MACHUCA JULIO </t>
        </is>
      </c>
      <c r="D50" s="242" t="n">
        <v>44683917</v>
      </c>
      <c r="E50" s="226" t="inlineStr">
        <is>
          <t>MOTO REVA BIIC</t>
        </is>
      </c>
      <c r="F50" s="161" t="inlineStr">
        <is>
          <t>20 20 sr</t>
        </is>
      </c>
      <c r="G50" s="385" t="n">
        <v>1960</v>
      </c>
      <c r="H50" s="385" t="n"/>
      <c r="I50" s="385" t="inlineStr">
        <is>
          <t>LILIANA 6</t>
        </is>
      </c>
      <c r="J50" s="60" t="n">
        <v>0.6701388888888888</v>
      </c>
      <c r="K50" s="60">
        <f>J50+$K$60</f>
        <v/>
      </c>
      <c r="L50" s="60" t="n">
        <v>0.6736111111111112</v>
      </c>
      <c r="M50" s="60">
        <f>L50+$M$61</f>
        <v/>
      </c>
      <c r="N50" s="60" t="n">
        <v>0.6798611111111111</v>
      </c>
      <c r="O50" s="60">
        <f>N50+$O$61</f>
        <v/>
      </c>
      <c r="P50" s="60" t="n">
        <v>0.7354166666666667</v>
      </c>
      <c r="Q50" s="60">
        <f>P50+$Q$61</f>
        <v/>
      </c>
      <c r="R50" s="60" t="n">
        <v>0.7548611111111111</v>
      </c>
      <c r="S50" s="46">
        <f>R50+$S$61</f>
        <v/>
      </c>
      <c r="T50" s="261" t="n">
        <v>0.7673611111111112</v>
      </c>
      <c r="U50" s="80">
        <f>T50+$U$61</f>
        <v/>
      </c>
      <c r="V50" s="633" t="n"/>
      <c r="W50" s="633" t="n"/>
    </row>
    <row r="51" ht="18" customHeight="1" s="630">
      <c r="A51" s="631" t="inlineStr">
        <is>
          <t>50</t>
        </is>
      </c>
      <c r="B51" s="632" t="n"/>
      <c r="C51" s="172" t="inlineStr">
        <is>
          <t>LEON BACILIO LUIS</t>
        </is>
      </c>
      <c r="D51" s="242" t="n">
        <v>74816207</v>
      </c>
      <c r="E51" s="55" t="inlineStr">
        <is>
          <t xml:space="preserve">NUEVO A1 </t>
        </is>
      </c>
      <c r="F51" s="161" t="inlineStr">
        <is>
          <t>30 30 sr</t>
        </is>
      </c>
      <c r="G51" s="277" t="inlineStr">
        <is>
          <t>PAGO 30 EFE + 50 YAPE</t>
        </is>
      </c>
      <c r="H51" s="174" t="n"/>
      <c r="I51" s="174" t="inlineStr">
        <is>
          <t xml:space="preserve">MERY </t>
        </is>
      </c>
      <c r="J51" s="60" t="n">
        <v>0.6680555555555555</v>
      </c>
      <c r="K51" s="46">
        <f>J51+$K$60</f>
        <v/>
      </c>
      <c r="L51" s="60" t="n">
        <v>0.66875</v>
      </c>
      <c r="M51" s="46">
        <f>L51+$M$61</f>
        <v/>
      </c>
      <c r="N51" s="60" t="n">
        <v>0.6763888888888889</v>
      </c>
      <c r="O51" s="46">
        <f>N51+$O$61</f>
        <v/>
      </c>
      <c r="P51" s="60" t="n">
        <v>0.7305555555555555</v>
      </c>
      <c r="Q51" s="46">
        <f>P51+$Q$61</f>
        <v/>
      </c>
      <c r="R51" s="60" t="n">
        <v>0.7423611111111111</v>
      </c>
      <c r="S51" s="46">
        <f>R51+$S$61</f>
        <v/>
      </c>
      <c r="T51" s="261" t="n">
        <v>0.7548611111111111</v>
      </c>
      <c r="U51" s="80">
        <f>T51+$U$61</f>
        <v/>
      </c>
      <c r="V51" s="633" t="n"/>
      <c r="W51" s="633" t="n"/>
    </row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53:B53"/>
    <mergeCell ref="A35:B35"/>
    <mergeCell ref="A4:B4"/>
    <mergeCell ref="A62:B62"/>
    <mergeCell ref="A20:B20"/>
    <mergeCell ref="A38:B38"/>
    <mergeCell ref="A29:B29"/>
    <mergeCell ref="A52:B52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56.xml><?xml version="1.0" encoding="utf-8"?>
<worksheet xmlns:r="http://schemas.openxmlformats.org/officeDocument/2006/relationships" xmlns="http://schemas.openxmlformats.org/spreadsheetml/2006/main">
  <sheetPr codeName="Hoja359">
    <outlinePr summaryBelow="1" summaryRight="1"/>
    <pageSetUpPr fitToPage="1"/>
  </sheetPr>
  <dimension ref="A1:V52"/>
  <sheetViews>
    <sheetView topLeftCell="A38" workbookViewId="0">
      <selection activeCell="G55" sqref="G55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MOSCOSO DEL CASTILLO ALVARO </t>
        </is>
      </c>
      <c r="D2" s="242" t="n">
        <v>46040718</v>
      </c>
      <c r="E2" s="226" t="inlineStr">
        <is>
          <t>MOTO REVA BIIC</t>
        </is>
      </c>
      <c r="F2" s="161" t="inlineStr">
        <is>
          <t>40/20 40/20 cl</t>
        </is>
      </c>
      <c r="G2" s="270" t="n">
        <v>1960</v>
      </c>
      <c r="H2" s="373" t="n"/>
      <c r="I2" s="270" t="inlineStr">
        <is>
          <t xml:space="preserve">LILIANA 1 </t>
        </is>
      </c>
      <c r="J2" s="60" t="n">
        <v>0.3402777777777778</v>
      </c>
      <c r="K2" s="46">
        <f>J2+$K$58</f>
        <v/>
      </c>
      <c r="L2" s="60" t="n">
        <v>0.34375</v>
      </c>
      <c r="M2" s="46">
        <f>L2+$M$59</f>
        <v/>
      </c>
      <c r="N2" s="60" t="n">
        <v>0.3486111111111111</v>
      </c>
      <c r="O2" s="46">
        <f>N2+$O$59</f>
        <v/>
      </c>
      <c r="P2" s="60" t="n">
        <v>0.3944444444444444</v>
      </c>
      <c r="Q2" s="46">
        <f>P2+$Q$59</f>
        <v/>
      </c>
      <c r="R2" s="60" t="n">
        <v>0.40625</v>
      </c>
      <c r="S2" s="46">
        <f>R2+$S$59</f>
        <v/>
      </c>
      <c r="T2" s="261" t="n">
        <v>0.4194444444444445</v>
      </c>
      <c r="U2" s="80">
        <f>T2+$U$59</f>
        <v/>
      </c>
      <c r="V2" s="88" t="n"/>
    </row>
    <row r="3" ht="21" customHeight="1" s="630">
      <c r="A3" s="631" t="inlineStr">
        <is>
          <t>2</t>
        </is>
      </c>
      <c r="B3" s="632" t="n"/>
      <c r="C3" s="112" t="inlineStr">
        <is>
          <t xml:space="preserve">LOPEZ MONTALVAN ROSA </t>
        </is>
      </c>
      <c r="D3" s="55" t="n">
        <v>48587939</v>
      </c>
      <c r="E3" s="226" t="inlineStr">
        <is>
          <t>MOTO REVA BIIC</t>
        </is>
      </c>
      <c r="F3" s="92" t="inlineStr">
        <is>
          <t>40/20 40/20 cl</t>
        </is>
      </c>
      <c r="G3" s="209" t="inlineStr">
        <is>
          <t>PAGO 140 PLIN</t>
        </is>
      </c>
      <c r="H3" s="207" t="n"/>
      <c r="I3" s="55" t="inlineStr">
        <is>
          <t xml:space="preserve">SRA. LUZ </t>
        </is>
      </c>
      <c r="J3" s="60" t="n">
        <v>0.3486111111111111</v>
      </c>
      <c r="K3" s="46">
        <f>J3+$K$58</f>
        <v/>
      </c>
      <c r="L3" s="60" t="n">
        <v>0.3493055555555555</v>
      </c>
      <c r="M3" s="46">
        <f>L3+$M$59</f>
        <v/>
      </c>
      <c r="N3" s="60" t="n">
        <v>0.3548611111111111</v>
      </c>
      <c r="O3" s="46">
        <f>N3+$O$59</f>
        <v/>
      </c>
      <c r="P3" s="60" t="n">
        <v>0.3986111111111111</v>
      </c>
      <c r="Q3" s="46">
        <f>P3+$Q$59</f>
        <v/>
      </c>
      <c r="R3" s="60" t="n">
        <v>0.4118055555555555</v>
      </c>
      <c r="S3" s="46">
        <f>R3+$S$59</f>
        <v/>
      </c>
      <c r="T3" s="261" t="n">
        <v>0.4236111111111111</v>
      </c>
      <c r="U3" s="80">
        <f>T3+$U$59</f>
        <v/>
      </c>
      <c r="V3" s="166" t="n"/>
    </row>
    <row r="4" ht="20.25" customHeight="1" s="630">
      <c r="A4" s="631" t="inlineStr">
        <is>
          <t>3</t>
        </is>
      </c>
      <c r="B4" s="632" t="n"/>
      <c r="C4" s="167" t="inlineStr">
        <is>
          <t>GALARZA VIDAL ANTONIO 30 PROM</t>
        </is>
      </c>
      <c r="D4" s="55" t="n">
        <v>40206253</v>
      </c>
      <c r="E4" s="199" t="inlineStr">
        <is>
          <t>MOTO NUEVA BIIB</t>
        </is>
      </c>
      <c r="F4" s="92" t="inlineStr">
        <is>
          <t>20 20 sr</t>
        </is>
      </c>
      <c r="G4" s="281" t="inlineStr">
        <is>
          <t>dep 780</t>
        </is>
      </c>
      <c r="H4" s="382" t="inlineStr">
        <is>
          <t>H.L</t>
        </is>
      </c>
      <c r="I4" s="281" t="inlineStr">
        <is>
          <t xml:space="preserve">ELIA </t>
        </is>
      </c>
      <c r="J4" s="60" t="n">
        <v>0.3784722222222222</v>
      </c>
      <c r="K4" s="46">
        <f>J4+$K$58</f>
        <v/>
      </c>
      <c r="L4" s="60" t="n">
        <v>0.3916666666666667</v>
      </c>
      <c r="M4" s="46">
        <f>L4+$M$59</f>
        <v/>
      </c>
      <c r="N4" s="60" t="n">
        <v>0.3958333333333333</v>
      </c>
      <c r="O4" s="46">
        <f>N4+$O$59</f>
        <v/>
      </c>
      <c r="P4" s="60" t="n">
        <v>0.4506944444444445</v>
      </c>
      <c r="Q4" s="46">
        <f>P4+$Q$59</f>
        <v/>
      </c>
      <c r="R4" s="60" t="n">
        <v>0.4708333333333333</v>
      </c>
      <c r="S4" s="46">
        <f>R4+$S$59</f>
        <v/>
      </c>
      <c r="T4" s="261" t="n">
        <v>0.4826388888888889</v>
      </c>
      <c r="U4" s="80">
        <f>T4+$U$59</f>
        <v/>
      </c>
      <c r="V4" s="136" t="n"/>
    </row>
    <row r="5" ht="18.75" customHeight="1" s="630">
      <c r="A5" s="631" t="inlineStr">
        <is>
          <t>4</t>
        </is>
      </c>
      <c r="B5" s="632" t="n"/>
      <c r="C5" s="172" t="inlineStr">
        <is>
          <t xml:space="preserve">DIAZ SILVA RENZO </t>
        </is>
      </c>
      <c r="D5" s="242" t="n">
        <v>25836255</v>
      </c>
      <c r="E5" s="55" t="inlineStr">
        <is>
          <t xml:space="preserve">REVA A1 </t>
        </is>
      </c>
      <c r="F5" s="161" t="inlineStr">
        <is>
          <t>40/20 40/20 cl</t>
        </is>
      </c>
      <c r="G5" s="281" t="inlineStr">
        <is>
          <t>dep 780</t>
        </is>
      </c>
      <c r="H5" s="360" t="n"/>
      <c r="I5" s="281" t="inlineStr">
        <is>
          <t xml:space="preserve">ELIA </t>
        </is>
      </c>
      <c r="J5" s="60" t="n">
        <v>0.3541666666666667</v>
      </c>
      <c r="K5" s="46">
        <f>J5+$K$58</f>
        <v/>
      </c>
      <c r="L5" s="60" t="n">
        <v>0.3548611111111111</v>
      </c>
      <c r="M5" s="46">
        <f>L5+$M$59</f>
        <v/>
      </c>
      <c r="N5" s="60" t="n">
        <v>0.3604166666666667</v>
      </c>
      <c r="O5" s="46">
        <f>N5+$O$59</f>
        <v/>
      </c>
      <c r="P5" s="60" t="n">
        <v>0.40625</v>
      </c>
      <c r="Q5" s="46">
        <f>P5+$Q$59</f>
        <v/>
      </c>
      <c r="R5" s="60" t="n">
        <v>0.4194444444444445</v>
      </c>
      <c r="S5" s="46">
        <f>R5+$S$59</f>
        <v/>
      </c>
      <c r="T5" s="261" t="n">
        <v>0.4319444444444445</v>
      </c>
      <c r="U5" s="80">
        <f>T5+$U$59</f>
        <v/>
      </c>
      <c r="V5" s="137" t="n"/>
    </row>
    <row r="6" ht="21.75" customHeight="1" s="630">
      <c r="A6" s="631" t="inlineStr">
        <is>
          <t>5</t>
        </is>
      </c>
      <c r="B6" s="632" t="n"/>
      <c r="C6" s="112" t="inlineStr">
        <is>
          <t xml:space="preserve">CORTEZ PALACIOS ALDO </t>
        </is>
      </c>
      <c r="D6" s="55" t="n">
        <v>71656136</v>
      </c>
      <c r="E6" s="199" t="inlineStr">
        <is>
          <t>MOTO NUEVA BIIB</t>
        </is>
      </c>
      <c r="F6" s="92" t="inlineStr">
        <is>
          <t>20 20 sr</t>
        </is>
      </c>
      <c r="G6" s="110" t="n"/>
      <c r="H6" s="354" t="n"/>
      <c r="I6" s="110" t="inlineStr">
        <is>
          <t>MAYRA 1</t>
        </is>
      </c>
      <c r="J6" s="60" t="n">
        <v>0.3569444444444445</v>
      </c>
      <c r="K6" s="46">
        <f>J6+$K$58</f>
        <v/>
      </c>
      <c r="L6" s="60" t="n">
        <v>0.3597222222222222</v>
      </c>
      <c r="M6" s="46">
        <f>L6+$M$59</f>
        <v/>
      </c>
      <c r="N6" s="60" t="n">
        <v>0.3652777777777778</v>
      </c>
      <c r="O6" s="46">
        <f>N6+$O$59</f>
        <v/>
      </c>
      <c r="P6" s="60" t="n">
        <v>0.4111111111111111</v>
      </c>
      <c r="Q6" s="46">
        <f>P6+$Q$59</f>
        <v/>
      </c>
      <c r="R6" s="60" t="n">
        <v>0.4256944444444444</v>
      </c>
      <c r="S6" s="46">
        <f>R6+$S$59</f>
        <v/>
      </c>
      <c r="T6" s="261" t="n">
        <v>0.4381944444444444</v>
      </c>
      <c r="U6" s="80">
        <f>T6+$U$59</f>
        <v/>
      </c>
      <c r="V6" s="136" t="n"/>
    </row>
    <row r="7" ht="19.5" customHeight="1" s="630">
      <c r="A7" s="631" t="inlineStr">
        <is>
          <t>6</t>
        </is>
      </c>
      <c r="B7" s="632" t="n"/>
      <c r="C7" s="167" t="inlineStr">
        <is>
          <t>PILLPA OBREGON IRMA 30</t>
        </is>
      </c>
      <c r="D7" s="55" t="n">
        <v>23392466</v>
      </c>
      <c r="E7" s="226" t="inlineStr">
        <is>
          <t>MOTO REVA BIIC</t>
        </is>
      </c>
      <c r="F7" s="92" t="inlineStr">
        <is>
          <t>20 20 sr</t>
        </is>
      </c>
      <c r="G7" s="120" t="inlineStr">
        <is>
          <t>PAGO 30 EFE</t>
        </is>
      </c>
      <c r="H7" s="373" t="n"/>
      <c r="I7" s="270" t="inlineStr">
        <is>
          <t>LILIANA 2</t>
        </is>
      </c>
      <c r="J7" s="60" t="n">
        <v>0.36875</v>
      </c>
      <c r="K7" s="46">
        <f>J7+$K$58</f>
        <v/>
      </c>
      <c r="L7" s="60" t="n">
        <v>0.3708333333333333</v>
      </c>
      <c r="M7" s="46">
        <f>L7+$M$59</f>
        <v/>
      </c>
      <c r="N7" s="60" t="n">
        <v>0.3777777777777778</v>
      </c>
      <c r="O7" s="46">
        <f>N7+$O$59</f>
        <v/>
      </c>
      <c r="P7" s="60" t="n">
        <v>0.4263888888888889</v>
      </c>
      <c r="Q7" s="46">
        <f>P7+$Q$59</f>
        <v/>
      </c>
      <c r="R7" s="60" t="n">
        <v>0.4395833333333333</v>
      </c>
      <c r="S7" s="46">
        <f>R7+$S$59</f>
        <v/>
      </c>
      <c r="T7" s="261" t="n">
        <v>0.4513888888888889</v>
      </c>
      <c r="U7" s="80">
        <f>T7+$U$59</f>
        <v/>
      </c>
      <c r="V7" s="136" t="n"/>
    </row>
    <row r="8" ht="21.75" customHeight="1" s="630">
      <c r="A8" s="631" t="inlineStr">
        <is>
          <t>7</t>
        </is>
      </c>
      <c r="B8" s="632" t="n"/>
      <c r="C8" s="112" t="inlineStr">
        <is>
          <t>SIVERIO BARGAGGELATTA  CYNTHIA</t>
        </is>
      </c>
      <c r="D8" s="55" t="n">
        <v>41908444</v>
      </c>
      <c r="E8" s="199" t="inlineStr">
        <is>
          <t>MOTO NUEVA BIIB</t>
        </is>
      </c>
      <c r="F8" s="92" t="inlineStr">
        <is>
          <t>30 30 sr</t>
        </is>
      </c>
      <c r="G8" s="270" t="n">
        <v>1960</v>
      </c>
      <c r="H8" s="373" t="n"/>
      <c r="I8" s="270" t="inlineStr">
        <is>
          <t>LILIANA 3</t>
        </is>
      </c>
      <c r="J8" s="60" t="n">
        <v>0.3652777777777778</v>
      </c>
      <c r="K8" s="46">
        <f>J8+$K$58</f>
        <v/>
      </c>
      <c r="L8" s="60" t="n">
        <v>0.3666666666666666</v>
      </c>
      <c r="M8" s="46">
        <f>L8+$M$59</f>
        <v/>
      </c>
      <c r="N8" s="60" t="n">
        <v>0.3715277777777778</v>
      </c>
      <c r="O8" s="46">
        <f>N8+$O$59</f>
        <v/>
      </c>
      <c r="P8" s="60" t="n">
        <v>0.4180555555555556</v>
      </c>
      <c r="Q8" s="46">
        <f>P8+$Q$59</f>
        <v/>
      </c>
      <c r="R8" s="60" t="n">
        <v>0.4319444444444445</v>
      </c>
      <c r="S8" s="46">
        <f>R8+$S$59</f>
        <v/>
      </c>
      <c r="T8" s="261" t="n">
        <v>0.4444444444444444</v>
      </c>
      <c r="U8" s="80">
        <f>T8+$U$59</f>
        <v/>
      </c>
      <c r="V8" s="136" t="n"/>
    </row>
    <row r="9" ht="20.25" customHeight="1" s="630">
      <c r="A9" s="631" t="inlineStr">
        <is>
          <t>8</t>
        </is>
      </c>
      <c r="B9" s="632" t="n"/>
      <c r="C9" s="167" t="inlineStr">
        <is>
          <t>CRUZADO BALCAZAR MANUEL 30</t>
        </is>
      </c>
      <c r="D9" s="55" t="n">
        <v>42175460</v>
      </c>
      <c r="E9" s="226" t="inlineStr">
        <is>
          <t>MOTO REVA BIIC</t>
        </is>
      </c>
      <c r="F9" s="161" t="inlineStr">
        <is>
          <t>20 20 sr</t>
        </is>
      </c>
      <c r="G9" s="120" t="inlineStr">
        <is>
          <t>PAGO 30 EFE</t>
        </is>
      </c>
      <c r="H9" s="373" t="n"/>
      <c r="I9" s="270" t="inlineStr">
        <is>
          <t>LILIANA 4</t>
        </is>
      </c>
      <c r="J9" s="60" t="n">
        <v>0.3736111111111111</v>
      </c>
      <c r="K9" s="46">
        <f>J9+$K$58</f>
        <v/>
      </c>
      <c r="L9" s="60" t="n">
        <v>0.38125</v>
      </c>
      <c r="M9" s="46">
        <f>L9+$M$59</f>
        <v/>
      </c>
      <c r="N9" s="60" t="n">
        <v>0.3861111111111111</v>
      </c>
      <c r="O9" s="46">
        <f>N9+$O$59</f>
        <v/>
      </c>
      <c r="P9" s="60" t="n">
        <v>0.4388888888888889</v>
      </c>
      <c r="Q9" s="46">
        <f>P9+$Q$59</f>
        <v/>
      </c>
      <c r="R9" s="60" t="n">
        <v>0.4597222222222222</v>
      </c>
      <c r="S9" s="46">
        <f>R9+$S$59</f>
        <v/>
      </c>
      <c r="T9" s="261" t="n">
        <v>0.4722222222222222</v>
      </c>
      <c r="U9" s="80">
        <f>T9+$U$59</f>
        <v/>
      </c>
      <c r="V9" s="136" t="n"/>
    </row>
    <row r="10" ht="21" customHeight="1" s="630">
      <c r="A10" s="631" t="inlineStr">
        <is>
          <t>9</t>
        </is>
      </c>
      <c r="B10" s="632" t="n"/>
      <c r="C10" s="172" t="inlineStr">
        <is>
          <t xml:space="preserve">SALAZAR HOYOS JORGE </t>
        </is>
      </c>
      <c r="D10" s="242" t="n">
        <v>44686948</v>
      </c>
      <c r="E10" s="226" t="inlineStr">
        <is>
          <t>MOTO REVA BIIC</t>
        </is>
      </c>
      <c r="F10" s="161" t="inlineStr">
        <is>
          <t>20 20 sr</t>
        </is>
      </c>
      <c r="G10" s="270" t="n">
        <v>1960</v>
      </c>
      <c r="H10" s="373" t="n"/>
      <c r="I10" s="270" t="inlineStr">
        <is>
          <t>LILIANA 5</t>
        </is>
      </c>
      <c r="J10" s="60" t="n">
        <v>0.3722222222222222</v>
      </c>
      <c r="K10" s="46">
        <f>J10+$K$58</f>
        <v/>
      </c>
      <c r="L10" s="60" t="n">
        <v>0.3763888888888889</v>
      </c>
      <c r="M10" s="46">
        <f>L10+$M$59</f>
        <v/>
      </c>
      <c r="N10" s="60" t="n">
        <v>0.38125</v>
      </c>
      <c r="O10" s="46">
        <f>N10+$O$59</f>
        <v/>
      </c>
      <c r="P10" s="60" t="n">
        <v>0.4305555555555556</v>
      </c>
      <c r="Q10" s="46">
        <f>P10+$Q$59</f>
        <v/>
      </c>
      <c r="R10" s="60" t="n">
        <v>0.4444444444444444</v>
      </c>
      <c r="S10" s="46">
        <f>R10+$S$59</f>
        <v/>
      </c>
      <c r="T10" s="261" t="n">
        <v>0.4569444444444444</v>
      </c>
      <c r="U10" s="80">
        <f>T10+$U$59</f>
        <v/>
      </c>
      <c r="V10" s="136" t="n"/>
    </row>
    <row r="11" ht="21" customFormat="1" customHeight="1" s="633">
      <c r="A11" s="631" t="inlineStr">
        <is>
          <t>10</t>
        </is>
      </c>
      <c r="B11" s="632" t="n"/>
      <c r="C11" s="112" t="inlineStr">
        <is>
          <t>VEGA CUARESMA ALDAIR</t>
        </is>
      </c>
      <c r="D11" s="55" t="n">
        <v>77711979</v>
      </c>
      <c r="E11" s="55" t="inlineStr">
        <is>
          <t>NUEVO A1</t>
        </is>
      </c>
      <c r="F11" s="92" t="inlineStr">
        <is>
          <t>40/20 40/20 cl</t>
        </is>
      </c>
      <c r="G11" s="209" t="inlineStr">
        <is>
          <t>PAGO 130 PLIN</t>
        </is>
      </c>
      <c r="H11" s="207" t="n"/>
      <c r="I11" s="55" t="inlineStr">
        <is>
          <t>ROXANA</t>
        </is>
      </c>
      <c r="J11" s="60" t="n">
        <v>0.375</v>
      </c>
      <c r="K11" s="46">
        <f>J11+$K$58</f>
        <v/>
      </c>
      <c r="L11" s="60" t="n">
        <v>0.3861111111111111</v>
      </c>
      <c r="M11" s="46">
        <f>L11+$M$59</f>
        <v/>
      </c>
      <c r="N11" s="60" t="n">
        <v>0.3916666666666667</v>
      </c>
      <c r="O11" s="46">
        <f>N11+$O$59</f>
        <v/>
      </c>
      <c r="P11" s="60" t="n">
        <v>0.4430555555555555</v>
      </c>
      <c r="Q11" s="46">
        <f>P11+$Q$59</f>
        <v/>
      </c>
      <c r="R11" s="60" t="n">
        <v>0.4569444444444444</v>
      </c>
      <c r="S11" s="46">
        <f>R11+$S$59</f>
        <v/>
      </c>
      <c r="T11" s="261" t="n">
        <v>0.4701388888888889</v>
      </c>
      <c r="U11" s="80">
        <f>T11+$U$59</f>
        <v/>
      </c>
      <c r="V11" s="136" t="n"/>
    </row>
    <row r="12" ht="23.25" customHeight="1" s="630">
      <c r="A12" s="631" t="inlineStr">
        <is>
          <t>11</t>
        </is>
      </c>
      <c r="B12" s="632" t="n"/>
      <c r="C12" s="112" t="inlineStr">
        <is>
          <t xml:space="preserve">JAQUE RAMOS ADRIAN </t>
        </is>
      </c>
      <c r="D12" s="55" t="n">
        <v>25855375</v>
      </c>
      <c r="E12" s="226" t="inlineStr">
        <is>
          <t>MOTO REVA BIIC</t>
        </is>
      </c>
      <c r="F12" s="92" t="inlineStr">
        <is>
          <t>40/20 40/20 cl</t>
        </is>
      </c>
      <c r="G12" s="55" t="inlineStr">
        <is>
          <t>ya p 70</t>
        </is>
      </c>
      <c r="H12" s="207" t="n"/>
      <c r="I12" s="55" t="inlineStr">
        <is>
          <t xml:space="preserve">TERESA </t>
        </is>
      </c>
      <c r="J12" s="60" t="n">
        <v>0.3798611111111111</v>
      </c>
      <c r="K12" s="46">
        <f>J12+$K$58</f>
        <v/>
      </c>
      <c r="L12" s="60" t="n">
        <v>0.3958333333333333</v>
      </c>
      <c r="M12" s="46">
        <f>L12+$M$59</f>
        <v/>
      </c>
      <c r="N12" s="60" t="n">
        <v>0.4006944444444445</v>
      </c>
      <c r="O12" s="46">
        <f>N12+$O$59</f>
        <v/>
      </c>
      <c r="P12" s="60" t="n">
        <v>0.4548611111111111</v>
      </c>
      <c r="Q12" s="46">
        <f>P12+$Q$59</f>
        <v/>
      </c>
      <c r="R12" s="60" t="n">
        <v>0.4826388888888889</v>
      </c>
      <c r="S12" s="46">
        <f>R12+$S$59</f>
        <v/>
      </c>
      <c r="T12" s="261" t="n">
        <v>0.4951388888888889</v>
      </c>
      <c r="U12" s="80">
        <f>T12+$U$59</f>
        <v/>
      </c>
      <c r="V12" s="136" t="n"/>
    </row>
    <row r="13" ht="21.75" customHeight="1" s="630">
      <c r="A13" s="631" t="inlineStr">
        <is>
          <t>12</t>
        </is>
      </c>
      <c r="B13" s="632" t="n"/>
      <c r="C13" s="112" t="inlineStr">
        <is>
          <t xml:space="preserve">GONZALEZ NORIEGA GABRIEL </t>
        </is>
      </c>
      <c r="D13" s="55" t="n">
        <v>1570521</v>
      </c>
      <c r="E13" s="226" t="inlineStr">
        <is>
          <t>MOTO NUEVA BIIC</t>
        </is>
      </c>
      <c r="F13" s="92" t="inlineStr">
        <is>
          <t>20 20 sr</t>
        </is>
      </c>
      <c r="G13" s="55" t="inlineStr">
        <is>
          <t>yap 70</t>
        </is>
      </c>
      <c r="H13" s="382" t="inlineStr">
        <is>
          <t>CPP</t>
        </is>
      </c>
      <c r="I13" s="55" t="inlineStr">
        <is>
          <t xml:space="preserve">TERESA </t>
        </is>
      </c>
      <c r="J13" s="60" t="n">
        <v>0.38125</v>
      </c>
      <c r="K13" s="46">
        <f>J13+$K$58</f>
        <v/>
      </c>
      <c r="L13" s="60" t="n">
        <v>0.4</v>
      </c>
      <c r="M13" s="46">
        <f>L13+$M$59</f>
        <v/>
      </c>
      <c r="N13" s="60" t="n">
        <v>0.4055555555555556</v>
      </c>
      <c r="O13" s="46">
        <f>N13+$O$59</f>
        <v/>
      </c>
      <c r="P13" s="60" t="n">
        <v>0.4618055555555556</v>
      </c>
      <c r="Q13" s="46">
        <f>P13+$Q$59</f>
        <v/>
      </c>
      <c r="R13" s="60" t="n">
        <v>0.4777777777777778</v>
      </c>
      <c r="S13" s="46">
        <f>R13+$S$59</f>
        <v/>
      </c>
      <c r="T13" s="261" t="n">
        <v>0.4888888888888889</v>
      </c>
      <c r="U13" s="80">
        <f>T13+$U$59</f>
        <v/>
      </c>
      <c r="V13" s="138" t="n"/>
    </row>
    <row r="14" ht="24" customHeight="1" s="630">
      <c r="A14" s="631" t="inlineStr">
        <is>
          <t>13</t>
        </is>
      </c>
      <c r="B14" s="632" t="n"/>
      <c r="C14" s="172" t="inlineStr">
        <is>
          <t>BORGOÑO  ANGEL SERGIO</t>
        </is>
      </c>
      <c r="D14" s="242" t="n">
        <v>46048761</v>
      </c>
      <c r="E14" s="226" t="inlineStr">
        <is>
          <t>MOTO REVA BIIC</t>
        </is>
      </c>
      <c r="F14" s="92" t="inlineStr">
        <is>
          <t>20 20 sr</t>
        </is>
      </c>
      <c r="G14" s="120" t="inlineStr">
        <is>
          <t>PAGO 110 EFE</t>
        </is>
      </c>
      <c r="H14" s="207" t="n"/>
      <c r="I14" s="55" t="inlineStr">
        <is>
          <t>CRISS AMORETTI</t>
        </is>
      </c>
      <c r="J14" s="60" t="n">
        <v>0.3826388888888889</v>
      </c>
      <c r="K14" s="46">
        <f>J14+$K$58</f>
        <v/>
      </c>
      <c r="L14" s="60" t="n">
        <v>0.4034722222222222</v>
      </c>
      <c r="M14" s="46">
        <f>L14+$M$59</f>
        <v/>
      </c>
      <c r="N14" s="60" t="n">
        <v>0.4097222222222222</v>
      </c>
      <c r="O14" s="46">
        <f>N14+$O$59</f>
        <v/>
      </c>
      <c r="P14" s="60" t="n">
        <v>0.4680555555555556</v>
      </c>
      <c r="Q14" s="46">
        <f>P14+$Q$59</f>
        <v/>
      </c>
      <c r="R14" s="60" t="n">
        <v>0.4888888888888889</v>
      </c>
      <c r="S14" s="46">
        <f>R14+$S$59</f>
        <v/>
      </c>
      <c r="T14" s="261" t="n">
        <v>0.5006944444444444</v>
      </c>
      <c r="U14" s="80">
        <f>T14+$U$59</f>
        <v/>
      </c>
      <c r="V14" s="136" t="n"/>
    </row>
    <row r="15" ht="21.75" customHeight="1" s="630">
      <c r="A15" s="631" t="inlineStr">
        <is>
          <t>14</t>
        </is>
      </c>
      <c r="B15" s="632" t="n"/>
      <c r="C15" s="167" t="inlineStr">
        <is>
          <t>FIGUEROA SANCHEZ JORGE 20</t>
        </is>
      </c>
      <c r="D15" s="55" t="n">
        <v>25835936</v>
      </c>
      <c r="E15" s="55" t="inlineStr">
        <is>
          <t>NUEVO A1</t>
        </is>
      </c>
      <c r="F15" s="92" t="inlineStr">
        <is>
          <t>30 30 sr</t>
        </is>
      </c>
      <c r="G15" s="120" t="inlineStr">
        <is>
          <t>PAGO 20 EFE</t>
        </is>
      </c>
      <c r="H15" s="110" t="n"/>
      <c r="I15" s="110" t="inlineStr">
        <is>
          <t xml:space="preserve">MAYRA 2 </t>
        </is>
      </c>
      <c r="J15" s="60" t="n">
        <v>0.3944444444444444</v>
      </c>
      <c r="K15" s="46">
        <f>J15+$K$58</f>
        <v/>
      </c>
      <c r="L15" s="60" t="n">
        <v>0.4125</v>
      </c>
      <c r="M15" s="46">
        <f>L15+$M$59</f>
        <v/>
      </c>
      <c r="N15" s="60" t="n">
        <v>0.4180555555555556</v>
      </c>
      <c r="O15" s="46">
        <f>N15+$O$59</f>
        <v/>
      </c>
      <c r="P15" s="60" t="n">
        <v>0.4798611111111111</v>
      </c>
      <c r="Q15" s="46">
        <f>P15+$Q$59</f>
        <v/>
      </c>
      <c r="R15" s="60" t="n">
        <v>0.4944444444444445</v>
      </c>
      <c r="S15" s="46">
        <f>R15+$S$59</f>
        <v/>
      </c>
      <c r="T15" s="261" t="n">
        <v>0.5069444444444444</v>
      </c>
      <c r="U15" s="80">
        <f>T15+$U$59</f>
        <v/>
      </c>
      <c r="V15" s="136" t="n"/>
    </row>
    <row r="16" ht="22.5" customHeight="1" s="630">
      <c r="A16" s="631" t="inlineStr">
        <is>
          <t>15</t>
        </is>
      </c>
      <c r="B16" s="632" t="n"/>
      <c r="C16" s="112" t="inlineStr">
        <is>
          <t>TALAVERA VISCARRA LIZETTE</t>
        </is>
      </c>
      <c r="D16" s="55" t="n">
        <v>40367991</v>
      </c>
      <c r="E16" s="55" t="inlineStr">
        <is>
          <t>NUEVO A1</t>
        </is>
      </c>
      <c r="F16" s="92" t="inlineStr">
        <is>
          <t>30 30 sr</t>
        </is>
      </c>
      <c r="G16" s="209" t="inlineStr">
        <is>
          <t>PAGO 120 PLIN</t>
        </is>
      </c>
      <c r="H16" s="207" t="n"/>
      <c r="I16" s="55" t="inlineStr">
        <is>
          <t>CRISS AMORETTI</t>
        </is>
      </c>
      <c r="J16" s="60" t="n">
        <v>0.3930555555555555</v>
      </c>
      <c r="K16" s="46">
        <f>J16+$K$58</f>
        <v/>
      </c>
      <c r="L16" s="60" t="n">
        <v>0.4083333333333333</v>
      </c>
      <c r="M16" s="46">
        <f>L16+$M$59</f>
        <v/>
      </c>
      <c r="N16" s="60" t="n">
        <v>0.4131944444444444</v>
      </c>
      <c r="O16" s="46">
        <f>N16+$O$59</f>
        <v/>
      </c>
      <c r="P16" s="60" t="n">
        <v>0.475</v>
      </c>
      <c r="Q16" s="46">
        <f>P16+$Q$59</f>
        <v/>
      </c>
      <c r="R16" s="60" t="n">
        <v>0.5</v>
      </c>
      <c r="S16" s="46">
        <f>R16+$S$59</f>
        <v/>
      </c>
      <c r="T16" s="261" t="n">
        <v>0.5125</v>
      </c>
      <c r="U16" s="80">
        <f>T16+$U$59</f>
        <v/>
      </c>
      <c r="V16" s="136" t="n"/>
    </row>
    <row r="17" ht="20.25" customHeight="1" s="630">
      <c r="A17" s="631" t="inlineStr">
        <is>
          <t>16</t>
        </is>
      </c>
      <c r="B17" s="632" t="n"/>
      <c r="C17" s="112" t="inlineStr">
        <is>
          <t>GONZALES ZAVALETA EISENHOWER</t>
        </is>
      </c>
      <c r="D17" s="55" t="n">
        <v>7391279</v>
      </c>
      <c r="E17" s="226" t="inlineStr">
        <is>
          <t>MOTO REVA BIIC</t>
        </is>
      </c>
      <c r="F17" s="92" t="inlineStr">
        <is>
          <t>70/20 50/20 cl</t>
        </is>
      </c>
      <c r="G17" s="270" t="n">
        <v>1960</v>
      </c>
      <c r="H17" s="373" t="n"/>
      <c r="I17" s="270" t="inlineStr">
        <is>
          <t xml:space="preserve">LILIANA 6 </t>
        </is>
      </c>
      <c r="J17" s="60" t="n">
        <v>0.3986111111111111</v>
      </c>
      <c r="K17" s="46">
        <f>J17+$K$58</f>
        <v/>
      </c>
      <c r="L17" s="60" t="n"/>
      <c r="M17" s="46">
        <f>L17+$M$59</f>
        <v/>
      </c>
      <c r="N17" s="60" t="n">
        <v>0.4277777777777778</v>
      </c>
      <c r="O17" s="46">
        <f>N17+$O$59</f>
        <v/>
      </c>
      <c r="P17" s="60" t="n">
        <v>0.4875</v>
      </c>
      <c r="Q17" s="46">
        <f>P17+$Q$59</f>
        <v/>
      </c>
      <c r="R17" s="60" t="n">
        <v>0.50625</v>
      </c>
      <c r="S17" s="46">
        <f>R17+$S$59</f>
        <v/>
      </c>
      <c r="T17" s="261" t="n">
        <v>0.5180555555555556</v>
      </c>
      <c r="U17" s="80">
        <f>T17+$U$59</f>
        <v/>
      </c>
      <c r="V17" s="138" t="n"/>
    </row>
    <row r="18" ht="21.75" customHeight="1" s="630">
      <c r="A18" s="631" t="inlineStr">
        <is>
          <t>17</t>
        </is>
      </c>
      <c r="B18" s="632" t="n"/>
      <c r="C18" s="172" t="inlineStr">
        <is>
          <t xml:space="preserve">VELASQUEZ OJEDA AIRTHON </t>
        </is>
      </c>
      <c r="D18" s="242" t="n">
        <v>72854477</v>
      </c>
      <c r="E18" s="55" t="inlineStr">
        <is>
          <t xml:space="preserve">NUEVO A1 </t>
        </is>
      </c>
      <c r="F18" s="161" t="inlineStr">
        <is>
          <t>20 20 sr</t>
        </is>
      </c>
      <c r="G18" s="55" t="inlineStr">
        <is>
          <t>DEP 100</t>
        </is>
      </c>
      <c r="H18" s="207" t="n"/>
      <c r="I18" s="55" t="inlineStr">
        <is>
          <t>PEPITO CARS</t>
        </is>
      </c>
      <c r="J18" s="60" t="n">
        <v>0.4006944444444445</v>
      </c>
      <c r="K18" s="46">
        <f>J18+$K$58</f>
        <v/>
      </c>
      <c r="L18" s="60" t="n">
        <v>0.425</v>
      </c>
      <c r="M18" s="46">
        <f>L18+$M$59</f>
        <v/>
      </c>
      <c r="N18" s="60" t="n">
        <v>0.4319444444444445</v>
      </c>
      <c r="O18" s="46">
        <f>N18+$O$59</f>
        <v/>
      </c>
      <c r="P18" s="60" t="n">
        <v>0.4923611111111111</v>
      </c>
      <c r="Q18" s="46">
        <f>P18+$Q$59</f>
        <v/>
      </c>
      <c r="R18" s="60" t="n">
        <v>0.5118055555555555</v>
      </c>
      <c r="S18" s="46">
        <f>R18+$S$59</f>
        <v/>
      </c>
      <c r="T18" s="261" t="n">
        <v>0.5236111111111111</v>
      </c>
      <c r="U18" s="80">
        <f>T18+$U$59</f>
        <v/>
      </c>
      <c r="V18" s="135" t="n"/>
    </row>
    <row r="19" ht="22.5" customHeight="1" s="630">
      <c r="A19" s="631" t="inlineStr">
        <is>
          <t>18</t>
        </is>
      </c>
      <c r="B19" s="632" t="n"/>
      <c r="C19" s="112" t="inlineStr">
        <is>
          <t>OYAGUE LEON BRANDON</t>
        </is>
      </c>
      <c r="D19" s="55" t="n">
        <v>75428221</v>
      </c>
      <c r="E19" s="55" t="inlineStr">
        <is>
          <t xml:space="preserve">NUEVO A1 </t>
        </is>
      </c>
      <c r="F19" s="92" t="inlineStr">
        <is>
          <t>40/20 40/20 cl</t>
        </is>
      </c>
      <c r="G19" s="120" t="n"/>
      <c r="H19" s="205" t="n"/>
      <c r="I19" s="120" t="inlineStr">
        <is>
          <t xml:space="preserve">CARS - JAIME VILLA </t>
        </is>
      </c>
      <c r="J19" s="60" t="n">
        <v>0.4215277777777778</v>
      </c>
      <c r="K19" s="46">
        <f>J31+$K$58</f>
        <v/>
      </c>
      <c r="L19" s="60" t="n">
        <v>0.4298611111111111</v>
      </c>
      <c r="M19" s="46">
        <f>L19+$M$59</f>
        <v/>
      </c>
      <c r="N19" s="60" t="n">
        <v>0.4347222222222222</v>
      </c>
      <c r="O19" s="46">
        <f>N19+$O$59</f>
        <v/>
      </c>
      <c r="P19" s="60" t="n">
        <v>0.4993055555555556</v>
      </c>
      <c r="Q19" s="46">
        <f>P19+$Q$59</f>
        <v/>
      </c>
      <c r="R19" s="60" t="n">
        <v>0.5173611111111112</v>
      </c>
      <c r="S19" s="46">
        <f>R19+$S$59</f>
        <v/>
      </c>
      <c r="T19" s="261" t="n">
        <v>0.5291666666666667</v>
      </c>
      <c r="U19" s="80">
        <f>T19+$U$59</f>
        <v/>
      </c>
      <c r="V19" s="48" t="n"/>
    </row>
    <row r="20" ht="20.25" customFormat="1" customHeight="1" s="645">
      <c r="A20" s="631" t="inlineStr">
        <is>
          <t>19</t>
        </is>
      </c>
      <c r="B20" s="632" t="n"/>
      <c r="C20" s="167" t="inlineStr">
        <is>
          <t>JIMENEZ MARTINEZ LUIS 80</t>
        </is>
      </c>
      <c r="D20" s="242" t="n">
        <v>42122910</v>
      </c>
      <c r="E20" s="26" t="inlineStr">
        <is>
          <t>REVA A2B</t>
        </is>
      </c>
      <c r="F20" s="161" t="inlineStr">
        <is>
          <t>20 20 sr</t>
        </is>
      </c>
      <c r="G20" s="55" t="inlineStr">
        <is>
          <t>ya p 80 + YAPE 80 APOYO</t>
        </is>
      </c>
      <c r="H20" s="207" t="n"/>
      <c r="I20" s="55" t="inlineStr">
        <is>
          <t xml:space="preserve">JENNY LOPEZ </t>
        </is>
      </c>
      <c r="J20" s="60" t="n">
        <v>0.4666666666666667</v>
      </c>
      <c r="K20" s="46">
        <f>J32+$K$58</f>
        <v/>
      </c>
      <c r="L20" s="60" t="n">
        <v>0.4902777777777778</v>
      </c>
      <c r="M20" s="46">
        <f>L20+$M$59</f>
        <v/>
      </c>
      <c r="N20" s="60" t="n">
        <v>0.4993055555555556</v>
      </c>
      <c r="O20" s="46">
        <f>N20+$O$59</f>
        <v/>
      </c>
      <c r="P20" s="60" t="n">
        <v>0.5493055555555556</v>
      </c>
      <c r="Q20" s="46">
        <f>P20+$Q$59</f>
        <v/>
      </c>
      <c r="R20" s="60" t="n">
        <v>0.5618055555555556</v>
      </c>
      <c r="S20" s="60">
        <f>R20+$S$59</f>
        <v/>
      </c>
      <c r="T20" s="261" t="n">
        <v>0.5743055555555555</v>
      </c>
      <c r="U20" s="80">
        <f>T20+$U$59</f>
        <v/>
      </c>
      <c r="V20" s="135" t="n"/>
    </row>
    <row r="21" ht="23.25" customHeight="1" s="630">
      <c r="A21" s="631" t="inlineStr">
        <is>
          <t>20</t>
        </is>
      </c>
      <c r="B21" s="632" t="n"/>
      <c r="C21" s="112" t="inlineStr">
        <is>
          <t xml:space="preserve">LOZADA RIVERA ALBERTO </t>
        </is>
      </c>
      <c r="D21" s="55" t="n">
        <v>47810291</v>
      </c>
      <c r="E21" s="55" t="inlineStr">
        <is>
          <t xml:space="preserve">REVA A1 </t>
        </is>
      </c>
      <c r="F21" s="92" t="inlineStr">
        <is>
          <t>30 30 sr</t>
        </is>
      </c>
      <c r="G21" s="110" t="n"/>
      <c r="H21" s="354" t="n"/>
      <c r="I21" s="110" t="inlineStr">
        <is>
          <t xml:space="preserve">MAYRA 3 </t>
        </is>
      </c>
      <c r="J21" s="60" t="n">
        <v>0.4326388888888889</v>
      </c>
      <c r="K21" s="46">
        <f>J33+$K$58</f>
        <v/>
      </c>
      <c r="L21" s="60" t="n">
        <v>0.4347222222222222</v>
      </c>
      <c r="M21" s="46">
        <f>L21+$M$59</f>
        <v/>
      </c>
      <c r="N21" s="60" t="n">
        <v>0.4409722222222222</v>
      </c>
      <c r="O21" s="46">
        <f>N21+$O$59</f>
        <v/>
      </c>
      <c r="P21" s="60" t="n">
        <v>0.5041666666666667</v>
      </c>
      <c r="Q21" s="46">
        <f>P21+$Q$59</f>
        <v/>
      </c>
      <c r="R21" s="60" t="n">
        <v>0.5236111111111111</v>
      </c>
      <c r="S21" s="46">
        <f>R21+$S$59</f>
        <v/>
      </c>
      <c r="T21" s="261" t="n">
        <v>0.5368055555555555</v>
      </c>
      <c r="U21" s="80">
        <f>T21+$U$59</f>
        <v/>
      </c>
      <c r="V21" s="633" t="n"/>
    </row>
    <row r="22" ht="21" customHeight="1" s="630">
      <c r="A22" s="631" t="inlineStr">
        <is>
          <t>21</t>
        </is>
      </c>
      <c r="B22" s="632" t="n"/>
      <c r="C22" s="112" t="inlineStr">
        <is>
          <t>ACUÑA SANCHEZ OSWALDINHO</t>
        </is>
      </c>
      <c r="D22" s="55" t="n">
        <v>70402149</v>
      </c>
      <c r="E22" s="55" t="inlineStr">
        <is>
          <t xml:space="preserve">NUEVO A1 </t>
        </is>
      </c>
      <c r="F22" s="92" t="inlineStr">
        <is>
          <t>20 20 sr</t>
        </is>
      </c>
      <c r="G22" s="55" t="inlineStr">
        <is>
          <t>PAGO 80 YAPE</t>
        </is>
      </c>
      <c r="H22" s="207" t="n"/>
      <c r="I22" s="55" t="inlineStr">
        <is>
          <t>JUAN CARRERA</t>
        </is>
      </c>
      <c r="J22" s="60" t="n">
        <v>0.4347222222222222</v>
      </c>
      <c r="K22" s="46">
        <f>J22+$K$58</f>
        <v/>
      </c>
      <c r="L22" s="60" t="n">
        <v>0.4402777777777778</v>
      </c>
      <c r="M22" s="46">
        <f>L22+$M$59</f>
        <v/>
      </c>
      <c r="N22" s="60" t="n">
        <v>0.4465277777777778</v>
      </c>
      <c r="O22" s="46">
        <f>N22+$O$59</f>
        <v/>
      </c>
      <c r="P22" s="60" t="n">
        <v>0.5125</v>
      </c>
      <c r="Q22" s="46">
        <f>P22+$Q$59</f>
        <v/>
      </c>
      <c r="R22" s="60" t="n">
        <v>0.5319444444444444</v>
      </c>
      <c r="S22" s="46">
        <f>R22+$S$59</f>
        <v/>
      </c>
      <c r="T22" s="261" t="n">
        <v>0.54375</v>
      </c>
      <c r="U22" s="80">
        <f>T22+$U$59</f>
        <v/>
      </c>
      <c r="V22" s="48" t="n"/>
    </row>
    <row r="23" ht="21" customHeight="1" s="630">
      <c r="A23" s="631" t="inlineStr">
        <is>
          <t>22</t>
        </is>
      </c>
      <c r="B23" s="632" t="n"/>
      <c r="C23" s="112" t="inlineStr">
        <is>
          <t>FLORIAN RIVERA ARTURO</t>
        </is>
      </c>
      <c r="D23" s="55" t="n">
        <v>10070456</v>
      </c>
      <c r="E23" s="55" t="inlineStr">
        <is>
          <t xml:space="preserve">NUEVO A1 </t>
        </is>
      </c>
      <c r="F23" s="92" t="inlineStr">
        <is>
          <t>40/20 40/20 cl</t>
        </is>
      </c>
      <c r="G23" s="110" t="n"/>
      <c r="H23" s="354" t="n"/>
      <c r="I23" s="110" t="inlineStr">
        <is>
          <t>MAYRA 4</t>
        </is>
      </c>
      <c r="J23" s="60" t="n">
        <v>0.4409722222222222</v>
      </c>
      <c r="K23" s="46">
        <f>J23+$K$58</f>
        <v/>
      </c>
      <c r="L23" s="60" t="n">
        <v>0.4458333333333334</v>
      </c>
      <c r="M23" s="46">
        <f>L23+$M$59</f>
        <v/>
      </c>
      <c r="N23" s="60" t="n">
        <v>0.4527777777777778</v>
      </c>
      <c r="O23" s="46">
        <f>N23+$O$59</f>
        <v/>
      </c>
      <c r="P23" s="60" t="n">
        <v>0.5159722222222223</v>
      </c>
      <c r="Q23" s="46">
        <f>P23+$Q$59</f>
        <v/>
      </c>
      <c r="R23" s="60" t="n">
        <v>0.5354166666666667</v>
      </c>
      <c r="S23" s="46">
        <f>R23+$S$59</f>
        <v/>
      </c>
      <c r="T23" s="261" t="n">
        <v>0.5479166666666667</v>
      </c>
      <c r="U23" s="80">
        <f>T23+$U$59</f>
        <v/>
      </c>
      <c r="V23" s="48" t="n"/>
    </row>
    <row r="24" ht="19.5" customHeight="1" s="630">
      <c r="A24" s="631" t="inlineStr">
        <is>
          <t>23</t>
        </is>
      </c>
      <c r="B24" s="632" t="n"/>
      <c r="C24" s="112" t="inlineStr">
        <is>
          <t xml:space="preserve">HUAYRA PALOMINO JOSE </t>
        </is>
      </c>
      <c r="D24" s="55" t="n">
        <v>44084081</v>
      </c>
      <c r="E24" s="226" t="inlineStr">
        <is>
          <t>MOTO REVA BIIC</t>
        </is>
      </c>
      <c r="F24" s="92" t="inlineStr">
        <is>
          <t>20 20 sr</t>
        </is>
      </c>
      <c r="G24" s="209" t="inlineStr">
        <is>
          <t>PAGO 130 YAPE</t>
        </is>
      </c>
      <c r="H24" s="355" t="n"/>
      <c r="I24" s="211" t="inlineStr">
        <is>
          <t xml:space="preserve">OFICINA </t>
        </is>
      </c>
      <c r="J24" s="60" t="n">
        <v>0.4583333333333333</v>
      </c>
      <c r="K24" s="46">
        <f>J24+$K$58</f>
        <v/>
      </c>
      <c r="L24" s="60" t="n">
        <v>0.46875</v>
      </c>
      <c r="M24" s="46">
        <f>L24+$M$59</f>
        <v/>
      </c>
      <c r="N24" s="60" t="n">
        <v>0.4791666666666667</v>
      </c>
      <c r="O24" s="46">
        <f>N24+$O$59</f>
        <v/>
      </c>
      <c r="P24" s="60" t="n">
        <v>0.5243055555555556</v>
      </c>
      <c r="Q24" s="46">
        <f>P24+$Q$59</f>
        <v/>
      </c>
      <c r="R24" s="60" t="n">
        <v>0.5430555555555555</v>
      </c>
      <c r="S24" s="46">
        <f>R24+$S$59</f>
        <v/>
      </c>
      <c r="T24" s="261" t="n">
        <v>0.5555555555555556</v>
      </c>
      <c r="U24" s="80">
        <f>T24+$U$59</f>
        <v/>
      </c>
      <c r="V24" s="48" t="n"/>
    </row>
    <row r="25" ht="21" customHeight="1" s="630">
      <c r="A25" s="644" t="n"/>
      <c r="B25" s="632" t="n"/>
      <c r="C25" s="119" t="inlineStr">
        <is>
          <t xml:space="preserve">VELIS DANIEL </t>
        </is>
      </c>
      <c r="D25" s="654" t="n">
        <v>6974383</v>
      </c>
      <c r="E25" s="654" t="inlineStr">
        <is>
          <t>CANJE A2B</t>
        </is>
      </c>
      <c r="F25" s="93" t="inlineStr">
        <is>
          <t>20 20 sr</t>
        </is>
      </c>
      <c r="G25" s="120" t="inlineStr">
        <is>
          <t>PAGO 130 EFE</t>
        </is>
      </c>
      <c r="H25" s="382" t="inlineStr">
        <is>
          <t>CE</t>
        </is>
      </c>
      <c r="I25" s="211" t="inlineStr">
        <is>
          <t xml:space="preserve">OFICINA </t>
        </is>
      </c>
      <c r="J25" s="185" t="n">
        <v>0.4576388888888889</v>
      </c>
      <c r="K25" s="20">
        <f>J25+$K$58</f>
        <v/>
      </c>
      <c r="L25" s="185" t="n">
        <v>0.4590277777777778</v>
      </c>
      <c r="M25" s="20">
        <f>L25+$M$59</f>
        <v/>
      </c>
      <c r="N25" s="185" t="inlineStr">
        <is>
          <t>????</t>
        </is>
      </c>
      <c r="O25" s="20">
        <f>N25+$O$59</f>
        <v/>
      </c>
      <c r="P25" s="185" t="n"/>
      <c r="Q25" s="20">
        <f>P25+$Q$59</f>
        <v/>
      </c>
      <c r="R25" s="185" t="n"/>
      <c r="S25" s="20">
        <f>R25+$S$59</f>
        <v/>
      </c>
      <c r="T25" s="185" t="n"/>
      <c r="U25" s="20">
        <f>T25+$U$59</f>
        <v/>
      </c>
      <c r="V25" s="48" t="n"/>
    </row>
    <row r="26" ht="21" customFormat="1" customHeight="1" s="645">
      <c r="A26" s="631" t="inlineStr">
        <is>
          <t>24</t>
        </is>
      </c>
      <c r="B26" s="632" t="n"/>
      <c r="C26" s="112" t="inlineStr">
        <is>
          <t>MARRUFO AGUILAR LUIS</t>
        </is>
      </c>
      <c r="D26" s="55" t="n">
        <v>7017082</v>
      </c>
      <c r="E26" s="26" t="inlineStr">
        <is>
          <t xml:space="preserve">REVA A2A </t>
        </is>
      </c>
      <c r="F26" s="92" t="inlineStr">
        <is>
          <t>70/20 50/20 cl</t>
        </is>
      </c>
      <c r="G26" s="55" t="inlineStr">
        <is>
          <t>PAGO 130 EFE 04/03</t>
        </is>
      </c>
      <c r="H26" s="55" t="n"/>
      <c r="I26" s="55" t="inlineStr">
        <is>
          <t>DOC NICOLAS</t>
        </is>
      </c>
      <c r="J26" s="60" t="n">
        <v>0.4465277777777778</v>
      </c>
      <c r="K26" s="46">
        <f>J26+$K$58</f>
        <v/>
      </c>
      <c r="L26" s="60" t="n">
        <v>0.4506944444444445</v>
      </c>
      <c r="M26" s="46">
        <f>L26+$M$59</f>
        <v/>
      </c>
      <c r="N26" s="60" t="n">
        <v>0.4583333333333333</v>
      </c>
      <c r="O26" s="46">
        <f>N26+$O$59</f>
        <v/>
      </c>
      <c r="P26" s="60" t="n">
        <v>0.53125</v>
      </c>
      <c r="Q26" s="46">
        <f>P26+$Q$59</f>
        <v/>
      </c>
      <c r="R26" s="60" t="n">
        <v>0.5472222222222223</v>
      </c>
      <c r="S26" s="46">
        <f>R26+$S$59</f>
        <v/>
      </c>
      <c r="T26" s="261" t="n">
        <v>0.5604166666666667</v>
      </c>
      <c r="U26" s="80">
        <f>T26+$U$59</f>
        <v/>
      </c>
      <c r="V26" s="154" t="n"/>
    </row>
    <row r="27" ht="19.5" customFormat="1" customHeight="1" s="633">
      <c r="A27" s="631" t="inlineStr">
        <is>
          <t>25</t>
        </is>
      </c>
      <c r="B27" s="632" t="n"/>
      <c r="C27" s="112" t="inlineStr">
        <is>
          <t xml:space="preserve">BAUTISTA HARO SERGIO </t>
        </is>
      </c>
      <c r="D27" s="55" t="n">
        <v>75358476</v>
      </c>
      <c r="E27" s="55" t="inlineStr">
        <is>
          <t xml:space="preserve">NUEVO A1 </t>
        </is>
      </c>
      <c r="F27" s="92" t="inlineStr">
        <is>
          <t>20 20 sr</t>
        </is>
      </c>
      <c r="G27" s="209" t="inlineStr">
        <is>
          <t xml:space="preserve">PAGO 100 YAPE </t>
        </is>
      </c>
      <c r="H27" s="351" t="n"/>
      <c r="I27" s="319" t="inlineStr">
        <is>
          <t xml:space="preserve">PUBLICIDAD </t>
        </is>
      </c>
      <c r="J27" s="60" t="n">
        <v>0.4597222222222222</v>
      </c>
      <c r="K27" s="60">
        <f>J27+$K$58</f>
        <v/>
      </c>
      <c r="L27" s="60" t="n">
        <v>0.4798611111111111</v>
      </c>
      <c r="M27" s="46">
        <f>L27+$M$59</f>
        <v/>
      </c>
      <c r="N27" s="60" t="n">
        <v>0.4847222222222222</v>
      </c>
      <c r="O27" s="46">
        <f>N27+$O$59</f>
        <v/>
      </c>
      <c r="P27" s="60" t="n">
        <v>0.5375</v>
      </c>
      <c r="Q27" s="46">
        <f>P27+$Q$59</f>
        <v/>
      </c>
      <c r="R27" s="60" t="n">
        <v>0.5555555555555556</v>
      </c>
      <c r="S27" s="46">
        <f>R27+$S$59</f>
        <v/>
      </c>
      <c r="T27" s="261" t="n">
        <v>0.5673611111111111</v>
      </c>
      <c r="U27" s="80">
        <f>T27+$U$59</f>
        <v/>
      </c>
      <c r="V27" s="48" t="n"/>
    </row>
    <row r="28" ht="21" customHeight="1" s="630">
      <c r="A28" s="631" t="inlineStr">
        <is>
          <t>26</t>
        </is>
      </c>
      <c r="B28" s="632" t="n"/>
      <c r="C28" s="112" t="inlineStr">
        <is>
          <t xml:space="preserve">CARRANZA  PALACIOS GIANINA </t>
        </is>
      </c>
      <c r="D28" s="55" t="n">
        <v>25720053</v>
      </c>
      <c r="E28" s="55" t="inlineStr">
        <is>
          <t xml:space="preserve">REVA A1 </t>
        </is>
      </c>
      <c r="F28" s="92" t="inlineStr">
        <is>
          <t>40/20 40/20 cl</t>
        </is>
      </c>
      <c r="G28" s="120" t="inlineStr">
        <is>
          <t>PAGO 110 EFE</t>
        </is>
      </c>
      <c r="H28" s="354" t="n"/>
      <c r="I28" s="259" t="inlineStr">
        <is>
          <t>MAYRA 5</t>
        </is>
      </c>
      <c r="J28" s="46" t="n">
        <v>0.4652777777777778</v>
      </c>
      <c r="K28" s="46">
        <f>J28+$K$58</f>
        <v/>
      </c>
      <c r="L28" s="69" t="n">
        <v>0.4854166666666667</v>
      </c>
      <c r="M28" s="46">
        <f>L28+$M$59</f>
        <v/>
      </c>
      <c r="N28" s="60" t="n">
        <v>0.4902777777777778</v>
      </c>
      <c r="O28" s="46">
        <f>N28+$O$59</f>
        <v/>
      </c>
      <c r="P28" s="60" t="n">
        <v>0.54375</v>
      </c>
      <c r="Q28" s="46">
        <f>P28+$Q$59</f>
        <v/>
      </c>
      <c r="R28" s="60" t="n">
        <v>0.5673611111111111</v>
      </c>
      <c r="S28" s="46">
        <f>R28+$S$59</f>
        <v/>
      </c>
      <c r="T28" s="261" t="n">
        <v>0.58125</v>
      </c>
      <c r="U28" s="80">
        <f>T28+$U$59</f>
        <v/>
      </c>
      <c r="V28" s="122" t="n"/>
    </row>
    <row r="29" ht="21.75" customHeight="1" s="630">
      <c r="A29" s="631" t="inlineStr">
        <is>
          <t>27</t>
        </is>
      </c>
      <c r="B29" s="632" t="n"/>
      <c r="C29" s="224" t="inlineStr">
        <is>
          <t xml:space="preserve">MILLARES LA ROSA ELENA </t>
        </is>
      </c>
      <c r="D29" s="240" t="n">
        <v>73045259</v>
      </c>
      <c r="E29" s="364" t="inlineStr">
        <is>
          <t>MOTO NUEVA BIIB</t>
        </is>
      </c>
      <c r="F29" s="92" t="inlineStr">
        <is>
          <t>40/20 40/20 cl</t>
        </is>
      </c>
      <c r="G29" s="216" t="inlineStr">
        <is>
          <t>PAGO 130 EFE</t>
        </is>
      </c>
      <c r="H29" s="403" t="n"/>
      <c r="I29" s="291" t="inlineStr">
        <is>
          <t xml:space="preserve">STEVE QUINTANA </t>
        </is>
      </c>
      <c r="J29" s="46" t="n">
        <v>0.4701388888888889</v>
      </c>
      <c r="K29" s="46">
        <f>J29+$K$58</f>
        <v/>
      </c>
      <c r="L29" s="69" t="n">
        <v>0.4958333333333333</v>
      </c>
      <c r="M29" s="46">
        <f>L29+$M$59</f>
        <v/>
      </c>
      <c r="N29" s="60" t="n">
        <v>0.5027777777777778</v>
      </c>
      <c r="O29" s="46">
        <f>N29+$O$59</f>
        <v/>
      </c>
      <c r="P29" s="60" t="n">
        <v>0.55625</v>
      </c>
      <c r="Q29" s="46">
        <f>P29+$Q$59</f>
        <v/>
      </c>
      <c r="R29" s="60" t="n">
        <v>0.5826388888888889</v>
      </c>
      <c r="S29" s="46">
        <f>R29+$S$59</f>
        <v/>
      </c>
      <c r="T29" s="261" t="n">
        <v>0.5944444444444444</v>
      </c>
      <c r="U29" s="80">
        <f>T29+$U$59</f>
        <v/>
      </c>
      <c r="V29" s="633" t="n"/>
    </row>
    <row r="30" ht="21" customHeight="1" s="630">
      <c r="A30" s="631" t="inlineStr">
        <is>
          <t>28</t>
        </is>
      </c>
      <c r="B30" s="632" t="n"/>
      <c r="C30" s="167" t="inlineStr">
        <is>
          <t>YAURI CHULLUNCUY JHONATHAN  50</t>
        </is>
      </c>
      <c r="D30" s="55" t="n">
        <v>46671489</v>
      </c>
      <c r="E30" s="226" t="inlineStr">
        <is>
          <t>MOTO REVA BIIC</t>
        </is>
      </c>
      <c r="F30" s="92" t="inlineStr">
        <is>
          <t>20 20 sr</t>
        </is>
      </c>
      <c r="G30" s="120" t="inlineStr">
        <is>
          <t>PAGO 50 EFE</t>
        </is>
      </c>
      <c r="H30" s="207" t="n"/>
      <c r="I30" s="174" t="inlineStr">
        <is>
          <t xml:space="preserve">SRA JULIA </t>
        </is>
      </c>
      <c r="J30" s="46" t="n">
        <v>0.4819444444444445</v>
      </c>
      <c r="K30" s="46">
        <f>J30+$K$58</f>
        <v/>
      </c>
      <c r="L30" s="69" t="n">
        <v>0.5013888888888889</v>
      </c>
      <c r="M30" s="46">
        <f>L30+$M$59</f>
        <v/>
      </c>
      <c r="N30" s="60" t="n">
        <v>0.5118055555555555</v>
      </c>
      <c r="O30" s="46">
        <f>N30+$O$59</f>
        <v/>
      </c>
      <c r="P30" s="60" t="n">
        <v>0.5680555555555555</v>
      </c>
      <c r="Q30" s="46">
        <f>P30+$Q$59</f>
        <v/>
      </c>
      <c r="R30" s="60" t="n">
        <v>0.5854166666666667</v>
      </c>
      <c r="S30" s="46">
        <f>R30+$S$59</f>
        <v/>
      </c>
      <c r="T30" s="261" t="n">
        <v>0.5986111111111111</v>
      </c>
      <c r="U30" s="80">
        <f>T30+$U$59</f>
        <v/>
      </c>
      <c r="V30" s="633" t="n"/>
    </row>
    <row r="31" ht="18" customFormat="1" customHeight="1" s="645">
      <c r="A31" s="631" t="inlineStr">
        <is>
          <t>29</t>
        </is>
      </c>
      <c r="B31" s="632" t="n"/>
      <c r="C31" s="112" t="inlineStr">
        <is>
          <t xml:space="preserve">PALOMINO AVILA JUAN </t>
        </is>
      </c>
      <c r="D31" s="55" t="n">
        <v>46671489</v>
      </c>
      <c r="E31" s="55" t="inlineStr">
        <is>
          <t xml:space="preserve">NUEVO A1 </t>
        </is>
      </c>
      <c r="F31" s="92" t="inlineStr">
        <is>
          <t>20 20 sr</t>
        </is>
      </c>
      <c r="G31" s="120" t="n"/>
      <c r="H31" s="205" t="n"/>
      <c r="I31" s="277" t="inlineStr">
        <is>
          <t xml:space="preserve">CARS - JAIME VILLA </t>
        </is>
      </c>
      <c r="J31" s="46" t="n">
        <v>0.4722222222222222</v>
      </c>
      <c r="K31" s="46">
        <f>J31+$K$58</f>
        <v/>
      </c>
      <c r="L31" s="69" t="n">
        <v>0.50625</v>
      </c>
      <c r="M31" s="46">
        <f>L31+$M$59</f>
        <v/>
      </c>
      <c r="N31" s="60" t="n">
        <v>0.5069444444444444</v>
      </c>
      <c r="O31" s="46">
        <f>N31+$O$59</f>
        <v/>
      </c>
      <c r="P31" s="60" t="n">
        <v>0.5618055555555556</v>
      </c>
      <c r="Q31" s="46">
        <f>P31+$Q$59</f>
        <v/>
      </c>
      <c r="R31" s="60" t="n">
        <v>0.5736111111111111</v>
      </c>
      <c r="S31" s="46">
        <f>R31+$S$59</f>
        <v/>
      </c>
      <c r="T31" s="261" t="n">
        <v>0.5986111111111111</v>
      </c>
      <c r="U31" s="80">
        <f>T31+$U$59</f>
        <v/>
      </c>
      <c r="V31" s="633" t="n"/>
    </row>
    <row r="32" ht="21" customFormat="1" customHeight="1" s="633">
      <c r="A32" s="631" t="inlineStr">
        <is>
          <t>30</t>
        </is>
      </c>
      <c r="B32" s="632" t="n"/>
      <c r="C32" s="167" t="inlineStr">
        <is>
          <t>GONZALES ANTON SILVIO 50</t>
        </is>
      </c>
      <c r="D32" s="55" t="n">
        <v>47304242</v>
      </c>
      <c r="E32" s="226" t="inlineStr">
        <is>
          <t>MOTO REVA BIIC</t>
        </is>
      </c>
      <c r="F32" s="92" t="inlineStr">
        <is>
          <t>40/20 40/20 cl</t>
        </is>
      </c>
      <c r="G32" s="120" t="inlineStr">
        <is>
          <t>PAGO 50 EFE</t>
        </is>
      </c>
      <c r="H32" s="207" t="n"/>
      <c r="I32" s="174" t="inlineStr">
        <is>
          <t xml:space="preserve">STEVE QUINTANA </t>
        </is>
      </c>
      <c r="J32" s="46" t="n">
        <v>0.4868055555555555</v>
      </c>
      <c r="K32" s="46">
        <f>J32+$K$58</f>
        <v/>
      </c>
      <c r="L32" s="69" t="n">
        <v>0.5159722222222223</v>
      </c>
      <c r="M32" s="46">
        <f>L32+$M$59</f>
        <v/>
      </c>
      <c r="N32" s="60" t="n">
        <v>0.5208333333333334</v>
      </c>
      <c r="O32" s="46">
        <f>N32+$O$59</f>
        <v/>
      </c>
      <c r="P32" s="60" t="n">
        <v>0.5798611111111112</v>
      </c>
      <c r="Q32" s="46">
        <f>P32+$Q$59</f>
        <v/>
      </c>
      <c r="R32" s="60" t="n">
        <v>0.5972222222222222</v>
      </c>
      <c r="S32" s="46">
        <f>R32+$S$59</f>
        <v/>
      </c>
      <c r="T32" s="261" t="n">
        <v>0.6118055555555556</v>
      </c>
      <c r="U32" s="80">
        <f>T32+$U$59</f>
        <v/>
      </c>
    </row>
    <row r="33" ht="18" customHeight="1" s="630">
      <c r="A33" s="631" t="inlineStr">
        <is>
          <t>31</t>
        </is>
      </c>
      <c r="B33" s="632" t="n"/>
      <c r="C33" s="153" t="inlineStr">
        <is>
          <t xml:space="preserve">CASTILLO YAÑEZ SEBASTIAN </t>
        </is>
      </c>
      <c r="D33" s="130" t="n">
        <v>71535602</v>
      </c>
      <c r="E33" s="130" t="inlineStr">
        <is>
          <t xml:space="preserve">NUEVO A1 </t>
        </is>
      </c>
      <c r="F33" s="92" t="inlineStr">
        <is>
          <t>20 20 sr</t>
        </is>
      </c>
      <c r="G33" s="110" t="n"/>
      <c r="H33" s="110" t="n"/>
      <c r="I33" s="259" t="inlineStr">
        <is>
          <t>MAYRA 6</t>
        </is>
      </c>
      <c r="J33" s="46" t="n">
        <v>0.4840277777777778</v>
      </c>
      <c r="K33" s="46">
        <f>J33+$K$58</f>
        <v/>
      </c>
      <c r="L33" s="69" t="n">
        <v>0.5111111111111111</v>
      </c>
      <c r="M33" s="60">
        <f>L33+$M$59</f>
        <v/>
      </c>
      <c r="N33" s="60" t="n">
        <v>0.5166666666666667</v>
      </c>
      <c r="O33" s="60">
        <f>N33+$O$59</f>
        <v/>
      </c>
      <c r="P33" s="60" t="n">
        <v>0.5736111111111111</v>
      </c>
      <c r="Q33" s="60">
        <f>P33+$Q$59</f>
        <v/>
      </c>
      <c r="R33" s="60" t="n">
        <v>0.5944444444444444</v>
      </c>
      <c r="S33" s="60">
        <f>R33+$S$59</f>
        <v/>
      </c>
      <c r="T33" s="261" t="n">
        <v>0.6076388888888888</v>
      </c>
      <c r="U33" s="261">
        <f>T33+$U$59</f>
        <v/>
      </c>
      <c r="V33" s="633" t="n"/>
    </row>
    <row r="34" ht="18.75" customHeight="1" s="630">
      <c r="A34" s="631" t="n"/>
      <c r="B34" s="632" t="n"/>
      <c r="C34" s="119" t="inlineStr">
        <is>
          <t xml:space="preserve">GHIORZO GHIORZO GIOVANNI </t>
        </is>
      </c>
      <c r="D34" s="654" t="n">
        <v>6669327</v>
      </c>
      <c r="E34" s="654" t="inlineStr">
        <is>
          <t>MOTO REVA BIIC</t>
        </is>
      </c>
      <c r="F34" s="93" t="inlineStr">
        <is>
          <t>40/20 40/20 cl</t>
        </is>
      </c>
      <c r="G34" s="209" t="inlineStr">
        <is>
          <t>PAGO 130 YAPE</t>
        </is>
      </c>
      <c r="H34" s="654" t="inlineStr">
        <is>
          <t>CI</t>
        </is>
      </c>
      <c r="I34" s="654" t="inlineStr">
        <is>
          <t xml:space="preserve">LILIANA 6 </t>
        </is>
      </c>
      <c r="J34" s="185" t="n"/>
      <c r="K34" s="185">
        <f>J34+$K$58</f>
        <v/>
      </c>
      <c r="L34" s="185" t="n"/>
      <c r="M34" s="20">
        <f>L34+$M$59</f>
        <v/>
      </c>
      <c r="N34" s="185" t="n"/>
      <c r="O34" s="20">
        <f>N34+$O$59</f>
        <v/>
      </c>
      <c r="P34" s="185" t="n"/>
      <c r="Q34" s="20">
        <f>P34+$Q$59</f>
        <v/>
      </c>
      <c r="R34" s="185" t="n"/>
      <c r="S34" s="20">
        <f>R34+$S$59</f>
        <v/>
      </c>
      <c r="T34" s="185" t="n"/>
      <c r="U34" s="20">
        <f>T34+$U$59</f>
        <v/>
      </c>
      <c r="V34" s="633" t="n"/>
    </row>
    <row r="35" ht="18.75" customHeight="1" s="630">
      <c r="A35" s="631" t="inlineStr">
        <is>
          <t>32</t>
        </is>
      </c>
      <c r="B35" s="632" t="n"/>
      <c r="C35" s="112" t="inlineStr">
        <is>
          <t xml:space="preserve">BECERRA VITE BEATRIZ </t>
        </is>
      </c>
      <c r="D35" s="55" t="n">
        <v>46493180</v>
      </c>
      <c r="E35" s="55" t="inlineStr">
        <is>
          <t xml:space="preserve">NUEVO A1 </t>
        </is>
      </c>
      <c r="F35" s="92" t="inlineStr">
        <is>
          <t>40/20 40/20 cl</t>
        </is>
      </c>
      <c r="G35" s="502" t="inlineStr">
        <is>
          <t>PAGO 100 PLIN</t>
        </is>
      </c>
      <c r="H35" s="319" t="n"/>
      <c r="I35" s="519" t="inlineStr">
        <is>
          <t>ENRIQUE  PUBLICIDAD</t>
        </is>
      </c>
      <c r="J35" s="60" t="n">
        <v>0.4895833333333333</v>
      </c>
      <c r="K35" s="60">
        <f>J35+$K$58</f>
        <v/>
      </c>
      <c r="L35" s="60" t="n">
        <v>0.5208333333333334</v>
      </c>
      <c r="M35" s="46">
        <f>L35+$M$59</f>
        <v/>
      </c>
      <c r="N35" s="60" t="n">
        <v>0.5277777777777778</v>
      </c>
      <c r="O35" s="46">
        <f>N35+$O$59</f>
        <v/>
      </c>
      <c r="P35" s="60" t="n">
        <v>0.5875</v>
      </c>
      <c r="Q35" s="46">
        <f>P35+$Q$59</f>
        <v/>
      </c>
      <c r="R35" s="60" t="n">
        <v>0.6069444444444444</v>
      </c>
      <c r="S35" s="46">
        <f>R35+$S$59</f>
        <v/>
      </c>
      <c r="T35" s="261" t="n">
        <v>0.6180555555555556</v>
      </c>
      <c r="U35" s="261">
        <f>T35+$U$59</f>
        <v/>
      </c>
      <c r="V35" s="633" t="n"/>
    </row>
    <row r="36" ht="20.25" customHeight="1" s="630">
      <c r="A36" s="631" t="inlineStr">
        <is>
          <t>33</t>
        </is>
      </c>
      <c r="B36" s="632" t="n"/>
      <c r="C36" s="112" t="inlineStr">
        <is>
          <t>PEREZ ORTIZ MIJAEL</t>
        </is>
      </c>
      <c r="D36" s="55" t="n">
        <v>72480926</v>
      </c>
      <c r="E36" s="226" t="inlineStr">
        <is>
          <t>MOTO REVA BIIC</t>
        </is>
      </c>
      <c r="F36" s="92" t="inlineStr">
        <is>
          <t>40/20 40/20 cl</t>
        </is>
      </c>
      <c r="G36" s="281" t="inlineStr">
        <is>
          <t>dep 780</t>
        </is>
      </c>
      <c r="H36" s="360" t="n"/>
      <c r="I36" s="294" t="inlineStr">
        <is>
          <t xml:space="preserve">ELIA </t>
        </is>
      </c>
      <c r="J36" s="46" t="n">
        <v>0.4958333333333333</v>
      </c>
      <c r="K36" s="46">
        <f>J36+$K$58</f>
        <v/>
      </c>
      <c r="L36" s="46" t="n">
        <v>0.5263888888888889</v>
      </c>
      <c r="M36" s="52">
        <f>L36+$M$59</f>
        <v/>
      </c>
      <c r="N36" s="60" t="n">
        <v>0.5319444444444444</v>
      </c>
      <c r="O36" s="46">
        <f>N36+$O$59</f>
        <v/>
      </c>
      <c r="P36" s="60" t="n">
        <v>0.5923611111111111</v>
      </c>
      <c r="Q36" s="46">
        <f>P36+$Q$59</f>
        <v/>
      </c>
      <c r="R36" s="60" t="n">
        <v>0.6090277777777777</v>
      </c>
      <c r="S36" s="46">
        <f>R36+$S$59</f>
        <v/>
      </c>
      <c r="T36" s="261" t="n">
        <v>0.6263888888888889</v>
      </c>
      <c r="U36" s="80">
        <f>T36+$U$59</f>
        <v/>
      </c>
      <c r="V36" s="633" t="n"/>
    </row>
    <row r="37" ht="18" customHeight="1" s="630">
      <c r="A37" s="631" t="inlineStr">
        <is>
          <t>34</t>
        </is>
      </c>
      <c r="B37" s="632" t="n"/>
      <c r="C37" s="112" t="inlineStr">
        <is>
          <t>LEWIS TORRES ENRIQUE</t>
        </is>
      </c>
      <c r="D37" s="242" t="n">
        <v>73136486</v>
      </c>
      <c r="E37" s="364" t="inlineStr">
        <is>
          <t>MOTO NUEVA BIIB</t>
        </is>
      </c>
      <c r="F37" s="297" t="inlineStr">
        <is>
          <t>40/20 40/20 cl</t>
        </is>
      </c>
      <c r="G37" s="425" t="n">
        <v>1960</v>
      </c>
      <c r="H37" s="404" t="n"/>
      <c r="I37" s="385" t="inlineStr">
        <is>
          <t>LILIANA 7</t>
        </is>
      </c>
      <c r="J37" s="46" t="n">
        <v>0.5097222222222222</v>
      </c>
      <c r="K37" s="46">
        <f>J37+$K$58</f>
        <v/>
      </c>
      <c r="L37" s="46" t="n">
        <v>0.5375</v>
      </c>
      <c r="M37" s="52">
        <f>L37+$M$59</f>
        <v/>
      </c>
      <c r="N37" s="60" t="n">
        <v>0.5451388888888888</v>
      </c>
      <c r="O37" s="46">
        <f>N37+$O$59</f>
        <v/>
      </c>
      <c r="P37" s="60" t="n">
        <v>0.6034722222222222</v>
      </c>
      <c r="Q37" s="46">
        <f>P37+$Q$59</f>
        <v/>
      </c>
      <c r="R37" s="60" t="n">
        <v>0.6215277777777778</v>
      </c>
      <c r="S37" s="46">
        <f>R37+$S$59</f>
        <v/>
      </c>
      <c r="T37" s="261" t="n">
        <v>0.6381944444444444</v>
      </c>
      <c r="U37" s="80">
        <f>T37+$U$59</f>
        <v/>
      </c>
      <c r="V37" s="633" t="n"/>
    </row>
    <row r="38" ht="21.75" customHeight="1" s="630">
      <c r="A38" s="631" t="inlineStr">
        <is>
          <t>35</t>
        </is>
      </c>
      <c r="B38" s="632" t="n"/>
      <c r="C38" s="112" t="inlineStr">
        <is>
          <t>MURILLO GARAVITO LUIS</t>
        </is>
      </c>
      <c r="D38" s="55" t="n">
        <v>1003231</v>
      </c>
      <c r="E38" s="55" t="inlineStr">
        <is>
          <t xml:space="preserve">REVA A1 </t>
        </is>
      </c>
      <c r="F38" s="297" t="inlineStr">
        <is>
          <t>40/20 40/20 cl</t>
        </is>
      </c>
      <c r="G38" s="209" t="inlineStr">
        <is>
          <t>PAGO 120 YAPE</t>
        </is>
      </c>
      <c r="H38" s="382" t="inlineStr">
        <is>
          <t>CE</t>
        </is>
      </c>
      <c r="I38" s="174" t="inlineStr">
        <is>
          <t>CRISS AMORETTI</t>
        </is>
      </c>
      <c r="J38" s="46" t="n">
        <v>0.5138888888888888</v>
      </c>
      <c r="K38" s="46">
        <f>J38+$K$58</f>
        <v/>
      </c>
      <c r="L38" s="46" t="n">
        <v>0.53125</v>
      </c>
      <c r="M38" s="52">
        <f>L38+$M$59</f>
        <v/>
      </c>
      <c r="N38" s="60" t="n">
        <v>0.5375</v>
      </c>
      <c r="O38" s="46">
        <f>N38+$O$59</f>
        <v/>
      </c>
      <c r="P38" s="60" t="n">
        <v>0.5986111111111111</v>
      </c>
      <c r="Q38" s="46">
        <f>P38+$Q$59</f>
        <v/>
      </c>
      <c r="R38" s="60" t="n">
        <v>0.6180555555555556</v>
      </c>
      <c r="S38" s="46">
        <f>R38+$S$59</f>
        <v/>
      </c>
      <c r="T38" s="261" t="n">
        <v>0.6305555555555555</v>
      </c>
      <c r="U38" s="80">
        <f>T38+$U$59</f>
        <v/>
      </c>
      <c r="V38" s="633" t="n"/>
    </row>
    <row r="39" ht="20.25" customFormat="1" customHeight="1" s="633">
      <c r="A39" s="631" t="inlineStr">
        <is>
          <t>36</t>
        </is>
      </c>
      <c r="B39" s="632" t="n"/>
      <c r="C39" s="172" t="inlineStr">
        <is>
          <t>POMARICA PALACIN JEREMYS</t>
        </is>
      </c>
      <c r="D39" s="242" t="n">
        <v>72520036</v>
      </c>
      <c r="E39" s="55" t="inlineStr">
        <is>
          <t xml:space="preserve">NUEVO A1 </t>
        </is>
      </c>
      <c r="F39" s="161" t="inlineStr">
        <is>
          <t>30 30 sr</t>
        </is>
      </c>
      <c r="G39" s="120" t="inlineStr">
        <is>
          <t>PAGO 90 EFE</t>
        </is>
      </c>
      <c r="H39" s="207" t="n"/>
      <c r="I39" s="174" t="inlineStr">
        <is>
          <t>SR FREDDY</t>
        </is>
      </c>
      <c r="J39" s="46" t="n">
        <v>0.5194444444444445</v>
      </c>
      <c r="K39" s="46">
        <f>J39+$K$58</f>
        <v/>
      </c>
      <c r="L39" s="46" t="n">
        <v>0.5430555555555555</v>
      </c>
      <c r="M39" s="52">
        <f>L39+$M$59</f>
        <v/>
      </c>
      <c r="N39" s="60" t="n">
        <v>0.55</v>
      </c>
      <c r="O39" s="46">
        <f>N39+$O$59</f>
        <v/>
      </c>
      <c r="P39" s="60" t="n">
        <v>0.6097222222222223</v>
      </c>
      <c r="Q39" s="46">
        <f>P39+$Q$59</f>
        <v/>
      </c>
      <c r="R39" s="60" t="n">
        <v>0.6305555555555555</v>
      </c>
      <c r="S39" s="46">
        <f>R39+$S$59</f>
        <v/>
      </c>
      <c r="T39" s="261" t="n">
        <v>0.64375</v>
      </c>
      <c r="U39" s="80">
        <f>T39+$U$59</f>
        <v/>
      </c>
    </row>
    <row r="40" ht="18" customHeight="1" s="630">
      <c r="A40" s="631" t="inlineStr">
        <is>
          <t>37</t>
        </is>
      </c>
      <c r="B40" s="632" t="n"/>
      <c r="C40" s="172" t="inlineStr">
        <is>
          <t>RAMIREZ ARRIOLA OMAR</t>
        </is>
      </c>
      <c r="D40" s="242" t="n">
        <v>76173897</v>
      </c>
      <c r="E40" s="226" t="inlineStr">
        <is>
          <t>MOTO REVA BIIC</t>
        </is>
      </c>
      <c r="F40" s="161" t="inlineStr">
        <is>
          <t>20 20 sr</t>
        </is>
      </c>
      <c r="G40" s="181" t="inlineStr">
        <is>
          <t>ANULADO</t>
        </is>
      </c>
      <c r="H40" s="404" t="n"/>
      <c r="I40" s="270" t="inlineStr">
        <is>
          <t>LILIANA 8</t>
        </is>
      </c>
      <c r="J40" s="68" t="n">
        <v>0.5305555555555556</v>
      </c>
      <c r="K40" s="68">
        <f>J40+$K$58</f>
        <v/>
      </c>
      <c r="L40" s="68" t="n">
        <v>0.5493055555555556</v>
      </c>
      <c r="M40" s="46">
        <f>L40+$M$59</f>
        <v/>
      </c>
      <c r="N40" s="60" t="n">
        <v>0.5569444444444445</v>
      </c>
      <c r="O40" s="46">
        <f>N40+$O$59</f>
        <v/>
      </c>
      <c r="P40" s="60" t="n">
        <v>0.6194444444444445</v>
      </c>
      <c r="Q40" s="60">
        <f>P40+$Q$59</f>
        <v/>
      </c>
      <c r="R40" s="60" t="n">
        <v>0.6326388888888889</v>
      </c>
      <c r="S40" s="46">
        <f>R40+$S$59</f>
        <v/>
      </c>
      <c r="T40" s="261" t="n">
        <v>0.65</v>
      </c>
      <c r="U40" s="80">
        <f>T40+$U$59</f>
        <v/>
      </c>
      <c r="V40" s="633" t="n"/>
    </row>
    <row r="41" ht="18.75" customHeight="1" s="630">
      <c r="A41" s="644" t="n"/>
      <c r="B41" s="632" t="n"/>
      <c r="C41" s="217" t="inlineStr">
        <is>
          <t xml:space="preserve"> ALVAREZ ORBEGOSO EDWIN </t>
        </is>
      </c>
      <c r="D41" s="654" t="n">
        <v>9076337</v>
      </c>
      <c r="E41" s="654" t="inlineStr">
        <is>
          <t xml:space="preserve">REVA A1 </t>
        </is>
      </c>
      <c r="F41" s="324" t="inlineStr">
        <is>
          <t>40/20 40/20 cl</t>
        </is>
      </c>
      <c r="G41" s="654" t="inlineStr">
        <is>
          <t>REPRO 08-03</t>
        </is>
      </c>
      <c r="H41" s="358" t="n"/>
      <c r="I41" s="187" t="inlineStr">
        <is>
          <t xml:space="preserve">CARS - JAIME VILLA </t>
        </is>
      </c>
      <c r="J41" s="20" t="n">
        <v>0.5270833333333333</v>
      </c>
      <c r="K41" s="20">
        <f>J41+$K$58</f>
        <v/>
      </c>
      <c r="L41" s="185" t="n"/>
      <c r="M41" s="20">
        <f>L41+$M$59</f>
        <v/>
      </c>
      <c r="N41" s="185" t="n"/>
      <c r="O41" s="20">
        <f>N41+$O$59</f>
        <v/>
      </c>
      <c r="P41" s="185" t="n"/>
      <c r="Q41" s="20">
        <f>P41+$Q$59</f>
        <v/>
      </c>
      <c r="R41" s="185" t="n"/>
      <c r="S41" s="20" t="n"/>
      <c r="T41" s="185" t="n"/>
      <c r="U41" s="20">
        <f>T41+$U$59</f>
        <v/>
      </c>
      <c r="V41" s="633" t="n"/>
    </row>
    <row r="42" ht="21" customHeight="1" s="630">
      <c r="A42" s="631" t="inlineStr">
        <is>
          <t>38</t>
        </is>
      </c>
      <c r="B42" s="632" t="n"/>
      <c r="C42" s="172" t="inlineStr">
        <is>
          <t>ALARCON CLEMENTE PRUDENCIO</t>
        </is>
      </c>
      <c r="D42" s="242" t="n">
        <v>7684781</v>
      </c>
      <c r="E42" s="226" t="inlineStr">
        <is>
          <t>MOTO REVA BIIC</t>
        </is>
      </c>
      <c r="F42" s="297" t="inlineStr">
        <is>
          <t>40/20 40/20 cl</t>
        </is>
      </c>
      <c r="G42" s="425" t="n">
        <v>1960</v>
      </c>
      <c r="H42" s="404" t="n"/>
      <c r="I42" s="270" t="inlineStr">
        <is>
          <t>LILIANA 9</t>
        </is>
      </c>
      <c r="J42" s="60" t="n">
        <v>0.5340277777777778</v>
      </c>
      <c r="K42" s="60">
        <f>J42+$K$58</f>
        <v/>
      </c>
      <c r="L42" s="60" t="n">
        <v>0.5541666666666667</v>
      </c>
      <c r="M42" s="46">
        <f>L42+$M$59</f>
        <v/>
      </c>
      <c r="N42" s="60" t="n">
        <v>0.5597222222222222</v>
      </c>
      <c r="O42" s="46">
        <f>N42+$O$59</f>
        <v/>
      </c>
      <c r="P42" s="60" t="n">
        <v>0.6215277777777778</v>
      </c>
      <c r="Q42" s="46">
        <f>P42+$Q$59</f>
        <v/>
      </c>
      <c r="R42" s="60" t="n">
        <v>0.6430555555555556</v>
      </c>
      <c r="S42" s="46">
        <f>R42+$S$59</f>
        <v/>
      </c>
      <c r="T42" s="261" t="n">
        <v>0.65625</v>
      </c>
      <c r="U42" s="80">
        <f>T42+$U$59</f>
        <v/>
      </c>
      <c r="V42" s="633" t="n"/>
    </row>
    <row r="43" ht="20.25" customHeight="1" s="630">
      <c r="A43" s="631" t="inlineStr">
        <is>
          <t>39</t>
        </is>
      </c>
      <c r="B43" s="632" t="n"/>
      <c r="C43" s="188" t="inlineStr">
        <is>
          <t>VEGA PEREZ GINO 20</t>
        </is>
      </c>
      <c r="D43" s="242" t="n">
        <v>10134478</v>
      </c>
      <c r="E43" s="55" t="inlineStr">
        <is>
          <t>REVA1</t>
        </is>
      </c>
      <c r="F43" s="161" t="inlineStr">
        <is>
          <t>30 30 SR</t>
        </is>
      </c>
      <c r="G43" s="120" t="inlineStr">
        <is>
          <t>PAGO 140 EFE</t>
        </is>
      </c>
      <c r="H43" s="192" t="n"/>
      <c r="I43" s="96" t="inlineStr">
        <is>
          <t xml:space="preserve">SRA LUZ </t>
        </is>
      </c>
      <c r="J43" s="60" t="n">
        <v>0.5368055555555555</v>
      </c>
      <c r="K43" s="60">
        <f>J43+$K$58</f>
        <v/>
      </c>
      <c r="L43" s="60" t="n">
        <v>0.5590277777777778</v>
      </c>
      <c r="M43" s="46">
        <f>L43+$M$59</f>
        <v/>
      </c>
      <c r="N43" s="60" t="n">
        <v>0.5652777777777778</v>
      </c>
      <c r="O43" s="46">
        <f>N43+$O$59</f>
        <v/>
      </c>
      <c r="P43" s="60" t="n">
        <v>0.63125</v>
      </c>
      <c r="Q43" s="46">
        <f>P43+$Q$59</f>
        <v/>
      </c>
      <c r="R43" s="60" t="n">
        <v>0.6451388888888889</v>
      </c>
      <c r="S43" s="46">
        <f>R43+$S$59</f>
        <v/>
      </c>
      <c r="T43" s="261" t="n">
        <v>0.6625</v>
      </c>
      <c r="U43" s="80">
        <f>T43+$U$59</f>
        <v/>
      </c>
      <c r="V43" s="633" t="n"/>
    </row>
    <row r="44" ht="21" customHeight="1" s="630">
      <c r="A44" s="631" t="inlineStr">
        <is>
          <t>40</t>
        </is>
      </c>
      <c r="B44" s="632" t="n"/>
      <c r="C44" s="172" t="inlineStr">
        <is>
          <t xml:space="preserve">RAMOS MENDEZ GROVE </t>
        </is>
      </c>
      <c r="D44" s="242" t="n">
        <v>10171519</v>
      </c>
      <c r="E44" s="226" t="inlineStr">
        <is>
          <t>MOTO REVA BIIC</t>
        </is>
      </c>
      <c r="F44" s="297" t="inlineStr">
        <is>
          <t>40/20 40/20 cl</t>
        </is>
      </c>
      <c r="G44" s="281" t="inlineStr">
        <is>
          <t>dep 780</t>
        </is>
      </c>
      <c r="H44" s="360" t="n"/>
      <c r="I44" s="294" t="inlineStr">
        <is>
          <t xml:space="preserve">ELIA </t>
        </is>
      </c>
      <c r="J44" s="60" t="n">
        <v>0.5395833333333333</v>
      </c>
      <c r="K44" s="60">
        <f>J44+$K$58</f>
        <v/>
      </c>
      <c r="L44" s="60" t="n">
        <v>0.5638888888888889</v>
      </c>
      <c r="M44" s="46">
        <f>L44+$M$59</f>
        <v/>
      </c>
      <c r="N44" s="60" t="n">
        <v>0.5701388888888889</v>
      </c>
      <c r="O44" s="46">
        <f>N44+$O$59</f>
        <v/>
      </c>
      <c r="P44" s="60" t="n">
        <v>0.6333333333333333</v>
      </c>
      <c r="Q44" s="46">
        <f>P44+$Q$59</f>
        <v/>
      </c>
      <c r="R44" s="60" t="n">
        <v>0.65625</v>
      </c>
      <c r="S44" s="46">
        <f>R44+$S$59</f>
        <v/>
      </c>
      <c r="T44" s="261" t="n">
        <v>0.6722222222222223</v>
      </c>
      <c r="U44" s="80">
        <f>T44+$U$59</f>
        <v/>
      </c>
      <c r="V44" s="633" t="n"/>
    </row>
    <row r="45" ht="21.75" customHeight="1" s="630">
      <c r="A45" s="631" t="inlineStr">
        <is>
          <t>41</t>
        </is>
      </c>
      <c r="B45" s="632" t="n"/>
      <c r="C45" s="172" t="inlineStr">
        <is>
          <t xml:space="preserve">JANAMPA ENRIQUEZ DAMIAN </t>
        </is>
      </c>
      <c r="D45" s="242" t="n">
        <v>40290123</v>
      </c>
      <c r="E45" s="226" t="inlineStr">
        <is>
          <t>MOTO REVA BIIC</t>
        </is>
      </c>
      <c r="F45" s="161" t="inlineStr">
        <is>
          <t>40/20 40/20 cl</t>
        </is>
      </c>
      <c r="G45" s="281" t="inlineStr">
        <is>
          <t>dep 780</t>
        </is>
      </c>
      <c r="H45" s="360" t="n"/>
      <c r="I45" s="294" t="inlineStr">
        <is>
          <t xml:space="preserve">ELIA </t>
        </is>
      </c>
      <c r="J45" s="60" t="n">
        <v>0.5479166666666667</v>
      </c>
      <c r="K45" s="60">
        <f>J45+$K$58</f>
        <v/>
      </c>
      <c r="L45" s="60" t="n">
        <v>0.5694444444444444</v>
      </c>
      <c r="M45" s="46">
        <f>L45+$M$59</f>
        <v/>
      </c>
      <c r="N45" s="60" t="n">
        <v>0.5756944444444444</v>
      </c>
      <c r="O45" s="46">
        <f>N45+$O$59</f>
        <v/>
      </c>
      <c r="P45" s="60" t="n">
        <v>0.6423611111111112</v>
      </c>
      <c r="Q45" s="46">
        <f>P45+$Q$59</f>
        <v/>
      </c>
      <c r="R45" s="60" t="n">
        <v>0.6569444444444444</v>
      </c>
      <c r="S45" s="46">
        <f>R45+$S$59</f>
        <v/>
      </c>
      <c r="T45" s="261" t="n">
        <v>0.6708333333333333</v>
      </c>
      <c r="U45" s="80">
        <f>T45+$U$59</f>
        <v/>
      </c>
      <c r="V45" s="633" t="n"/>
    </row>
    <row r="46" ht="22.5" customHeight="1" s="630">
      <c r="A46" s="631" t="inlineStr">
        <is>
          <t>42</t>
        </is>
      </c>
      <c r="B46" s="632" t="n"/>
      <c r="C46" s="172" t="inlineStr">
        <is>
          <t>HENDERSON REATEGUI ROSS</t>
        </is>
      </c>
      <c r="D46" s="242" t="n">
        <v>46768251</v>
      </c>
      <c r="E46" s="55" t="inlineStr">
        <is>
          <t xml:space="preserve">REVA A1 </t>
        </is>
      </c>
      <c r="F46" s="161" t="inlineStr">
        <is>
          <t>20 20 sr</t>
        </is>
      </c>
      <c r="G46" s="55" t="inlineStr">
        <is>
          <t>np</t>
        </is>
      </c>
      <c r="H46" s="207" t="n"/>
      <c r="I46" s="174" t="inlineStr">
        <is>
          <t xml:space="preserve">MARIA ELENA </t>
        </is>
      </c>
      <c r="J46" s="60" t="n">
        <v>0.55</v>
      </c>
      <c r="K46" s="60">
        <f>J46+$K$58</f>
        <v/>
      </c>
      <c r="L46" s="60" t="n">
        <v>0.575</v>
      </c>
      <c r="M46" s="46">
        <f>L46+$M$59</f>
        <v/>
      </c>
      <c r="N46" s="60" t="n">
        <v>0.5833333333333334</v>
      </c>
      <c r="O46" s="46">
        <f>N46+$O$59</f>
        <v/>
      </c>
      <c r="P46" s="60" t="n">
        <v>0.6451388888888889</v>
      </c>
      <c r="Q46" s="46">
        <f>P46+$Q$59</f>
        <v/>
      </c>
      <c r="R46" s="60" t="n">
        <v>0.6715277777777777</v>
      </c>
      <c r="S46" s="46">
        <f>R46+$S$59</f>
        <v/>
      </c>
      <c r="T46" s="261" t="n">
        <v>0.6861111111111111</v>
      </c>
      <c r="U46" s="80">
        <f>T46+$U$59</f>
        <v/>
      </c>
      <c r="V46" s="633" t="n"/>
    </row>
    <row r="47" ht="21.75" customHeight="1" s="630">
      <c r="A47" s="631" t="inlineStr">
        <is>
          <t>43</t>
        </is>
      </c>
      <c r="B47" s="632" t="n"/>
      <c r="C47" s="172" t="inlineStr">
        <is>
          <t xml:space="preserve">PACPAC MORI JHONATHAN </t>
        </is>
      </c>
      <c r="D47" s="242" t="n">
        <v>42114892</v>
      </c>
      <c r="E47" s="226" t="inlineStr">
        <is>
          <t>MOTO REVA BIIC</t>
        </is>
      </c>
      <c r="F47" s="161" t="inlineStr">
        <is>
          <t>40/20 40/20 cl</t>
        </is>
      </c>
      <c r="G47" s="270" t="n">
        <v>1960</v>
      </c>
      <c r="H47" s="373" t="n"/>
      <c r="I47" s="385" t="inlineStr">
        <is>
          <t>LILIANA 10</t>
        </is>
      </c>
      <c r="J47" s="60" t="n">
        <v>0.5701388888888889</v>
      </c>
      <c r="K47" s="60">
        <f>J47+$K$58</f>
        <v/>
      </c>
      <c r="L47" s="60" t="n">
        <v>0.5791666666666667</v>
      </c>
      <c r="M47" s="46">
        <f>L47+$M$59</f>
        <v/>
      </c>
      <c r="N47" s="60" t="n">
        <v>0.5861111111111111</v>
      </c>
      <c r="O47" s="46">
        <f>N47+$O$59</f>
        <v/>
      </c>
      <c r="P47" s="60" t="n">
        <v>0.6541666666666667</v>
      </c>
      <c r="Q47" s="46">
        <f>P47+$Q$59</f>
        <v/>
      </c>
      <c r="R47" s="60" t="n">
        <v>0.66875</v>
      </c>
      <c r="S47" s="46">
        <f>R47+$S$59</f>
        <v/>
      </c>
      <c r="T47" s="261" t="n">
        <v>0.5993055555555555</v>
      </c>
      <c r="U47" s="80">
        <f>T47+$U$59</f>
        <v/>
      </c>
      <c r="V47" s="633" t="n"/>
    </row>
    <row r="48" ht="22.5" customHeight="1" s="630">
      <c r="A48" s="631" t="inlineStr">
        <is>
          <t>44</t>
        </is>
      </c>
      <c r="B48" s="632" t="n"/>
      <c r="C48" s="172" t="inlineStr">
        <is>
          <t xml:space="preserve">CUBILLAN RAMIREZ DAVIER </t>
        </is>
      </c>
      <c r="D48" s="242" t="n">
        <v>5432315</v>
      </c>
      <c r="E48" s="364" t="inlineStr">
        <is>
          <t>MOTO NUEVA BIIB</t>
        </is>
      </c>
      <c r="F48" s="161" t="inlineStr">
        <is>
          <t>20 20 sr</t>
        </is>
      </c>
      <c r="G48" s="209" t="inlineStr">
        <is>
          <t>PAGO 130 YAPE</t>
        </is>
      </c>
      <c r="H48" s="382" t="inlineStr">
        <is>
          <t>CE</t>
        </is>
      </c>
      <c r="I48" s="174" t="inlineStr">
        <is>
          <t xml:space="preserve">OFICINA </t>
        </is>
      </c>
      <c r="J48" s="60" t="n">
        <v>0.5847222222222223</v>
      </c>
      <c r="K48" s="60">
        <f>J48+$K$58</f>
        <v/>
      </c>
      <c r="L48" s="60" t="n">
        <v>0.5854166666666667</v>
      </c>
      <c r="M48" s="60">
        <f>L48+$M$59</f>
        <v/>
      </c>
      <c r="N48" s="60" t="n">
        <v>0.5895833333333333</v>
      </c>
      <c r="O48" s="60">
        <f>N48+$O$59</f>
        <v/>
      </c>
      <c r="P48" s="60" t="n">
        <v>0.65625</v>
      </c>
      <c r="Q48" s="60">
        <f>P48+$Q$59</f>
        <v/>
      </c>
      <c r="R48" s="60" t="n">
        <v>0.6861111111111111</v>
      </c>
      <c r="S48" s="46">
        <f>R48+$S$59</f>
        <v/>
      </c>
      <c r="T48" s="261" t="n">
        <v>0.7</v>
      </c>
      <c r="U48" s="80">
        <f>T48+$U$59</f>
        <v/>
      </c>
      <c r="V48" s="633" t="n"/>
    </row>
    <row r="49" ht="19.5" customHeight="1" s="630">
      <c r="A49" s="631" t="inlineStr">
        <is>
          <t>45</t>
        </is>
      </c>
      <c r="B49" s="632" t="n"/>
      <c r="C49" s="172" t="inlineStr">
        <is>
          <t xml:space="preserve">CONDOR PAMPAS RODOLFO </t>
        </is>
      </c>
      <c r="D49" s="242" t="n">
        <v>71042812</v>
      </c>
      <c r="E49" s="226" t="inlineStr">
        <is>
          <t>MOTO NUEVA BIIC</t>
        </is>
      </c>
      <c r="F49" s="161" t="inlineStr">
        <is>
          <t>20 20 sr</t>
        </is>
      </c>
      <c r="G49" s="294" t="inlineStr">
        <is>
          <t>dep 780</t>
        </is>
      </c>
      <c r="H49" s="294" t="n"/>
      <c r="I49" s="294" t="inlineStr">
        <is>
          <t xml:space="preserve">ELIA </t>
        </is>
      </c>
      <c r="J49" s="60" t="n">
        <v>0.6041666666666666</v>
      </c>
      <c r="K49" s="60">
        <f>J49+$K$58</f>
        <v/>
      </c>
      <c r="L49" s="60" t="n">
        <v>0.6055555555555555</v>
      </c>
      <c r="M49" s="60">
        <f>L49+$M$59</f>
        <v/>
      </c>
      <c r="N49" s="60" t="n">
        <v>0.6201388888888889</v>
      </c>
      <c r="O49" s="60">
        <f>N49+$O$59</f>
        <v/>
      </c>
      <c r="P49" s="60" t="n">
        <v>0.6701388888888888</v>
      </c>
      <c r="Q49" s="60">
        <f>P49+$Q$59</f>
        <v/>
      </c>
      <c r="R49" s="60" t="n">
        <v>0.6840277777777778</v>
      </c>
      <c r="S49" s="60">
        <f>R49+$S$59</f>
        <v/>
      </c>
      <c r="T49" s="261" t="n">
        <v>0.6965277777777777</v>
      </c>
      <c r="U49" s="80">
        <f>T49+$U$59</f>
        <v/>
      </c>
      <c r="V49" s="633" t="n"/>
    </row>
    <row r="50" ht="21" customHeight="1" s="630">
      <c r="A50" s="631" t="inlineStr">
        <is>
          <t>46</t>
        </is>
      </c>
      <c r="B50" s="632" t="n"/>
      <c r="C50" s="172" t="inlineStr">
        <is>
          <t>VERA RAMIREZ JANNS</t>
        </is>
      </c>
      <c r="D50" s="242" t="n">
        <v>47551094</v>
      </c>
      <c r="E50" s="26" t="inlineStr">
        <is>
          <t>REVA A2B</t>
        </is>
      </c>
      <c r="F50" s="161" t="inlineStr">
        <is>
          <t>20 20 sr</t>
        </is>
      </c>
      <c r="G50" s="120" t="n"/>
      <c r="H50" s="205" t="n"/>
      <c r="I50" s="277" t="inlineStr">
        <is>
          <t xml:space="preserve">CARS - JAIME VILLA </t>
        </is>
      </c>
      <c r="J50" s="60" t="n">
        <v>0.6125</v>
      </c>
      <c r="K50" s="60">
        <f>J50+$K$58</f>
        <v/>
      </c>
      <c r="L50" s="60" t="n">
        <v>0.6152777777777778</v>
      </c>
      <c r="M50" s="46">
        <f>L50+$M$59</f>
        <v/>
      </c>
      <c r="N50" s="60" t="n">
        <v>0.6215277777777778</v>
      </c>
      <c r="O50" s="46">
        <f>N50+$O$59</f>
        <v/>
      </c>
      <c r="P50" s="60" t="n">
        <v>0.6743055555555556</v>
      </c>
      <c r="Q50" s="46">
        <f>P50+$Q$59</f>
        <v/>
      </c>
      <c r="R50" s="60" t="n">
        <v>0.6173611111111111</v>
      </c>
      <c r="S50" s="46">
        <f>R50+$S$59</f>
        <v/>
      </c>
      <c r="T50" s="261" t="n">
        <v>0.7131944444444445</v>
      </c>
      <c r="U50" s="80">
        <f>T50+$U$59</f>
        <v/>
      </c>
      <c r="V50" s="633" t="n"/>
    </row>
    <row r="51" ht="21.75" customHeight="1" s="630">
      <c r="A51" s="644" t="n"/>
      <c r="B51" s="632" t="n"/>
      <c r="C51" s="217" t="inlineStr">
        <is>
          <t xml:space="preserve">RODRIGUEZ FERNANDEZ JHONNY </t>
        </is>
      </c>
      <c r="D51" s="313" t="n">
        <v>45366936</v>
      </c>
      <c r="E51" s="654" t="inlineStr">
        <is>
          <t xml:space="preserve">NUEVO A1 </t>
        </is>
      </c>
      <c r="F51" s="654" t="inlineStr">
        <is>
          <t>20 20 sr</t>
        </is>
      </c>
      <c r="G51" s="654" t="inlineStr">
        <is>
          <t>REPRO 07-03</t>
        </is>
      </c>
      <c r="H51" s="358" t="n"/>
      <c r="I51" s="187" t="inlineStr">
        <is>
          <t xml:space="preserve">CARS - JAIME VILLA </t>
        </is>
      </c>
      <c r="J51" s="119" t="n"/>
      <c r="K51" s="19">
        <f>J51+$K$58</f>
        <v/>
      </c>
      <c r="L51" s="185" t="n"/>
      <c r="M51" s="20">
        <f>L51+$M$59</f>
        <v/>
      </c>
      <c r="N51" s="185" t="n"/>
      <c r="O51" s="20">
        <f>N51+$O$59</f>
        <v/>
      </c>
      <c r="P51" s="185" t="n"/>
      <c r="Q51" s="20">
        <f>P51+$Q$59</f>
        <v/>
      </c>
      <c r="R51" s="185" t="n"/>
      <c r="S51" s="20">
        <f>R51+$S$59</f>
        <v/>
      </c>
      <c r="T51" s="185" t="n"/>
      <c r="U51" s="20">
        <f>T51+$U$59</f>
        <v/>
      </c>
      <c r="V51" s="633" t="n"/>
    </row>
    <row r="52" ht="18" customHeight="1" s="630">
      <c r="A52" s="644" t="n"/>
      <c r="B52" s="632" t="n"/>
      <c r="C52" s="217" t="inlineStr">
        <is>
          <t>MEDINA CANO MICHELL</t>
        </is>
      </c>
      <c r="D52" s="313" t="n">
        <v>72380842</v>
      </c>
      <c r="E52" s="654" t="inlineStr">
        <is>
          <t>RECAT A2B</t>
        </is>
      </c>
      <c r="F52" s="275" t="inlineStr">
        <is>
          <t>40/20 40/20 cl</t>
        </is>
      </c>
      <c r="G52" s="654" t="inlineStr">
        <is>
          <t>HUELLA</t>
        </is>
      </c>
      <c r="H52" s="654" t="n"/>
      <c r="I52" s="187" t="inlineStr">
        <is>
          <t>MAYRA 7</t>
        </is>
      </c>
      <c r="J52" s="185" t="n"/>
      <c r="K52" s="185">
        <f>J52+$K$58</f>
        <v/>
      </c>
      <c r="L52" s="185" t="n"/>
      <c r="M52" s="185">
        <f>L52+$M$59</f>
        <v/>
      </c>
      <c r="N52" s="185" t="n"/>
      <c r="O52" s="185">
        <f>N52+$O$59</f>
        <v/>
      </c>
      <c r="P52" s="185" t="n"/>
      <c r="Q52" s="185">
        <f>P52+$Q$59</f>
        <v/>
      </c>
      <c r="R52" s="185" t="n"/>
      <c r="S52" s="185">
        <f>R52+$S$59</f>
        <v/>
      </c>
      <c r="T52" s="185" t="n"/>
      <c r="U52" s="185">
        <f>T52+$U$59</f>
        <v/>
      </c>
      <c r="V52" s="633" t="n"/>
    </row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5.75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21" customHeight="1" s="630"/>
    <row r="88" ht="15.75" customHeight="1" s="630"/>
    <row r="89" ht="15.75" customHeight="1" s="630"/>
    <row r="90" ht="15.75" customHeight="1" s="630"/>
    <row r="91" ht="15.75" customHeight="1" s="630"/>
    <row r="92" ht="21" customHeight="1" s="630"/>
    <row r="93" ht="18.75" customHeight="1" s="630"/>
    <row r="94" ht="15.75" customHeight="1" s="630"/>
    <row r="95" ht="15.75" customHeight="1" s="630"/>
    <row r="96" ht="18.75" customHeight="1" s="630"/>
    <row r="101" ht="15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8.75" customHeight="1" s="630"/>
    <row r="109" ht="15.75" customHeight="1" s="630"/>
  </sheetData>
  <mergeCells count="67">
    <mergeCell ref="A48:B48"/>
    <mergeCell ref="A24:B24"/>
    <mergeCell ref="A30:B30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46:B46"/>
    <mergeCell ref="A37:B37"/>
    <mergeCell ref="A18:B18"/>
    <mergeCell ref="A27:B27"/>
    <mergeCell ref="A56:B56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57.xml><?xml version="1.0" encoding="utf-8"?>
<worksheet xmlns:r="http://schemas.openxmlformats.org/officeDocument/2006/relationships" xmlns="http://schemas.openxmlformats.org/spreadsheetml/2006/main">
  <sheetPr codeName="Hoja360">
    <outlinePr summaryBelow="1" summaryRight="1"/>
    <pageSetUpPr fitToPage="1"/>
  </sheetPr>
  <dimension ref="A1:U34"/>
  <sheetViews>
    <sheetView topLeftCell="A8" workbookViewId="0">
      <selection activeCell="C29" sqref="C29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>BONILLLA FRANCO ANDRES</t>
        </is>
      </c>
      <c r="D2" s="242" t="n">
        <v>5316443</v>
      </c>
      <c r="E2" s="199" t="inlineStr">
        <is>
          <t>MOTO NUEVA BIIB</t>
        </is>
      </c>
      <c r="F2" s="92" t="inlineStr">
        <is>
          <t>20 20 sr</t>
        </is>
      </c>
      <c r="G2" s="435" t="inlineStr">
        <is>
          <t>YA PE 80</t>
        </is>
      </c>
      <c r="H2" s="382" t="inlineStr">
        <is>
          <t>CE</t>
        </is>
      </c>
      <c r="I2" s="521" t="inlineStr">
        <is>
          <t xml:space="preserve">MARITZA QUEVEDO </t>
        </is>
      </c>
      <c r="J2" s="60" t="n">
        <v>0.3416666666666667</v>
      </c>
      <c r="K2" s="46">
        <f>J2+$K$60</f>
        <v/>
      </c>
      <c r="L2" s="60" t="n">
        <v>0.3423611111111111</v>
      </c>
      <c r="M2" s="46">
        <f>L2+$M$61</f>
        <v/>
      </c>
      <c r="N2" s="60" t="n">
        <v>0.3465277777777778</v>
      </c>
      <c r="O2" s="46">
        <f>N2+$O$61</f>
        <v/>
      </c>
      <c r="P2" s="60" t="n">
        <v>0.3895833333333333</v>
      </c>
      <c r="Q2" s="46">
        <f>P2+$Q$61</f>
        <v/>
      </c>
      <c r="R2" s="60" t="n">
        <v>0.4006944444444445</v>
      </c>
      <c r="S2" s="46">
        <f>R2+$S$61</f>
        <v/>
      </c>
      <c r="T2" s="261" t="n">
        <v>0.4118055555555555</v>
      </c>
      <c r="U2" s="80">
        <f>T2+$U$61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 xml:space="preserve">SILVA INUMA DIEGO </t>
        </is>
      </c>
      <c r="D3" s="55" t="n">
        <v>10364340</v>
      </c>
      <c r="E3" s="55" t="inlineStr">
        <is>
          <t xml:space="preserve">NUEVO A1 </t>
        </is>
      </c>
      <c r="F3" s="92" t="inlineStr">
        <is>
          <t>40/20 40/20 cl</t>
        </is>
      </c>
      <c r="G3" s="209" t="inlineStr">
        <is>
          <t>PAGO 150 YAPE</t>
        </is>
      </c>
      <c r="H3" s="355" t="n"/>
      <c r="I3" s="211" t="inlineStr">
        <is>
          <t xml:space="preserve">OFICINA </t>
        </is>
      </c>
      <c r="J3" s="60" t="n">
        <v>0.3486111111111111</v>
      </c>
      <c r="K3" s="46">
        <f>J3+$K$60</f>
        <v/>
      </c>
      <c r="L3" s="60" t="n">
        <v>0.3506944444444444</v>
      </c>
      <c r="M3" s="46">
        <f>L3+$M$61</f>
        <v/>
      </c>
      <c r="N3" s="60" t="n">
        <v>0.3555555555555556</v>
      </c>
      <c r="O3" s="46">
        <f>N3+$O$61</f>
        <v/>
      </c>
      <c r="P3" s="60" t="n">
        <v>0.3993055555555556</v>
      </c>
      <c r="Q3" s="46">
        <f>P3+$Q$61</f>
        <v/>
      </c>
      <c r="R3" s="60" t="n">
        <v>0.4152777777777778</v>
      </c>
      <c r="S3" s="46">
        <f>R3+$S$61</f>
        <v/>
      </c>
      <c r="T3" s="261" t="n">
        <v>0.4270833333333333</v>
      </c>
      <c r="U3" s="80">
        <f>T3+$U$61</f>
        <v/>
      </c>
    </row>
    <row r="4" ht="20.25" customHeight="1" s="630">
      <c r="A4" s="631" t="inlineStr">
        <is>
          <t>3</t>
        </is>
      </c>
      <c r="B4" s="632" t="n"/>
      <c r="C4" s="112" t="inlineStr">
        <is>
          <t>MIRANDA CHOQUEHUANCA LUIS</t>
        </is>
      </c>
      <c r="D4" s="55" t="n">
        <v>25861594</v>
      </c>
      <c r="E4" s="232" t="inlineStr">
        <is>
          <t>MOTO REVA BIIC</t>
        </is>
      </c>
      <c r="F4" s="92" t="inlineStr">
        <is>
          <t>20 20 sr</t>
        </is>
      </c>
      <c r="G4" s="435" t="inlineStr">
        <is>
          <t>YA PE 80</t>
        </is>
      </c>
      <c r="H4" s="449" t="n"/>
      <c r="I4" s="435" t="inlineStr">
        <is>
          <t>LEONEL</t>
        </is>
      </c>
      <c r="J4" s="60" t="n">
        <v>0.3513888888888889</v>
      </c>
      <c r="K4" s="46">
        <f>J4+$K$60</f>
        <v/>
      </c>
      <c r="L4" s="60" t="n">
        <v>0.3555555555555556</v>
      </c>
      <c r="M4" s="46">
        <f>L4+$M$61</f>
        <v/>
      </c>
      <c r="N4" s="60" t="n">
        <v>0.3597222222222222</v>
      </c>
      <c r="O4" s="46">
        <f>N4+$O$61</f>
        <v/>
      </c>
      <c r="P4" s="60" t="n">
        <v>0.4034722222222222</v>
      </c>
      <c r="Q4" s="46">
        <f>P4+$Q$61</f>
        <v/>
      </c>
      <c r="R4" s="60" t="n">
        <v>0.4152777777777778</v>
      </c>
      <c r="S4" s="46">
        <f>R4+$S$61</f>
        <v/>
      </c>
      <c r="T4" s="261" t="n">
        <v>0.4284722222222222</v>
      </c>
      <c r="U4" s="80">
        <f>T4+$U$61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 xml:space="preserve">FABIAN SOTELO DE PRIEALE GLORIA </t>
        </is>
      </c>
      <c r="D5" s="242" t="n">
        <v>7223647</v>
      </c>
      <c r="E5" s="55" t="inlineStr">
        <is>
          <t>REVA A1</t>
        </is>
      </c>
      <c r="F5" s="92" t="inlineStr">
        <is>
          <t>40/20 40/20 cl</t>
        </is>
      </c>
      <c r="G5" s="110" t="n"/>
      <c r="H5" s="354" t="n"/>
      <c r="I5" s="110" t="inlineStr">
        <is>
          <t xml:space="preserve">MAYRA 1 </t>
        </is>
      </c>
      <c r="J5" s="60" t="n">
        <v>0.3520833333333334</v>
      </c>
      <c r="K5" s="46">
        <f>J5+$K$60</f>
        <v/>
      </c>
      <c r="L5" s="60" t="n">
        <v>0.3597222222222222</v>
      </c>
      <c r="M5" s="46">
        <f>L5+$M$61</f>
        <v/>
      </c>
      <c r="N5" s="60" t="n">
        <v>0.3645833333333333</v>
      </c>
      <c r="O5" s="46">
        <f>N5+$O$61</f>
        <v/>
      </c>
      <c r="P5" s="60" t="n">
        <v>0.4111111111111111</v>
      </c>
      <c r="Q5" s="46">
        <f>P5+$Q$61</f>
        <v/>
      </c>
      <c r="R5" s="60" t="n">
        <v>0.4263888888888889</v>
      </c>
      <c r="S5" s="46">
        <f>R5+$S$61</f>
        <v/>
      </c>
      <c r="T5" s="261" t="n">
        <v>0.4409722222222222</v>
      </c>
      <c r="U5" s="80">
        <f>T5+$U$61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>ZAPATA VALLE JOSE</t>
        </is>
      </c>
      <c r="D6" s="55" t="n">
        <v>25412236</v>
      </c>
      <c r="E6" s="55" t="inlineStr">
        <is>
          <t>REVA A1</t>
        </is>
      </c>
      <c r="F6" s="161" t="inlineStr">
        <is>
          <t>70/20 50/20 cl</t>
        </is>
      </c>
      <c r="G6" s="120" t="n"/>
      <c r="H6" s="205" t="n"/>
      <c r="I6" s="120" t="inlineStr">
        <is>
          <t xml:space="preserve">CARS - JAIME VILLA </t>
        </is>
      </c>
      <c r="J6" s="60" t="n">
        <v>0.3583333333333333</v>
      </c>
      <c r="K6" s="46">
        <f>J6+$K$60</f>
        <v/>
      </c>
      <c r="L6" s="60" t="n">
        <v>0.3645833333333333</v>
      </c>
      <c r="M6" s="46">
        <f>L6+$M$61</f>
        <v/>
      </c>
      <c r="N6" s="60" t="n">
        <v>0.36875</v>
      </c>
      <c r="O6" s="46">
        <f>N6+$O$61</f>
        <v/>
      </c>
      <c r="P6" s="60" t="n">
        <v>0.4145833333333334</v>
      </c>
      <c r="Q6" s="46">
        <f>P6+$Q$61</f>
        <v/>
      </c>
      <c r="R6" s="60" t="n">
        <v>0.4270833333333333</v>
      </c>
      <c r="S6" s="46">
        <f>R6+$S$61</f>
        <v/>
      </c>
      <c r="T6" s="261" t="n">
        <v>0.4395833333333333</v>
      </c>
      <c r="U6" s="80">
        <f>T6+$U$61</f>
        <v/>
      </c>
    </row>
    <row r="7" ht="19.5" customHeight="1" s="630">
      <c r="A7" s="631" t="inlineStr">
        <is>
          <t>6</t>
        </is>
      </c>
      <c r="B7" s="632" t="n"/>
      <c r="C7" s="112" t="inlineStr">
        <is>
          <t xml:space="preserve">MORON CAMPOS DAVID </t>
        </is>
      </c>
      <c r="D7" s="55" t="n">
        <v>25704107</v>
      </c>
      <c r="E7" s="434" t="inlineStr">
        <is>
          <t>MOTO NUEVA BIIB</t>
        </is>
      </c>
      <c r="F7" s="92" t="inlineStr">
        <is>
          <t>40/20 40/20 cl</t>
        </is>
      </c>
      <c r="G7" s="120" t="n"/>
      <c r="H7" s="205" t="n"/>
      <c r="I7" s="120" t="inlineStr">
        <is>
          <t xml:space="preserve">CARS - JAIME VILLA </t>
        </is>
      </c>
      <c r="J7" s="60" t="n">
        <v>0.3604166666666667</v>
      </c>
      <c r="K7" s="46">
        <f>J7+$K$60</f>
        <v/>
      </c>
      <c r="L7" s="60" t="n">
        <v>0.36875</v>
      </c>
      <c r="M7" s="46">
        <f>L7+$M$61</f>
        <v/>
      </c>
      <c r="N7" s="60" t="n">
        <v>0.3729166666666667</v>
      </c>
      <c r="O7" s="46">
        <f>N7+$O$61</f>
        <v/>
      </c>
      <c r="P7" s="60" t="n">
        <v>0.4229166666666667</v>
      </c>
      <c r="Q7" s="46">
        <f>P7+$Q$61</f>
        <v/>
      </c>
      <c r="R7" s="60" t="n">
        <v>0.4381944444444444</v>
      </c>
      <c r="S7" s="46">
        <f>R7+$S$61</f>
        <v/>
      </c>
      <c r="T7" s="261" t="n">
        <v>0.4513888888888889</v>
      </c>
      <c r="U7" s="80">
        <f>T7+$U$61</f>
        <v/>
      </c>
    </row>
    <row r="8" ht="21.75" customHeight="1" s="630">
      <c r="A8" s="631" t="inlineStr">
        <is>
          <t>7</t>
        </is>
      </c>
      <c r="B8" s="632" t="n"/>
      <c r="C8" s="112" t="inlineStr">
        <is>
          <t xml:space="preserve">DIONICIO BARBIERI CARLOS </t>
        </is>
      </c>
      <c r="D8" s="55" t="n">
        <v>25488164</v>
      </c>
      <c r="E8" s="55" t="inlineStr">
        <is>
          <t xml:space="preserve">NUEVO A1 </t>
        </is>
      </c>
      <c r="F8" s="92" t="inlineStr">
        <is>
          <t>40/20 40/20 cl</t>
        </is>
      </c>
      <c r="G8" s="101" t="inlineStr">
        <is>
          <t>DEP 210</t>
        </is>
      </c>
      <c r="H8" s="207" t="n"/>
      <c r="I8" s="55" t="inlineStr">
        <is>
          <t xml:space="preserve">MANDUJANO </t>
        </is>
      </c>
      <c r="J8" s="60" t="n">
        <v>0.3652777777777778</v>
      </c>
      <c r="K8" s="46">
        <f>J8+$K$60</f>
        <v/>
      </c>
      <c r="L8" s="60" t="n">
        <v>0.3784722222222222</v>
      </c>
      <c r="M8" s="46">
        <f>L8+$M$61</f>
        <v/>
      </c>
      <c r="N8" s="60" t="n">
        <v>0.3833333333333334</v>
      </c>
      <c r="O8" s="46">
        <f>N8+$O$61</f>
        <v/>
      </c>
      <c r="P8" s="60" t="n">
        <v>0.4347222222222222</v>
      </c>
      <c r="Q8" s="46">
        <f>P8+$Q$61</f>
        <v/>
      </c>
      <c r="R8" s="60" t="n">
        <v>0.4506944444444445</v>
      </c>
      <c r="S8" s="46">
        <f>R8+$S$61</f>
        <v/>
      </c>
      <c r="T8" s="261" t="n">
        <v>0.4625</v>
      </c>
      <c r="U8" s="80">
        <f>T8+$U$61</f>
        <v/>
      </c>
    </row>
    <row r="9" ht="20.25" customHeight="1" s="630">
      <c r="A9" s="631" t="inlineStr">
        <is>
          <t>8</t>
        </is>
      </c>
      <c r="B9" s="632" t="n"/>
      <c r="C9" s="112" t="inlineStr">
        <is>
          <t>TORRES CASAS RONALD</t>
        </is>
      </c>
      <c r="D9" s="55" t="n">
        <v>74138103</v>
      </c>
      <c r="E9" s="55" t="inlineStr">
        <is>
          <t xml:space="preserve">NUEVO A1 </t>
        </is>
      </c>
      <c r="F9" s="92" t="inlineStr">
        <is>
          <t>40/20 40/20 cl</t>
        </is>
      </c>
      <c r="G9" s="209" t="inlineStr">
        <is>
          <t>PAGO 100 YAPE</t>
        </is>
      </c>
      <c r="H9" s="351" t="n"/>
      <c r="I9" s="319" t="inlineStr">
        <is>
          <t>PUBLICIDAD</t>
        </is>
      </c>
      <c r="J9" s="60" t="n">
        <v>0.3680555555555556</v>
      </c>
      <c r="K9" s="46">
        <f>J9+$K$60</f>
        <v/>
      </c>
      <c r="L9" s="60" t="n">
        <v>0.3833333333333334</v>
      </c>
      <c r="M9" s="46">
        <f>L9+$M$61</f>
        <v/>
      </c>
      <c r="N9" s="60" t="n">
        <v>0.3875</v>
      </c>
      <c r="O9" s="46">
        <f>N9+$O$61</f>
        <v/>
      </c>
      <c r="P9" s="60" t="n">
        <v>0.4381944444444444</v>
      </c>
      <c r="Q9" s="46">
        <f>P9+$Q$61</f>
        <v/>
      </c>
      <c r="R9" s="60" t="n">
        <v>0.4506944444444445</v>
      </c>
      <c r="S9" s="46">
        <f>R9+$S$61</f>
        <v/>
      </c>
      <c r="T9" s="261" t="n">
        <v>0.4652777777777778</v>
      </c>
      <c r="U9" s="80">
        <f>T9+$U$61</f>
        <v/>
      </c>
    </row>
    <row r="10" ht="21" customHeight="1" s="630">
      <c r="A10" s="631" t="inlineStr">
        <is>
          <t>9</t>
        </is>
      </c>
      <c r="B10" s="632" t="n"/>
      <c r="C10" s="112" t="inlineStr">
        <is>
          <t>ESPINOZA HUANCAS ALEXANDER</t>
        </is>
      </c>
      <c r="D10" s="55" t="n">
        <v>75507335</v>
      </c>
      <c r="E10" s="55" t="inlineStr">
        <is>
          <t xml:space="preserve">NUEVO A1 </t>
        </is>
      </c>
      <c r="F10" s="92" t="inlineStr">
        <is>
          <t>20 20 sr</t>
        </is>
      </c>
      <c r="G10" s="209" t="inlineStr">
        <is>
          <t>PAGO 100 YAPE</t>
        </is>
      </c>
      <c r="H10" s="351" t="n"/>
      <c r="I10" s="319" t="inlineStr">
        <is>
          <t>PUBLICIDAD</t>
        </is>
      </c>
      <c r="J10" s="60" t="n">
        <v>0.36875</v>
      </c>
      <c r="K10" s="46">
        <f>J10+$K$60</f>
        <v/>
      </c>
      <c r="L10" s="60" t="n">
        <v>0.3875</v>
      </c>
      <c r="M10" s="46">
        <f>L10+$M$61</f>
        <v/>
      </c>
      <c r="N10" s="60" t="n">
        <v>0.3916666666666667</v>
      </c>
      <c r="O10" s="46">
        <f>N10+$O$61</f>
        <v/>
      </c>
      <c r="P10" s="60" t="n">
        <v>0.4458333333333334</v>
      </c>
      <c r="Q10" s="46">
        <f>P10+$Q$61</f>
        <v/>
      </c>
      <c r="R10" s="60" t="n">
        <v>0.4618055555555556</v>
      </c>
      <c r="S10" s="46">
        <f>R10+$S$61</f>
        <v/>
      </c>
      <c r="T10" s="261" t="n">
        <v>0.4736111111111111</v>
      </c>
      <c r="U10" s="80">
        <f>T10+$U$61</f>
        <v/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>GIRON BALAZAR LUIS</t>
        </is>
      </c>
      <c r="D11" s="55" t="n">
        <v>76058003</v>
      </c>
      <c r="E11" s="55" t="inlineStr">
        <is>
          <t xml:space="preserve">NUEVO A1 </t>
        </is>
      </c>
      <c r="F11" s="92" t="inlineStr">
        <is>
          <t>40/20 40/20 cl</t>
        </is>
      </c>
      <c r="G11" s="120" t="n"/>
      <c r="H11" s="205" t="n"/>
      <c r="I11" s="120" t="inlineStr">
        <is>
          <t xml:space="preserve">CARS - JAIME VILLA </t>
        </is>
      </c>
      <c r="J11" s="60" t="n">
        <v>0.3715277777777778</v>
      </c>
      <c r="K11" s="46">
        <f>J11+$K$60</f>
        <v/>
      </c>
      <c r="L11" s="60" t="n">
        <v>0.3958333333333333</v>
      </c>
      <c r="M11" s="46">
        <f>L11+$M$61</f>
        <v/>
      </c>
      <c r="N11" s="60" t="n">
        <v>0.4006944444444445</v>
      </c>
      <c r="O11" s="46">
        <f>N11+$O$61</f>
        <v/>
      </c>
      <c r="P11" s="60" t="n">
        <v>0.4569444444444444</v>
      </c>
      <c r="Q11" s="46">
        <f>P11+$Q$61</f>
        <v/>
      </c>
      <c r="R11" s="60" t="n">
        <v>0.4736111111111111</v>
      </c>
      <c r="S11" s="46">
        <f>R11+$S$61</f>
        <v/>
      </c>
      <c r="T11" s="261" t="n">
        <v>0.4854166666666667</v>
      </c>
      <c r="U11" s="80">
        <f>T11+$U$61</f>
        <v/>
      </c>
    </row>
    <row r="12" ht="23.25" customHeight="1" s="630">
      <c r="A12" s="631" t="inlineStr">
        <is>
          <t>11</t>
        </is>
      </c>
      <c r="B12" s="632" t="n"/>
      <c r="C12" s="112" t="inlineStr">
        <is>
          <t xml:space="preserve">ZAPATA SALINAS KERVIN </t>
        </is>
      </c>
      <c r="D12" s="55" t="n">
        <v>42323521</v>
      </c>
      <c r="E12" s="55" t="inlineStr">
        <is>
          <t xml:space="preserve">REVA A1 </t>
        </is>
      </c>
      <c r="F12" s="92" t="inlineStr">
        <is>
          <t>20 20 sr</t>
        </is>
      </c>
      <c r="G12" s="120" t="n"/>
      <c r="H12" s="205" t="n"/>
      <c r="I12" s="120" t="inlineStr">
        <is>
          <t xml:space="preserve">CARS - JAIME VILLA </t>
        </is>
      </c>
      <c r="J12" s="60" t="n">
        <v>0.3701388888888889</v>
      </c>
      <c r="K12" s="46">
        <f>J12+$K$60</f>
        <v/>
      </c>
      <c r="L12" s="60" t="n">
        <v>0.3916666666666667</v>
      </c>
      <c r="M12" s="46">
        <f>L12+$M$61</f>
        <v/>
      </c>
      <c r="N12" s="60" t="n">
        <v>0.3965277777777778</v>
      </c>
      <c r="O12" s="46">
        <f>N12+$O$61</f>
        <v/>
      </c>
      <c r="P12" s="60" t="n">
        <v>0.45</v>
      </c>
      <c r="Q12" s="46">
        <f>P12+$Q$61</f>
        <v/>
      </c>
      <c r="R12" s="60" t="n">
        <v>0.4631944444444445</v>
      </c>
      <c r="S12" s="46">
        <f>R12+$S$61</f>
        <v/>
      </c>
      <c r="T12" s="261" t="n">
        <v>0.4770833333333334</v>
      </c>
      <c r="U12" s="80">
        <f>T12+$U$61</f>
        <v/>
      </c>
    </row>
    <row r="13" ht="21.75" customHeight="1" s="630">
      <c r="A13" s="631" t="inlineStr">
        <is>
          <t>12</t>
        </is>
      </c>
      <c r="B13" s="632" t="n"/>
      <c r="C13" s="112" t="inlineStr">
        <is>
          <t xml:space="preserve">PALACIOS ESPINOZA GEORGE </t>
        </is>
      </c>
      <c r="D13" s="55" t="n">
        <v>43837094</v>
      </c>
      <c r="E13" s="26" t="inlineStr">
        <is>
          <t xml:space="preserve">NUEVO A4 </t>
        </is>
      </c>
      <c r="F13" s="92" t="inlineStr">
        <is>
          <t>40/20 40/20 cl</t>
        </is>
      </c>
      <c r="G13" s="120" t="n"/>
      <c r="H13" s="205" t="n"/>
      <c r="I13" s="120" t="inlineStr">
        <is>
          <t xml:space="preserve">CARS - JAIME VILLA </t>
        </is>
      </c>
      <c r="J13" s="60" t="n">
        <v>0.3743055555555556</v>
      </c>
      <c r="K13" s="46">
        <f>J13+$K$60</f>
        <v/>
      </c>
      <c r="L13" s="60" t="n">
        <v>0.4006944444444445</v>
      </c>
      <c r="M13" s="46">
        <f>L13+$M$61</f>
        <v/>
      </c>
      <c r="N13" s="60" t="n">
        <v>0.4097222222222222</v>
      </c>
      <c r="O13" s="46">
        <f>N13+$O$61</f>
        <v/>
      </c>
      <c r="P13" s="60" t="n">
        <v>0.4618055555555556</v>
      </c>
      <c r="Q13" s="46">
        <f>P13+$Q$61</f>
        <v/>
      </c>
      <c r="R13" s="60" t="n">
        <v>0.475</v>
      </c>
      <c r="S13" s="46">
        <f>R13+$S$61</f>
        <v/>
      </c>
      <c r="T13" s="261" t="n">
        <v>0.4888888888888889</v>
      </c>
      <c r="U13" s="80">
        <f>T13+$U$61</f>
        <v/>
      </c>
    </row>
    <row r="14" ht="24" customHeight="1" s="630">
      <c r="A14" s="631" t="inlineStr">
        <is>
          <t>13</t>
        </is>
      </c>
      <c r="B14" s="632" t="n"/>
      <c r="C14" s="112" t="inlineStr">
        <is>
          <t xml:space="preserve">MAZGO AYALA EDUARDO </t>
        </is>
      </c>
      <c r="D14" s="55" t="n">
        <v>41496446</v>
      </c>
      <c r="E14" s="226" t="inlineStr">
        <is>
          <t>MOTO REVA BIIC</t>
        </is>
      </c>
      <c r="F14" s="92" t="inlineStr">
        <is>
          <t>20 20 sr</t>
        </is>
      </c>
      <c r="G14" s="120" t="inlineStr">
        <is>
          <t>PAGO 30 EFE +45</t>
        </is>
      </c>
      <c r="H14" s="207" t="inlineStr">
        <is>
          <t>NP</t>
        </is>
      </c>
      <c r="I14" s="55" t="inlineStr">
        <is>
          <t>LEONEL HERNANDEZ</t>
        </is>
      </c>
      <c r="J14" s="60" t="n">
        <v>0.3770833333333333</v>
      </c>
      <c r="K14" s="46">
        <f>J14+$K$60</f>
        <v/>
      </c>
      <c r="L14" s="60" t="n"/>
      <c r="M14" s="46">
        <f>L14+$M$61</f>
        <v/>
      </c>
      <c r="N14" s="60" t="n">
        <v>0.4222222222222222</v>
      </c>
      <c r="O14" s="46">
        <f>N14+$O$61</f>
        <v/>
      </c>
      <c r="P14" s="60" t="n">
        <v>0.4736111111111111</v>
      </c>
      <c r="Q14" s="46">
        <f>P14+$Q$61</f>
        <v/>
      </c>
      <c r="R14" s="60" t="n">
        <v>0.4868055555555555</v>
      </c>
      <c r="S14" s="46">
        <f>R14+$S$61</f>
        <v/>
      </c>
      <c r="T14" s="261" t="n">
        <v>0.5</v>
      </c>
      <c r="U14" s="80">
        <f>T14+$U$61</f>
        <v/>
      </c>
    </row>
    <row r="15" ht="21.75" customHeight="1" s="630">
      <c r="A15" s="631" t="inlineStr">
        <is>
          <t>14</t>
        </is>
      </c>
      <c r="B15" s="632" t="n"/>
      <c r="C15" s="112" t="inlineStr">
        <is>
          <t>VIDAL FALEN MARX</t>
        </is>
      </c>
      <c r="D15" s="55" t="n">
        <v>45988673</v>
      </c>
      <c r="E15" s="226" t="inlineStr">
        <is>
          <t>MOTO REVA BIIC</t>
        </is>
      </c>
      <c r="F15" s="161" t="inlineStr">
        <is>
          <t>40/20 40/20 cl</t>
        </is>
      </c>
      <c r="G15" s="270" t="n"/>
      <c r="H15" s="373" t="n"/>
      <c r="I15" s="270" t="inlineStr">
        <is>
          <t xml:space="preserve">LILIANA 1 </t>
        </is>
      </c>
      <c r="J15" s="60" t="n">
        <v>0.3638888888888889</v>
      </c>
      <c r="K15" s="46">
        <f>J15+$K$60</f>
        <v/>
      </c>
      <c r="L15" s="60" t="n">
        <v>0.3729166666666667</v>
      </c>
      <c r="M15" s="46">
        <f>L15+$M$61</f>
        <v/>
      </c>
      <c r="N15" s="60" t="n">
        <v>0.3784722222222222</v>
      </c>
      <c r="O15" s="46">
        <f>N15+$O$61</f>
        <v/>
      </c>
      <c r="P15" s="60" t="n">
        <v>0.4270833333333333</v>
      </c>
      <c r="Q15" s="46">
        <f>P15+$Q$61</f>
        <v/>
      </c>
      <c r="R15" s="60" t="n">
        <v>0.4388888888888889</v>
      </c>
      <c r="S15" s="46">
        <f>R15+$S$61</f>
        <v/>
      </c>
      <c r="T15" s="261" t="n">
        <v>0.4527777777777778</v>
      </c>
      <c r="U15" s="80">
        <f>T15+$U$61</f>
        <v/>
      </c>
    </row>
    <row r="16" ht="19.5" customHeight="1" s="630">
      <c r="A16" s="631" t="inlineStr">
        <is>
          <t>15</t>
        </is>
      </c>
      <c r="B16" s="632" t="n"/>
      <c r="C16" s="112" t="inlineStr">
        <is>
          <t xml:space="preserve">THUOLLIER LEON ERNESTO </t>
        </is>
      </c>
      <c r="D16" s="55" t="n">
        <v>44264083</v>
      </c>
      <c r="E16" s="26" t="inlineStr">
        <is>
          <t>REVA A2B</t>
        </is>
      </c>
      <c r="F16" s="92" t="inlineStr">
        <is>
          <t>20 20 sr</t>
        </is>
      </c>
      <c r="G16" s="120" t="n"/>
      <c r="H16" s="205" t="n"/>
      <c r="I16" s="120" t="inlineStr">
        <is>
          <t xml:space="preserve">CARS - JAIME VILLA </t>
        </is>
      </c>
      <c r="J16" s="60" t="n">
        <v>0.3777777777777778</v>
      </c>
      <c r="K16" s="46">
        <f>J16+$K$60</f>
        <v/>
      </c>
      <c r="L16" s="60" t="n">
        <v>0.4076388888888889</v>
      </c>
      <c r="M16" s="46">
        <f>L16+$M$61</f>
        <v/>
      </c>
      <c r="N16" s="60" t="n">
        <v>0.4152777777777778</v>
      </c>
      <c r="O16" s="46">
        <f>N16+$O$61</f>
        <v/>
      </c>
      <c r="P16" s="60" t="n">
        <v>0.46875</v>
      </c>
      <c r="Q16" s="46">
        <f>P16+$Q$61</f>
        <v/>
      </c>
      <c r="R16" s="60" t="n">
        <v>0.4847222222222222</v>
      </c>
      <c r="S16" s="46">
        <f>R16+$S$61</f>
        <v/>
      </c>
      <c r="T16" s="261" t="n">
        <v>0.4972222222222222</v>
      </c>
      <c r="U16" s="80">
        <f>T16+$U$61</f>
        <v/>
      </c>
    </row>
    <row r="17" ht="20.25" customHeight="1" s="630">
      <c r="A17" s="631" t="inlineStr">
        <is>
          <t>16</t>
        </is>
      </c>
      <c r="B17" s="632" t="n"/>
      <c r="C17" s="112" t="inlineStr">
        <is>
          <t>MARTINEZ NAVARRO ANTHONELLA</t>
        </is>
      </c>
      <c r="D17" s="55" t="n">
        <v>73690070</v>
      </c>
      <c r="E17" s="55" t="inlineStr">
        <is>
          <t xml:space="preserve">NUEVO A1 </t>
        </is>
      </c>
      <c r="F17" s="92" t="inlineStr">
        <is>
          <t>20 20 sr</t>
        </is>
      </c>
      <c r="G17" s="435" t="inlineStr">
        <is>
          <t>PAGO 80 YAPE</t>
        </is>
      </c>
      <c r="H17" s="207" t="n"/>
      <c r="I17" s="55" t="inlineStr">
        <is>
          <t xml:space="preserve">MERY </t>
        </is>
      </c>
      <c r="J17" s="60" t="n">
        <v>0.3854166666666667</v>
      </c>
      <c r="K17" s="46">
        <f>J17+$K$60</f>
        <v/>
      </c>
      <c r="L17" s="60" t="n">
        <v>0.4194444444444445</v>
      </c>
      <c r="M17" s="46">
        <f>L17+$M$61</f>
        <v/>
      </c>
      <c r="N17" s="60" t="n">
        <v>0.425</v>
      </c>
      <c r="O17" s="46">
        <f>N17+$O$61</f>
        <v/>
      </c>
      <c r="P17" s="60" t="n">
        <v>0.4805555555555556</v>
      </c>
      <c r="Q17" s="46">
        <f>P17+$Q$61</f>
        <v/>
      </c>
      <c r="R17" s="60" t="n">
        <v>0.4972222222222222</v>
      </c>
      <c r="S17" s="46">
        <f>R17+$S$61</f>
        <v/>
      </c>
      <c r="T17" s="261" t="n">
        <v>0.5097222222222222</v>
      </c>
      <c r="U17" s="80">
        <f>T17+$U$61</f>
        <v/>
      </c>
    </row>
    <row r="18" ht="21.75" customHeight="1" s="630">
      <c r="A18" s="631" t="inlineStr">
        <is>
          <t>17</t>
        </is>
      </c>
      <c r="B18" s="632" t="n"/>
      <c r="C18" s="112" t="inlineStr">
        <is>
          <t>MANCILLA HERRERA RONALD</t>
        </is>
      </c>
      <c r="D18" s="55" t="n">
        <v>41389141</v>
      </c>
      <c r="E18" s="226" t="inlineStr">
        <is>
          <t>MOTO REVA BIIC</t>
        </is>
      </c>
      <c r="F18" s="92" t="inlineStr">
        <is>
          <t>40/20 40/20 cl</t>
        </is>
      </c>
      <c r="G18" s="270" t="n"/>
      <c r="H18" s="373" t="n"/>
      <c r="I18" s="270" t="inlineStr">
        <is>
          <t xml:space="preserve">LILIANA 1 </t>
        </is>
      </c>
      <c r="J18" s="60" t="n">
        <v>0.3875</v>
      </c>
      <c r="K18" s="46">
        <f>J18+$K$60</f>
        <v/>
      </c>
      <c r="L18" s="60" t="n">
        <v>0.4243055555555555</v>
      </c>
      <c r="M18" s="46">
        <f>L18+$M$61</f>
        <v/>
      </c>
      <c r="N18" s="60" t="n">
        <v>0.43125</v>
      </c>
      <c r="O18" s="46">
        <f>N18+$O$61</f>
        <v/>
      </c>
      <c r="P18" s="60" t="n">
        <v>0.4861111111111111</v>
      </c>
      <c r="Q18" s="46">
        <f>P18+$Q$61</f>
        <v/>
      </c>
      <c r="R18" s="60" t="n">
        <v>0.4986111111111111</v>
      </c>
      <c r="S18" s="46">
        <f>R18+$S$61</f>
        <v/>
      </c>
      <c r="T18" s="261" t="n">
        <v>0.5125</v>
      </c>
      <c r="U18" s="80">
        <f>T18+$U$61</f>
        <v/>
      </c>
    </row>
    <row r="19" ht="18" customHeight="1" s="630">
      <c r="A19" s="631" t="inlineStr">
        <is>
          <t>18</t>
        </is>
      </c>
      <c r="B19" s="632" t="n"/>
      <c r="C19" s="112" t="inlineStr">
        <is>
          <t xml:space="preserve">PAULET VIDALON JONEL </t>
        </is>
      </c>
      <c r="D19" s="55" t="n">
        <v>75495061</v>
      </c>
      <c r="E19" s="55" t="inlineStr">
        <is>
          <t xml:space="preserve">NUEVO A1 </t>
        </is>
      </c>
      <c r="F19" s="92" t="inlineStr">
        <is>
          <t>20 20 sr</t>
        </is>
      </c>
      <c r="G19" s="120" t="n"/>
      <c r="H19" s="205" t="n"/>
      <c r="I19" s="120" t="inlineStr">
        <is>
          <t xml:space="preserve">CARS - JAIME VILLA </t>
        </is>
      </c>
      <c r="J19" s="60" t="n">
        <v>0.4090277777777778</v>
      </c>
      <c r="K19" s="46">
        <f>J31+$K$60</f>
        <v/>
      </c>
      <c r="L19" s="60" t="n">
        <v>0.4305555555555556</v>
      </c>
      <c r="M19" s="46">
        <f>L19+$M$61</f>
        <v/>
      </c>
      <c r="N19" s="60" t="n">
        <v>0.4395833333333333</v>
      </c>
      <c r="O19" s="46">
        <f>N19+$O$61</f>
        <v/>
      </c>
      <c r="P19" s="60" t="n">
        <v>0.4930555555555556</v>
      </c>
      <c r="Q19" s="46">
        <f>P19+$Q$61</f>
        <v/>
      </c>
      <c r="R19" s="60" t="n">
        <v>0.5097222222222222</v>
      </c>
      <c r="S19" s="46">
        <f>R19+$S$61</f>
        <v/>
      </c>
      <c r="T19" s="261" t="n">
        <v>0.5229166666666667</v>
      </c>
      <c r="U19" s="80">
        <f>T19+$U$61</f>
        <v/>
      </c>
    </row>
    <row r="20" ht="20.25" customFormat="1" customHeight="1" s="645">
      <c r="A20" s="631" t="inlineStr">
        <is>
          <t>19</t>
        </is>
      </c>
      <c r="B20" s="632" t="n"/>
      <c r="C20" s="112" t="inlineStr">
        <is>
          <t xml:space="preserve">RAYO TTITO FREDY </t>
        </is>
      </c>
      <c r="D20" s="55" t="n">
        <v>42392822</v>
      </c>
      <c r="E20" s="226" t="inlineStr">
        <is>
          <t>MOTO REVA BIIC</t>
        </is>
      </c>
      <c r="F20" s="92" t="inlineStr">
        <is>
          <t>20 20 sr</t>
        </is>
      </c>
      <c r="G20" s="55" t="inlineStr">
        <is>
          <t>NP</t>
        </is>
      </c>
      <c r="H20" s="207" t="n"/>
      <c r="I20" s="55" t="inlineStr">
        <is>
          <t xml:space="preserve">STEVE QUINTANA </t>
        </is>
      </c>
      <c r="J20" s="60" t="n">
        <v>0.4104166666666667</v>
      </c>
      <c r="K20" s="46">
        <f>J32+$K$60</f>
        <v/>
      </c>
      <c r="L20" s="60" t="n">
        <v>0.4361111111111111</v>
      </c>
      <c r="M20" s="46">
        <f>L20+$M$61</f>
        <v/>
      </c>
      <c r="N20" s="60" t="n">
        <v>0.4409722222222222</v>
      </c>
      <c r="O20" s="46">
        <f>N20+$O$61</f>
        <v/>
      </c>
      <c r="P20" s="60" t="n">
        <v>0.4986111111111111</v>
      </c>
      <c r="Q20" s="46">
        <f>P20+$Q$61</f>
        <v/>
      </c>
      <c r="R20" s="60" t="n">
        <v>0.5111111111111111</v>
      </c>
      <c r="S20" s="60">
        <f>R20+$S$61</f>
        <v/>
      </c>
      <c r="T20" s="261" t="n">
        <v>0.525</v>
      </c>
      <c r="U20" s="80">
        <f>T20+$U$61</f>
        <v/>
      </c>
    </row>
    <row r="21" ht="23.25" customHeight="1" s="630">
      <c r="A21" s="631" t="inlineStr">
        <is>
          <t>20</t>
        </is>
      </c>
      <c r="B21" s="632" t="n"/>
      <c r="C21" s="172" t="inlineStr">
        <is>
          <t xml:space="preserve">RODRIGUEZ FERNANDEZ JHONNY </t>
        </is>
      </c>
      <c r="D21" s="242" t="n">
        <v>45366936</v>
      </c>
      <c r="E21" s="55" t="inlineStr">
        <is>
          <t xml:space="preserve">NUEVO A1 </t>
        </is>
      </c>
      <c r="F21" s="92" t="inlineStr">
        <is>
          <t>20 20 sr</t>
        </is>
      </c>
      <c r="G21" s="120" t="inlineStr">
        <is>
          <t>REPRO 07-03</t>
        </is>
      </c>
      <c r="H21" s="205" t="n"/>
      <c r="I21" s="277" t="inlineStr">
        <is>
          <t xml:space="preserve">CARS - JAIME VILLA </t>
        </is>
      </c>
      <c r="J21" s="60" t="n">
        <v>0.4145833333333334</v>
      </c>
      <c r="K21" s="46">
        <f>J33+$K$60</f>
        <v/>
      </c>
      <c r="L21" s="60" t="n">
        <v>0.4409722222222222</v>
      </c>
      <c r="M21" s="46">
        <f>L21+$M$61</f>
        <v/>
      </c>
      <c r="N21" s="60" t="n">
        <v>0.4472222222222222</v>
      </c>
      <c r="O21" s="46">
        <f>N21+$O$61</f>
        <v/>
      </c>
      <c r="P21" s="60" t="n">
        <v>0.5048611111111111</v>
      </c>
      <c r="Q21" s="46">
        <f>P21+$Q$61</f>
        <v/>
      </c>
      <c r="R21" s="60" t="n">
        <v>0.5159722222222223</v>
      </c>
      <c r="S21" s="46">
        <f>R21+$S$61</f>
        <v/>
      </c>
      <c r="T21" s="261" t="n">
        <v>0.5291666666666667</v>
      </c>
      <c r="U21" s="80">
        <f>T21+$U$61</f>
        <v/>
      </c>
    </row>
    <row r="22" ht="18" customHeight="1" s="630">
      <c r="A22" s="631" t="inlineStr">
        <is>
          <t>21</t>
        </is>
      </c>
      <c r="B22" s="632" t="n"/>
      <c r="C22" s="167" t="inlineStr">
        <is>
          <t>SILVERA NATIVIDAD JAVIER 30</t>
        </is>
      </c>
      <c r="D22" s="55" t="n">
        <v>45868157</v>
      </c>
      <c r="E22" s="55" t="inlineStr">
        <is>
          <t xml:space="preserve">NUEVO A1 </t>
        </is>
      </c>
      <c r="F22" s="92" t="inlineStr">
        <is>
          <t>30 30 sr</t>
        </is>
      </c>
      <c r="G22" s="101" t="inlineStr">
        <is>
          <t>DEP 110</t>
        </is>
      </c>
      <c r="H22" s="352" t="n"/>
      <c r="I22" s="101" t="inlineStr">
        <is>
          <t xml:space="preserve">ALBERTO RAMOS </t>
        </is>
      </c>
      <c r="J22" s="60" t="n">
        <v>0.4465277777777778</v>
      </c>
      <c r="K22" s="46">
        <f>J22+$K$60</f>
        <v/>
      </c>
      <c r="L22" s="60" t="n">
        <v>0.4472222222222222</v>
      </c>
      <c r="M22" s="46">
        <f>L22+$M$61</f>
        <v/>
      </c>
      <c r="N22" s="60" t="n">
        <v>0.4548611111111111</v>
      </c>
      <c r="O22" s="46">
        <f>N22+$O$61</f>
        <v/>
      </c>
      <c r="P22" s="60" t="n">
        <v>0.5111111111111111</v>
      </c>
      <c r="Q22" s="46">
        <f>P22+$Q$61</f>
        <v/>
      </c>
      <c r="R22" s="60" t="n">
        <v>0.5236111111111111</v>
      </c>
      <c r="S22" s="46">
        <f>R22+$S$61</f>
        <v/>
      </c>
      <c r="T22" s="261" t="n">
        <v>0.5354166666666667</v>
      </c>
      <c r="U22" s="80">
        <f>T22+$U$61</f>
        <v/>
      </c>
    </row>
    <row r="23" ht="21" customHeight="1" s="630">
      <c r="A23" s="631" t="inlineStr">
        <is>
          <t>22</t>
        </is>
      </c>
      <c r="B23" s="632" t="n"/>
      <c r="C23" s="167" t="inlineStr">
        <is>
          <t>PATROCINO FELICIANO GUZMAN 25</t>
        </is>
      </c>
      <c r="D23" s="55" t="n">
        <v>16148522</v>
      </c>
      <c r="E23" s="226" t="inlineStr">
        <is>
          <t>MOTO REVA BIIC</t>
        </is>
      </c>
      <c r="F23" s="72" t="inlineStr">
        <is>
          <t>20 20 sr</t>
        </is>
      </c>
      <c r="G23" s="120" t="inlineStr">
        <is>
          <t>PAGO 25 EFE</t>
        </is>
      </c>
      <c r="H23" s="373" t="inlineStr">
        <is>
          <t>NP</t>
        </is>
      </c>
      <c r="I23" s="270" t="inlineStr">
        <is>
          <t>LILIANA 2</t>
        </is>
      </c>
      <c r="J23" s="60" t="n">
        <v>0.4993055555555556</v>
      </c>
      <c r="K23" s="46">
        <f>J23+$K$60</f>
        <v/>
      </c>
      <c r="L23" s="60" t="n">
        <v>0.5006944444444444</v>
      </c>
      <c r="M23" s="46">
        <f>L23+$M$61</f>
        <v/>
      </c>
      <c r="N23" s="60" t="n">
        <v>0.5069444444444444</v>
      </c>
      <c r="O23" s="46">
        <f>N23+$O$61</f>
        <v/>
      </c>
      <c r="P23" s="60" t="n">
        <v>0.5520833333333334</v>
      </c>
      <c r="Q23" s="46">
        <f>P23+$Q$61</f>
        <v/>
      </c>
      <c r="R23" s="60" t="n">
        <v>0.5645833333333333</v>
      </c>
      <c r="S23" s="46">
        <f>R23+$S$61</f>
        <v/>
      </c>
      <c r="T23" s="261" t="n">
        <v>0.5791666666666667</v>
      </c>
      <c r="U23" s="80">
        <f>T23+$U$61</f>
        <v/>
      </c>
    </row>
    <row r="24" ht="19.5" customHeight="1" s="630">
      <c r="A24" s="631" t="inlineStr">
        <is>
          <t>23</t>
        </is>
      </c>
      <c r="B24" s="632" t="n"/>
      <c r="C24" s="167" t="inlineStr">
        <is>
          <t>ENCISO TACO MICHAEL 30 PROM</t>
        </is>
      </c>
      <c r="D24" s="55" t="n">
        <v>10866588</v>
      </c>
      <c r="E24" s="226" t="inlineStr">
        <is>
          <t>MOTO REVA BIIC</t>
        </is>
      </c>
      <c r="F24" s="72" t="inlineStr">
        <is>
          <t>20 20 SR</t>
        </is>
      </c>
      <c r="G24" s="55" t="inlineStr">
        <is>
          <t>NP</t>
        </is>
      </c>
      <c r="H24" s="207" t="n"/>
      <c r="I24" s="55" t="inlineStr">
        <is>
          <t xml:space="preserve">STEVE QUINTANA </t>
        </is>
      </c>
      <c r="J24" s="60" t="n">
        <v>0.4201388888888889</v>
      </c>
      <c r="K24" s="60">
        <f>J24+$K$60</f>
        <v/>
      </c>
      <c r="L24" s="60" t="n">
        <v>0.5048611111111111</v>
      </c>
      <c r="M24" s="60">
        <f>L24+$M$61</f>
        <v/>
      </c>
      <c r="N24" s="60" t="n">
        <v>0.5111111111111111</v>
      </c>
      <c r="O24" s="60">
        <f>N24+$O$61</f>
        <v/>
      </c>
      <c r="P24" s="60" t="n">
        <v>0.55625</v>
      </c>
      <c r="Q24" s="60">
        <f>P24+$Q$61</f>
        <v/>
      </c>
      <c r="R24" s="60" t="n">
        <v>0.5680555555555555</v>
      </c>
      <c r="S24" s="60">
        <f>R24+$S$61</f>
        <v/>
      </c>
      <c r="T24" s="261" t="n">
        <v>0.5805555555555556</v>
      </c>
      <c r="U24" s="261">
        <f>T24+$U$61</f>
        <v/>
      </c>
    </row>
    <row r="25" ht="18" customHeight="1" s="630">
      <c r="A25" s="631" t="inlineStr">
        <is>
          <t>24</t>
        </is>
      </c>
      <c r="B25" s="632" t="n"/>
      <c r="C25" s="90" t="inlineStr">
        <is>
          <t>PIEDRAHITA MARTINEZ EDWAR</t>
        </is>
      </c>
      <c r="D25" s="54" t="n">
        <v>5863050</v>
      </c>
      <c r="E25" s="434" t="inlineStr">
        <is>
          <t>MOTO NUEVA BIIB</t>
        </is>
      </c>
      <c r="F25" s="72" t="inlineStr">
        <is>
          <t>30 30 sr</t>
        </is>
      </c>
      <c r="G25" s="522" t="inlineStr">
        <is>
          <t xml:space="preserve">YAPE 80 </t>
        </is>
      </c>
      <c r="H25" s="520" t="inlineStr">
        <is>
          <t>CE</t>
        </is>
      </c>
      <c r="I25" s="522" t="inlineStr">
        <is>
          <t xml:space="preserve">TERESA </t>
        </is>
      </c>
      <c r="J25" s="60" t="n">
        <v>0.5972222222222222</v>
      </c>
      <c r="K25" s="46">
        <f>J25+$K$60</f>
        <v/>
      </c>
      <c r="L25" s="60" t="n">
        <v>0.6083333333333333</v>
      </c>
      <c r="M25" s="46">
        <f>L25+$M$61</f>
        <v/>
      </c>
      <c r="N25" s="60" t="n">
        <v>0.6125</v>
      </c>
      <c r="O25" s="46">
        <f>N25+$O$61</f>
        <v/>
      </c>
      <c r="P25" s="60" t="n">
        <v>0.6541666666666667</v>
      </c>
      <c r="Q25" s="60">
        <f>P25+$S$61</f>
        <v/>
      </c>
      <c r="R25" s="60" t="n">
        <v>0.6652777777777777</v>
      </c>
      <c r="S25" s="60">
        <f>R25+$S$61</f>
        <v/>
      </c>
      <c r="T25" s="261" t="n">
        <v>0.6763888888888889</v>
      </c>
      <c r="U25" s="261">
        <f>T25+$S$61</f>
        <v/>
      </c>
    </row>
    <row r="26" ht="21.75" customFormat="1" customHeight="1" s="645">
      <c r="A26" s="631" t="inlineStr">
        <is>
          <t>25</t>
        </is>
      </c>
      <c r="B26" s="632" t="n"/>
      <c r="C26" s="90" t="inlineStr">
        <is>
          <t>CALDERON CHAVELON DAVIS</t>
        </is>
      </c>
      <c r="D26" s="54" t="n">
        <v>41943061</v>
      </c>
      <c r="E26" s="54" t="inlineStr">
        <is>
          <t xml:space="preserve">NUEVO A1 </t>
        </is>
      </c>
      <c r="F26" s="72" t="inlineStr">
        <is>
          <t>20 20 sr</t>
        </is>
      </c>
      <c r="G26" s="103" t="n"/>
      <c r="H26" s="317" t="n"/>
      <c r="I26" s="103" t="inlineStr">
        <is>
          <t>MAYRA 3</t>
        </is>
      </c>
      <c r="J26" s="60" t="n">
        <v>0.5083333333333333</v>
      </c>
      <c r="K26" s="46">
        <f>J26+$K$60</f>
        <v/>
      </c>
      <c r="L26" s="60" t="n">
        <v>0.5138888888888888</v>
      </c>
      <c r="M26" s="46">
        <f>L26+$M$61</f>
        <v/>
      </c>
      <c r="N26" s="60" t="n">
        <v>0.5194444444444445</v>
      </c>
      <c r="O26" s="46">
        <f>N26+$O$61</f>
        <v/>
      </c>
      <c r="P26" s="60" t="n">
        <v>0.5680555555555555</v>
      </c>
      <c r="Q26" s="46">
        <f>P26+$Q$61</f>
        <v/>
      </c>
      <c r="R26" s="60" t="n">
        <v>0.5798611111111112</v>
      </c>
      <c r="S26" s="46">
        <f>R26+$S$61</f>
        <v/>
      </c>
      <c r="T26" s="261" t="n">
        <v>0.5923611111111111</v>
      </c>
      <c r="U26" s="80">
        <f>T26+$U$61</f>
        <v/>
      </c>
    </row>
    <row r="27" ht="19.5" customFormat="1" customHeight="1" s="633">
      <c r="A27" s="631" t="inlineStr">
        <is>
          <t>26</t>
        </is>
      </c>
      <c r="B27" s="632" t="n"/>
      <c r="C27" s="90" t="inlineStr">
        <is>
          <t>LUNA ERAZO JAIME</t>
        </is>
      </c>
      <c r="D27" s="54" t="n">
        <v>9083543</v>
      </c>
      <c r="E27" s="99" t="inlineStr">
        <is>
          <t xml:space="preserve">REVA A2A </t>
        </is>
      </c>
      <c r="F27" s="72" t="inlineStr">
        <is>
          <t>40/ 20 40/20 cl</t>
        </is>
      </c>
      <c r="G27" s="103" t="n"/>
      <c r="H27" s="317" t="n"/>
      <c r="I27" s="103" t="inlineStr">
        <is>
          <t xml:space="preserve">MAYRA 4 </t>
        </is>
      </c>
      <c r="J27" s="60" t="n">
        <v>0.5131944444444444</v>
      </c>
      <c r="K27" s="46">
        <f>J27+$K$60</f>
        <v/>
      </c>
      <c r="L27" s="60" t="n">
        <v>0.51875</v>
      </c>
      <c r="M27" s="46">
        <f>L27+$M$61</f>
        <v/>
      </c>
      <c r="N27" s="60" t="n">
        <v>0.5277777777777778</v>
      </c>
      <c r="O27" s="46">
        <f>N27+$O$61</f>
        <v/>
      </c>
      <c r="P27" s="60" t="n">
        <v>0.575</v>
      </c>
      <c r="Q27" s="46">
        <f>P27+$Q$61</f>
        <v/>
      </c>
      <c r="R27" s="60" t="n">
        <v>0.5868055555555556</v>
      </c>
      <c r="S27" s="46">
        <f>R27+$S$61</f>
        <v/>
      </c>
      <c r="T27" s="261" t="n">
        <v>0.6</v>
      </c>
      <c r="U27" s="80">
        <f>T27+$U$61</f>
        <v/>
      </c>
    </row>
    <row r="28" ht="21" customHeight="1" s="630">
      <c r="A28" s="631" t="inlineStr">
        <is>
          <t>27</t>
        </is>
      </c>
      <c r="B28" s="632" t="n"/>
      <c r="C28" s="251" t="inlineStr">
        <is>
          <t>MORALES DEL AGUILA JUAN 50</t>
        </is>
      </c>
      <c r="D28" s="54" t="n">
        <v>43433040</v>
      </c>
      <c r="E28" s="434" t="inlineStr">
        <is>
          <t>MOTO NUEVA BIIB</t>
        </is>
      </c>
      <c r="F28" s="72" t="inlineStr">
        <is>
          <t>30 30 SR</t>
        </is>
      </c>
      <c r="G28" s="522" t="inlineStr">
        <is>
          <t>PAGO 140 YAPE</t>
        </is>
      </c>
      <c r="H28" s="523" t="n"/>
      <c r="I28" s="522" t="inlineStr">
        <is>
          <t>MARITZA CHUNA</t>
        </is>
      </c>
      <c r="J28" s="60" t="n">
        <v>0.5284722222222222</v>
      </c>
      <c r="K28" s="46">
        <f>J28+$K$60</f>
        <v/>
      </c>
      <c r="L28" s="60" t="n">
        <v>0.5291666666666667</v>
      </c>
      <c r="M28" s="46">
        <f>L28+$M$61</f>
        <v/>
      </c>
      <c r="N28" s="60" t="n">
        <v>0.5354166666666667</v>
      </c>
      <c r="O28" s="46">
        <f>N28+$O$61</f>
        <v/>
      </c>
      <c r="P28" s="60" t="n">
        <v>0.5798611111111112</v>
      </c>
      <c r="Q28" s="46">
        <f>P28+$Q$61</f>
        <v/>
      </c>
      <c r="R28" s="60" t="n">
        <v>0.5916666666666667</v>
      </c>
      <c r="S28" s="46">
        <f>R28+$S$61</f>
        <v/>
      </c>
      <c r="T28" s="261" t="n">
        <v>0.6104166666666667</v>
      </c>
      <c r="U28" s="80">
        <f>T28+$U$61</f>
        <v/>
      </c>
    </row>
    <row r="29" ht="21.75" customHeight="1" s="630">
      <c r="A29" s="631" t="inlineStr">
        <is>
          <t>28</t>
        </is>
      </c>
      <c r="B29" s="632" t="n"/>
      <c r="C29" s="467" t="inlineStr">
        <is>
          <t>VILCHEZ VILLAREAL WILDER  70</t>
        </is>
      </c>
      <c r="D29" s="106" t="n">
        <v>45394048</v>
      </c>
      <c r="E29" s="226" t="inlineStr">
        <is>
          <t>MOTO REVA BIIC</t>
        </is>
      </c>
      <c r="F29" s="72" t="inlineStr">
        <is>
          <t xml:space="preserve">20 20 sr </t>
        </is>
      </c>
      <c r="G29" s="210" t="inlineStr">
        <is>
          <t>PAGO 50 YAPE</t>
        </is>
      </c>
      <c r="H29" s="373" t="n"/>
      <c r="I29" s="270" t="inlineStr">
        <is>
          <t>LILIANA 3</t>
        </is>
      </c>
      <c r="J29" s="60" t="n">
        <v>0.5354166666666667</v>
      </c>
      <c r="K29" s="60">
        <f>J29+$K$60</f>
        <v/>
      </c>
      <c r="L29" s="60" t="n">
        <v>0.5368055555555555</v>
      </c>
      <c r="M29" s="60">
        <f>L29+$M$61</f>
        <v/>
      </c>
      <c r="N29" s="60" t="n">
        <v>0.5416666666666666</v>
      </c>
      <c r="O29" s="60">
        <f>N29+$O$61</f>
        <v/>
      </c>
      <c r="P29" s="60" t="n">
        <v>0.5902777777777778</v>
      </c>
      <c r="Q29" s="60">
        <f>P29+$Q$61</f>
        <v/>
      </c>
      <c r="R29" s="60" t="n">
        <v>0.6041666666666666</v>
      </c>
      <c r="S29" s="60">
        <f>R29+$S$61</f>
        <v/>
      </c>
      <c r="T29" s="261" t="n">
        <v>0.6166666666666667</v>
      </c>
      <c r="U29" s="261">
        <f>T29+$U$61</f>
        <v/>
      </c>
    </row>
    <row r="30" ht="21" customHeight="1" s="630">
      <c r="A30" s="631" t="inlineStr">
        <is>
          <t>29</t>
        </is>
      </c>
      <c r="B30" s="632" t="n"/>
      <c r="C30" s="97" t="inlineStr">
        <is>
          <t xml:space="preserve">SANCHEZ PIMENTEL JANETT </t>
        </is>
      </c>
      <c r="D30" s="106" t="n">
        <v>80209045</v>
      </c>
      <c r="E30" s="54" t="inlineStr">
        <is>
          <t xml:space="preserve">NUEVO A1 </t>
        </is>
      </c>
      <c r="F30" s="149" t="inlineStr">
        <is>
          <t xml:space="preserve">lentes y espejos </t>
        </is>
      </c>
      <c r="G30" s="210" t="inlineStr">
        <is>
          <t>PAGO 100 YAPE</t>
        </is>
      </c>
      <c r="H30" s="319" t="n"/>
      <c r="I30" s="319" t="inlineStr">
        <is>
          <t>PUBLICIDAD</t>
        </is>
      </c>
      <c r="J30" s="60" t="n">
        <v>0.5833333333333334</v>
      </c>
      <c r="K30" s="60">
        <f>J30+$K$60</f>
        <v/>
      </c>
      <c r="L30" s="60" t="n">
        <v>0.5847222222222223</v>
      </c>
      <c r="M30" s="60">
        <f>L30+$M$61</f>
        <v/>
      </c>
      <c r="N30" s="60" t="n">
        <v>0.5902777777777778</v>
      </c>
      <c r="O30" s="60">
        <f>N30+$O$61</f>
        <v/>
      </c>
      <c r="P30" s="60" t="n">
        <v>0.6368055555555555</v>
      </c>
      <c r="Q30" s="60">
        <f>P30+$Q$61</f>
        <v/>
      </c>
      <c r="R30" s="60" t="n">
        <v>0.6479166666666667</v>
      </c>
      <c r="S30" s="60">
        <f>R30+$S$61</f>
        <v/>
      </c>
      <c r="T30" s="261" t="n">
        <v>0.6597222222222222</v>
      </c>
      <c r="U30" s="261">
        <f>T30+$U$61</f>
        <v/>
      </c>
    </row>
    <row r="31" ht="18" customFormat="1" customHeight="1" s="645">
      <c r="A31" s="631" t="inlineStr">
        <is>
          <t>30</t>
        </is>
      </c>
      <c r="B31" s="632" t="n"/>
      <c r="C31" s="107" t="inlineStr">
        <is>
          <t xml:space="preserve">LIVISI CARBAJAL ARMANDO </t>
        </is>
      </c>
      <c r="D31" s="73" t="n">
        <v>8174508</v>
      </c>
      <c r="E31" s="73" t="inlineStr">
        <is>
          <t xml:space="preserve">REVA A1 </t>
        </is>
      </c>
      <c r="F31" s="131" t="inlineStr">
        <is>
          <t>70/20 50/20 cl</t>
        </is>
      </c>
      <c r="G31" s="103" t="n"/>
      <c r="H31" s="317" t="n"/>
      <c r="I31" s="103" t="inlineStr">
        <is>
          <t>MAYRA 5</t>
        </is>
      </c>
      <c r="J31" s="60" t="n">
        <v>0.5944444444444444</v>
      </c>
      <c r="K31" s="60">
        <f>J31+$K$60</f>
        <v/>
      </c>
      <c r="L31" s="60" t="n">
        <v>0.5951388888888889</v>
      </c>
      <c r="M31" s="46">
        <f>L31+$M$61</f>
        <v/>
      </c>
      <c r="N31" s="60" t="n">
        <v>0.6083333333333333</v>
      </c>
      <c r="O31" s="46">
        <f>N31+$O$61</f>
        <v/>
      </c>
      <c r="P31" s="60" t="n">
        <v>0.6527777777777778</v>
      </c>
      <c r="Q31" s="46">
        <f>P31+$Q$61</f>
        <v/>
      </c>
      <c r="R31" s="60" t="n">
        <v>0.6652777777777777</v>
      </c>
      <c r="S31" s="46">
        <f>R31+$S$61</f>
        <v/>
      </c>
      <c r="T31" s="261" t="n">
        <v>0.6784722222222223</v>
      </c>
      <c r="U31" s="80">
        <f>T31+$U$61</f>
        <v/>
      </c>
    </row>
    <row r="32" ht="19.5" customFormat="1" customHeight="1" s="633">
      <c r="A32" s="631" t="inlineStr">
        <is>
          <t>31</t>
        </is>
      </c>
      <c r="B32" s="632" t="n"/>
      <c r="C32" s="167" t="inlineStr">
        <is>
          <t>PINEDO HUAMAN JORGE 40</t>
        </is>
      </c>
      <c r="D32" s="55" t="n">
        <v>40384862</v>
      </c>
      <c r="E32" s="226" t="inlineStr">
        <is>
          <t>MOTO REVA BIIC</t>
        </is>
      </c>
      <c r="F32" s="72" t="inlineStr">
        <is>
          <t xml:space="preserve">20 20 sr </t>
        </is>
      </c>
      <c r="G32" s="209" t="inlineStr">
        <is>
          <t>PAGO 140 YAPE</t>
        </is>
      </c>
      <c r="H32" s="207" t="inlineStr">
        <is>
          <t>NZCA</t>
        </is>
      </c>
      <c r="I32" s="174" t="inlineStr">
        <is>
          <t xml:space="preserve">STEVE QUINTANA </t>
        </is>
      </c>
      <c r="J32" s="46" t="n">
        <v>0.6097222222222223</v>
      </c>
      <c r="K32" s="52">
        <f>J32+$K$60</f>
        <v/>
      </c>
      <c r="L32" s="60" t="n">
        <v>0.6125</v>
      </c>
      <c r="M32" s="46">
        <f>L32+$M$61</f>
        <v/>
      </c>
      <c r="N32" s="60" t="n">
        <v>0.6173611111111111</v>
      </c>
      <c r="O32" s="46">
        <f>N32+$O$61</f>
        <v/>
      </c>
      <c r="P32" s="60" t="n">
        <v>0.6659722222222222</v>
      </c>
      <c r="Q32" s="46">
        <f>P32+$Q$61</f>
        <v/>
      </c>
      <c r="R32" s="60" t="n">
        <v>0.6791666666666667</v>
      </c>
      <c r="S32" s="46">
        <f>R32+$S$61</f>
        <v/>
      </c>
      <c r="T32" s="261" t="n">
        <v>0.6930555555555555</v>
      </c>
      <c r="U32" s="80">
        <f>T32+$U$61</f>
        <v/>
      </c>
    </row>
    <row r="33" ht="18" customHeight="1" s="630">
      <c r="A33" s="631" t="inlineStr">
        <is>
          <t>32</t>
        </is>
      </c>
      <c r="B33" s="632" t="n"/>
      <c r="C33" s="112" t="inlineStr">
        <is>
          <t xml:space="preserve">PINEDO CARHUACHIN JORGE </t>
        </is>
      </c>
      <c r="D33" s="55" t="n">
        <v>75199152</v>
      </c>
      <c r="E33" s="434" t="inlineStr">
        <is>
          <t>MOTO NUEVA BIIB</t>
        </is>
      </c>
      <c r="F33" s="72" t="inlineStr">
        <is>
          <t xml:space="preserve">20 20 sr </t>
        </is>
      </c>
      <c r="G33" s="209" t="inlineStr">
        <is>
          <t>PAGO 100 YAPE</t>
        </is>
      </c>
      <c r="H33" s="207" t="inlineStr">
        <is>
          <t>NAZCA</t>
        </is>
      </c>
      <c r="I33" s="174" t="inlineStr">
        <is>
          <t xml:space="preserve">STEVE QUINTANA </t>
        </is>
      </c>
      <c r="J33" s="46" t="n">
        <v>0.6034722222222222</v>
      </c>
      <c r="K33" s="52">
        <f>J33+$K$60</f>
        <v/>
      </c>
      <c r="L33" s="60" t="n">
        <v>0.6173611111111111</v>
      </c>
      <c r="M33" s="46">
        <f>L33+$M$61</f>
        <v/>
      </c>
      <c r="N33" s="60" t="n">
        <v>0.6222222222222222</v>
      </c>
      <c r="O33" s="46">
        <f>N33+$O$61</f>
        <v/>
      </c>
      <c r="P33" s="60" t="n">
        <v>0.6652777777777777</v>
      </c>
      <c r="Q33" s="46">
        <f>P33+$Q$61</f>
        <v/>
      </c>
      <c r="R33" s="60" t="n">
        <v>0.6777777777777778</v>
      </c>
      <c r="S33" s="46">
        <f>R33+$S$61</f>
        <v/>
      </c>
      <c r="T33" s="261" t="n">
        <v>0.6895833333333333</v>
      </c>
      <c r="U33" s="80">
        <f>T33+$U$61</f>
        <v/>
      </c>
    </row>
    <row r="34" ht="18.75" customHeight="1" s="630">
      <c r="A34" s="631" t="inlineStr">
        <is>
          <t>33</t>
        </is>
      </c>
      <c r="B34" s="632" t="n"/>
      <c r="C34" s="112" t="inlineStr">
        <is>
          <t>VICENTE MEZA PABLO</t>
        </is>
      </c>
      <c r="D34" s="55" t="n">
        <v>45785286</v>
      </c>
      <c r="E34" s="55" t="inlineStr">
        <is>
          <t xml:space="preserve">REVA A1 </t>
        </is>
      </c>
      <c r="F34" s="72" t="inlineStr">
        <is>
          <t xml:space="preserve">20 20 sr </t>
        </is>
      </c>
      <c r="G34" s="103" t="n"/>
      <c r="H34" s="317" t="n"/>
      <c r="I34" s="103" t="inlineStr">
        <is>
          <t>MAYRA 6</t>
        </is>
      </c>
      <c r="J34" s="60" t="n">
        <v>0.6375</v>
      </c>
      <c r="K34" s="60">
        <f>J34+$K$60</f>
        <v/>
      </c>
      <c r="L34" s="60" t="n">
        <v>0.6381944444444444</v>
      </c>
      <c r="M34" s="60">
        <f>L34+$M$61</f>
        <v/>
      </c>
      <c r="N34" s="60" t="n">
        <v>0.6465277777777778</v>
      </c>
      <c r="O34" s="60">
        <f>N34+$O$61</f>
        <v/>
      </c>
      <c r="P34" s="60" t="n">
        <v>0.5652777777777778</v>
      </c>
      <c r="Q34" s="60">
        <f>P34+$Q$61</f>
        <v/>
      </c>
      <c r="R34" s="60" t="n">
        <v>0.7027777777777777</v>
      </c>
      <c r="S34" s="60">
        <f>R34+$S$61</f>
        <v/>
      </c>
      <c r="T34" s="60" t="n">
        <v>0.7145833333333333</v>
      </c>
      <c r="U34" s="46">
        <f>T34+$U$61</f>
        <v/>
      </c>
    </row>
    <row r="35" ht="18.75" customFormat="1" customHeight="1" s="633"/>
    <row r="36" ht="18.75" customHeight="1" s="630"/>
    <row r="37" ht="18" customHeight="1" s="630"/>
    <row r="38" ht="18" customHeight="1" s="630"/>
    <row r="39" ht="18" customFormat="1" customHeight="1" s="633"/>
    <row r="40" ht="18" customHeight="1" s="630"/>
    <row r="41" ht="18.75" customHeight="1" s="630"/>
    <row r="42" ht="18" customHeight="1" s="630"/>
    <row r="43" ht="18" customHeight="1" s="630"/>
    <row r="44" ht="21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53:B53"/>
    <mergeCell ref="A35:B35"/>
    <mergeCell ref="A4:B4"/>
    <mergeCell ref="A62:B62"/>
    <mergeCell ref="A20:B20"/>
    <mergeCell ref="A38:B38"/>
    <mergeCell ref="A29:B29"/>
    <mergeCell ref="A52:B52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58.xml><?xml version="1.0" encoding="utf-8"?>
<worksheet xmlns:r="http://schemas.openxmlformats.org/officeDocument/2006/relationships" xmlns="http://schemas.openxmlformats.org/spreadsheetml/2006/main">
  <sheetPr codeName="Hoja361">
    <outlinePr summaryBelow="1" summaryRight="1"/>
    <pageSetUpPr fitToPage="1"/>
  </sheetPr>
  <dimension ref="A1:U57"/>
  <sheetViews>
    <sheetView topLeftCell="A32" workbookViewId="0">
      <selection activeCell="G9" sqref="G9"/>
    </sheetView>
  </sheetViews>
  <sheetFormatPr baseColWidth="10" defaultColWidth="9.140625" defaultRowHeight="15"/>
  <cols>
    <col width="2.7109375" customWidth="1" style="630" min="1" max="2"/>
    <col width="47.285156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 ALVAREZ ORBEGOSO EDWIN </t>
        </is>
      </c>
      <c r="D2" s="55" t="n">
        <v>9076337</v>
      </c>
      <c r="E2" s="55" t="inlineStr">
        <is>
          <t xml:space="preserve">REVA A1 </t>
        </is>
      </c>
      <c r="F2" s="297" t="inlineStr">
        <is>
          <t>40/20 40/20 cl</t>
        </is>
      </c>
      <c r="G2" s="120" t="n"/>
      <c r="H2" s="205" t="n"/>
      <c r="I2" s="277" t="inlineStr">
        <is>
          <t xml:space="preserve">CARS - JAIME VILLA </t>
        </is>
      </c>
      <c r="J2" s="60" t="n">
        <v>0.3458333333333333</v>
      </c>
      <c r="K2" s="46">
        <f>J2+$K$59</f>
        <v/>
      </c>
      <c r="L2" s="60" t="n">
        <v>0.3472222222222222</v>
      </c>
      <c r="M2" s="46">
        <f>L2+$M$60</f>
        <v/>
      </c>
      <c r="N2" s="60" t="n">
        <v>0.3520833333333334</v>
      </c>
      <c r="O2" s="46">
        <f>N2+$O$60</f>
        <v/>
      </c>
      <c r="P2" s="60" t="n">
        <v>0.4006944444444445</v>
      </c>
      <c r="Q2" s="46">
        <f>P2+$Q$60</f>
        <v/>
      </c>
      <c r="R2" s="60" t="n">
        <v>0.4131944444444444</v>
      </c>
      <c r="S2" s="46">
        <f>R2+$S$60</f>
        <v/>
      </c>
      <c r="T2" s="239" t="n">
        <v>0.4243055555555555</v>
      </c>
      <c r="U2" s="81">
        <f>T2+$U$60</f>
        <v/>
      </c>
    </row>
    <row r="3" ht="21" customHeight="1" s="630">
      <c r="A3" s="631" t="inlineStr">
        <is>
          <t>2</t>
        </is>
      </c>
      <c r="B3" s="632" t="n"/>
      <c r="C3" s="312" t="inlineStr">
        <is>
          <t>CHAYÑA PUSACLLA RICHARD</t>
        </is>
      </c>
      <c r="D3" s="55" t="n">
        <v>40766535</v>
      </c>
      <c r="E3" s="26" t="inlineStr">
        <is>
          <t>REVA A4</t>
        </is>
      </c>
      <c r="F3" s="297" t="inlineStr">
        <is>
          <t>40/20 40/20 cl</t>
        </is>
      </c>
      <c r="G3" s="435" t="inlineStr">
        <is>
          <t xml:space="preserve">PAGO 80 YAPE </t>
        </is>
      </c>
      <c r="H3" s="207" t="n"/>
      <c r="I3" s="55" t="inlineStr">
        <is>
          <t xml:space="preserve">MERY </t>
        </is>
      </c>
      <c r="J3" s="69" t="n">
        <v>0.3472222222222222</v>
      </c>
      <c r="K3" s="46">
        <f>J3+$K$59</f>
        <v/>
      </c>
      <c r="L3" s="60" t="n">
        <v>0.3520833333333334</v>
      </c>
      <c r="M3" s="46">
        <f>L3+$M$60</f>
        <v/>
      </c>
      <c r="N3" s="60" t="n">
        <v>0.3583333333333333</v>
      </c>
      <c r="O3" s="46">
        <f>N3+$O$60</f>
        <v/>
      </c>
      <c r="P3" s="60" t="n">
        <v>0.4048611111111111</v>
      </c>
      <c r="Q3" s="46">
        <f>P3+$Q$60</f>
        <v/>
      </c>
      <c r="R3" s="60" t="n">
        <v>0.4173611111111111</v>
      </c>
      <c r="S3" s="46">
        <f>R3+$S$60</f>
        <v/>
      </c>
      <c r="T3" s="261" t="n">
        <v>0.4291666666666666</v>
      </c>
      <c r="U3" s="80">
        <f>T3+$U$60</f>
        <v/>
      </c>
    </row>
    <row r="4" ht="20.25" customHeight="1" s="630">
      <c r="A4" s="631" t="inlineStr">
        <is>
          <t>3</t>
        </is>
      </c>
      <c r="B4" s="632" t="n"/>
      <c r="C4" s="213" t="inlineStr">
        <is>
          <t>ESQUECHE SANTISTEBAN JONATHAN</t>
        </is>
      </c>
      <c r="D4" s="55" t="n">
        <v>74301614</v>
      </c>
      <c r="E4" s="55" t="inlineStr">
        <is>
          <t>NUEVO A1</t>
        </is>
      </c>
      <c r="F4" s="297" t="inlineStr">
        <is>
          <t>40/20 40/20 cl</t>
        </is>
      </c>
      <c r="G4" s="120" t="inlineStr">
        <is>
          <t>PAGO 80 EFE</t>
        </is>
      </c>
      <c r="H4" s="351" t="n"/>
      <c r="I4" s="519" t="inlineStr">
        <is>
          <t>ENRIQUE PUBLICIDAD</t>
        </is>
      </c>
      <c r="J4" s="69" t="n">
        <v>0.3534722222222222</v>
      </c>
      <c r="K4" s="46">
        <f>J4+$K$59</f>
        <v/>
      </c>
      <c r="L4" s="60" t="n">
        <v>0.3576388888888889</v>
      </c>
      <c r="M4" s="46">
        <f>L4+$M$60</f>
        <v/>
      </c>
      <c r="N4" s="60" t="n">
        <v>0.3631944444444444</v>
      </c>
      <c r="O4" s="46">
        <f>N4+$O$60</f>
        <v/>
      </c>
      <c r="P4" s="60" t="n">
        <v>0.4125</v>
      </c>
      <c r="Q4" s="46">
        <f>P4+$Q$60</f>
        <v/>
      </c>
      <c r="R4" s="60" t="n">
        <v>0.4243055555555555</v>
      </c>
      <c r="S4" s="46">
        <f>R4+$S$60</f>
        <v/>
      </c>
      <c r="T4" s="261" t="n">
        <v>0.4368055555555556</v>
      </c>
      <c r="U4" s="80">
        <f>T4+$U$60</f>
        <v/>
      </c>
    </row>
    <row r="5" ht="18.75" customHeight="1" s="630">
      <c r="A5" s="631" t="inlineStr">
        <is>
          <t>4</t>
        </is>
      </c>
      <c r="B5" s="632" t="n"/>
      <c r="C5" s="213" t="inlineStr">
        <is>
          <t>REATEGUI VICERRA HERTER</t>
        </is>
      </c>
      <c r="D5" s="55" t="n">
        <v>75211646</v>
      </c>
      <c r="E5" s="226" t="inlineStr">
        <is>
          <t>MOTO REVA BIIC</t>
        </is>
      </c>
      <c r="F5" s="92" t="inlineStr">
        <is>
          <t>20 20 sr</t>
        </is>
      </c>
      <c r="G5" s="120" t="inlineStr">
        <is>
          <t>PAGO 140 EFE</t>
        </is>
      </c>
      <c r="H5" s="207" t="n"/>
      <c r="I5" s="55" t="inlineStr">
        <is>
          <t>KIKIN</t>
        </is>
      </c>
      <c r="J5" s="69" t="n">
        <v>0.3541666666666667</v>
      </c>
      <c r="K5" s="46">
        <f>J5+$K$59</f>
        <v/>
      </c>
      <c r="L5" s="60" t="n">
        <v>0.3625</v>
      </c>
      <c r="M5" s="46">
        <f>L5+$M$60</f>
        <v/>
      </c>
      <c r="N5" s="60" t="n">
        <v>0.3673611111111111</v>
      </c>
      <c r="O5" s="46">
        <f>N5+$O$60</f>
        <v/>
      </c>
      <c r="P5" s="60" t="n">
        <v>0.4166666666666667</v>
      </c>
      <c r="Q5" s="46">
        <f>P5+$Q$60</f>
        <v/>
      </c>
      <c r="R5" s="60" t="n">
        <v>0.4291666666666666</v>
      </c>
      <c r="S5" s="46">
        <f>R5+$S$60</f>
        <v/>
      </c>
      <c r="T5" s="261" t="n">
        <v>0.4423611111111111</v>
      </c>
      <c r="U5" s="80">
        <f>T5+$U$60</f>
        <v/>
      </c>
    </row>
    <row r="6" ht="21.75" customHeight="1" s="630">
      <c r="A6" s="631" t="inlineStr">
        <is>
          <t>5</t>
        </is>
      </c>
      <c r="B6" s="632" t="n"/>
      <c r="C6" s="312" t="inlineStr">
        <is>
          <t xml:space="preserve">BARRIENTOS ESPEJO PIERO </t>
        </is>
      </c>
      <c r="D6" s="55" t="n">
        <v>76587415</v>
      </c>
      <c r="E6" s="55" t="inlineStr">
        <is>
          <t>MOTO NUEVA BIIB</t>
        </is>
      </c>
      <c r="F6" s="297" t="inlineStr">
        <is>
          <t>40/20 40/20 cl</t>
        </is>
      </c>
      <c r="G6" s="281" t="n"/>
      <c r="H6" s="360" t="n"/>
      <c r="I6" s="281" t="inlineStr">
        <is>
          <t xml:space="preserve">ELIA </t>
        </is>
      </c>
      <c r="J6" s="60" t="n">
        <v>0.35625</v>
      </c>
      <c r="K6" s="46">
        <f>J6+$K$59</f>
        <v/>
      </c>
      <c r="L6" s="60" t="n">
        <v>0.3673611111111111</v>
      </c>
      <c r="M6" s="46">
        <f>L6+$M$60</f>
        <v/>
      </c>
      <c r="N6" s="60" t="n">
        <v>0.3715277777777778</v>
      </c>
      <c r="O6" s="46">
        <f>N6+$O$60</f>
        <v/>
      </c>
      <c r="P6" s="60" t="n">
        <v>0.4243055555555555</v>
      </c>
      <c r="Q6" s="46">
        <f>P6+$Q$60</f>
        <v/>
      </c>
      <c r="R6" s="60" t="n">
        <v>0.4388888888888889</v>
      </c>
      <c r="S6" s="46">
        <f>R6+$S$60</f>
        <v/>
      </c>
      <c r="T6" s="261" t="n">
        <v>0.4506944444444445</v>
      </c>
      <c r="U6" s="80">
        <f>T6+$U$60</f>
        <v/>
      </c>
    </row>
    <row r="7" ht="19.5" customHeight="1" s="630">
      <c r="A7" s="631" t="inlineStr">
        <is>
          <t>6</t>
        </is>
      </c>
      <c r="B7" s="632" t="n"/>
      <c r="C7" s="312" t="inlineStr">
        <is>
          <t>CASTRO COLLAZOS RICHARD</t>
        </is>
      </c>
      <c r="D7" s="55" t="n">
        <v>42303799</v>
      </c>
      <c r="E7" s="226" t="inlineStr">
        <is>
          <t>MOTO REVA BIIC</t>
        </is>
      </c>
      <c r="F7" s="297" t="inlineStr">
        <is>
          <t>40/20 40/20 cl</t>
        </is>
      </c>
      <c r="G7" s="209" t="inlineStr">
        <is>
          <t xml:space="preserve">PAGO 130 YAPE </t>
        </is>
      </c>
      <c r="H7" s="207" t="n"/>
      <c r="I7" s="55" t="inlineStr">
        <is>
          <t>PONCE</t>
        </is>
      </c>
      <c r="J7" s="60" t="n">
        <v>0.3590277777777778</v>
      </c>
      <c r="K7" s="46">
        <f>J7+$K$59</f>
        <v/>
      </c>
      <c r="L7" s="60" t="n">
        <v>0.3722222222222222</v>
      </c>
      <c r="M7" s="46">
        <f>L7+$M$60</f>
        <v/>
      </c>
      <c r="N7" s="60" t="n">
        <v>0.3770833333333333</v>
      </c>
      <c r="O7" s="46">
        <f>N7+$O$60</f>
        <v/>
      </c>
      <c r="P7" s="60" t="n">
        <v>0.4284722222222222</v>
      </c>
      <c r="Q7" s="46">
        <f>P7+$Q$60</f>
        <v/>
      </c>
      <c r="R7" s="60" t="n">
        <v>0.4423611111111111</v>
      </c>
      <c r="S7" s="46">
        <f>R7+$S$60</f>
        <v/>
      </c>
      <c r="T7" s="261" t="n">
        <v>0.4548611111111111</v>
      </c>
      <c r="U7" s="80">
        <f>T7+$U$60</f>
        <v/>
      </c>
    </row>
    <row r="8" ht="21.75" customHeight="1" s="630">
      <c r="A8" s="631" t="inlineStr">
        <is>
          <t>7</t>
        </is>
      </c>
      <c r="B8" s="632" t="n"/>
      <c r="C8" s="167" t="inlineStr">
        <is>
          <t>SILVA NAVIDAD JUAN CARLOS 50</t>
        </is>
      </c>
      <c r="D8" s="173" t="n">
        <v>44405037</v>
      </c>
      <c r="E8" s="173" t="inlineStr">
        <is>
          <t>NUEVO A1</t>
        </is>
      </c>
      <c r="F8" s="92" t="inlineStr">
        <is>
          <t>30 30 sr</t>
        </is>
      </c>
      <c r="G8" s="273" t="inlineStr">
        <is>
          <t>DEP 210 1</t>
        </is>
      </c>
      <c r="H8" s="392" t="n"/>
      <c r="I8" s="173" t="inlineStr">
        <is>
          <t xml:space="preserve">MANDUJANO </t>
        </is>
      </c>
      <c r="J8" s="60" t="n">
        <v>0.3729166666666667</v>
      </c>
      <c r="K8" s="46">
        <f>J8+$K$59</f>
        <v/>
      </c>
      <c r="L8" s="60" t="n">
        <v>0.3763888888888889</v>
      </c>
      <c r="M8" s="46">
        <f>L8+$M$60</f>
        <v/>
      </c>
      <c r="N8" s="60" t="n">
        <v>0.3951388888888889</v>
      </c>
      <c r="O8" s="46">
        <f>N8+$O$60</f>
        <v/>
      </c>
      <c r="P8" s="60" t="n">
        <v>0.4569444444444444</v>
      </c>
      <c r="Q8" s="46">
        <f>P8+$Q$60</f>
        <v/>
      </c>
      <c r="R8" s="60" t="n">
        <v>0.4701388888888889</v>
      </c>
      <c r="S8" s="46">
        <f>R8+$S$60</f>
        <v/>
      </c>
      <c r="T8" s="261" t="n">
        <v>0.4819444444444445</v>
      </c>
      <c r="U8" s="80">
        <f>T8+$U$60</f>
        <v/>
      </c>
    </row>
    <row r="9" ht="20.25" customHeight="1" s="630">
      <c r="A9" s="631" t="inlineStr">
        <is>
          <t>8</t>
        </is>
      </c>
      <c r="B9" s="632" t="n"/>
      <c r="C9" s="112" t="inlineStr">
        <is>
          <t xml:space="preserve">MENDOZA DE LA CRUZ HUGO </t>
        </is>
      </c>
      <c r="D9" s="55" t="n">
        <v>74843713</v>
      </c>
      <c r="E9" s="55" t="inlineStr">
        <is>
          <t>NUEVO A1</t>
        </is>
      </c>
      <c r="F9" s="92" t="inlineStr">
        <is>
          <t>40/20 40/20 cl</t>
        </is>
      </c>
      <c r="G9" s="120" t="inlineStr">
        <is>
          <t>PAGO 100 EFE</t>
        </is>
      </c>
      <c r="H9" s="207" t="n"/>
      <c r="I9" s="55" t="inlineStr">
        <is>
          <t>CHINO AGUSTINO</t>
        </is>
      </c>
      <c r="J9" s="60" t="n">
        <v>0.3680555555555556</v>
      </c>
      <c r="K9" s="46">
        <f>J9+$K$59</f>
        <v/>
      </c>
      <c r="L9" s="60" t="n">
        <v>0.38125</v>
      </c>
      <c r="M9" s="46">
        <f>L9+$M$60</f>
        <v/>
      </c>
      <c r="N9" s="60" t="n">
        <v>0.3819444444444444</v>
      </c>
      <c r="O9" s="46">
        <f>N9+$O$60</f>
        <v/>
      </c>
      <c r="P9" s="60" t="n">
        <v>0.4368055555555556</v>
      </c>
      <c r="Q9" s="46">
        <f>P9+$Q$60</f>
        <v/>
      </c>
      <c r="R9" s="60" t="n">
        <v>0.4541666666666667</v>
      </c>
      <c r="S9" s="46">
        <f>R9+$S$60</f>
        <v/>
      </c>
      <c r="T9" s="261" t="n">
        <v>0.4680555555555556</v>
      </c>
      <c r="U9" s="80">
        <f>T9+$U$60</f>
        <v/>
      </c>
    </row>
    <row r="10" ht="21" customHeight="1" s="630">
      <c r="A10" s="631" t="inlineStr">
        <is>
          <t>9</t>
        </is>
      </c>
      <c r="B10" s="632" t="n"/>
      <c r="C10" s="112" t="inlineStr">
        <is>
          <t xml:space="preserve">SALAZAR GONZALES DEL VALLE OSCAR </t>
        </is>
      </c>
      <c r="D10" s="55" t="n">
        <v>73660506</v>
      </c>
      <c r="E10" s="55" t="inlineStr">
        <is>
          <t xml:space="preserve">NUEVO A1 </t>
        </is>
      </c>
      <c r="F10" s="92" t="inlineStr">
        <is>
          <t>20 20 sr</t>
        </is>
      </c>
      <c r="G10" s="120" t="n"/>
      <c r="H10" s="205" t="n"/>
      <c r="I10" s="277" t="inlineStr">
        <is>
          <t xml:space="preserve">CARS - JAIME VILLA </t>
        </is>
      </c>
      <c r="J10" s="60" t="n">
        <v>0.3694444444444445</v>
      </c>
      <c r="K10" s="46">
        <f>J10+$K$59</f>
        <v/>
      </c>
      <c r="L10" s="60" t="n">
        <v>0.3861111111111111</v>
      </c>
      <c r="M10" s="46">
        <f>L10+$M$60</f>
        <v/>
      </c>
      <c r="N10" s="60" t="n">
        <v>0.3861111111111111</v>
      </c>
      <c r="O10" s="46">
        <f>N10+$O$60</f>
        <v/>
      </c>
      <c r="P10" s="60" t="n">
        <v>0.4423611111111111</v>
      </c>
      <c r="Q10" s="46">
        <f>P10+$Q$60</f>
        <v/>
      </c>
      <c r="R10" s="60" t="n">
        <v>0.4569444444444444</v>
      </c>
      <c r="S10" s="46">
        <f>R10+$S$60</f>
        <v/>
      </c>
      <c r="T10" s="261" t="n">
        <v>0.4694444444444444</v>
      </c>
      <c r="U10" s="80">
        <f>T10+$U$60</f>
        <v/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 xml:space="preserve">MORE CORREA DANITZA </t>
        </is>
      </c>
      <c r="D11" s="55" t="n">
        <v>48636556</v>
      </c>
      <c r="E11" s="232" t="inlineStr">
        <is>
          <t>MOTO NUEVA BIIB</t>
        </is>
      </c>
      <c r="F11" s="92" t="inlineStr">
        <is>
          <t>30 30 sr</t>
        </is>
      </c>
      <c r="G11" s="120" t="n"/>
      <c r="H11" s="205" t="n"/>
      <c r="I11" s="277" t="inlineStr">
        <is>
          <t xml:space="preserve">CARS - JAIME VILLA </t>
        </is>
      </c>
      <c r="J11" s="60" t="n">
        <v>0.3708333333333333</v>
      </c>
      <c r="K11" s="46">
        <f>J2+$K$59</f>
        <v/>
      </c>
      <c r="L11" s="60" t="n">
        <v>0.3909722222222222</v>
      </c>
      <c r="M11" s="46">
        <f>L11+$M$60</f>
        <v/>
      </c>
      <c r="N11" s="60" t="n">
        <v>0.3909722222222222</v>
      </c>
      <c r="O11" s="46">
        <f>N11+$O$60</f>
        <v/>
      </c>
      <c r="P11" s="60" t="n">
        <v>0.4506944444444445</v>
      </c>
      <c r="Q11" s="46">
        <f>P11+$Q$60</f>
        <v/>
      </c>
      <c r="R11" s="60" t="n">
        <v>0.4659722222222222</v>
      </c>
      <c r="S11" s="46">
        <f>R11+$S$60</f>
        <v/>
      </c>
      <c r="T11" s="261" t="n">
        <v>0.4791666666666667</v>
      </c>
      <c r="U11" s="80">
        <f>T11+$U$60</f>
        <v/>
      </c>
    </row>
    <row r="12" ht="23.25" customHeight="1" s="630">
      <c r="A12" s="631" t="inlineStr">
        <is>
          <t>11</t>
        </is>
      </c>
      <c r="B12" s="632" t="n"/>
      <c r="C12" s="112" t="inlineStr">
        <is>
          <t xml:space="preserve">LUYO DE LA CRUZ PIERO </t>
        </is>
      </c>
      <c r="D12" s="55" t="n">
        <v>74580657</v>
      </c>
      <c r="E12" s="232" t="inlineStr">
        <is>
          <t>MOTO NUEVA BIIB</t>
        </is>
      </c>
      <c r="F12" s="92" t="inlineStr">
        <is>
          <t>30 30 sr</t>
        </is>
      </c>
      <c r="G12" s="270" t="n"/>
      <c r="H12" s="373" t="n"/>
      <c r="I12" s="270" t="inlineStr">
        <is>
          <t xml:space="preserve">LILIANA 1 </t>
        </is>
      </c>
      <c r="J12" s="60" t="n">
        <v>0.3736111111111111</v>
      </c>
      <c r="K12" s="46">
        <f>J12+$K$59</f>
        <v/>
      </c>
      <c r="L12" s="60" t="n">
        <v>0.3951388888888889</v>
      </c>
      <c r="M12" s="46">
        <f>L12+$M$60</f>
        <v/>
      </c>
      <c r="N12" s="60" t="n">
        <v>0.4</v>
      </c>
      <c r="O12" s="46">
        <f>N12+$O$60</f>
        <v/>
      </c>
      <c r="P12" s="60" t="n">
        <v>0.4625</v>
      </c>
      <c r="Q12" s="46">
        <f>P12+$Q$60</f>
        <v/>
      </c>
      <c r="R12" s="60" t="n">
        <v>0.4777777777777778</v>
      </c>
      <c r="S12" s="46">
        <f>R12+$S$60</f>
        <v/>
      </c>
      <c r="T12" s="261" t="n">
        <v>0.4902777777777778</v>
      </c>
      <c r="U12" s="80">
        <f>T12+$U$60</f>
        <v/>
      </c>
    </row>
    <row r="13" ht="21.75" customHeight="1" s="630">
      <c r="A13" s="631" t="inlineStr">
        <is>
          <t>12</t>
        </is>
      </c>
      <c r="B13" s="632" t="n"/>
      <c r="C13" s="112" t="inlineStr">
        <is>
          <t xml:space="preserve">MARIN VERASTEGUI WILSON </t>
        </is>
      </c>
      <c r="D13" s="55" t="n">
        <v>45801046</v>
      </c>
      <c r="E13" s="55" t="inlineStr">
        <is>
          <t xml:space="preserve">NUEVO A1 </t>
        </is>
      </c>
      <c r="F13" s="92" t="inlineStr">
        <is>
          <t>20 20 sr</t>
        </is>
      </c>
      <c r="G13" s="101" t="inlineStr">
        <is>
          <t>DEP80</t>
        </is>
      </c>
      <c r="H13" s="207" t="n"/>
      <c r="I13" s="55" t="inlineStr">
        <is>
          <t>ALEXIS MIRANDA</t>
        </is>
      </c>
      <c r="J13" s="60" t="n">
        <v>0.375</v>
      </c>
      <c r="K13" s="46">
        <f>J13+$K$59</f>
        <v/>
      </c>
      <c r="L13" s="60" t="n">
        <v>0.3993055555555556</v>
      </c>
      <c r="M13" s="46">
        <f>L13+$M$60</f>
        <v/>
      </c>
      <c r="N13" s="60" t="n">
        <v>0.4048611111111111</v>
      </c>
      <c r="O13" s="46">
        <f>N13+$O$60</f>
        <v/>
      </c>
      <c r="P13" s="60" t="n">
        <v>0.46875</v>
      </c>
      <c r="Q13" s="46">
        <f>P13+$Q$60</f>
        <v/>
      </c>
      <c r="R13" s="60" t="n">
        <v>0.48125</v>
      </c>
      <c r="S13" s="46">
        <f>R13+$S$60</f>
        <v/>
      </c>
      <c r="T13" s="261" t="n">
        <v>0.4930555555555556</v>
      </c>
      <c r="U13" s="80">
        <f>T13+$U$60</f>
        <v/>
      </c>
    </row>
    <row r="14" ht="24" customHeight="1" s="630">
      <c r="A14" s="631" t="inlineStr">
        <is>
          <t>13</t>
        </is>
      </c>
      <c r="B14" s="632" t="n"/>
      <c r="C14" s="112" t="inlineStr">
        <is>
          <t xml:space="preserve">DIOSES BARBA ALDO </t>
        </is>
      </c>
      <c r="D14" s="55" t="n">
        <v>75635365</v>
      </c>
      <c r="E14" s="55" t="inlineStr">
        <is>
          <t xml:space="preserve">REVA A1 </t>
        </is>
      </c>
      <c r="F14" s="92" t="inlineStr">
        <is>
          <t>20 20 sr</t>
        </is>
      </c>
      <c r="G14" s="120" t="n"/>
      <c r="H14" s="205" t="n"/>
      <c r="I14" s="277" t="inlineStr">
        <is>
          <t xml:space="preserve">CARS - JAIME VILLA </t>
        </is>
      </c>
      <c r="J14" s="60" t="n">
        <v>0.3819444444444444</v>
      </c>
      <c r="K14" s="46">
        <f>J14+$K$59</f>
        <v/>
      </c>
      <c r="L14" s="60" t="n">
        <v>0.4034722222222222</v>
      </c>
      <c r="M14" s="46">
        <f>L14+$M$60</f>
        <v/>
      </c>
      <c r="N14" s="60" t="n">
        <v>0.4083333333333333</v>
      </c>
      <c r="O14" s="46">
        <f>N14+$O$60</f>
        <v/>
      </c>
      <c r="P14" s="60" t="n">
        <v>0.4743055555555555</v>
      </c>
      <c r="Q14" s="46">
        <f>P14+$Q$60</f>
        <v/>
      </c>
      <c r="R14" s="60" t="n">
        <v>0.4895833333333333</v>
      </c>
      <c r="S14" s="46">
        <f>R14+$S$60</f>
        <v/>
      </c>
      <c r="T14" s="261" t="n">
        <v>0.5020833333333333</v>
      </c>
      <c r="U14" s="80">
        <f>T14+$U$60</f>
        <v/>
      </c>
    </row>
    <row r="15" ht="21.75" customHeight="1" s="630">
      <c r="A15" s="631" t="inlineStr">
        <is>
          <t>14</t>
        </is>
      </c>
      <c r="B15" s="632" t="n"/>
      <c r="C15" s="112" t="inlineStr">
        <is>
          <t>POCCO DIAZ WILSON</t>
        </is>
      </c>
      <c r="D15" s="55" t="n">
        <v>43751769</v>
      </c>
      <c r="E15" s="232" t="inlineStr">
        <is>
          <t>MOTO NUEVA BIIB</t>
        </is>
      </c>
      <c r="F15" s="92" t="inlineStr">
        <is>
          <t>40/20 40/20 cl</t>
        </is>
      </c>
      <c r="G15" s="270" t="n"/>
      <c r="H15" s="373" t="n"/>
      <c r="I15" s="270" t="inlineStr">
        <is>
          <t xml:space="preserve">LILIANA 2 </t>
        </is>
      </c>
      <c r="J15" s="60" t="n">
        <v>0.3861111111111111</v>
      </c>
      <c r="K15" s="46">
        <f>J15+$K$59</f>
        <v/>
      </c>
      <c r="L15" s="60" t="n">
        <v>0.4083333333333333</v>
      </c>
      <c r="M15" s="46">
        <f>L15+$M$60</f>
        <v/>
      </c>
      <c r="N15" s="60" t="n">
        <v>0.4131944444444444</v>
      </c>
      <c r="O15" s="46">
        <f>N15+$O$60</f>
        <v/>
      </c>
      <c r="P15" s="60" t="n">
        <v>0.4805555555555556</v>
      </c>
      <c r="Q15" s="46">
        <f>P15+$Q$60</f>
        <v/>
      </c>
      <c r="R15" s="60" t="n">
        <v>0.4944444444444445</v>
      </c>
      <c r="S15" s="46">
        <f>R15+$S$60</f>
        <v/>
      </c>
      <c r="T15" s="261" t="n">
        <v>0.5076388888888889</v>
      </c>
      <c r="U15" s="80">
        <f>T15+$U$60</f>
        <v/>
      </c>
    </row>
    <row r="16" ht="19.5" customHeight="1" s="630">
      <c r="A16" s="631" t="inlineStr">
        <is>
          <t>15</t>
        </is>
      </c>
      <c r="B16" s="632" t="n"/>
      <c r="C16" s="167" t="inlineStr">
        <is>
          <t>GOMERO SANTILLAN WILLY 30</t>
        </is>
      </c>
      <c r="D16" s="55" t="n">
        <v>48365375</v>
      </c>
      <c r="E16" s="226" t="inlineStr">
        <is>
          <t>MOTO REVA BIIC</t>
        </is>
      </c>
      <c r="F16" s="92" t="inlineStr">
        <is>
          <t>20 20 sr</t>
        </is>
      </c>
      <c r="G16" s="120" t="inlineStr">
        <is>
          <t>PAGO 30 EFE</t>
        </is>
      </c>
      <c r="H16" s="373" t="n"/>
      <c r="I16" s="270" t="inlineStr">
        <is>
          <t xml:space="preserve">LILIANA 3 </t>
        </is>
      </c>
      <c r="J16" s="60" t="n">
        <v>0.4006944444444445</v>
      </c>
      <c r="K16" s="46">
        <f>J16+$K$59</f>
        <v/>
      </c>
      <c r="L16" s="60" t="n">
        <v>0.4326388888888889</v>
      </c>
      <c r="M16" s="46">
        <f>L16+$M$60</f>
        <v/>
      </c>
      <c r="N16" s="60" t="n">
        <v>0.4375</v>
      </c>
      <c r="O16" s="46">
        <f>N16+$O$60</f>
        <v/>
      </c>
      <c r="P16" s="60" t="n">
        <v>0.5034722222222222</v>
      </c>
      <c r="Q16" s="46">
        <f>P16+$Q$60</f>
        <v/>
      </c>
      <c r="R16" s="60" t="n">
        <v>0.5208333333333334</v>
      </c>
      <c r="S16" s="46">
        <f>R16+$S$60</f>
        <v/>
      </c>
      <c r="T16" s="261" t="n">
        <v>0.5458333333333333</v>
      </c>
      <c r="U16" s="80">
        <f>T16+$U$60</f>
        <v/>
      </c>
    </row>
    <row r="17" ht="20.25" customHeight="1" s="630">
      <c r="A17" s="631" t="inlineStr">
        <is>
          <t>16</t>
        </is>
      </c>
      <c r="B17" s="632" t="n"/>
      <c r="C17" s="112" t="inlineStr">
        <is>
          <t>CARRANZA TRUJILLO ANETT</t>
        </is>
      </c>
      <c r="D17" s="55" t="n">
        <v>41021596</v>
      </c>
      <c r="E17" s="55" t="inlineStr">
        <is>
          <t xml:space="preserve">REVA A1 </t>
        </is>
      </c>
      <c r="F17" s="92" t="inlineStr">
        <is>
          <t>20 20 sr</t>
        </is>
      </c>
      <c r="G17" s="435" t="inlineStr">
        <is>
          <t>YA P  70</t>
        </is>
      </c>
      <c r="H17" s="207" t="n"/>
      <c r="I17" s="55" t="inlineStr">
        <is>
          <t xml:space="preserve">ESCUELA MARTINEZ </t>
        </is>
      </c>
      <c r="J17" s="60" t="n">
        <v>0.3923611111111111</v>
      </c>
      <c r="K17" s="46">
        <f>J17+$K$59</f>
        <v/>
      </c>
      <c r="L17" s="60" t="n">
        <v>0.4131944444444444</v>
      </c>
      <c r="M17" s="46">
        <f>L17+$M$60</f>
        <v/>
      </c>
      <c r="N17" s="60" t="n">
        <v>0.425</v>
      </c>
      <c r="O17" s="46">
        <f>N17+$O$60</f>
        <v/>
      </c>
      <c r="P17" s="60" t="n">
        <v>0.4861111111111111</v>
      </c>
      <c r="Q17" s="46">
        <f>P17+$Q$60</f>
        <v/>
      </c>
      <c r="R17" s="60" t="n">
        <v>0.5006944444444444</v>
      </c>
      <c r="S17" s="46">
        <f>R17+$S$60</f>
        <v/>
      </c>
      <c r="T17" s="261" t="n">
        <v>0.5138888888888888</v>
      </c>
      <c r="U17" s="80">
        <f>T17+$U$60</f>
        <v/>
      </c>
    </row>
    <row r="18" ht="21.75" customHeight="1" s="630">
      <c r="A18" s="631" t="inlineStr">
        <is>
          <t>17</t>
        </is>
      </c>
      <c r="B18" s="632" t="n"/>
      <c r="C18" s="112" t="inlineStr">
        <is>
          <t xml:space="preserve">BENDEZU CHAVEZ GRACIELA </t>
        </is>
      </c>
      <c r="D18" s="55" t="n">
        <v>45097945</v>
      </c>
      <c r="E18" s="55" t="inlineStr">
        <is>
          <t xml:space="preserve">NUEVO A1 </t>
        </is>
      </c>
      <c r="F18" s="92" t="inlineStr">
        <is>
          <t>20 20 sr</t>
        </is>
      </c>
      <c r="G18" s="120" t="inlineStr">
        <is>
          <t>PAGO 80 EFE</t>
        </is>
      </c>
      <c r="H18" s="351" t="n"/>
      <c r="I18" s="319" t="inlineStr">
        <is>
          <t xml:space="preserve">ENRIQUE PUBLICIDAD </t>
        </is>
      </c>
      <c r="J18" s="60" t="n">
        <v>0.3930555555555555</v>
      </c>
      <c r="K18" s="46">
        <f>J18+$K$59</f>
        <v/>
      </c>
      <c r="L18" s="60" t="n">
        <v>0.4236111111111111</v>
      </c>
      <c r="M18" s="46">
        <f>L18+$M$60</f>
        <v/>
      </c>
      <c r="N18" s="60" t="n">
        <v>0.4291666666666666</v>
      </c>
      <c r="O18" s="46">
        <f>N18+$O$60</f>
        <v/>
      </c>
      <c r="P18" s="60" t="n">
        <v>0.4916666666666666</v>
      </c>
      <c r="Q18" s="46">
        <f>P18+$Q$60</f>
        <v/>
      </c>
      <c r="R18" s="60" t="n">
        <v>0.5069444444444444</v>
      </c>
      <c r="S18" s="46">
        <f>R18+$S$60</f>
        <v/>
      </c>
      <c r="T18" s="261" t="n">
        <v>0.5208333333333334</v>
      </c>
      <c r="U18" s="80">
        <f>T18+$U$60</f>
        <v/>
      </c>
    </row>
    <row r="19" ht="18" customHeight="1" s="630">
      <c r="A19" s="631" t="inlineStr">
        <is>
          <t>18</t>
        </is>
      </c>
      <c r="B19" s="632" t="n"/>
      <c r="C19" s="112" t="inlineStr">
        <is>
          <t xml:space="preserve">VASQUEZ VASQUEZ FELIX </t>
        </is>
      </c>
      <c r="D19" s="55" t="n">
        <v>4101595</v>
      </c>
      <c r="E19" s="55" t="inlineStr">
        <is>
          <t xml:space="preserve">NUEVO A1 </t>
        </is>
      </c>
      <c r="F19" s="92" t="inlineStr">
        <is>
          <t>40/20 40/20 cl</t>
        </is>
      </c>
      <c r="G19" s="120" t="inlineStr">
        <is>
          <t>PAGO 120 EFE</t>
        </is>
      </c>
      <c r="H19" s="382" t="inlineStr">
        <is>
          <t xml:space="preserve">CE </t>
        </is>
      </c>
      <c r="I19" s="55" t="inlineStr">
        <is>
          <t>VILLACAR</t>
        </is>
      </c>
      <c r="J19" s="60" t="n">
        <v>0.3993055555555556</v>
      </c>
      <c r="K19" s="46">
        <f>J30+$K$59</f>
        <v/>
      </c>
      <c r="L19" s="60" t="n"/>
      <c r="M19" s="46">
        <f>L19+$M$60</f>
        <v/>
      </c>
      <c r="N19" s="60" t="n">
        <v>0.4326388888888889</v>
      </c>
      <c r="O19" s="46">
        <f>N19+$O$60</f>
        <v/>
      </c>
      <c r="P19" s="60" t="n">
        <v>0.4972222222222222</v>
      </c>
      <c r="Q19" s="46">
        <f>P19+$Q$60</f>
        <v/>
      </c>
      <c r="R19" s="60" t="n">
        <v>0.5118055555555555</v>
      </c>
      <c r="S19" s="46">
        <f>R19+$S$60</f>
        <v/>
      </c>
      <c r="T19" s="261" t="n">
        <v>0.5381944444444444</v>
      </c>
      <c r="U19" s="80">
        <f>T19+$U$60</f>
        <v/>
      </c>
    </row>
    <row r="20" ht="20.25" customFormat="1" customHeight="1" s="645">
      <c r="A20" s="631" t="inlineStr">
        <is>
          <t>19</t>
        </is>
      </c>
      <c r="B20" s="632" t="n"/>
      <c r="C20" s="167" t="inlineStr">
        <is>
          <t>QUISPE SAAVEDRA DAVID  70</t>
        </is>
      </c>
      <c r="D20" s="55" t="n">
        <v>75278757</v>
      </c>
      <c r="E20" s="55" t="inlineStr">
        <is>
          <t xml:space="preserve">NUEVO A1 </t>
        </is>
      </c>
      <c r="F20" s="92" t="inlineStr">
        <is>
          <t>40/20 40/20 CL</t>
        </is>
      </c>
      <c r="G20" s="120" t="inlineStr">
        <is>
          <t>PAGO 170 EFE</t>
        </is>
      </c>
      <c r="H20" s="207" t="n"/>
      <c r="I20" s="55" t="inlineStr">
        <is>
          <t xml:space="preserve">VILLACAR </t>
        </is>
      </c>
      <c r="J20" s="60" t="n">
        <v>0.4201388888888889</v>
      </c>
      <c r="K20" s="46">
        <f>J31+$K$59</f>
        <v/>
      </c>
      <c r="L20" s="60" t="n">
        <v>0.4479166666666667</v>
      </c>
      <c r="M20" s="46">
        <f>L20+$M$60</f>
        <v/>
      </c>
      <c r="N20" s="60" t="n">
        <v>0.4541666666666667</v>
      </c>
      <c r="O20" s="46">
        <f>N20+$O$60</f>
        <v/>
      </c>
      <c r="P20" s="60" t="n">
        <v>0.5222222222222223</v>
      </c>
      <c r="Q20" s="46">
        <f>P20+$Q$60</f>
        <v/>
      </c>
      <c r="R20" s="60" t="n">
        <v>0.5347222222222222</v>
      </c>
      <c r="S20" s="60">
        <f>R20+$S$60</f>
        <v/>
      </c>
      <c r="T20" s="261" t="n">
        <v>0.5576388888888889</v>
      </c>
      <c r="U20" s="80">
        <f>T20+$U$60</f>
        <v/>
      </c>
    </row>
    <row r="21" ht="23.25" customHeight="1" s="630">
      <c r="A21" s="631" t="inlineStr">
        <is>
          <t>20</t>
        </is>
      </c>
      <c r="B21" s="632" t="n"/>
      <c r="C21" s="167" t="inlineStr">
        <is>
          <t>VALVERDE GALLARDO JENY PROM 30</t>
        </is>
      </c>
      <c r="D21" s="55" t="n">
        <v>40773218</v>
      </c>
      <c r="E21" s="26" t="inlineStr">
        <is>
          <t>REVA A2A</t>
        </is>
      </c>
      <c r="F21" s="92" t="inlineStr">
        <is>
          <t>20 20 SR</t>
        </is>
      </c>
      <c r="G21" s="120" t="inlineStr">
        <is>
          <t>PAGO 30 EFE</t>
        </is>
      </c>
      <c r="H21" s="354" t="n"/>
      <c r="I21" s="110" t="inlineStr">
        <is>
          <t>MAYRA 1</t>
        </is>
      </c>
      <c r="J21" s="60" t="n">
        <v>0.4125</v>
      </c>
      <c r="K21" s="46">
        <f>J32+$K$59</f>
        <v/>
      </c>
      <c r="L21" s="60" t="n">
        <v>0.4368055555555556</v>
      </c>
      <c r="M21" s="46">
        <f>L21+$M$60</f>
        <v/>
      </c>
      <c r="N21" s="60" t="n">
        <v>0.44375</v>
      </c>
      <c r="O21" s="46">
        <f>N21+$O$60</f>
        <v/>
      </c>
      <c r="P21" s="60" t="n">
        <v>0.5090277777777777</v>
      </c>
      <c r="Q21" s="46">
        <f>P21+$Q$60</f>
        <v/>
      </c>
      <c r="R21" s="60" t="n">
        <v>0.5236111111111111</v>
      </c>
      <c r="S21" s="46">
        <f>R21+$S$60</f>
        <v/>
      </c>
      <c r="T21" s="261" t="n">
        <v>0.55</v>
      </c>
      <c r="U21" s="80">
        <f>T21+$U$60</f>
        <v/>
      </c>
    </row>
    <row r="22" ht="18" customHeight="1" s="630">
      <c r="A22" s="631" t="inlineStr">
        <is>
          <t>21</t>
        </is>
      </c>
      <c r="B22" s="632" t="n"/>
      <c r="C22" s="112" t="inlineStr">
        <is>
          <t>VALVERDE GALLARDO JEANNETT</t>
        </is>
      </c>
      <c r="D22" s="55" t="n">
        <v>44024562</v>
      </c>
      <c r="E22" s="55" t="inlineStr">
        <is>
          <t xml:space="preserve">NUEVO A1 </t>
        </is>
      </c>
      <c r="F22" s="92" t="inlineStr">
        <is>
          <t>30 30 sr</t>
        </is>
      </c>
      <c r="G22" s="110" t="n"/>
      <c r="H22" s="354" t="n"/>
      <c r="I22" s="110" t="inlineStr">
        <is>
          <t xml:space="preserve">MAYRA 2 </t>
        </is>
      </c>
      <c r="J22" s="60" t="n">
        <v>0.41875</v>
      </c>
      <c r="K22" s="46">
        <f>J22+$K$59</f>
        <v/>
      </c>
      <c r="L22" s="60" t="n">
        <v>0.4430555555555555</v>
      </c>
      <c r="M22" s="46">
        <f>L22+$M$60</f>
        <v/>
      </c>
      <c r="N22" s="60" t="n">
        <v>0.4527777777777778</v>
      </c>
      <c r="O22" s="46">
        <f>N22+$O$60</f>
        <v/>
      </c>
      <c r="P22" s="60" t="n">
        <v>0.5152777777777777</v>
      </c>
      <c r="Q22" s="46">
        <f>P22+$Q$60</f>
        <v/>
      </c>
      <c r="R22" s="60" t="n">
        <v>0.5319444444444444</v>
      </c>
      <c r="S22" s="46">
        <f>R22+$S$60</f>
        <v/>
      </c>
      <c r="T22" s="261" t="n">
        <v>0.55625</v>
      </c>
      <c r="U22" s="80">
        <f>T22+$U$60</f>
        <v/>
      </c>
    </row>
    <row r="23" ht="21" customHeight="1" s="630">
      <c r="A23" s="631" t="inlineStr">
        <is>
          <t>22</t>
        </is>
      </c>
      <c r="B23" s="632" t="n"/>
      <c r="C23" s="172" t="inlineStr">
        <is>
          <t>HUERTA JESUS VICTOR ALBERTO</t>
        </is>
      </c>
      <c r="D23" s="173" t="n">
        <v>41884630</v>
      </c>
      <c r="E23" s="173" t="inlineStr">
        <is>
          <t xml:space="preserve">REVA A1 </t>
        </is>
      </c>
      <c r="F23" s="92" t="inlineStr">
        <is>
          <t>30 30 sr</t>
        </is>
      </c>
      <c r="G23" s="307" t="inlineStr">
        <is>
          <t>PAGO 110 PLIN</t>
        </is>
      </c>
      <c r="H23" s="392" t="n"/>
      <c r="I23" s="173" t="inlineStr">
        <is>
          <t>CRIS AMORETTI</t>
        </is>
      </c>
      <c r="J23" s="60" t="n">
        <v>0.4277777777777778</v>
      </c>
      <c r="K23" s="46">
        <f>J23+$K$59</f>
        <v/>
      </c>
      <c r="L23" s="60" t="n">
        <v>0.4520833333333333</v>
      </c>
      <c r="M23" s="46">
        <f>L23+$M$60</f>
        <v/>
      </c>
      <c r="N23" s="60" t="n">
        <v>0.4576388888888889</v>
      </c>
      <c r="O23" s="46">
        <f>N23+$O$60</f>
        <v/>
      </c>
      <c r="P23" s="60" t="n">
        <v>0.5270833333333333</v>
      </c>
      <c r="Q23" s="46">
        <f>P23+$Q$60</f>
        <v/>
      </c>
      <c r="R23" s="60" t="n">
        <v>0.5430555555555555</v>
      </c>
      <c r="S23" s="46">
        <f>R23+$S$60</f>
        <v/>
      </c>
      <c r="T23" s="261" t="n">
        <v>0.5611111111111111</v>
      </c>
      <c r="U23" s="80">
        <f>T23+$U$60</f>
        <v/>
      </c>
    </row>
    <row r="24" ht="19.5" customHeight="1" s="630">
      <c r="A24" s="631" t="inlineStr">
        <is>
          <t>23</t>
        </is>
      </c>
      <c r="B24" s="632" t="n"/>
      <c r="C24" s="112" t="inlineStr">
        <is>
          <t xml:space="preserve">ESPINOZA ESCOBAL LILA </t>
        </is>
      </c>
      <c r="D24" s="55" t="n">
        <v>41719046</v>
      </c>
      <c r="E24" s="226" t="inlineStr">
        <is>
          <t>MOTO REVA BIIC</t>
        </is>
      </c>
      <c r="F24" s="92" t="inlineStr">
        <is>
          <t>40/20 40/20 cl</t>
        </is>
      </c>
      <c r="G24" s="270" t="n"/>
      <c r="H24" s="270" t="n"/>
      <c r="I24" s="270" t="inlineStr">
        <is>
          <t>LILIANA 4</t>
        </is>
      </c>
      <c r="J24" s="60" t="n">
        <v>0.4368055555555556</v>
      </c>
      <c r="K24" s="46">
        <f>J24+$K$59</f>
        <v/>
      </c>
      <c r="L24" s="60" t="n">
        <v>0.45625</v>
      </c>
      <c r="M24" s="46">
        <f>L24+$M$60</f>
        <v/>
      </c>
      <c r="N24" s="60" t="n">
        <v>0.4618055555555556</v>
      </c>
      <c r="O24" s="46">
        <f>N24+$O$60</f>
        <v/>
      </c>
      <c r="P24" s="60" t="n">
        <v>0.5333333333333333</v>
      </c>
      <c r="Q24" s="46">
        <f>P24+$Q$60</f>
        <v/>
      </c>
      <c r="R24" s="60" t="n">
        <v>0.5472222222222223</v>
      </c>
      <c r="S24" s="46">
        <f>R24+$S$60</f>
        <v/>
      </c>
      <c r="T24" s="261" t="n">
        <v>0.5618055555555556</v>
      </c>
      <c r="U24" s="80">
        <f>T24+$U$60</f>
        <v/>
      </c>
    </row>
    <row r="25" ht="18" customHeight="1" s="630">
      <c r="A25" s="631" t="inlineStr">
        <is>
          <t>24</t>
        </is>
      </c>
      <c r="B25" s="632" t="n"/>
      <c r="C25" s="112" t="inlineStr">
        <is>
          <t xml:space="preserve">ROSADO DUPUY XIMENA </t>
        </is>
      </c>
      <c r="D25" s="55" t="n">
        <v>70488486</v>
      </c>
      <c r="E25" s="55" t="inlineStr">
        <is>
          <t xml:space="preserve">NUEVO A1 </t>
        </is>
      </c>
      <c r="F25" s="92" t="inlineStr">
        <is>
          <t>40/20 40/20 cl</t>
        </is>
      </c>
      <c r="G25" s="101" t="inlineStr">
        <is>
          <t>DEP 240 2</t>
        </is>
      </c>
      <c r="H25" s="207" t="n"/>
      <c r="I25" s="55" t="inlineStr">
        <is>
          <t xml:space="preserve">ALBERTO RAMOS </t>
        </is>
      </c>
      <c r="J25" s="60" t="n">
        <v>0.4409722222222222</v>
      </c>
      <c r="K25" s="46">
        <f>J25+$K$59</f>
        <v/>
      </c>
      <c r="L25" s="60" t="n">
        <v>0.4611111111111111</v>
      </c>
      <c r="M25" s="46">
        <f>L25+$M$60</f>
        <v/>
      </c>
      <c r="N25" s="60" t="n">
        <v>0.4722222222222222</v>
      </c>
      <c r="O25" s="46">
        <f>N25+$O$60</f>
        <v/>
      </c>
      <c r="P25" s="60" t="n">
        <v>0.5291666666666667</v>
      </c>
      <c r="Q25" s="46">
        <f>P25+$Q$60</f>
        <v/>
      </c>
      <c r="R25" s="60" t="n">
        <v>0.5555555555555556</v>
      </c>
      <c r="S25" s="46">
        <f>R25+$S$60</f>
        <v/>
      </c>
      <c r="T25" s="261" t="n">
        <v>0.5694444444444444</v>
      </c>
      <c r="U25" s="80">
        <f>T25+$U$60</f>
        <v/>
      </c>
    </row>
    <row r="26" ht="18" customFormat="1" customHeight="1" s="645">
      <c r="A26" s="631" t="inlineStr">
        <is>
          <t>25</t>
        </is>
      </c>
      <c r="B26" s="632" t="n"/>
      <c r="C26" s="167" t="inlineStr">
        <is>
          <t>TOLEDO GOMEZ ROLANDO  40</t>
        </is>
      </c>
      <c r="D26" s="55" t="n">
        <v>46197135</v>
      </c>
      <c r="E26" s="55" t="inlineStr">
        <is>
          <t xml:space="preserve">REVA A1 </t>
        </is>
      </c>
      <c r="F26" s="92" t="inlineStr">
        <is>
          <t>30 30 SR</t>
        </is>
      </c>
      <c r="G26" s="120" t="inlineStr">
        <is>
          <t>PAGO 80</t>
        </is>
      </c>
      <c r="H26" s="351" t="n"/>
      <c r="I26" s="519" t="inlineStr">
        <is>
          <t>ENRIQUE PUBLICIDAD</t>
        </is>
      </c>
      <c r="J26" s="60" t="n">
        <v>0.4430555555555555</v>
      </c>
      <c r="K26" s="46">
        <f>J26+$K$59</f>
        <v/>
      </c>
      <c r="L26" s="60" t="n">
        <v>0.4708333333333333</v>
      </c>
      <c r="M26" s="46">
        <f>L26+$M$60</f>
        <v/>
      </c>
      <c r="N26" s="60" t="n">
        <v>0.4756944444444444</v>
      </c>
      <c r="O26" s="46">
        <f>N26+$O$60</f>
        <v/>
      </c>
      <c r="P26" s="60" t="n">
        <v>0.5347222222222222</v>
      </c>
      <c r="Q26" s="46">
        <f>P26+$Q$60</f>
        <v/>
      </c>
      <c r="R26" s="60" t="n">
        <v>0.5604166666666667</v>
      </c>
      <c r="S26" s="46">
        <f>R26+$S$60</f>
        <v/>
      </c>
      <c r="T26" s="261" t="n">
        <v>0.5743055555555555</v>
      </c>
      <c r="U26" s="80">
        <f>T26+$U$60</f>
        <v/>
      </c>
    </row>
    <row r="27" ht="19.5" customFormat="1" customHeight="1" s="633">
      <c r="A27" s="631" t="inlineStr">
        <is>
          <t>26</t>
        </is>
      </c>
      <c r="B27" s="632" t="n"/>
      <c r="C27" s="112" t="inlineStr">
        <is>
          <t xml:space="preserve">MAMANI FELICES PERCY </t>
        </is>
      </c>
      <c r="D27" s="55" t="n">
        <v>76163077</v>
      </c>
      <c r="E27" s="226" t="inlineStr">
        <is>
          <t>MOTO REVA BIIC</t>
        </is>
      </c>
      <c r="F27" s="92" t="inlineStr">
        <is>
          <t>20 20 sr</t>
        </is>
      </c>
      <c r="G27" s="209" t="inlineStr">
        <is>
          <t xml:space="preserve">PAGO 100 YAPE </t>
        </is>
      </c>
      <c r="H27" s="207" t="n"/>
      <c r="I27" s="55" t="inlineStr">
        <is>
          <t xml:space="preserve">STEVE QUINTANA </t>
        </is>
      </c>
      <c r="J27" s="60" t="n">
        <v>0.4736111111111111</v>
      </c>
      <c r="K27" s="46">
        <f>J27+$K$59</f>
        <v/>
      </c>
      <c r="L27" s="60" t="n">
        <v>0.5027777777777778</v>
      </c>
      <c r="M27" s="46">
        <f>L27+$M$60</f>
        <v/>
      </c>
      <c r="N27" s="60" t="n">
        <v>0.5083333333333333</v>
      </c>
      <c r="O27" s="46">
        <f>N27+$O$60</f>
        <v/>
      </c>
      <c r="P27" s="60" t="n">
        <v>0.5673611111111111</v>
      </c>
      <c r="Q27" s="46">
        <f>P27+$Q$60</f>
        <v/>
      </c>
      <c r="R27" s="60" t="n">
        <v>0.5805555555555556</v>
      </c>
      <c r="S27" s="46">
        <f>R27+$S$60</f>
        <v/>
      </c>
      <c r="T27" s="261" t="n">
        <v>0.59375</v>
      </c>
      <c r="U27" s="80">
        <f>T27+$U$60</f>
        <v/>
      </c>
    </row>
    <row r="28" ht="21" customHeight="1" s="630">
      <c r="A28" s="644" t="n"/>
      <c r="B28" s="632" t="n"/>
      <c r="C28" s="119" t="inlineStr">
        <is>
          <t>ARCANA PARICAHUA HONORIO</t>
        </is>
      </c>
      <c r="D28" s="156" t="n">
        <v>9363082</v>
      </c>
      <c r="E28" s="654" t="inlineStr">
        <is>
          <t>MOTO REVA BIIC</t>
        </is>
      </c>
      <c r="F28" s="177" t="inlineStr">
        <is>
          <t>hablara</t>
        </is>
      </c>
      <c r="G28" s="654" t="n"/>
      <c r="H28" s="654" t="n"/>
      <c r="I28" s="654" t="inlineStr">
        <is>
          <t>LILIANA 5</t>
        </is>
      </c>
      <c r="J28" s="119" t="n"/>
      <c r="K28" s="20">
        <f>J28+$K$59</f>
        <v/>
      </c>
      <c r="L28" s="185" t="n"/>
      <c r="M28" s="20">
        <f>L28+$M$60</f>
        <v/>
      </c>
      <c r="N28" s="185" t="n"/>
      <c r="O28" s="20">
        <f>N28+$O$60</f>
        <v/>
      </c>
      <c r="P28" s="185" t="n"/>
      <c r="Q28" s="185">
        <f>P28+$Q$60</f>
        <v/>
      </c>
      <c r="R28" s="185" t="n"/>
      <c r="S28" s="185">
        <f>R28+$S$60</f>
        <v/>
      </c>
      <c r="T28" s="185" t="n"/>
      <c r="U28" s="185">
        <f>T28+$U$60</f>
        <v/>
      </c>
    </row>
    <row r="29" ht="21" customHeight="1" s="630">
      <c r="A29" s="631" t="inlineStr">
        <is>
          <t>27</t>
        </is>
      </c>
      <c r="B29" s="632" t="n"/>
      <c r="C29" s="112" t="inlineStr">
        <is>
          <t>FERNANDEZ CARRASCO JHON</t>
        </is>
      </c>
      <c r="D29" s="55" t="n">
        <v>60679716</v>
      </c>
      <c r="E29" s="232" t="inlineStr">
        <is>
          <t>MOTO NUEVA BIIB</t>
        </is>
      </c>
      <c r="F29" s="92" t="inlineStr">
        <is>
          <t>20 20 sr</t>
        </is>
      </c>
      <c r="G29" s="120" t="n"/>
      <c r="H29" s="205" t="n"/>
      <c r="I29" s="277" t="inlineStr">
        <is>
          <t xml:space="preserve">CARS - JAIME VILLA </t>
        </is>
      </c>
      <c r="J29" s="60" t="n">
        <v>0.4673611111111111</v>
      </c>
      <c r="K29" s="46">
        <f>J29+$K$59</f>
        <v/>
      </c>
      <c r="L29" s="60" t="n">
        <v>0.475</v>
      </c>
      <c r="M29" s="46">
        <f>L29+$M$60</f>
        <v/>
      </c>
      <c r="N29" s="60" t="n">
        <v>0.4826388888888889</v>
      </c>
      <c r="O29" s="46">
        <f>N29+$O$60</f>
        <v/>
      </c>
      <c r="P29" s="60" t="n">
        <v>0.5409722222222222</v>
      </c>
      <c r="Q29" s="46">
        <f>P29+$Q$60</f>
        <v/>
      </c>
      <c r="R29" s="60" t="n">
        <v>0.56875</v>
      </c>
      <c r="S29" s="46">
        <f>R29+$S$60</f>
        <v/>
      </c>
      <c r="T29" s="261" t="n">
        <v>0.5819444444444445</v>
      </c>
      <c r="U29" s="80">
        <f>T29+$U$60</f>
        <v/>
      </c>
    </row>
    <row r="30" ht="18" customFormat="1" customHeight="1" s="645">
      <c r="A30" s="631" t="inlineStr">
        <is>
          <t>28</t>
        </is>
      </c>
      <c r="B30" s="632" t="n"/>
      <c r="C30" s="112" t="inlineStr">
        <is>
          <t xml:space="preserve">ELIAS VALENCIA JUSTIN </t>
        </is>
      </c>
      <c r="D30" s="55" t="n">
        <v>76786016</v>
      </c>
      <c r="E30" s="232" t="inlineStr">
        <is>
          <t>MOTO NUEVA BIIB</t>
        </is>
      </c>
      <c r="F30" s="92" t="inlineStr">
        <is>
          <t>40/20 40/20 cl</t>
        </is>
      </c>
      <c r="G30" s="270" t="n"/>
      <c r="H30" s="373" t="n"/>
      <c r="I30" s="270" t="inlineStr">
        <is>
          <t>LILIANA 6</t>
        </is>
      </c>
      <c r="J30" s="60" t="n">
        <v>0.4694444444444444</v>
      </c>
      <c r="K30" s="60">
        <f>J30+$K$59</f>
        <v/>
      </c>
      <c r="L30" s="46" t="n">
        <v>0.4798611111111111</v>
      </c>
      <c r="M30" s="60">
        <f>L30+$M$60</f>
        <v/>
      </c>
      <c r="N30" s="46" t="n">
        <v>0.4888888888888889</v>
      </c>
      <c r="O30" s="60">
        <f>N30+$O$60</f>
        <v/>
      </c>
      <c r="P30" s="46" t="n">
        <v>0.5465277777777777</v>
      </c>
      <c r="Q30" s="60">
        <f>P30+$Q$60</f>
        <v/>
      </c>
      <c r="R30" s="46" t="n">
        <v>0.5729166666666666</v>
      </c>
      <c r="S30" s="60">
        <f>R30+$S$60</f>
        <v/>
      </c>
      <c r="T30" s="80" t="n">
        <v>0.5861111111111111</v>
      </c>
      <c r="U30" s="80">
        <f>T30+$U$60</f>
        <v/>
      </c>
    </row>
    <row r="31" ht="21" customFormat="1" customHeight="1" s="633">
      <c r="A31" s="631" t="inlineStr">
        <is>
          <t>29</t>
        </is>
      </c>
      <c r="B31" s="632" t="n"/>
      <c r="C31" s="112" t="inlineStr">
        <is>
          <t xml:space="preserve">TORRES MARTINEZ JUAN </t>
        </is>
      </c>
      <c r="D31" s="55" t="n">
        <v>8664217</v>
      </c>
      <c r="E31" s="226" t="inlineStr">
        <is>
          <t>MOTO REVA BIIC</t>
        </is>
      </c>
      <c r="F31" s="92" t="inlineStr">
        <is>
          <t>40/20 40/20 cl</t>
        </is>
      </c>
      <c r="G31" s="45" t="inlineStr">
        <is>
          <t>NP</t>
        </is>
      </c>
      <c r="H31" s="198" t="n"/>
      <c r="I31" s="55" t="inlineStr">
        <is>
          <t xml:space="preserve">STEVE QUINTANA </t>
        </is>
      </c>
      <c r="J31" s="60" t="n">
        <v>0.4826388888888889</v>
      </c>
      <c r="K31" s="60">
        <f>J31+$K$59</f>
        <v/>
      </c>
      <c r="L31" s="60" t="n">
        <v>0.5090277777777777</v>
      </c>
      <c r="M31" s="46">
        <f>L31+$M$60</f>
        <v/>
      </c>
      <c r="N31" s="60" t="n">
        <v>0.5159722222222223</v>
      </c>
      <c r="O31" s="46">
        <f>N31+$O$60</f>
        <v/>
      </c>
      <c r="P31" s="60" t="n">
        <v>0.5736111111111111</v>
      </c>
      <c r="Q31" s="46">
        <f>P31+$Q$60</f>
        <v/>
      </c>
      <c r="R31" s="60" t="n">
        <v>0.5861111111111111</v>
      </c>
      <c r="S31" s="46">
        <f>R31+$S$60</f>
        <v/>
      </c>
      <c r="T31" s="261" t="n">
        <v>0.5979166666666667</v>
      </c>
      <c r="U31" s="80">
        <f>T31+$U$60</f>
        <v/>
      </c>
    </row>
    <row r="32" ht="18" customHeight="1" s="630">
      <c r="A32" s="631" t="inlineStr">
        <is>
          <t>30</t>
        </is>
      </c>
      <c r="B32" s="632" t="n"/>
      <c r="C32" s="153" t="inlineStr">
        <is>
          <t xml:space="preserve">MEDINA RODRIGUEZ ALEXIS </t>
        </is>
      </c>
      <c r="D32" s="55" t="n">
        <v>81457449</v>
      </c>
      <c r="E32" s="55" t="inlineStr">
        <is>
          <t xml:space="preserve">NUEVO A1 </t>
        </is>
      </c>
      <c r="F32" s="92" t="inlineStr">
        <is>
          <t>20 20 sr</t>
        </is>
      </c>
      <c r="G32" s="120" t="inlineStr">
        <is>
          <t>PAGO 150 EFE</t>
        </is>
      </c>
      <c r="H32" s="207" t="n"/>
      <c r="I32" s="55" t="inlineStr">
        <is>
          <t xml:space="preserve">JENNY </t>
        </is>
      </c>
      <c r="J32" s="60" t="n">
        <v>0.4854166666666667</v>
      </c>
      <c r="K32" s="60">
        <f>J32+$K$59</f>
        <v/>
      </c>
      <c r="L32" s="60" t="n">
        <v>0.5138888888888888</v>
      </c>
      <c r="M32" s="46">
        <f>L32+$M$60</f>
        <v/>
      </c>
      <c r="N32" s="60" t="n">
        <v>0.5194444444444445</v>
      </c>
      <c r="O32" s="46">
        <f>N32+$O$60</f>
        <v/>
      </c>
      <c r="P32" s="60" t="n">
        <v>0.5798611111111112</v>
      </c>
      <c r="Q32" s="46">
        <f>P32+$Q$60</f>
        <v/>
      </c>
      <c r="R32" s="60" t="n">
        <v>0.5930555555555556</v>
      </c>
      <c r="S32" s="46">
        <f>R32+$S$60</f>
        <v/>
      </c>
      <c r="T32" s="261" t="n">
        <v>0.6055555555555555</v>
      </c>
      <c r="U32" s="80">
        <f>T32+$U$60</f>
        <v/>
      </c>
    </row>
    <row r="33" ht="18.75" customHeight="1" s="630">
      <c r="A33" s="631" t="inlineStr">
        <is>
          <t>31</t>
        </is>
      </c>
      <c r="B33" s="632" t="n"/>
      <c r="C33" s="112" t="inlineStr">
        <is>
          <t xml:space="preserve">NUÑEZ ZAMBRANO MICHELLE </t>
        </is>
      </c>
      <c r="D33" s="147" t="n">
        <v>48164574</v>
      </c>
      <c r="E33" s="226" t="inlineStr">
        <is>
          <t>MOTO REVA BIIC</t>
        </is>
      </c>
      <c r="F33" s="92" t="inlineStr">
        <is>
          <t>40/20 40/20 cl</t>
        </is>
      </c>
      <c r="G33" s="281" t="n"/>
      <c r="H33" s="382" t="inlineStr">
        <is>
          <t>H.D</t>
        </is>
      </c>
      <c r="I33" s="294" t="inlineStr">
        <is>
          <t xml:space="preserve">ELIA </t>
        </is>
      </c>
      <c r="J33" s="46" t="n">
        <v>0.4868055555555555</v>
      </c>
      <c r="K33" s="69">
        <f>J33+$K$59</f>
        <v/>
      </c>
      <c r="L33" s="60" t="n">
        <v>0.5201388888888889</v>
      </c>
      <c r="M33" s="46">
        <f>L33+$M$60</f>
        <v/>
      </c>
      <c r="N33" s="60" t="n">
        <v>0.5284722222222222</v>
      </c>
      <c r="O33" s="46">
        <f>N33+$O$60</f>
        <v/>
      </c>
      <c r="P33" s="60" t="n">
        <v>0.5875</v>
      </c>
      <c r="Q33" s="46">
        <f>P33+$Q$60</f>
        <v/>
      </c>
      <c r="R33" s="60" t="n">
        <v>0.6020833333333333</v>
      </c>
      <c r="S33" s="46">
        <f>R33+$S$60</f>
        <v/>
      </c>
      <c r="T33" s="261" t="n">
        <v>0.6180555555555556</v>
      </c>
      <c r="U33" s="80">
        <f>T33+$U$60</f>
        <v/>
      </c>
    </row>
    <row r="34" ht="18.75" customHeight="1" s="630">
      <c r="A34" s="631" t="inlineStr">
        <is>
          <t>32</t>
        </is>
      </c>
      <c r="B34" s="632" t="n"/>
      <c r="C34" s="112" t="inlineStr">
        <is>
          <t xml:space="preserve">DIAZ AVALOS ROSITA </t>
        </is>
      </c>
      <c r="D34" s="147" t="n">
        <v>44456917</v>
      </c>
      <c r="E34" s="55" t="inlineStr">
        <is>
          <t xml:space="preserve">NUEVO A1 </t>
        </is>
      </c>
      <c r="F34" s="92" t="inlineStr">
        <is>
          <t>20 20 sr</t>
        </is>
      </c>
      <c r="G34" s="120" t="n"/>
      <c r="H34" s="205" t="n"/>
      <c r="I34" s="277" t="inlineStr">
        <is>
          <t xml:space="preserve">CARS - JAIME VILLA </t>
        </is>
      </c>
      <c r="J34" s="46" t="n">
        <v>0.4930555555555556</v>
      </c>
      <c r="K34" s="52">
        <f>J34+$K$59</f>
        <v/>
      </c>
      <c r="L34" s="60" t="n">
        <v>0.5277777777777778</v>
      </c>
      <c r="M34" s="46">
        <f>L34+$M$60</f>
        <v/>
      </c>
      <c r="N34" s="60" t="n">
        <v>0.5333333333333333</v>
      </c>
      <c r="O34" s="46">
        <f>N34+$O$60</f>
        <v/>
      </c>
      <c r="P34" s="60" t="n">
        <v>0.5916666666666667</v>
      </c>
      <c r="Q34" s="46">
        <f>P34+$Q$60</f>
        <v/>
      </c>
      <c r="R34" s="60" t="n">
        <v>0.6055555555555555</v>
      </c>
      <c r="S34" s="46">
        <f>R34+$S$60</f>
        <v/>
      </c>
      <c r="T34" s="261" t="n">
        <v>0.6208333333333333</v>
      </c>
      <c r="U34" s="80">
        <f>T34+$U$60</f>
        <v/>
      </c>
    </row>
    <row r="35" ht="18.75" customHeight="1" s="630">
      <c r="A35" s="631" t="inlineStr">
        <is>
          <t>33</t>
        </is>
      </c>
      <c r="B35" s="632" t="n"/>
      <c r="C35" s="112" t="inlineStr">
        <is>
          <t xml:space="preserve">RAMIREZ FARJE JOSE </t>
        </is>
      </c>
      <c r="D35" s="147" t="n">
        <v>10346047</v>
      </c>
      <c r="E35" s="26" t="inlineStr">
        <is>
          <t>REVA A2B</t>
        </is>
      </c>
      <c r="F35" s="92" t="inlineStr">
        <is>
          <t>40/20 40/20 cl</t>
        </is>
      </c>
      <c r="G35" s="120" t="inlineStr">
        <is>
          <t>PAGO 130 EFE</t>
        </is>
      </c>
      <c r="H35" s="207" t="n"/>
      <c r="I35" s="174" t="inlineStr">
        <is>
          <t xml:space="preserve">KATHY AMORETTI </t>
        </is>
      </c>
      <c r="J35" s="46" t="n">
        <v>0.5055555555555555</v>
      </c>
      <c r="K35" s="52">
        <f>J35+$K$59</f>
        <v/>
      </c>
      <c r="L35" s="60" t="n">
        <v>0.5333333333333333</v>
      </c>
      <c r="M35" s="46">
        <f>L35+$M$60</f>
        <v/>
      </c>
      <c r="N35" s="60" t="n">
        <v>0.5409722222222222</v>
      </c>
      <c r="O35" s="46">
        <f>N35+$O$60</f>
        <v/>
      </c>
      <c r="P35" s="60" t="n">
        <v>0.6020833333333333</v>
      </c>
      <c r="Q35" s="46">
        <f>P35+$Q$60</f>
        <v/>
      </c>
      <c r="R35" s="60" t="n">
        <v>0.6208333333333333</v>
      </c>
      <c r="S35" s="46">
        <f>R35+$S$60</f>
        <v/>
      </c>
      <c r="T35" s="261" t="n">
        <v>0.6361111111111111</v>
      </c>
      <c r="U35" s="80">
        <f>T35+$U$60</f>
        <v/>
      </c>
    </row>
    <row r="36" ht="18" customHeight="1" s="630">
      <c r="A36" s="631" t="inlineStr">
        <is>
          <t>34</t>
        </is>
      </c>
      <c r="B36" s="632" t="n"/>
      <c r="C36" s="112" t="inlineStr">
        <is>
          <t xml:space="preserve">RAMIREZ PALACIN JORGE </t>
        </is>
      </c>
      <c r="D36" s="242" t="n">
        <v>9087173</v>
      </c>
      <c r="E36" s="286" t="inlineStr">
        <is>
          <t>MOTO REVA BIIC</t>
        </is>
      </c>
      <c r="F36" s="297" t="inlineStr">
        <is>
          <t>40/20 40/20 cl</t>
        </is>
      </c>
      <c r="G36" s="425" t="n"/>
      <c r="H36" s="404" t="n"/>
      <c r="I36" s="406" t="inlineStr">
        <is>
          <t>LILIANA 7</t>
        </is>
      </c>
      <c r="J36" s="46" t="n">
        <v>0.5166666666666667</v>
      </c>
      <c r="K36" s="52">
        <f>J36+$K$59</f>
        <v/>
      </c>
      <c r="L36" s="60" t="n">
        <v>0.5409722222222222</v>
      </c>
      <c r="M36" s="46">
        <f>L36+$M$60</f>
        <v/>
      </c>
      <c r="N36" s="60" t="n">
        <v>0.5541666666666667</v>
      </c>
      <c r="O36" s="46">
        <f>N36+$O$60</f>
        <v/>
      </c>
      <c r="P36" s="60" t="n">
        <v>0.6152777777777778</v>
      </c>
      <c r="Q36" s="46">
        <f>P36+$Q$60</f>
        <v/>
      </c>
      <c r="R36" s="60" t="n">
        <v>0.6347222222222222</v>
      </c>
      <c r="S36" s="46">
        <f>R36+$S$60</f>
        <v/>
      </c>
      <c r="T36" s="261" t="n">
        <v>0.6479166666666667</v>
      </c>
      <c r="U36" s="80">
        <f>T36+$U$60</f>
        <v/>
      </c>
    </row>
    <row r="37" ht="18" customHeight="1" s="630">
      <c r="A37" s="631" t="inlineStr">
        <is>
          <t>35</t>
        </is>
      </c>
      <c r="B37" s="632" t="n"/>
      <c r="C37" s="167" t="inlineStr">
        <is>
          <t>CHAPARRO MATUTE LUIS 50</t>
        </is>
      </c>
      <c r="D37" s="242" t="n">
        <v>74133192</v>
      </c>
      <c r="E37" s="130" t="inlineStr">
        <is>
          <t xml:space="preserve">NUEVO A1 </t>
        </is>
      </c>
      <c r="F37" s="161" t="inlineStr">
        <is>
          <t>40/20 40/20 CL</t>
        </is>
      </c>
      <c r="G37" s="120" t="inlineStr">
        <is>
          <t>PAGO 50 EFE</t>
        </is>
      </c>
      <c r="H37" s="207" t="n"/>
      <c r="I37" s="174" t="inlineStr">
        <is>
          <t xml:space="preserve">SRA JULIA </t>
        </is>
      </c>
      <c r="J37" s="46" t="n">
        <v>0.6173611111111111</v>
      </c>
      <c r="K37" s="52">
        <f>J37+$K$59</f>
        <v/>
      </c>
      <c r="L37" s="60" t="n">
        <v>0.5506944444444445</v>
      </c>
      <c r="M37" s="46">
        <f>L37+$M$60</f>
        <v/>
      </c>
      <c r="N37" s="60" t="n">
        <v>0.5583333333333333</v>
      </c>
      <c r="O37" s="46">
        <f>N37+$O$60</f>
        <v/>
      </c>
      <c r="P37" s="60" t="n">
        <v>0.6152777777777778</v>
      </c>
      <c r="Q37" s="46">
        <f>P37+$Q$60</f>
        <v/>
      </c>
      <c r="R37" s="60" t="n">
        <v>0.6284722222222222</v>
      </c>
      <c r="S37" s="46">
        <f>R37+$S$60</f>
        <v/>
      </c>
      <c r="T37" s="261" t="n">
        <v>0.6430555555555556</v>
      </c>
      <c r="U37" s="80">
        <f>T37+$U$60</f>
        <v/>
      </c>
    </row>
    <row r="38" ht="18" customFormat="1" customHeight="1" s="633">
      <c r="A38" s="631" t="inlineStr">
        <is>
          <t>36</t>
        </is>
      </c>
      <c r="B38" s="632" t="n"/>
      <c r="C38" s="402" t="inlineStr">
        <is>
          <t>DE LA TORRE LOAYZA REYNALDO  30</t>
        </is>
      </c>
      <c r="D38" s="240" t="n">
        <v>8813813</v>
      </c>
      <c r="E38" s="130" t="inlineStr">
        <is>
          <t xml:space="preserve">REVA A1 </t>
        </is>
      </c>
      <c r="F38" s="285" t="inlineStr">
        <is>
          <t>30 30 SR</t>
        </is>
      </c>
      <c r="G38" s="216" t="inlineStr">
        <is>
          <t>PAGO 180 EFE</t>
        </is>
      </c>
      <c r="H38" s="294" t="n"/>
      <c r="I38" s="294" t="inlineStr">
        <is>
          <t xml:space="preserve">ELIA </t>
        </is>
      </c>
      <c r="J38" s="46" t="n">
        <v>0.5375</v>
      </c>
      <c r="K38" s="52">
        <f>J38+$K$59</f>
        <v/>
      </c>
      <c r="L38" s="60" t="n">
        <v>0.5569444444444445</v>
      </c>
      <c r="M38" s="46">
        <f>L38+$M$60</f>
        <v/>
      </c>
      <c r="N38" s="60" t="n">
        <v>0.5631944444444444</v>
      </c>
      <c r="O38" s="46">
        <f>N38+$O$60</f>
        <v/>
      </c>
      <c r="P38" s="60" t="n">
        <v>0.6277777777777778</v>
      </c>
      <c r="Q38" s="46">
        <f>P38+$Q$60</f>
        <v/>
      </c>
      <c r="R38" s="60" t="n">
        <v>0.6416666666666667</v>
      </c>
      <c r="S38" s="46">
        <f>R38+$S$60</f>
        <v/>
      </c>
      <c r="T38" s="261" t="n">
        <v>0.6534722222222222</v>
      </c>
      <c r="U38" s="80">
        <f>T38+$U$60</f>
        <v/>
      </c>
    </row>
    <row r="39" ht="18" customHeight="1" s="630">
      <c r="A39" s="631" t="inlineStr">
        <is>
          <t>37</t>
        </is>
      </c>
      <c r="B39" s="632" t="n"/>
      <c r="C39" s="112" t="inlineStr">
        <is>
          <t xml:space="preserve">SUAREZ ALVITRES PATRICIA </t>
        </is>
      </c>
      <c r="D39" s="55" t="n">
        <v>44889075</v>
      </c>
      <c r="E39" s="55" t="inlineStr">
        <is>
          <t xml:space="preserve">NUEVO A1 </t>
        </is>
      </c>
      <c r="F39" s="285" t="inlineStr">
        <is>
          <t>30 30 SR</t>
        </is>
      </c>
      <c r="G39" s="209" t="inlineStr">
        <is>
          <t xml:space="preserve">PAGO 130 YAPE </t>
        </is>
      </c>
      <c r="H39" s="211" t="n"/>
      <c r="I39" s="211" t="inlineStr">
        <is>
          <t>OFICINA</t>
        </is>
      </c>
      <c r="J39" s="46" t="n">
        <v>0.5444444444444444</v>
      </c>
      <c r="K39" s="52">
        <f>J39+$K$59</f>
        <v/>
      </c>
      <c r="L39" s="60" t="n">
        <v>0.5618055555555556</v>
      </c>
      <c r="M39" s="46">
        <f>L39+$M$60</f>
        <v/>
      </c>
      <c r="N39" s="60" t="n">
        <v>0.5680555555555555</v>
      </c>
      <c r="O39" s="46">
        <f>N39+$O$60</f>
        <v/>
      </c>
      <c r="P39" s="60" t="n">
        <v>0.6284722222222222</v>
      </c>
      <c r="Q39" s="46">
        <f>P39+$Q$60</f>
        <v/>
      </c>
      <c r="R39" s="60" t="n">
        <v>0.6479166666666667</v>
      </c>
      <c r="S39" s="46">
        <f>R39+$S$60</f>
        <v/>
      </c>
      <c r="T39" s="261" t="n">
        <v>0.6597222222222222</v>
      </c>
      <c r="U39" s="80">
        <f>T39+$U$60</f>
        <v/>
      </c>
    </row>
    <row r="40" ht="18.75" customHeight="1" s="630">
      <c r="A40" s="631" t="inlineStr">
        <is>
          <t>38</t>
        </is>
      </c>
      <c r="B40" s="632" t="n"/>
      <c r="C40" s="112" t="inlineStr">
        <is>
          <t xml:space="preserve">RAMOS ANDRADE WILLIAM </t>
        </is>
      </c>
      <c r="D40" s="55" t="n">
        <v>2114677</v>
      </c>
      <c r="E40" s="26" t="inlineStr">
        <is>
          <t xml:space="preserve">REVA A3C </t>
        </is>
      </c>
      <c r="F40" s="92" t="inlineStr">
        <is>
          <t>20 20 sr</t>
        </is>
      </c>
      <c r="G40" s="277" t="n"/>
      <c r="H40" s="382" t="inlineStr">
        <is>
          <t xml:space="preserve">CE </t>
        </is>
      </c>
      <c r="I40" s="277" t="inlineStr">
        <is>
          <t xml:space="preserve">CARS - JAIME VILLA </t>
        </is>
      </c>
      <c r="J40" s="46" t="n">
        <v>0.5284722222222222</v>
      </c>
      <c r="K40" s="52">
        <f>J40+$K$59</f>
        <v/>
      </c>
      <c r="L40" s="60" t="n">
        <v>0.5458333333333333</v>
      </c>
      <c r="M40" s="46">
        <f>L40+$M$60</f>
        <v/>
      </c>
      <c r="N40" s="60" t="n">
        <v>0.5527777777777778</v>
      </c>
      <c r="O40" s="46">
        <f>N40+$O$60</f>
        <v/>
      </c>
      <c r="P40" s="60" t="n">
        <v>0.6034722222222222</v>
      </c>
      <c r="Q40" s="46">
        <f>P40+$Q$60</f>
        <v/>
      </c>
      <c r="R40" s="60" t="n">
        <v>0.6166666666666667</v>
      </c>
      <c r="S40" s="46">
        <f>R40+$S$60</f>
        <v/>
      </c>
      <c r="T40" s="261" t="n">
        <v>0.6319444444444444</v>
      </c>
      <c r="U40" s="80">
        <f>T40+$U$60</f>
        <v/>
      </c>
    </row>
    <row r="41" ht="18" customHeight="1" s="630">
      <c r="A41" s="631" t="inlineStr">
        <is>
          <t>39</t>
        </is>
      </c>
      <c r="B41" s="632" t="n"/>
      <c r="C41" s="112" t="inlineStr">
        <is>
          <t>RAMIREZ GRANDEZ CALEB</t>
        </is>
      </c>
      <c r="D41" s="242" t="n">
        <v>75889740</v>
      </c>
      <c r="E41" s="199" t="inlineStr">
        <is>
          <t>MOTO NUEVA BIIB</t>
        </is>
      </c>
      <c r="F41" s="161" t="inlineStr">
        <is>
          <t>40/20 40/20 cl</t>
        </is>
      </c>
      <c r="G41" s="126" t="inlineStr">
        <is>
          <t>PAGO CON COMI 150</t>
        </is>
      </c>
      <c r="H41" s="375" t="n"/>
      <c r="I41" s="126" t="inlineStr">
        <is>
          <t xml:space="preserve">JENNY </t>
        </is>
      </c>
      <c r="J41" s="46" t="n">
        <v>0.5472222222222223</v>
      </c>
      <c r="K41" s="52">
        <f>J41+$K$59</f>
        <v/>
      </c>
      <c r="L41" s="60" t="n">
        <v>0.5680555555555555</v>
      </c>
      <c r="M41" s="46">
        <f>L41+$M$60</f>
        <v/>
      </c>
      <c r="N41" s="60" t="n">
        <v>0.5743055555555555</v>
      </c>
      <c r="O41" s="46">
        <f>N41+$O$60</f>
        <v/>
      </c>
      <c r="P41" s="60" t="n">
        <v>0.6395833333333333</v>
      </c>
      <c r="Q41" s="46">
        <f>P41+$Q$60</f>
        <v/>
      </c>
      <c r="R41" s="60" t="n">
        <v>0.6597222222222222</v>
      </c>
      <c r="S41" s="46">
        <f>R41+$S$60</f>
        <v/>
      </c>
      <c r="T41" s="261" t="n">
        <v>0.6722222222222223</v>
      </c>
      <c r="U41" s="80">
        <f>T41+$U$60</f>
        <v/>
      </c>
    </row>
    <row r="42" ht="18" customHeight="1" s="630">
      <c r="A42" s="631" t="inlineStr">
        <is>
          <t>40</t>
        </is>
      </c>
      <c r="B42" s="632" t="n"/>
      <c r="C42" s="112" t="inlineStr">
        <is>
          <t xml:space="preserve">GUTIERREZ PUMACHOQUE ALDREDO </t>
        </is>
      </c>
      <c r="D42" s="242" t="n">
        <v>40951344</v>
      </c>
      <c r="E42" s="26" t="inlineStr">
        <is>
          <t>REVA A2B</t>
        </is>
      </c>
      <c r="F42" s="161" t="inlineStr">
        <is>
          <t>40/20 40/20 cl</t>
        </is>
      </c>
      <c r="G42" s="209" t="inlineStr">
        <is>
          <t xml:space="preserve">PAGO 80 YAPE </t>
        </is>
      </c>
      <c r="H42" s="207" t="n"/>
      <c r="I42" s="55" t="inlineStr">
        <is>
          <t>ROXANA FERRER</t>
        </is>
      </c>
      <c r="J42" s="46" t="n">
        <v>0.5541666666666667</v>
      </c>
      <c r="K42" s="52">
        <f>J42+$K$59</f>
        <v/>
      </c>
      <c r="L42" s="60" t="n">
        <v>0.5736111111111111</v>
      </c>
      <c r="M42" s="46">
        <f>L42+$M$60</f>
        <v/>
      </c>
      <c r="N42" s="60" t="n">
        <v>0.5819444444444445</v>
      </c>
      <c r="O42" s="46">
        <f>N42+$O$60</f>
        <v/>
      </c>
      <c r="P42" s="60" t="n">
        <v>0.6402777777777777</v>
      </c>
      <c r="Q42" s="46">
        <f>P42+$Q$60</f>
        <v/>
      </c>
      <c r="R42" s="60" t="n">
        <v>0.6527777777777778</v>
      </c>
      <c r="S42" s="46">
        <f>R42+$S$60</f>
        <v/>
      </c>
      <c r="T42" s="261" t="n">
        <v>0.6666666666666666</v>
      </c>
      <c r="U42" s="80">
        <f>T42+$U$60</f>
        <v/>
      </c>
    </row>
    <row r="43" ht="21" customHeight="1" s="630">
      <c r="A43" s="631" t="inlineStr">
        <is>
          <t>41</t>
        </is>
      </c>
      <c r="B43" s="632" t="n"/>
      <c r="C43" s="167" t="inlineStr">
        <is>
          <t>CCENHUA MICHA CLAUDIO  50</t>
        </is>
      </c>
      <c r="D43" s="242" t="n">
        <v>44541143</v>
      </c>
      <c r="E43" s="286" t="inlineStr">
        <is>
          <t>MOTO REVA BIIC</t>
        </is>
      </c>
      <c r="F43" s="160" t="inlineStr">
        <is>
          <t>20 20 SR</t>
        </is>
      </c>
      <c r="G43" s="209" t="inlineStr">
        <is>
          <t xml:space="preserve">PAGO 50 YAPE </t>
        </is>
      </c>
      <c r="H43" s="207" t="n"/>
      <c r="I43" s="55" t="inlineStr">
        <is>
          <t xml:space="preserve">STEVE QUINTANA </t>
        </is>
      </c>
      <c r="J43" s="46" t="n">
        <v>0.5645833333333333</v>
      </c>
      <c r="K43" s="52">
        <f>J43+$K$59</f>
        <v/>
      </c>
      <c r="L43" s="60" t="n">
        <v>0.58125</v>
      </c>
      <c r="M43" s="46">
        <f>L43+$M$60</f>
        <v/>
      </c>
      <c r="N43" s="60" t="n">
        <v>0.5861111111111111</v>
      </c>
      <c r="O43" s="46">
        <f>N43+$O$60</f>
        <v/>
      </c>
      <c r="P43" s="60" t="n">
        <v>0.6555555555555556</v>
      </c>
      <c r="Q43" s="46">
        <f>P43+$Q$60</f>
        <v/>
      </c>
      <c r="R43" s="60" t="n">
        <v>0.6722222222222223</v>
      </c>
      <c r="S43" s="46">
        <f>R43+$S$60</f>
        <v/>
      </c>
      <c r="T43" s="261" t="n">
        <v>0.6854166666666667</v>
      </c>
      <c r="U43" s="80">
        <f>T43+$U$60</f>
        <v/>
      </c>
    </row>
    <row r="44" ht="18" customHeight="1" s="630">
      <c r="A44" s="631" t="inlineStr">
        <is>
          <t>42</t>
        </is>
      </c>
      <c r="B44" s="632" t="n"/>
      <c r="C44" s="112" t="inlineStr">
        <is>
          <t xml:space="preserve">AGURTO QUISPE GABRIEL </t>
        </is>
      </c>
      <c r="D44" s="242" t="n">
        <v>75427256</v>
      </c>
      <c r="E44" s="286" t="inlineStr">
        <is>
          <t>MOTO REVA BIIC</t>
        </is>
      </c>
      <c r="F44" s="161" t="inlineStr">
        <is>
          <t>20 20 sr</t>
        </is>
      </c>
      <c r="G44" s="120" t="n"/>
      <c r="H44" s="205" t="n"/>
      <c r="I44" s="277" t="inlineStr">
        <is>
          <t xml:space="preserve">CARS - JAIME VILLA </t>
        </is>
      </c>
      <c r="J44" s="46" t="n">
        <v>0.5736111111111111</v>
      </c>
      <c r="K44" s="52">
        <f>J44+$K$59</f>
        <v/>
      </c>
      <c r="L44" s="60" t="n">
        <v>0.5854166666666667</v>
      </c>
      <c r="M44" s="46">
        <f>L44+$M$60</f>
        <v/>
      </c>
      <c r="N44" s="60" t="n">
        <v>0.5909722222222222</v>
      </c>
      <c r="O44" s="46">
        <f>N44+$O$60</f>
        <v/>
      </c>
      <c r="P44" s="60" t="n">
        <v>0.6513888888888889</v>
      </c>
      <c r="Q44" s="46">
        <f>P44+$Q$60</f>
        <v/>
      </c>
      <c r="R44" s="60" t="n">
        <v>0.6666666666666666</v>
      </c>
      <c r="S44" s="46">
        <f>R44+$S$60</f>
        <v/>
      </c>
      <c r="T44" s="261" t="n">
        <v>0.6784722222222223</v>
      </c>
      <c r="U44" s="80">
        <f>T44+$U$60</f>
        <v/>
      </c>
    </row>
    <row r="45" ht="18" customHeight="1" s="630">
      <c r="A45" s="644" t="n"/>
      <c r="B45" s="632" t="n"/>
      <c r="C45" s="119" t="inlineStr">
        <is>
          <t>COSAVALENTE ARROYO CARLOS</t>
        </is>
      </c>
      <c r="D45" s="313" t="n">
        <v>70042530</v>
      </c>
      <c r="E45" s="654" t="inlineStr">
        <is>
          <t xml:space="preserve">NUEVO A1 </t>
        </is>
      </c>
      <c r="F45" s="275" t="inlineStr">
        <is>
          <t>REPRO 11-03</t>
        </is>
      </c>
      <c r="G45" s="654" t="n"/>
      <c r="H45" s="358" t="n"/>
      <c r="I45" s="654" t="inlineStr">
        <is>
          <t xml:space="preserve">DAYANA </t>
        </is>
      </c>
      <c r="J45" s="217" t="n"/>
      <c r="K45" s="20">
        <f>J45+$K$59</f>
        <v/>
      </c>
      <c r="L45" s="185" t="n"/>
      <c r="M45" s="20">
        <f>L45+$M$60</f>
        <v/>
      </c>
      <c r="N45" s="185" t="n"/>
      <c r="O45" s="20">
        <f>N45+$O$60</f>
        <v/>
      </c>
      <c r="P45" s="185" t="n"/>
      <c r="Q45" s="20">
        <f>P45+$Q$60</f>
        <v/>
      </c>
      <c r="R45" s="185" t="n"/>
      <c r="S45" s="20">
        <f>R45+$S$60</f>
        <v/>
      </c>
      <c r="T45" s="185" t="n"/>
      <c r="U45" s="20">
        <f>T45+$U$60</f>
        <v/>
      </c>
    </row>
    <row r="46" ht="18" customHeight="1" s="630">
      <c r="A46" s="631" t="inlineStr">
        <is>
          <t>43</t>
        </is>
      </c>
      <c r="B46" s="632" t="n"/>
      <c r="C46" s="112" t="inlineStr">
        <is>
          <t xml:space="preserve">SALAZAR HUANCE EDGAR </t>
        </is>
      </c>
      <c r="D46" s="242" t="n">
        <v>45630191</v>
      </c>
      <c r="E46" s="286" t="inlineStr">
        <is>
          <t>MOTO REVA BIIC</t>
        </is>
      </c>
      <c r="F46" s="161" t="inlineStr">
        <is>
          <t>20 20 sr</t>
        </is>
      </c>
      <c r="G46" s="270" t="n"/>
      <c r="H46" s="373" t="n"/>
      <c r="I46" s="270" t="inlineStr">
        <is>
          <t>LILIANA  8</t>
        </is>
      </c>
      <c r="J46" s="46" t="n">
        <v>0.5833333333333334</v>
      </c>
      <c r="K46" s="52">
        <f>J46+$K$59</f>
        <v/>
      </c>
      <c r="L46" s="60" t="n">
        <v>0.5958333333333333</v>
      </c>
      <c r="M46" s="46">
        <f>L46+$M$60</f>
        <v/>
      </c>
      <c r="N46" s="60" t="n">
        <v>0.6006944444444444</v>
      </c>
      <c r="O46" s="46">
        <f>N46+$O$60</f>
        <v/>
      </c>
      <c r="P46" s="60" t="n">
        <v>0.6673611111111111</v>
      </c>
      <c r="Q46" s="46">
        <f>P46+$Q$60</f>
        <v/>
      </c>
      <c r="R46" s="60" t="n">
        <v>0.6854166666666667</v>
      </c>
      <c r="S46" s="46">
        <f>R46+$S$60</f>
        <v/>
      </c>
      <c r="T46" s="261" t="n">
        <v>0.6986111111111111</v>
      </c>
      <c r="U46" s="80">
        <f>T46+$U$60</f>
        <v/>
      </c>
    </row>
    <row r="47" ht="21" customHeight="1" s="630">
      <c r="A47" s="631" t="inlineStr">
        <is>
          <t>44</t>
        </is>
      </c>
      <c r="B47" s="632" t="n"/>
      <c r="C47" s="112" t="inlineStr">
        <is>
          <t xml:space="preserve">ARBOLEDA VASQUEZ TEOFILO </t>
        </is>
      </c>
      <c r="D47" s="242" t="n">
        <v>44505886</v>
      </c>
      <c r="E47" s="55" t="inlineStr">
        <is>
          <t xml:space="preserve">NUEVO A1 </t>
        </is>
      </c>
      <c r="F47" s="161" t="inlineStr">
        <is>
          <t>40/20 40/20 cl</t>
        </is>
      </c>
      <c r="G47" s="120" t="inlineStr">
        <is>
          <t>PAGO 120 EFE</t>
        </is>
      </c>
      <c r="H47" s="355" t="n"/>
      <c r="I47" s="211" t="inlineStr">
        <is>
          <t>OFICINA</t>
        </is>
      </c>
      <c r="J47" s="46" t="n">
        <v>0.5826388888888889</v>
      </c>
      <c r="K47" s="52">
        <f>J47+$K$59</f>
        <v/>
      </c>
      <c r="L47" s="60" t="n">
        <v>0.5909722222222222</v>
      </c>
      <c r="M47" s="46">
        <f>L47+$M$60</f>
        <v/>
      </c>
      <c r="N47" s="60" t="n">
        <v>0.5965277777777778</v>
      </c>
      <c r="O47" s="46">
        <f>N47+$O$60</f>
        <v/>
      </c>
      <c r="P47" s="60" t="n">
        <v>0.6638888888888889</v>
      </c>
      <c r="Q47" s="46">
        <f>P47+$Q$60</f>
        <v/>
      </c>
      <c r="R47" s="60" t="n">
        <v>0.6784722222222223</v>
      </c>
      <c r="S47" s="46">
        <f>R47+$S$60</f>
        <v/>
      </c>
      <c r="T47" s="261" t="n">
        <v>0.6902777777777778</v>
      </c>
      <c r="U47" s="80">
        <f>T47+$U$60</f>
        <v/>
      </c>
    </row>
    <row r="48" ht="21" customHeight="1" s="630">
      <c r="A48" s="631" t="inlineStr">
        <is>
          <t>45</t>
        </is>
      </c>
      <c r="B48" s="632" t="n"/>
      <c r="C48" s="112" t="inlineStr">
        <is>
          <t>TENA SALAZAR EDWARD</t>
        </is>
      </c>
      <c r="D48" s="242" t="n">
        <v>25857217</v>
      </c>
      <c r="E48" s="199" t="inlineStr">
        <is>
          <t>MOTO NUEVO BIIB</t>
        </is>
      </c>
      <c r="F48" s="161" t="inlineStr">
        <is>
          <t>30 30 sr</t>
        </is>
      </c>
      <c r="G48" s="120" t="inlineStr">
        <is>
          <t>PAGO 130 EFE</t>
        </is>
      </c>
      <c r="H48" s="355" t="n"/>
      <c r="I48" s="211" t="inlineStr">
        <is>
          <t xml:space="preserve">OFICINA </t>
        </is>
      </c>
      <c r="J48" s="46" t="n">
        <v>0.6034722222222222</v>
      </c>
      <c r="K48" s="52">
        <f>J48+$K$59</f>
        <v/>
      </c>
      <c r="L48" s="60" t="n">
        <v>0.6034722222222222</v>
      </c>
      <c r="M48" s="46">
        <f>L48+$M$60</f>
        <v/>
      </c>
      <c r="N48" s="60" t="n">
        <v>0.6083333333333333</v>
      </c>
      <c r="O48" s="46">
        <f>N48+$O$60</f>
        <v/>
      </c>
      <c r="P48" s="60" t="n">
        <v>0.6805555555555556</v>
      </c>
      <c r="Q48" s="46">
        <f>P48+$Q$60</f>
        <v/>
      </c>
      <c r="R48" s="60" t="n">
        <v>0.6986111111111111</v>
      </c>
      <c r="S48" s="46">
        <f>R48+$S$60</f>
        <v/>
      </c>
      <c r="T48" s="261" t="n">
        <v>0.7111111111111111</v>
      </c>
      <c r="U48" s="80">
        <f>T48+$U$60</f>
        <v/>
      </c>
    </row>
    <row r="49" ht="18" customHeight="1" s="630">
      <c r="A49" s="631" t="inlineStr">
        <is>
          <t>46</t>
        </is>
      </c>
      <c r="B49" s="632" t="n"/>
      <c r="C49" s="112" t="inlineStr">
        <is>
          <t>EVANGELISTA CONDOR ROGELIO</t>
        </is>
      </c>
      <c r="D49" s="242" t="n">
        <v>25742902</v>
      </c>
      <c r="E49" s="286" t="inlineStr">
        <is>
          <t>MOTO REVA BIIC</t>
        </is>
      </c>
      <c r="F49" s="161" t="inlineStr">
        <is>
          <t>40/20 40/20 cl</t>
        </is>
      </c>
      <c r="G49" s="209" t="inlineStr">
        <is>
          <t>PAGO YA P 130</t>
        </is>
      </c>
      <c r="H49" s="211" t="n"/>
      <c r="I49" s="211" t="inlineStr">
        <is>
          <t xml:space="preserve">OFICINA </t>
        </is>
      </c>
      <c r="J49" s="46" t="n">
        <v>0.6229166666666667</v>
      </c>
      <c r="K49" s="52">
        <f>J49+$K$59</f>
        <v/>
      </c>
      <c r="L49" s="60" t="n">
        <v>0.6243055555555556</v>
      </c>
      <c r="M49" s="46">
        <f>L49+$M$60</f>
        <v/>
      </c>
      <c r="N49" s="60" t="n">
        <v>0.6305555555555555</v>
      </c>
      <c r="O49" s="46">
        <f>N49+$O$60</f>
        <v/>
      </c>
      <c r="P49" s="60" t="n">
        <v>0.6763888888888889</v>
      </c>
      <c r="Q49" s="46">
        <f>P49+$Q$60</f>
        <v/>
      </c>
      <c r="R49" s="60" t="n">
        <v>0.6902777777777778</v>
      </c>
      <c r="S49" s="46">
        <f>R49+$S$60</f>
        <v/>
      </c>
      <c r="T49" s="261" t="n">
        <v>0.7041666666666667</v>
      </c>
      <c r="U49" s="80">
        <f>T49+$U$60</f>
        <v/>
      </c>
    </row>
    <row r="50" ht="18" customHeight="1" s="630">
      <c r="A50" s="631" t="inlineStr">
        <is>
          <t>47</t>
        </is>
      </c>
      <c r="B50" s="632" t="n"/>
      <c r="C50" s="172" t="inlineStr">
        <is>
          <t>CHAPOÑAN TEJADA HELIO</t>
        </is>
      </c>
      <c r="D50" s="242" t="n">
        <v>40037913</v>
      </c>
      <c r="E50" s="55" t="inlineStr">
        <is>
          <t xml:space="preserve">REVA A3C </t>
        </is>
      </c>
      <c r="F50" s="161" t="inlineStr">
        <is>
          <t>40/20 40/20 cl</t>
        </is>
      </c>
      <c r="G50" s="120" t="n"/>
      <c r="H50" s="277" t="n"/>
      <c r="I50" s="277" t="inlineStr">
        <is>
          <t xml:space="preserve">CARS - JAIME VILLA </t>
        </is>
      </c>
      <c r="J50" s="46" t="n">
        <v>0.6277777777777778</v>
      </c>
      <c r="K50" s="52">
        <f>J50+$K$59</f>
        <v/>
      </c>
      <c r="L50" s="60" t="n">
        <v>0.6298611111111111</v>
      </c>
      <c r="M50" s="46">
        <f>L50+$M$60</f>
        <v/>
      </c>
      <c r="N50" s="60" t="n">
        <v>0.6361111111111111</v>
      </c>
      <c r="O50" s="46">
        <f>N50+$O$60</f>
        <v/>
      </c>
      <c r="P50" s="60" t="n">
        <v>0.6881944444444444</v>
      </c>
      <c r="Q50" s="46">
        <f>P50+$Q$60</f>
        <v/>
      </c>
      <c r="R50" s="60" t="n">
        <v>0.7041666666666667</v>
      </c>
      <c r="S50" s="46">
        <f>R50+$S$60</f>
        <v/>
      </c>
      <c r="T50" s="261" t="n">
        <v>0.7159722222222222</v>
      </c>
      <c r="U50" s="80">
        <f>T50+$U$60</f>
        <v/>
      </c>
    </row>
    <row r="51" ht="18" customHeight="1" s="630">
      <c r="A51" s="631" t="inlineStr">
        <is>
          <t>48</t>
        </is>
      </c>
      <c r="B51" s="632" t="n"/>
      <c r="C51" s="255" t="inlineStr">
        <is>
          <t>ECHAJAYA YARIN ALBERT 20</t>
        </is>
      </c>
      <c r="D51" s="242" t="n">
        <v>41306294</v>
      </c>
      <c r="E51" s="286" t="inlineStr">
        <is>
          <t>MOTO REVA BIIC</t>
        </is>
      </c>
      <c r="F51" s="161" t="inlineStr">
        <is>
          <t>20 20 sr</t>
        </is>
      </c>
      <c r="G51" s="110" t="n"/>
      <c r="H51" s="110" t="n"/>
      <c r="I51" s="110" t="inlineStr">
        <is>
          <t>MAYRA 3</t>
        </is>
      </c>
      <c r="J51" s="46" t="n">
        <v>0.6409722222222223</v>
      </c>
      <c r="K51" s="52">
        <f>J51+$K$59</f>
        <v/>
      </c>
      <c r="L51" s="60" t="n">
        <v>0.6423611111111112</v>
      </c>
      <c r="M51" s="46">
        <f>L51+$M$60</f>
        <v/>
      </c>
      <c r="N51" s="60" t="n">
        <v>0.6486111111111111</v>
      </c>
      <c r="O51" s="46">
        <f>N51+$O$60</f>
        <v/>
      </c>
      <c r="P51" s="60" t="n">
        <v>0.6930555555555555</v>
      </c>
      <c r="Q51" s="46">
        <f>P51+$Q$60</f>
        <v/>
      </c>
      <c r="R51" s="60" t="n">
        <v>0.7111111111111111</v>
      </c>
      <c r="S51" s="46">
        <f>R51+$S$60</f>
        <v/>
      </c>
      <c r="T51" s="261" t="n">
        <v>0.7229166666666667</v>
      </c>
      <c r="U51" s="80">
        <f>T51+$U$60</f>
        <v/>
      </c>
    </row>
    <row r="52" ht="18" customHeight="1" s="630">
      <c r="A52" s="631" t="inlineStr">
        <is>
          <t>49</t>
        </is>
      </c>
      <c r="B52" s="632" t="n"/>
      <c r="C52" s="112" t="inlineStr">
        <is>
          <t>GALEA ESPINOZA ROMAN</t>
        </is>
      </c>
      <c r="D52" s="242" t="n">
        <v>25586054</v>
      </c>
      <c r="E52" s="199" t="inlineStr">
        <is>
          <t>MOTO NUEVO BIIB</t>
        </is>
      </c>
      <c r="F52" s="161" t="inlineStr">
        <is>
          <t>30 30 sr</t>
        </is>
      </c>
      <c r="G52" s="96" t="n"/>
      <c r="H52" s="192" t="n"/>
      <c r="I52" s="96" t="inlineStr">
        <is>
          <t>RICHI</t>
        </is>
      </c>
      <c r="J52" s="60" t="n">
        <v>0.6506944444444445</v>
      </c>
      <c r="K52" s="60">
        <f>J52+$K$59</f>
        <v/>
      </c>
      <c r="L52" s="60" t="n">
        <v>0.6569444444444444</v>
      </c>
      <c r="M52" s="60">
        <f>L52+$M$60</f>
        <v/>
      </c>
      <c r="N52" s="60" t="n">
        <v>0.6625</v>
      </c>
      <c r="O52" s="60">
        <f>N52+$O$60</f>
        <v/>
      </c>
      <c r="P52" s="60" t="n">
        <v>0.70625</v>
      </c>
      <c r="Q52" s="60">
        <f>P52+$Q$60</f>
        <v/>
      </c>
      <c r="R52" s="60" t="n">
        <v>0.7180555555555556</v>
      </c>
      <c r="S52" s="60">
        <f>R52+$S$60</f>
        <v/>
      </c>
      <c r="T52" s="261" t="n">
        <v>0.7305555555555555</v>
      </c>
      <c r="U52" s="261">
        <f>T52+$U$60</f>
        <v/>
      </c>
    </row>
    <row r="53" ht="18" customHeight="1" s="630">
      <c r="A53" s="631" t="inlineStr">
        <is>
          <t>50</t>
        </is>
      </c>
      <c r="B53" s="632" t="n"/>
      <c r="C53" s="112" t="inlineStr">
        <is>
          <t>TORRES MOLINA ARMANDO</t>
        </is>
      </c>
      <c r="D53" s="242" t="n">
        <v>6540982</v>
      </c>
      <c r="E53" s="286" t="inlineStr">
        <is>
          <t>MOTO REVA BIIC</t>
        </is>
      </c>
      <c r="F53" s="161" t="inlineStr">
        <is>
          <t>20 20 sr</t>
        </is>
      </c>
      <c r="G53" s="133" t="n"/>
      <c r="H53" s="133" t="n"/>
      <c r="I53" s="270" t="inlineStr">
        <is>
          <t>LILIANA  9</t>
        </is>
      </c>
      <c r="J53" s="60" t="n">
        <v>0.6652777777777777</v>
      </c>
      <c r="K53" s="69">
        <f>J53+$K$59</f>
        <v/>
      </c>
      <c r="L53" s="60" t="n">
        <v>0.6659722222222222</v>
      </c>
      <c r="M53" s="46">
        <f>L53+$M$60</f>
        <v/>
      </c>
      <c r="N53" s="60" t="n">
        <v>0.6708333333333333</v>
      </c>
      <c r="O53" s="46">
        <f>N53+$O$60</f>
        <v/>
      </c>
      <c r="P53" s="60" t="n">
        <v>0.7152777777777778</v>
      </c>
      <c r="Q53" s="46">
        <f>P53+$Q$60</f>
        <v/>
      </c>
      <c r="R53" s="60" t="n">
        <v>0.7305555555555555</v>
      </c>
      <c r="S53" s="46">
        <f>R53+$S$60</f>
        <v/>
      </c>
      <c r="T53" s="261" t="n">
        <v>0.7423611111111111</v>
      </c>
      <c r="U53" s="80">
        <f>T53+$U$60</f>
        <v/>
      </c>
    </row>
    <row r="54" ht="18" customHeight="1" s="630">
      <c r="A54" s="631" t="inlineStr">
        <is>
          <t>51</t>
        </is>
      </c>
      <c r="B54" s="632" t="n"/>
      <c r="C54" s="172" t="inlineStr">
        <is>
          <t>AGURTO LUDEÑA AILLEN CONSUELO</t>
        </is>
      </c>
      <c r="D54" s="242" t="n">
        <v>46709427</v>
      </c>
      <c r="E54" s="55" t="inlineStr">
        <is>
          <t xml:space="preserve">NUEVO A1 </t>
        </is>
      </c>
      <c r="F54" s="161" t="inlineStr">
        <is>
          <t>70/20 50/20 cl</t>
        </is>
      </c>
      <c r="G54" s="443" t="inlineStr">
        <is>
          <t>YA P 120</t>
        </is>
      </c>
      <c r="H54" s="207" t="n"/>
      <c r="I54" s="55" t="inlineStr">
        <is>
          <t>CRIS AMORETTI</t>
        </is>
      </c>
      <c r="J54" s="46" t="n">
        <v>0.6784722222222223</v>
      </c>
      <c r="K54" s="46">
        <f>J54+$K$59</f>
        <v/>
      </c>
      <c r="L54" s="46" t="n">
        <v>0.68125</v>
      </c>
      <c r="M54" s="69">
        <f>L54+$M$60</f>
        <v/>
      </c>
      <c r="N54" s="60" t="n">
        <v>0.6881944444444444</v>
      </c>
      <c r="O54" s="60">
        <f>N54+$O$60</f>
        <v/>
      </c>
      <c r="P54" s="60" t="n">
        <v>0.7347222222222223</v>
      </c>
      <c r="Q54" s="60">
        <f>P54+$Q$60</f>
        <v/>
      </c>
      <c r="R54" s="60" t="n">
        <v>0.7472222222222222</v>
      </c>
      <c r="S54" s="60">
        <f>R54+$S$60</f>
        <v/>
      </c>
      <c r="T54" s="261" t="n">
        <v>0.7597222222222222</v>
      </c>
      <c r="U54" s="261">
        <f>T54+$U$60</f>
        <v/>
      </c>
    </row>
    <row r="55" ht="18" customHeight="1" s="630">
      <c r="A55" s="631" t="inlineStr">
        <is>
          <t>52</t>
        </is>
      </c>
      <c r="B55" s="632" t="n"/>
      <c r="C55" s="172" t="inlineStr">
        <is>
          <t>MATOS HUARICANCHA</t>
        </is>
      </c>
      <c r="D55" s="242" t="n">
        <v>43269118</v>
      </c>
      <c r="E55" s="286" t="inlineStr">
        <is>
          <t>MOTO REVA BIIC</t>
        </is>
      </c>
      <c r="F55" s="161" t="inlineStr">
        <is>
          <t>20 20 sr</t>
        </is>
      </c>
      <c r="G55" s="294" t="n"/>
      <c r="H55" s="294" t="n"/>
      <c r="I55" s="294" t="inlineStr">
        <is>
          <t xml:space="preserve">ELIA </t>
        </is>
      </c>
      <c r="J55" s="46" t="n">
        <v>0.7006944444444444</v>
      </c>
      <c r="K55" s="46">
        <f>J55+$K$59</f>
        <v/>
      </c>
      <c r="L55" s="46" t="n">
        <v>0.7013888888888888</v>
      </c>
      <c r="M55" s="52">
        <f>L55+$M$60</f>
        <v/>
      </c>
      <c r="N55" s="60" t="n">
        <v>0.70625</v>
      </c>
      <c r="O55" s="46">
        <f>N55+$O$60</f>
        <v/>
      </c>
      <c r="P55" s="60" t="n">
        <v>0.7493055555555556</v>
      </c>
      <c r="Q55" s="46">
        <f>P55+$Q$60</f>
        <v/>
      </c>
      <c r="R55" s="60" t="n">
        <v>0.7618055555555555</v>
      </c>
      <c r="S55" s="46">
        <f>R55+$S$60</f>
        <v/>
      </c>
      <c r="T55" s="261" t="n">
        <v>0.7736111111111111</v>
      </c>
      <c r="U55" s="80">
        <f>T55+$U$60</f>
        <v/>
      </c>
    </row>
    <row r="56" ht="18" customHeight="1" s="630">
      <c r="A56" s="631" t="inlineStr">
        <is>
          <t>53</t>
        </is>
      </c>
      <c r="B56" s="632" t="n"/>
      <c r="C56" s="172" t="inlineStr">
        <is>
          <t>ROMERO RODRIGUEZ CAROL</t>
        </is>
      </c>
      <c r="D56" s="242" t="n">
        <v>72555187</v>
      </c>
      <c r="E56" s="55" t="inlineStr">
        <is>
          <t xml:space="preserve">REVA A1 </t>
        </is>
      </c>
      <c r="F56" s="161" t="inlineStr">
        <is>
          <t>20 20 sr</t>
        </is>
      </c>
      <c r="G56" s="211" t="inlineStr">
        <is>
          <t>PAGO 110 PLIN</t>
        </is>
      </c>
      <c r="H56" s="211" t="n"/>
      <c r="I56" s="211" t="inlineStr">
        <is>
          <t xml:space="preserve">OFICINA </t>
        </is>
      </c>
      <c r="J56" s="46" t="n">
        <v>0.6763888888888889</v>
      </c>
      <c r="K56" s="46">
        <f>J56+$K$59</f>
        <v/>
      </c>
      <c r="L56" s="46" t="n">
        <v>0.6354166666666666</v>
      </c>
      <c r="M56" s="69">
        <f>L56+$M$60</f>
        <v/>
      </c>
      <c r="N56" s="60" t="n">
        <v>0.6819444444444445</v>
      </c>
      <c r="O56" s="60">
        <f>N56+$O$60</f>
        <v/>
      </c>
      <c r="P56" s="60" t="n">
        <v>0.7270833333333333</v>
      </c>
      <c r="Q56" s="60">
        <f>P56+$Q$60</f>
        <v/>
      </c>
      <c r="R56" s="60" t="n">
        <v>0.7395833333333334</v>
      </c>
      <c r="S56" s="60">
        <f>R56+$S$60</f>
        <v/>
      </c>
      <c r="T56" s="261" t="n">
        <v>0.7506944444444444</v>
      </c>
      <c r="U56" s="261">
        <f>T56+$U$60</f>
        <v/>
      </c>
    </row>
    <row r="57" ht="18" customHeight="1" s="630">
      <c r="A57" s="631" t="inlineStr">
        <is>
          <t>54</t>
        </is>
      </c>
      <c r="B57" s="632" t="n"/>
      <c r="C57" s="172" t="inlineStr">
        <is>
          <t>GONZALES CADENAS CARLOS</t>
        </is>
      </c>
      <c r="D57" s="242" t="n">
        <v>10362023</v>
      </c>
      <c r="E57" s="286" t="inlineStr">
        <is>
          <t>MOTO REVA BIIC</t>
        </is>
      </c>
      <c r="F57" s="161" t="inlineStr">
        <is>
          <t xml:space="preserve">40/20 40/20 cl </t>
        </is>
      </c>
      <c r="G57" s="270" t="n"/>
      <c r="H57" s="270" t="n"/>
      <c r="I57" s="270" t="inlineStr">
        <is>
          <t>LILIANA  10</t>
        </is>
      </c>
      <c r="J57" s="46" t="n">
        <v>0.6951388888888889</v>
      </c>
      <c r="K57" s="46">
        <f>J57+$K$59</f>
        <v/>
      </c>
      <c r="L57" s="46" t="n">
        <v>0.6965277777777777</v>
      </c>
      <c r="M57" s="52">
        <f>L57+$M$60</f>
        <v/>
      </c>
      <c r="N57" s="60" t="n">
        <v>0.7013888888888888</v>
      </c>
      <c r="O57" s="46">
        <f>N57+$O$60</f>
        <v/>
      </c>
      <c r="P57" s="60" t="n">
        <v>0.7458333333333333</v>
      </c>
      <c r="Q57" s="46">
        <f>P57+$Q$60</f>
        <v/>
      </c>
      <c r="R57" s="60" t="n">
        <v>0.7576388888888889</v>
      </c>
      <c r="S57" s="46">
        <f>R57+$S$60</f>
        <v/>
      </c>
      <c r="T57" s="261" t="n">
        <v>0.7694444444444445</v>
      </c>
      <c r="U57" s="80">
        <f>T57+$U$60</f>
        <v/>
      </c>
    </row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5" ht="15.75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21" customHeight="1" s="630"/>
    <row r="89" ht="15.75" customHeight="1" s="630"/>
    <row r="90" ht="15.75" customHeight="1" s="630"/>
    <row r="91" ht="15.75" customHeight="1" s="630"/>
    <row r="92" ht="15.75" customHeight="1" s="630"/>
    <row r="93" ht="21" customHeight="1" s="630"/>
    <row r="94" ht="18.75" customHeight="1" s="630"/>
    <row r="95" ht="15.75" customHeight="1" s="630"/>
    <row r="96" ht="15.75" customHeight="1" s="630"/>
    <row r="97" ht="18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8.75" customHeight="1" s="630"/>
    <row r="110" ht="15.75" customHeight="1" s="630"/>
  </sheetData>
  <mergeCells count="68">
    <mergeCell ref="A48:B48"/>
    <mergeCell ref="A24:B24"/>
    <mergeCell ref="A30:B30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56:B56"/>
    <mergeCell ref="A27:B27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42:B42"/>
    <mergeCell ref="A32:B32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29:B29"/>
    <mergeCell ref="A52:B52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59.xml><?xml version="1.0" encoding="utf-8"?>
<worksheet xmlns:r="http://schemas.openxmlformats.org/officeDocument/2006/relationships" xmlns="http://schemas.openxmlformats.org/spreadsheetml/2006/main">
  <sheetPr codeName="Hoja362">
    <outlinePr summaryBelow="1" summaryRight="1"/>
    <pageSetUpPr fitToPage="1"/>
  </sheetPr>
  <dimension ref="A1:U35"/>
  <sheetViews>
    <sheetView workbookViewId="0">
      <selection activeCell="T34" sqref="T34:U34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 xml:space="preserve">SANDOVAL ABAD MAGALY </t>
        </is>
      </c>
      <c r="D2" s="55" t="n">
        <v>46163627</v>
      </c>
      <c r="E2" s="55" t="inlineStr">
        <is>
          <t xml:space="preserve">NUEVO A1 </t>
        </is>
      </c>
      <c r="F2" s="92" t="inlineStr">
        <is>
          <t>40/20 40/20 cl</t>
        </is>
      </c>
      <c r="G2" s="101" t="inlineStr">
        <is>
          <t>DEP 240   1</t>
        </is>
      </c>
      <c r="H2" s="207" t="n"/>
      <c r="I2" s="55" t="inlineStr">
        <is>
          <t xml:space="preserve">ALBERTO RAMOS </t>
        </is>
      </c>
      <c r="J2" s="60" t="n">
        <v>0.3416666666666667</v>
      </c>
      <c r="K2" s="46">
        <f>J2+$K$61</f>
        <v/>
      </c>
      <c r="L2" s="60" t="n">
        <v>0.3423611111111111</v>
      </c>
      <c r="M2" s="46">
        <f>L2+$M$62</f>
        <v/>
      </c>
      <c r="N2" s="60" t="n">
        <v>0.3486111111111111</v>
      </c>
      <c r="O2" s="46">
        <f>N2+$O$62</f>
        <v/>
      </c>
      <c r="P2" s="60" t="n">
        <v>0.39375</v>
      </c>
      <c r="Q2" s="46">
        <f>P2+$Q$62</f>
        <v/>
      </c>
      <c r="R2" s="60" t="n">
        <v>0.40625</v>
      </c>
      <c r="S2" s="46">
        <f>R2+$S$62</f>
        <v/>
      </c>
      <c r="T2" s="261" t="n">
        <v>0.4222222222222222</v>
      </c>
      <c r="U2" s="80">
        <f>T2+$U$62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 xml:space="preserve">REYNA FLORES ALISSON </t>
        </is>
      </c>
      <c r="D3" s="55" t="n">
        <v>77208488</v>
      </c>
      <c r="E3" s="55" t="inlineStr">
        <is>
          <t xml:space="preserve">NUEVO A1 </t>
        </is>
      </c>
      <c r="F3" s="92" t="inlineStr">
        <is>
          <t>20 20 sr</t>
        </is>
      </c>
      <c r="G3" s="101" t="inlineStr">
        <is>
          <t>DEP 80</t>
        </is>
      </c>
      <c r="H3" s="207" t="n"/>
      <c r="I3" s="55" t="inlineStr">
        <is>
          <t>JUAN LIZANA</t>
        </is>
      </c>
      <c r="J3" s="60" t="n">
        <v>0.34375</v>
      </c>
      <c r="K3" s="46">
        <f>J3+$K$61</f>
        <v/>
      </c>
      <c r="L3" s="60" t="n">
        <v>0.3472222222222222</v>
      </c>
      <c r="M3" s="46">
        <f>L3+$M$62</f>
        <v/>
      </c>
      <c r="N3" s="60" t="n">
        <v>0.3520833333333334</v>
      </c>
      <c r="O3" s="46">
        <f>N3+$O$62</f>
        <v/>
      </c>
      <c r="P3" s="60" t="n">
        <v>0.3979166666666666</v>
      </c>
      <c r="Q3" s="46">
        <f>P3+$Q$62</f>
        <v/>
      </c>
      <c r="R3" s="60" t="n">
        <v>0.4104166666666667</v>
      </c>
      <c r="S3" s="46">
        <f>R3+$S$62</f>
        <v/>
      </c>
      <c r="T3" s="261" t="n">
        <v>0.4215277777777778</v>
      </c>
      <c r="U3" s="80">
        <f>T3+$U$62</f>
        <v/>
      </c>
    </row>
    <row r="4" ht="20.25" customHeight="1" s="630">
      <c r="A4" s="631" t="inlineStr">
        <is>
          <t>3</t>
        </is>
      </c>
      <c r="B4" s="632" t="n"/>
      <c r="C4" s="172" t="inlineStr">
        <is>
          <t>CASTILLO AGUILAR LUIS</t>
        </is>
      </c>
      <c r="D4" s="242" t="n">
        <v>33342446</v>
      </c>
      <c r="E4" s="55" t="inlineStr">
        <is>
          <t xml:space="preserve">NUEVO A1 </t>
        </is>
      </c>
      <c r="F4" s="92" t="inlineStr">
        <is>
          <t>40/20 40/20 cl</t>
        </is>
      </c>
      <c r="G4" s="209" t="inlineStr">
        <is>
          <t>PAGO 120 YAPE</t>
        </is>
      </c>
      <c r="H4" s="207" t="n"/>
      <c r="I4" s="55" t="inlineStr">
        <is>
          <t xml:space="preserve">VILLACAR </t>
        </is>
      </c>
      <c r="J4" s="60" t="n">
        <v>0.35</v>
      </c>
      <c r="K4" s="46">
        <f>J4+$K$61</f>
        <v/>
      </c>
      <c r="L4" s="60" t="n">
        <v>0.3513888888888889</v>
      </c>
      <c r="M4" s="46">
        <f>L4+$M$62</f>
        <v/>
      </c>
      <c r="N4" s="60" t="n">
        <v>0.35625</v>
      </c>
      <c r="O4" s="46">
        <f>N4+$O$62</f>
        <v/>
      </c>
      <c r="P4" s="60" t="n">
        <v>0.4034722222222222</v>
      </c>
      <c r="Q4" s="46">
        <f>P4+$Q$62</f>
        <v/>
      </c>
      <c r="R4" s="60" t="n">
        <v>0.4243055555555555</v>
      </c>
      <c r="S4" s="46">
        <f>R4+$S$62</f>
        <v/>
      </c>
      <c r="T4" s="261" t="n">
        <v>0.4368055555555556</v>
      </c>
      <c r="U4" s="80">
        <f>T4+$U$62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>RIVAS MAYTAHUARI STEPHANY</t>
        </is>
      </c>
      <c r="D5" s="242" t="n">
        <v>72446083</v>
      </c>
      <c r="E5" s="226" t="inlineStr">
        <is>
          <t>MOTO REVA BIIC</t>
        </is>
      </c>
      <c r="F5" s="161" t="inlineStr">
        <is>
          <t>20 20 sr</t>
        </is>
      </c>
      <c r="G5" s="209" t="inlineStr">
        <is>
          <t>PAGO 130 PLIN</t>
        </is>
      </c>
      <c r="H5" s="355" t="n"/>
      <c r="I5" s="211" t="inlineStr">
        <is>
          <t>OFICINA</t>
        </is>
      </c>
      <c r="J5" s="60" t="n">
        <v>0.3513888888888889</v>
      </c>
      <c r="K5" s="46">
        <f>J5+$K$61</f>
        <v/>
      </c>
      <c r="L5" s="60" t="n">
        <v>0.3555555555555556</v>
      </c>
      <c r="M5" s="46">
        <f>L5+$M$62</f>
        <v/>
      </c>
      <c r="N5" s="60" t="n">
        <v>0.3604166666666667</v>
      </c>
      <c r="O5" s="46">
        <f>N5+$O$62</f>
        <v/>
      </c>
      <c r="P5" s="60" t="n">
        <v>0.40625</v>
      </c>
      <c r="Q5" s="46">
        <f>P5+$Q$62</f>
        <v/>
      </c>
      <c r="R5" s="60" t="n">
        <v>0.4215277777777778</v>
      </c>
      <c r="S5" s="46">
        <f>R5+$S$62</f>
        <v/>
      </c>
      <c r="T5" s="261" t="n">
        <v>0.4340277777777778</v>
      </c>
      <c r="U5" s="80">
        <f>T5+$U$62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 xml:space="preserve">VIDAL ORTEGA BRUNO EDSON    </t>
        </is>
      </c>
      <c r="D6" s="55" t="n">
        <v>72925249</v>
      </c>
      <c r="E6" s="232" t="inlineStr">
        <is>
          <t>MOTO NUEVO BIIB</t>
        </is>
      </c>
      <c r="F6" s="92" t="inlineStr">
        <is>
          <t>40/20 40/20 cl</t>
        </is>
      </c>
      <c r="G6" s="209" t="inlineStr">
        <is>
          <t>PAGO 120 PLIN</t>
        </is>
      </c>
      <c r="H6" s="207" t="n"/>
      <c r="I6" s="55" t="inlineStr">
        <is>
          <t>CRIS AMORETTI</t>
        </is>
      </c>
      <c r="J6" s="60" t="n">
        <v>0.3534722222222222</v>
      </c>
      <c r="K6" s="46">
        <f>J6+$K$61</f>
        <v/>
      </c>
      <c r="L6" s="60" t="n">
        <v>0.3604166666666667</v>
      </c>
      <c r="M6" s="46">
        <f>L6+$M$62</f>
        <v/>
      </c>
      <c r="N6" s="60" t="n">
        <v>0.3645833333333333</v>
      </c>
      <c r="O6" s="46">
        <f>N6+$O$62</f>
        <v/>
      </c>
      <c r="P6" s="60" t="n">
        <v>0.4083333333333333</v>
      </c>
      <c r="Q6" s="46">
        <f>P6+$Q$62</f>
        <v/>
      </c>
      <c r="R6" s="60" t="n">
        <v>0.4375</v>
      </c>
      <c r="S6" s="46">
        <f>R6+$S$62</f>
        <v/>
      </c>
      <c r="T6" s="261" t="n">
        <v>0.4506944444444445</v>
      </c>
      <c r="U6" s="80">
        <f>T6+$U$62</f>
        <v/>
      </c>
    </row>
    <row r="7" ht="19.5" customHeight="1" s="630">
      <c r="A7" s="631" t="inlineStr">
        <is>
          <t>6</t>
        </is>
      </c>
      <c r="B7" s="632" t="n"/>
      <c r="C7" s="112" t="inlineStr">
        <is>
          <t>HUAMAN CARTOLIN JUNIOR</t>
        </is>
      </c>
      <c r="D7" s="55" t="n">
        <v>48874288</v>
      </c>
      <c r="E7" s="26" t="inlineStr">
        <is>
          <t>NUEVO A4</t>
        </is>
      </c>
      <c r="F7" s="92" t="inlineStr">
        <is>
          <t>20 20 sr</t>
        </is>
      </c>
      <c r="G7" s="435" t="inlineStr">
        <is>
          <t>DEP 100</t>
        </is>
      </c>
      <c r="H7" s="207" t="n"/>
      <c r="I7" s="55" t="inlineStr">
        <is>
          <t xml:space="preserve">DORIS SEGOVIA </t>
        </is>
      </c>
      <c r="J7" s="60" t="n">
        <v>0.3576388888888889</v>
      </c>
      <c r="K7" s="46">
        <f>J7+$K$61</f>
        <v/>
      </c>
      <c r="L7" s="60" t="n">
        <v>0.3645833333333333</v>
      </c>
      <c r="M7" s="46">
        <f>L7+$M$62</f>
        <v/>
      </c>
      <c r="N7" s="60" t="n">
        <v>0.3708333333333333</v>
      </c>
      <c r="O7" s="46">
        <f>N7+$O$62</f>
        <v/>
      </c>
      <c r="P7" s="60" t="n">
        <v>0.4138888888888889</v>
      </c>
      <c r="Q7" s="46">
        <f>P7+$Q$62</f>
        <v/>
      </c>
      <c r="R7" s="60" t="n">
        <v>0.4340277777777778</v>
      </c>
      <c r="S7" s="46">
        <f>R7+$S$62</f>
        <v/>
      </c>
      <c r="T7" s="261" t="n">
        <v>0.4451388888888889</v>
      </c>
      <c r="U7" s="80">
        <f>T7+$U$62</f>
        <v/>
      </c>
    </row>
    <row r="8" ht="21.75" customHeight="1" s="630">
      <c r="A8" s="631" t="inlineStr">
        <is>
          <t>7</t>
        </is>
      </c>
      <c r="B8" s="632" t="n"/>
      <c r="C8" s="167" t="inlineStr">
        <is>
          <t>CORTEZ LINER DIEGO 30</t>
        </is>
      </c>
      <c r="D8" s="55" t="n">
        <v>47843371</v>
      </c>
      <c r="E8" s="55" t="inlineStr">
        <is>
          <t xml:space="preserve">NUEVO A1 </t>
        </is>
      </c>
      <c r="F8" s="92" t="inlineStr">
        <is>
          <t>30 30 sr</t>
        </is>
      </c>
      <c r="G8" s="209" t="inlineStr">
        <is>
          <t>PAGO 138 PLIN + 2 EFE</t>
        </is>
      </c>
      <c r="H8" s="354" t="n"/>
      <c r="I8" s="110" t="inlineStr">
        <is>
          <t>MAYRA 1</t>
        </is>
      </c>
      <c r="J8" s="60" t="n">
        <v>0.3722222222222222</v>
      </c>
      <c r="K8" s="46">
        <f>J8+$K$61</f>
        <v/>
      </c>
      <c r="L8" s="60" t="n">
        <v>0.3756944444444444</v>
      </c>
      <c r="M8" s="46">
        <f>L8+$M$62</f>
        <v/>
      </c>
      <c r="N8" s="60" t="n">
        <v>0.3805555555555555</v>
      </c>
      <c r="O8" s="46">
        <f>N8+$O$62</f>
        <v/>
      </c>
      <c r="P8" s="60" t="n">
        <v>0.4291666666666666</v>
      </c>
      <c r="Q8" s="46">
        <f>P8+$Q$62</f>
        <v/>
      </c>
      <c r="R8" s="60" t="n">
        <v>0.4451388888888889</v>
      </c>
      <c r="S8" s="46">
        <f>R8+$S$62</f>
        <v/>
      </c>
      <c r="T8" s="261" t="n">
        <v>0.4576388888888889</v>
      </c>
      <c r="U8" s="80">
        <f>T8+$U$62</f>
        <v/>
      </c>
    </row>
    <row r="9" ht="20.25" customHeight="1" s="630">
      <c r="A9" s="631" t="inlineStr">
        <is>
          <t>8</t>
        </is>
      </c>
      <c r="B9" s="632" t="n"/>
      <c r="C9" s="112" t="inlineStr">
        <is>
          <t xml:space="preserve">CORTEZ GODOY JOSE </t>
        </is>
      </c>
      <c r="D9" s="55" t="n">
        <v>9216633</v>
      </c>
      <c r="E9" s="55" t="inlineStr">
        <is>
          <t xml:space="preserve">NUEVO A1 </t>
        </is>
      </c>
      <c r="F9" s="92" t="inlineStr">
        <is>
          <t xml:space="preserve">lentes y espejos </t>
        </is>
      </c>
      <c r="G9" s="120" t="inlineStr">
        <is>
          <t>PAGO 110 EFE</t>
        </is>
      </c>
      <c r="H9" s="354" t="n"/>
      <c r="I9" s="110" t="inlineStr">
        <is>
          <t>MAYRA 2</t>
        </is>
      </c>
      <c r="J9" s="60" t="n">
        <v>0.3618055555555555</v>
      </c>
      <c r="K9" s="60">
        <f>J9+$K$61</f>
        <v/>
      </c>
      <c r="L9" s="60" t="n">
        <v>0.3708333333333333</v>
      </c>
      <c r="M9" s="60">
        <f>L9+$M$62</f>
        <v/>
      </c>
      <c r="N9" s="60" t="n">
        <v>0.3756944444444444</v>
      </c>
      <c r="O9" s="60">
        <f>N9+$O$62</f>
        <v/>
      </c>
      <c r="P9" s="60" t="n">
        <v>0.4229166666666667</v>
      </c>
      <c r="Q9" s="46">
        <f>P9+$Q$62</f>
        <v/>
      </c>
      <c r="R9" s="60" t="n">
        <v>0.4513888888888889</v>
      </c>
      <c r="S9" s="60">
        <f>R9+$S$62</f>
        <v/>
      </c>
      <c r="T9" s="261" t="n">
        <v>0.4631944444444445</v>
      </c>
      <c r="U9" s="261">
        <f>T9+$U$62</f>
        <v/>
      </c>
    </row>
    <row r="10" ht="21" customHeight="1" s="630">
      <c r="A10" s="631" t="inlineStr">
        <is>
          <t>9</t>
        </is>
      </c>
      <c r="B10" s="632" t="n"/>
      <c r="C10" s="112" t="inlineStr">
        <is>
          <t xml:space="preserve">ARRUE GARCIA MARCELO </t>
        </is>
      </c>
      <c r="D10" s="55" t="n">
        <v>76509725</v>
      </c>
      <c r="E10" s="55" t="inlineStr">
        <is>
          <t xml:space="preserve">NUEVO A1 </t>
        </is>
      </c>
      <c r="F10" s="92" t="inlineStr">
        <is>
          <t>40/20 40/20 cl</t>
        </is>
      </c>
      <c r="G10" s="55" t="inlineStr">
        <is>
          <t>NP</t>
        </is>
      </c>
      <c r="H10" s="207" t="n"/>
      <c r="I10" s="55" t="inlineStr">
        <is>
          <t>ESCUELA MARTINEZ</t>
        </is>
      </c>
      <c r="J10" s="60" t="n">
        <v>0.3729166666666667</v>
      </c>
      <c r="K10" s="46">
        <f>J10+$K$61</f>
        <v/>
      </c>
      <c r="L10" s="60" t="n">
        <v>0.3798611111111111</v>
      </c>
      <c r="M10" s="46">
        <f>L10+$M$62</f>
        <v/>
      </c>
      <c r="N10" s="60" t="n">
        <v>0.3847222222222222</v>
      </c>
      <c r="O10" s="46">
        <f>N10+$O$62</f>
        <v/>
      </c>
      <c r="P10" s="60" t="n">
        <v>0.4347222222222222</v>
      </c>
      <c r="Q10" s="46">
        <f>P10+$Q$62</f>
        <v/>
      </c>
      <c r="R10" s="66" t="n">
        <v>0.4631944444444445</v>
      </c>
      <c r="S10" s="56">
        <f>R10+$S$62</f>
        <v/>
      </c>
      <c r="T10" s="261" t="n">
        <v>0.4763888888888889</v>
      </c>
      <c r="U10" s="80">
        <f>T10+$U$62</f>
        <v/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 xml:space="preserve">GUILLERMO AGUILAR JHONATAN </t>
        </is>
      </c>
      <c r="D11" s="55" t="n">
        <v>40640602</v>
      </c>
      <c r="E11" s="55" t="inlineStr">
        <is>
          <t xml:space="preserve">NUEVO A1 </t>
        </is>
      </c>
      <c r="F11" s="92" t="inlineStr">
        <is>
          <t>30 30 sr</t>
        </is>
      </c>
      <c r="G11" s="120" t="n"/>
      <c r="H11" s="205" t="n"/>
      <c r="I11" s="120" t="inlineStr">
        <is>
          <t xml:space="preserve">CARS- JAIME VILLA </t>
        </is>
      </c>
      <c r="J11" s="60" t="n">
        <v>0.3784722222222222</v>
      </c>
      <c r="K11" s="60">
        <f>J11+$K$61</f>
        <v/>
      </c>
      <c r="L11" s="60" t="n">
        <v>0.3847222222222222</v>
      </c>
      <c r="M11" s="60">
        <f>L11+$M$62</f>
        <v/>
      </c>
      <c r="N11" s="60" t="n">
        <v>0.3888888888888889</v>
      </c>
      <c r="O11" s="60">
        <f>N11+$O$62</f>
        <v/>
      </c>
      <c r="P11" s="60" t="n">
        <v>0.4402777777777778</v>
      </c>
      <c r="Q11" s="46">
        <f>P11+$Q$62</f>
        <v/>
      </c>
      <c r="R11" s="60" t="n">
        <v>0.4569444444444444</v>
      </c>
      <c r="S11" s="60">
        <f>R11+$S$62</f>
        <v/>
      </c>
      <c r="T11" s="261" t="n">
        <v>0.46875</v>
      </c>
      <c r="U11" s="261">
        <f>T11+$U$62</f>
        <v/>
      </c>
    </row>
    <row r="12" ht="23.25" customHeight="1" s="630">
      <c r="A12" s="631" t="inlineStr">
        <is>
          <t>11</t>
        </is>
      </c>
      <c r="B12" s="632" t="n"/>
      <c r="C12" s="112" t="inlineStr">
        <is>
          <t>SILVA ROJAS EVANS</t>
        </is>
      </c>
      <c r="D12" s="55" t="n">
        <v>70212326</v>
      </c>
      <c r="E12" s="55" t="inlineStr">
        <is>
          <t xml:space="preserve">NUEVO A1 </t>
        </is>
      </c>
      <c r="F12" s="92" t="inlineStr">
        <is>
          <t>20 20 sr</t>
        </is>
      </c>
      <c r="G12" s="41" t="inlineStr">
        <is>
          <t>DEP 80</t>
        </is>
      </c>
      <c r="H12" s="207" t="n"/>
      <c r="I12" s="55" t="inlineStr">
        <is>
          <t xml:space="preserve">LUIS CANO </t>
        </is>
      </c>
      <c r="J12" s="60" t="n">
        <v>0.3791666666666667</v>
      </c>
      <c r="K12" s="46">
        <f>J12+$K$61</f>
        <v/>
      </c>
      <c r="L12" s="60" t="n">
        <v>0.3895833333333333</v>
      </c>
      <c r="M12" s="46">
        <f>L12+$M$62</f>
        <v/>
      </c>
      <c r="N12" s="60" t="n">
        <v>0.39375</v>
      </c>
      <c r="O12" s="46">
        <f>N12+$O$62</f>
        <v/>
      </c>
      <c r="P12" s="60" t="n">
        <v>0.4465277777777778</v>
      </c>
      <c r="Q12" s="46">
        <f>P12+$Q$62</f>
        <v/>
      </c>
      <c r="R12" s="60" t="n">
        <v>0.4680555555555556</v>
      </c>
      <c r="S12" s="46">
        <f>R12+$S$62</f>
        <v/>
      </c>
      <c r="T12" s="261" t="n">
        <v>0.4798611111111111</v>
      </c>
      <c r="U12" s="80">
        <f>T12+$U$62</f>
        <v/>
      </c>
    </row>
    <row r="13" ht="21.75" customHeight="1" s="630">
      <c r="A13" s="631" t="inlineStr">
        <is>
          <t>12</t>
        </is>
      </c>
      <c r="B13" s="632" t="n"/>
      <c r="C13" s="112" t="inlineStr">
        <is>
          <t xml:space="preserve">BARRIGA MEZA KIMBERLY </t>
        </is>
      </c>
      <c r="D13" s="55" t="n">
        <v>70130190</v>
      </c>
      <c r="E13" s="55" t="inlineStr">
        <is>
          <t xml:space="preserve">NUEVO A1 </t>
        </is>
      </c>
      <c r="F13" s="92" t="inlineStr">
        <is>
          <t>40/20 40/20 cl</t>
        </is>
      </c>
      <c r="G13" s="41" t="inlineStr">
        <is>
          <t>DEP 80</t>
        </is>
      </c>
      <c r="H13" s="207" t="n"/>
      <c r="I13" s="55" t="inlineStr">
        <is>
          <t>LUIS CANO</t>
        </is>
      </c>
      <c r="J13" s="60" t="n">
        <v>0.3805555555555555</v>
      </c>
      <c r="K13" s="46">
        <f>J13+$K$61</f>
        <v/>
      </c>
      <c r="L13" s="60" t="n">
        <v>0.39375</v>
      </c>
      <c r="M13" s="46">
        <f>L13+$M$62</f>
        <v/>
      </c>
      <c r="N13" s="60" t="n">
        <v>0.4006944444444445</v>
      </c>
      <c r="O13" s="46">
        <f>N13+$O$62</f>
        <v/>
      </c>
      <c r="P13" s="60" t="n">
        <v>0.4527777777777778</v>
      </c>
      <c r="Q13" s="46">
        <f>P13+$Q$62</f>
        <v/>
      </c>
      <c r="R13" s="60" t="n">
        <v>0.475</v>
      </c>
      <c r="S13" s="60">
        <f>R13+$S$62</f>
        <v/>
      </c>
      <c r="T13" s="261" t="n">
        <v>0.4881944444444444</v>
      </c>
      <c r="U13" s="80">
        <f>T13+$U$62</f>
        <v/>
      </c>
    </row>
    <row r="14" ht="24" customHeight="1" s="630">
      <c r="A14" s="631" t="inlineStr">
        <is>
          <t>13</t>
        </is>
      </c>
      <c r="B14" s="632" t="n"/>
      <c r="C14" s="112" t="inlineStr">
        <is>
          <t xml:space="preserve">BRIONES CASTAÑEDA ERIKA </t>
        </is>
      </c>
      <c r="D14" s="55" t="n">
        <v>75615752</v>
      </c>
      <c r="E14" s="55" t="inlineStr">
        <is>
          <t xml:space="preserve">NUEVO A1 </t>
        </is>
      </c>
      <c r="F14" s="92" t="inlineStr">
        <is>
          <t>40/20 40/20 cl</t>
        </is>
      </c>
      <c r="G14" s="209" t="inlineStr">
        <is>
          <t>PAGO 80 PLIN</t>
        </is>
      </c>
      <c r="H14" s="207" t="n"/>
      <c r="I14" s="74" t="inlineStr">
        <is>
          <t>ENRIQUE PUBLICIDAD</t>
        </is>
      </c>
      <c r="J14" s="60" t="n">
        <v>0.3840277777777778</v>
      </c>
      <c r="K14" s="46">
        <f>J14+$K$61</f>
        <v/>
      </c>
      <c r="L14" s="60" t="n">
        <v>0.4006944444444445</v>
      </c>
      <c r="M14" s="46">
        <f>L14+$M$62</f>
        <v/>
      </c>
      <c r="N14" s="60" t="n">
        <v>0.4055555555555556</v>
      </c>
      <c r="O14" s="46">
        <f>N14+$O$62</f>
        <v/>
      </c>
      <c r="P14" s="60" t="n">
        <v>0.4583333333333333</v>
      </c>
      <c r="Q14" s="46">
        <f>P14+$Q$62</f>
        <v/>
      </c>
      <c r="R14" s="60" t="n">
        <v>0.4798611111111111</v>
      </c>
      <c r="S14" s="46">
        <f>R14+$S$62</f>
        <v/>
      </c>
      <c r="T14" s="261" t="n">
        <v>0.4916666666666666</v>
      </c>
      <c r="U14" s="80">
        <f>T14+$U$62</f>
        <v/>
      </c>
    </row>
    <row r="15" ht="21.75" customHeight="1" s="630">
      <c r="A15" s="631" t="inlineStr">
        <is>
          <t>14</t>
        </is>
      </c>
      <c r="B15" s="632" t="n"/>
      <c r="C15" s="112" t="inlineStr">
        <is>
          <t xml:space="preserve">BAZAN HUESA ANDREA </t>
        </is>
      </c>
      <c r="D15" s="55" t="n">
        <v>75622237</v>
      </c>
      <c r="E15" s="55" t="inlineStr">
        <is>
          <t xml:space="preserve">NUEVO A1 </t>
        </is>
      </c>
      <c r="F15" s="92" t="inlineStr">
        <is>
          <t>20 20 sr</t>
        </is>
      </c>
      <c r="G15" s="209" t="inlineStr">
        <is>
          <t>PAGO 80 PLIN</t>
        </is>
      </c>
      <c r="H15" s="207" t="n"/>
      <c r="I15" s="74" t="inlineStr">
        <is>
          <t>ENRIQUE PUBLICIDAD</t>
        </is>
      </c>
      <c r="J15" s="60" t="n">
        <v>0.3854166666666667</v>
      </c>
      <c r="K15" s="46">
        <f>J15+$K$61</f>
        <v/>
      </c>
      <c r="L15" s="60" t="n">
        <v>0.4048611111111111</v>
      </c>
      <c r="M15" s="46">
        <f>L15+$M$62</f>
        <v/>
      </c>
      <c r="N15" s="60" t="n">
        <v>0.4090277777777778</v>
      </c>
      <c r="O15" s="46">
        <f>N15+$O$62</f>
        <v/>
      </c>
      <c r="P15" s="60" t="n">
        <v>0.4645833333333333</v>
      </c>
      <c r="Q15" s="46">
        <f>P15+$Q$62</f>
        <v/>
      </c>
      <c r="R15" s="60" t="n">
        <v>0.4861111111111111</v>
      </c>
      <c r="S15" s="60">
        <f>R15+$S$62</f>
        <v/>
      </c>
      <c r="T15" s="261" t="n">
        <v>0.4993055555555556</v>
      </c>
      <c r="U15" s="80">
        <f>T15+$U$62</f>
        <v/>
      </c>
    </row>
    <row r="16" ht="19.5" customHeight="1" s="630">
      <c r="A16" s="631" t="inlineStr">
        <is>
          <t>15</t>
        </is>
      </c>
      <c r="B16" s="632" t="n"/>
      <c r="C16" s="172" t="inlineStr">
        <is>
          <t xml:space="preserve">SILES PEREA ELIANA </t>
        </is>
      </c>
      <c r="D16" s="242" t="n">
        <v>44830693</v>
      </c>
      <c r="E16" s="55" t="inlineStr">
        <is>
          <t xml:space="preserve">NUEVO A1 </t>
        </is>
      </c>
      <c r="F16" s="92" t="inlineStr">
        <is>
          <t>40/20 40/20 cl</t>
        </is>
      </c>
      <c r="G16" s="209" t="inlineStr">
        <is>
          <t>PAGO 80 YAPE</t>
        </is>
      </c>
      <c r="H16" s="207" t="n"/>
      <c r="I16" s="74" t="inlineStr">
        <is>
          <t>ENRIQUE PUBLICIDAD</t>
        </is>
      </c>
      <c r="J16" s="60" t="n">
        <v>0.3881944444444445</v>
      </c>
      <c r="K16" s="46">
        <f>J16+$K$61</f>
        <v/>
      </c>
      <c r="L16" s="60" t="n">
        <v>0.4090277777777778</v>
      </c>
      <c r="M16" s="46">
        <f>L16+$M$62</f>
        <v/>
      </c>
      <c r="N16" s="60" t="n">
        <v>0.4138888888888889</v>
      </c>
      <c r="O16" s="46">
        <f>N16+$O$62</f>
        <v/>
      </c>
      <c r="P16" s="60" t="n">
        <v>0.4701388888888889</v>
      </c>
      <c r="Q16" s="46">
        <f>P16+$Q$62</f>
        <v/>
      </c>
      <c r="R16" s="60" t="n">
        <v>0.4909722222222222</v>
      </c>
      <c r="S16" s="46">
        <f>R16+$S$62</f>
        <v/>
      </c>
      <c r="T16" s="261" t="n">
        <v>0.5027777777777778</v>
      </c>
      <c r="U16" s="80">
        <f>T16+$U$62</f>
        <v/>
      </c>
    </row>
    <row r="17" ht="20.25" customHeight="1" s="630">
      <c r="A17" s="631" t="inlineStr">
        <is>
          <t>16</t>
        </is>
      </c>
      <c r="B17" s="632" t="n"/>
      <c r="C17" s="172" t="inlineStr">
        <is>
          <t>GUERRERO GONZALES JHONN</t>
        </is>
      </c>
      <c r="D17" s="242" t="n">
        <v>70869987</v>
      </c>
      <c r="E17" s="55" t="inlineStr">
        <is>
          <t xml:space="preserve">NUEVO A1 </t>
        </is>
      </c>
      <c r="F17" s="161" t="inlineStr">
        <is>
          <t>20 20 sr</t>
        </is>
      </c>
      <c r="G17" s="101" t="inlineStr">
        <is>
          <t>DEP 240 2</t>
        </is>
      </c>
      <c r="H17" s="207" t="n"/>
      <c r="I17" s="55" t="inlineStr">
        <is>
          <t xml:space="preserve">ALBERTO RAMOS </t>
        </is>
      </c>
      <c r="J17" s="60" t="n">
        <v>0.3888888888888889</v>
      </c>
      <c r="K17" s="46">
        <f>J17+$K$61</f>
        <v/>
      </c>
      <c r="L17" s="60" t="n">
        <v>0.4138888888888889</v>
      </c>
      <c r="M17" s="46">
        <f>L17+$M$62</f>
        <v/>
      </c>
      <c r="N17" s="60" t="n">
        <v>0.4194444444444445</v>
      </c>
      <c r="O17" s="46">
        <f>N17+$O$62</f>
        <v/>
      </c>
      <c r="P17" s="60" t="n">
        <v>0.4763888888888889</v>
      </c>
      <c r="Q17" s="46">
        <f>P17+$Q$62</f>
        <v/>
      </c>
      <c r="R17" s="60" t="n">
        <v>0.4979166666666667</v>
      </c>
      <c r="S17" s="60">
        <f>R17+$S$62</f>
        <v/>
      </c>
      <c r="T17" s="261" t="n">
        <v>0.5104166666666666</v>
      </c>
      <c r="U17" s="80">
        <f>T17+$U$62</f>
        <v/>
      </c>
    </row>
    <row r="18" ht="21.75" customHeight="1" s="630">
      <c r="A18" s="631" t="inlineStr">
        <is>
          <t>17</t>
        </is>
      </c>
      <c r="B18" s="632" t="n"/>
      <c r="C18" s="112" t="inlineStr">
        <is>
          <t xml:space="preserve">MARTINEZ MARCOS RAFAEL </t>
        </is>
      </c>
      <c r="D18" s="55" t="n">
        <v>46825196</v>
      </c>
      <c r="E18" s="55" t="inlineStr">
        <is>
          <t xml:space="preserve">NUEVO A1 </t>
        </is>
      </c>
      <c r="F18" s="92" t="inlineStr">
        <is>
          <t>40/20 40/20 cl</t>
        </is>
      </c>
      <c r="G18" s="209" t="inlineStr">
        <is>
          <t>PAGO 100 YAPE</t>
        </is>
      </c>
      <c r="H18" s="493" t="n"/>
      <c r="I18" s="338" t="inlineStr">
        <is>
          <t>PUBLICIDAD</t>
        </is>
      </c>
      <c r="J18" s="60" t="n">
        <v>0.3979166666666666</v>
      </c>
      <c r="K18" s="46">
        <f>J18+$K$61</f>
        <v/>
      </c>
      <c r="L18" s="60" t="n">
        <v>0.4284722222222222</v>
      </c>
      <c r="M18" s="46">
        <f>L18+$M$62</f>
        <v/>
      </c>
      <c r="N18" s="60" t="n">
        <v>0.4333333333333333</v>
      </c>
      <c r="O18" s="46">
        <f>N18+$O$62</f>
        <v/>
      </c>
      <c r="P18" s="60" t="n">
        <v>0.4944444444444445</v>
      </c>
      <c r="Q18" s="46">
        <f>P18+$Q$62</f>
        <v/>
      </c>
      <c r="R18" s="60" t="n">
        <v>0.5097222222222222</v>
      </c>
      <c r="S18" s="46">
        <f>R18+$S$62</f>
        <v/>
      </c>
      <c r="T18" s="261" t="n">
        <v>0.5222222222222223</v>
      </c>
      <c r="U18" s="80">
        <f>T18+$U$62</f>
        <v/>
      </c>
    </row>
    <row r="19" ht="18" customHeight="1" s="630">
      <c r="A19" s="631" t="inlineStr">
        <is>
          <t>18</t>
        </is>
      </c>
      <c r="B19" s="632" t="n"/>
      <c r="C19" s="112" t="inlineStr">
        <is>
          <t>ORTIZ FERNANDEZ ANTERO</t>
        </is>
      </c>
      <c r="D19" s="55" t="n">
        <v>25557838</v>
      </c>
      <c r="E19" s="26" t="inlineStr">
        <is>
          <t>REVA A2B</t>
        </is>
      </c>
      <c r="F19" s="92" t="inlineStr">
        <is>
          <t>40/20 40/20 cl</t>
        </is>
      </c>
      <c r="G19" s="120" t="n"/>
      <c r="H19" s="205" t="n"/>
      <c r="I19" s="120" t="inlineStr">
        <is>
          <t xml:space="preserve">CARS- JAIME VILLA </t>
        </is>
      </c>
      <c r="J19" s="60" t="n">
        <v>0.3979166666666666</v>
      </c>
      <c r="K19" s="46">
        <f>J31+$K$61</f>
        <v/>
      </c>
      <c r="L19" s="60" t="n">
        <v>0.4180555555555556</v>
      </c>
      <c r="M19" s="46">
        <f>L19+$M$62</f>
        <v/>
      </c>
      <c r="N19" s="60" t="n">
        <v>0.4243055555555555</v>
      </c>
      <c r="O19" s="46">
        <f>N19+$O$62</f>
        <v/>
      </c>
      <c r="P19" s="60" t="n">
        <v>0.4819444444444445</v>
      </c>
      <c r="Q19" s="46">
        <f>P19+$Q$62</f>
        <v/>
      </c>
      <c r="R19" s="60" t="n">
        <v>0.5027777777777778</v>
      </c>
      <c r="S19" s="46">
        <f>R19+$S$62</f>
        <v/>
      </c>
      <c r="T19" s="261" t="n">
        <v>0.5145833333333333</v>
      </c>
      <c r="U19" s="80">
        <f>T19+$U$62</f>
        <v/>
      </c>
    </row>
    <row r="20" ht="20.25" customFormat="1" customHeight="1" s="645">
      <c r="A20" s="631" t="inlineStr">
        <is>
          <t>19</t>
        </is>
      </c>
      <c r="B20" s="632" t="n"/>
      <c r="C20" s="172" t="inlineStr">
        <is>
          <t xml:space="preserve">ZAMBRANO SOSA FRANFLIN  </t>
        </is>
      </c>
      <c r="D20" s="242" t="n">
        <v>43228446</v>
      </c>
      <c r="E20" s="55" t="inlineStr">
        <is>
          <t>REVA A1</t>
        </is>
      </c>
      <c r="F20" s="161" t="inlineStr">
        <is>
          <t>30 30 sr</t>
        </is>
      </c>
      <c r="G20" s="120" t="inlineStr">
        <is>
          <t>PAGO 130 EFE</t>
        </is>
      </c>
      <c r="H20" s="207" t="n"/>
      <c r="I20" s="55" t="inlineStr">
        <is>
          <t>CRIS AMORETTI</t>
        </is>
      </c>
      <c r="J20" s="60" t="n">
        <v>0.4013888888888889</v>
      </c>
      <c r="K20" s="46">
        <f>J32+$K$61</f>
        <v/>
      </c>
      <c r="L20" s="60" t="n">
        <v>0.4236111111111111</v>
      </c>
      <c r="M20" s="46">
        <f>L20+$M$62</f>
        <v/>
      </c>
      <c r="N20" s="60" t="n">
        <v>0.4284722222222222</v>
      </c>
      <c r="O20" s="46">
        <f>N20+$O$62</f>
        <v/>
      </c>
      <c r="P20" s="60" t="n">
        <v>0.4875</v>
      </c>
      <c r="Q20" s="46">
        <f>P20+$Q$62</f>
        <v/>
      </c>
      <c r="R20" s="60" t="n">
        <v>0.5145833333333333</v>
      </c>
      <c r="S20" s="60">
        <f>R20+$S$62</f>
        <v/>
      </c>
      <c r="T20" s="261" t="n">
        <v>0.5270833333333333</v>
      </c>
      <c r="U20" s="80">
        <f>T20+$U$62</f>
        <v/>
      </c>
    </row>
    <row r="21" ht="23.25" customHeight="1" s="630">
      <c r="A21" s="631" t="inlineStr">
        <is>
          <t>20</t>
        </is>
      </c>
      <c r="B21" s="632" t="n"/>
      <c r="C21" s="112" t="inlineStr">
        <is>
          <t xml:space="preserve">RUIZ LANDA SONIA </t>
        </is>
      </c>
      <c r="D21" s="55" t="n">
        <v>41639055</v>
      </c>
      <c r="E21" s="55" t="inlineStr">
        <is>
          <t xml:space="preserve">NUEVO A1 </t>
        </is>
      </c>
      <c r="F21" s="92" t="inlineStr">
        <is>
          <t>30 30 sr</t>
        </is>
      </c>
      <c r="G21" s="120" t="n"/>
      <c r="H21" s="205" t="n"/>
      <c r="I21" s="120" t="inlineStr">
        <is>
          <t xml:space="preserve">CARS- JAIME VILLA </t>
        </is>
      </c>
      <c r="J21" s="60" t="n">
        <v>0.4048611111111111</v>
      </c>
      <c r="K21" s="46">
        <f>J33+$K$61</f>
        <v/>
      </c>
      <c r="L21" s="60" t="n">
        <v>0.4326388888888889</v>
      </c>
      <c r="M21" s="46">
        <f>L21+$M$62</f>
        <v/>
      </c>
      <c r="N21" s="60" t="n">
        <v>0.4381944444444444</v>
      </c>
      <c r="O21" s="46">
        <f>N21+$O$62</f>
        <v/>
      </c>
      <c r="P21" s="60" t="n">
        <v>0.5</v>
      </c>
      <c r="Q21" s="46">
        <f>P21+$Q$62</f>
        <v/>
      </c>
      <c r="R21" s="60" t="n">
        <v>0.5229166666666667</v>
      </c>
      <c r="S21" s="46">
        <f>R21+$S$62</f>
        <v/>
      </c>
      <c r="T21" s="261" t="n">
        <v>0.5361111111111111</v>
      </c>
      <c r="U21" s="80">
        <f>T21+$U$62</f>
        <v/>
      </c>
    </row>
    <row r="22" ht="18" customHeight="1" s="630">
      <c r="A22" s="631" t="inlineStr">
        <is>
          <t>21</t>
        </is>
      </c>
      <c r="B22" s="632" t="n"/>
      <c r="C22" s="172" t="inlineStr">
        <is>
          <t>HERRERA CUSSATO LUIS</t>
        </is>
      </c>
      <c r="D22" s="242" t="n">
        <v>25560412</v>
      </c>
      <c r="E22" s="26" t="inlineStr">
        <is>
          <t>REVA A2A</t>
        </is>
      </c>
      <c r="F22" s="161" t="inlineStr">
        <is>
          <t>40/20 40/20 cl</t>
        </is>
      </c>
      <c r="G22" s="120" t="n"/>
      <c r="H22" s="120" t="n"/>
      <c r="I22" s="120" t="inlineStr">
        <is>
          <t xml:space="preserve">CARS- JAIME VILLA </t>
        </is>
      </c>
      <c r="J22" s="60" t="n">
        <v>0.4180555555555556</v>
      </c>
      <c r="K22" s="46">
        <f>J22+$K$61</f>
        <v/>
      </c>
      <c r="L22" s="60" t="n">
        <v>0.4381944444444444</v>
      </c>
      <c r="M22" s="46">
        <f>L22+$M$62</f>
        <v/>
      </c>
      <c r="N22" s="60" t="n">
        <v>0.4430555555555555</v>
      </c>
      <c r="O22" s="46">
        <f>N22+$O$62</f>
        <v/>
      </c>
      <c r="P22" s="60" t="n">
        <v>0.5097222222222222</v>
      </c>
      <c r="Q22" s="46">
        <f>P22+$Q$62</f>
        <v/>
      </c>
      <c r="R22" s="60" t="n">
        <v>0.5270833333333333</v>
      </c>
      <c r="S22" s="46">
        <f>R22+$S$62</f>
        <v/>
      </c>
      <c r="T22" s="261" t="n">
        <v>0.5395833333333333</v>
      </c>
      <c r="U22" s="80">
        <f>T22+$U$62</f>
        <v/>
      </c>
    </row>
    <row r="23" ht="21" customHeight="1" s="630">
      <c r="A23" s="631" t="inlineStr">
        <is>
          <t>22</t>
        </is>
      </c>
      <c r="B23" s="632" t="n"/>
      <c r="C23" s="172" t="inlineStr">
        <is>
          <t xml:space="preserve">QUISPE JESUS WENDOLIN </t>
        </is>
      </c>
      <c r="D23" s="242" t="n">
        <v>47991190</v>
      </c>
      <c r="E23" s="55" t="inlineStr">
        <is>
          <t xml:space="preserve">NUEVO A1 </t>
        </is>
      </c>
      <c r="F23" s="161" t="inlineStr">
        <is>
          <t>20 20 sr</t>
        </is>
      </c>
      <c r="G23" s="209" t="inlineStr">
        <is>
          <t>PAGO 100 YAPE</t>
        </is>
      </c>
      <c r="H23" s="493" t="n"/>
      <c r="I23" s="338" t="inlineStr">
        <is>
          <t>PUBLICIDAD</t>
        </is>
      </c>
      <c r="J23" s="60" t="n">
        <v>0.41875</v>
      </c>
      <c r="K23" s="46">
        <f>J23+$K$61</f>
        <v/>
      </c>
      <c r="L23" s="60" t="n">
        <v>0.4430555555555555</v>
      </c>
      <c r="M23" s="46">
        <f>L23+$M$62</f>
        <v/>
      </c>
      <c r="N23" s="60" t="n">
        <v>0.4493055555555556</v>
      </c>
      <c r="O23" s="46">
        <f>N23+$O$62</f>
        <v/>
      </c>
      <c r="P23" s="60" t="n">
        <v>0.5208333333333334</v>
      </c>
      <c r="Q23" s="46">
        <f>P23+$Q$62</f>
        <v/>
      </c>
      <c r="R23" s="60" t="n">
        <v>0.5388888888888889</v>
      </c>
      <c r="S23" s="46">
        <f>R23+$S$62</f>
        <v/>
      </c>
      <c r="T23" s="261" t="n">
        <v>0.5506944444444445</v>
      </c>
      <c r="U23" s="80">
        <f>T23+$U$62</f>
        <v/>
      </c>
    </row>
    <row r="24" ht="19.5" customHeight="1" s="630">
      <c r="A24" s="631" t="inlineStr">
        <is>
          <t>23</t>
        </is>
      </c>
      <c r="B24" s="632" t="n"/>
      <c r="C24" s="172" t="inlineStr">
        <is>
          <t xml:space="preserve">MORI VIERA BRIAN </t>
        </is>
      </c>
      <c r="D24" s="242" t="n">
        <v>73705671</v>
      </c>
      <c r="E24" s="232" t="inlineStr">
        <is>
          <t>MOTO NUEVA BIIB</t>
        </is>
      </c>
      <c r="F24" s="161" t="inlineStr">
        <is>
          <t>20 20 sr</t>
        </is>
      </c>
      <c r="G24" s="120" t="inlineStr">
        <is>
          <t>PAGO 380 EFE</t>
        </is>
      </c>
      <c r="H24" s="207" t="n"/>
      <c r="I24" s="55" t="inlineStr">
        <is>
          <t>LEONEL HERNANDEZ</t>
        </is>
      </c>
      <c r="J24" s="60" t="n">
        <v>0.4201388888888889</v>
      </c>
      <c r="K24" s="46">
        <f>J24+$K$61</f>
        <v/>
      </c>
      <c r="L24" s="60" t="n">
        <v>0.4472222222222222</v>
      </c>
      <c r="M24" s="46">
        <f>L24+$M$62</f>
        <v/>
      </c>
      <c r="N24" s="60" t="n">
        <v>0.4520833333333333</v>
      </c>
      <c r="O24" s="46">
        <f>N24+$O$62</f>
        <v/>
      </c>
      <c r="P24" s="60" t="n">
        <v>0.5125</v>
      </c>
      <c r="Q24" s="46">
        <f>P24+$Q$62</f>
        <v/>
      </c>
      <c r="R24" s="60" t="n">
        <v>0.5347222222222222</v>
      </c>
      <c r="S24" s="46">
        <f>R24+$S$62</f>
        <v/>
      </c>
      <c r="T24" s="261" t="n">
        <v>0.5493055555555556</v>
      </c>
      <c r="U24" s="80">
        <f>T24+$U$62</f>
        <v/>
      </c>
    </row>
    <row r="25" ht="18" customHeight="1" s="630">
      <c r="A25" s="644" t="n"/>
      <c r="B25" s="632" t="n"/>
      <c r="C25" s="167" t="inlineStr">
        <is>
          <t>SARAVIA GALLARDO ROBERTO  100</t>
        </is>
      </c>
      <c r="D25" s="654" t="n">
        <v>20642760</v>
      </c>
      <c r="E25" s="654" t="inlineStr">
        <is>
          <t>MOTO REVA BIIC</t>
        </is>
      </c>
      <c r="F25" s="93" t="inlineStr">
        <is>
          <t>40/20 40/20 cl</t>
        </is>
      </c>
      <c r="G25" s="120" t="inlineStr">
        <is>
          <t>PAGO 100 EFE</t>
        </is>
      </c>
      <c r="H25" s="358" t="n"/>
      <c r="I25" s="654" t="inlineStr">
        <is>
          <t xml:space="preserve">STEVE QUINTANA </t>
        </is>
      </c>
      <c r="J25" s="185" t="n"/>
      <c r="K25" s="185">
        <f>J25+$K$61</f>
        <v/>
      </c>
      <c r="L25" s="185" t="n"/>
      <c r="M25" s="185">
        <f>L25+$M$62</f>
        <v/>
      </c>
      <c r="N25" s="185" t="n"/>
      <c r="O25" s="185">
        <f>N25+$O$62</f>
        <v/>
      </c>
      <c r="P25" s="185" t="n"/>
      <c r="Q25" s="185">
        <f>P25+$Q$62</f>
        <v/>
      </c>
      <c r="R25" s="185" t="n"/>
      <c r="S25" s="185">
        <f>R25+$S$62</f>
        <v/>
      </c>
      <c r="T25" s="185" t="n"/>
      <c r="U25" s="185">
        <f>T25+$U$62</f>
        <v/>
      </c>
    </row>
    <row r="26" ht="18" customFormat="1" customHeight="1" s="645">
      <c r="A26" s="631" t="inlineStr">
        <is>
          <t>24</t>
        </is>
      </c>
      <c r="B26" s="632" t="n"/>
      <c r="C26" s="112" t="inlineStr">
        <is>
          <t xml:space="preserve">UTIA YATACO JUAN CARLOS </t>
        </is>
      </c>
      <c r="D26" s="55" t="n">
        <v>44194347</v>
      </c>
      <c r="E26" s="55" t="inlineStr">
        <is>
          <t xml:space="preserve">NUEVO A1 </t>
        </is>
      </c>
      <c r="F26" s="92" t="inlineStr">
        <is>
          <t>20 20 sr</t>
        </is>
      </c>
      <c r="G26" s="209" t="inlineStr">
        <is>
          <t>PAGO 100 YAPE</t>
        </is>
      </c>
      <c r="H26" s="493" t="n"/>
      <c r="I26" s="338" t="inlineStr">
        <is>
          <t xml:space="preserve">PUBLICIDAD </t>
        </is>
      </c>
      <c r="J26" s="60" t="n">
        <v>0.4347222222222222</v>
      </c>
      <c r="K26" s="46">
        <f>J26+$K$61</f>
        <v/>
      </c>
      <c r="L26" s="60" t="n">
        <v>0.4555555555555555</v>
      </c>
      <c r="M26" s="46">
        <f>L26+$M$62</f>
        <v/>
      </c>
      <c r="N26" s="60" t="n">
        <v>0.4597222222222222</v>
      </c>
      <c r="O26" s="46">
        <f>N26+$O$62</f>
        <v/>
      </c>
      <c r="P26" s="60" t="n">
        <v>0.5354166666666667</v>
      </c>
      <c r="Q26" s="46">
        <f>P26+$Q$62</f>
        <v/>
      </c>
      <c r="R26" s="60" t="n">
        <v>0.55</v>
      </c>
      <c r="S26" s="46">
        <f>R26+$S$62</f>
        <v/>
      </c>
      <c r="T26" s="261" t="n">
        <v>0.5618055555555556</v>
      </c>
      <c r="U26" s="80">
        <f>T26+$U$62</f>
        <v/>
      </c>
    </row>
    <row r="27" ht="19.5" customFormat="1" customHeight="1" s="633">
      <c r="A27" s="631" t="inlineStr">
        <is>
          <t>25</t>
        </is>
      </c>
      <c r="B27" s="632" t="n"/>
      <c r="C27" s="112" t="inlineStr">
        <is>
          <t xml:space="preserve">SUYO GONZALES BRANDON </t>
        </is>
      </c>
      <c r="D27" s="55" t="n">
        <v>70627525</v>
      </c>
      <c r="E27" s="55" t="inlineStr">
        <is>
          <t>NUEVO A1</t>
        </is>
      </c>
      <c r="F27" s="92" t="inlineStr">
        <is>
          <t>30 30 sr</t>
        </is>
      </c>
      <c r="G27" s="435" t="inlineStr">
        <is>
          <t>PAGO 80 YAPE</t>
        </is>
      </c>
      <c r="H27" s="207" t="n"/>
      <c r="I27" s="55" t="inlineStr">
        <is>
          <t xml:space="preserve">MERY </t>
        </is>
      </c>
      <c r="J27" s="60" t="n">
        <v>0.4319444444444445</v>
      </c>
      <c r="K27" s="60">
        <f>J27+$K$61</f>
        <v/>
      </c>
      <c r="L27" s="60" t="n">
        <v>0.4513888888888889</v>
      </c>
      <c r="M27" s="60">
        <f>L27+$M$62</f>
        <v/>
      </c>
      <c r="N27" s="60" t="n">
        <v>0.4576388888888889</v>
      </c>
      <c r="O27" s="60">
        <f>N27+$O$62</f>
        <v/>
      </c>
      <c r="P27" s="60" t="n">
        <v>0.525</v>
      </c>
      <c r="Q27" s="60">
        <f>P27+$Q$62</f>
        <v/>
      </c>
      <c r="R27" s="60" t="n">
        <v>0.5465277777777777</v>
      </c>
      <c r="S27" s="60">
        <f>R27+$S$62</f>
        <v/>
      </c>
      <c r="T27" s="261" t="n">
        <v>0.5618055555555556</v>
      </c>
      <c r="U27" s="261">
        <f>T27+$U$62</f>
        <v/>
      </c>
    </row>
    <row r="28" ht="21" customHeight="1" s="630">
      <c r="A28" s="631" t="inlineStr">
        <is>
          <t>26</t>
        </is>
      </c>
      <c r="B28" s="632" t="n"/>
      <c r="C28" s="172" t="inlineStr">
        <is>
          <t xml:space="preserve">LAZO ALVITRES CRISTIAN </t>
        </is>
      </c>
      <c r="D28" s="242" t="n">
        <v>46159070</v>
      </c>
      <c r="E28" s="226" t="inlineStr">
        <is>
          <t>MOTO REVA BIIC</t>
        </is>
      </c>
      <c r="F28" s="92" t="inlineStr">
        <is>
          <t>20 20 sr</t>
        </is>
      </c>
      <c r="G28" s="120" t="inlineStr">
        <is>
          <t>PAGO 100 EFE + 20 YAPE</t>
        </is>
      </c>
      <c r="H28" s="207" t="n"/>
      <c r="I28" s="174" t="inlineStr">
        <is>
          <t xml:space="preserve">SR FREDDY </t>
        </is>
      </c>
      <c r="J28" s="46" t="n">
        <v>0.4388888888888889</v>
      </c>
      <c r="K28" s="52">
        <f>J28+$K$61</f>
        <v/>
      </c>
      <c r="L28" s="60" t="n">
        <v>0.4597222222222222</v>
      </c>
      <c r="M28" s="46">
        <f>L28+$M$62</f>
        <v/>
      </c>
      <c r="N28" s="60" t="n">
        <v>0.4680555555555556</v>
      </c>
      <c r="O28" s="46">
        <f>N28+$O$62</f>
        <v/>
      </c>
      <c r="P28" s="60" t="n">
        <v>0.5486111111111112</v>
      </c>
      <c r="Q28" s="46">
        <f>P28+$Q$62</f>
        <v/>
      </c>
      <c r="R28" s="60" t="n">
        <v>0.5611111111111111</v>
      </c>
      <c r="S28" s="46">
        <f>R28+$S$62</f>
        <v/>
      </c>
      <c r="T28" s="261" t="n">
        <v>0.5736111111111111</v>
      </c>
      <c r="U28" s="80">
        <f>T28+$U$62</f>
        <v/>
      </c>
    </row>
    <row r="29" ht="21.75" customHeight="1" s="630">
      <c r="A29" s="631" t="inlineStr">
        <is>
          <t>27</t>
        </is>
      </c>
      <c r="B29" s="632" t="n"/>
      <c r="C29" s="172" t="inlineStr">
        <is>
          <t>SALAS FLORES MOISES</t>
        </is>
      </c>
      <c r="D29" s="242" t="n">
        <v>9957550</v>
      </c>
      <c r="E29" s="226" t="inlineStr">
        <is>
          <t>MOTO REVA BIIC</t>
        </is>
      </c>
      <c r="F29" s="161" t="inlineStr">
        <is>
          <t>40/20 40/20 cl</t>
        </is>
      </c>
      <c r="G29" s="281" t="n"/>
      <c r="H29" s="360" t="n"/>
      <c r="I29" s="294" t="inlineStr">
        <is>
          <t>ELIA</t>
        </is>
      </c>
      <c r="J29" s="46" t="n">
        <v>0.4534722222222222</v>
      </c>
      <c r="K29" s="52">
        <f>J29+$K$61</f>
        <v/>
      </c>
      <c r="L29" s="60" t="n">
        <v>0.4645833333333333</v>
      </c>
      <c r="M29" s="46">
        <f>L29+$M$62</f>
        <v/>
      </c>
      <c r="N29" s="60" t="n">
        <v>0.4715277777777778</v>
      </c>
      <c r="O29" s="46">
        <f>N29+$O$62</f>
        <v/>
      </c>
      <c r="P29" s="60" t="n">
        <v>0.5368055555555555</v>
      </c>
      <c r="Q29" s="46">
        <f>P29+$Q$62</f>
        <v/>
      </c>
      <c r="R29" s="60" t="n">
        <v>0.5597222222222222</v>
      </c>
      <c r="S29" s="46">
        <f>R29+$S$62</f>
        <v/>
      </c>
      <c r="T29" s="261" t="n">
        <v>0.5763888888888888</v>
      </c>
      <c r="U29" s="80">
        <f>T29+$U$62</f>
        <v/>
      </c>
    </row>
    <row r="30" ht="21" customHeight="1" s="630">
      <c r="A30" s="644" t="n"/>
      <c r="B30" s="632" t="n"/>
      <c r="C30" s="167" t="inlineStr">
        <is>
          <t>ALEGRE CLAVIJO RICHARD</t>
        </is>
      </c>
      <c r="D30" s="654" t="n">
        <v>40943230</v>
      </c>
      <c r="E30" s="226" t="inlineStr">
        <is>
          <t>MOTO REVA BIIC</t>
        </is>
      </c>
      <c r="F30" s="93" t="inlineStr">
        <is>
          <t>20 20 sr</t>
        </is>
      </c>
      <c r="G30" s="654" t="n"/>
      <c r="H30" s="358" t="n"/>
      <c r="I30" s="187" t="inlineStr">
        <is>
          <t>ELIA</t>
        </is>
      </c>
      <c r="J30" s="217" t="n"/>
      <c r="K30" s="20">
        <f>J30+$K$61</f>
        <v/>
      </c>
      <c r="L30" s="185" t="n"/>
      <c r="M30" s="20">
        <f>L30+$M$62</f>
        <v/>
      </c>
      <c r="N30" s="185" t="n"/>
      <c r="O30" s="20">
        <f>N30+$O$62</f>
        <v/>
      </c>
      <c r="P30" s="185" t="n"/>
      <c r="Q30" s="20">
        <f>P30+$Q$62</f>
        <v/>
      </c>
      <c r="R30" s="185" t="n"/>
      <c r="S30" s="20">
        <f>R30+$S$62</f>
        <v/>
      </c>
      <c r="T30" s="185" t="n"/>
      <c r="U30" s="20">
        <f>T30+$U$62</f>
        <v/>
      </c>
    </row>
    <row r="31" ht="18" customFormat="1" customHeight="1" s="645">
      <c r="A31" s="631" t="inlineStr">
        <is>
          <t>28</t>
        </is>
      </c>
      <c r="B31" s="632" t="n"/>
      <c r="C31" s="112" t="inlineStr">
        <is>
          <t xml:space="preserve">MERINO GONZALES ELIAS </t>
        </is>
      </c>
      <c r="D31" s="55" t="n">
        <v>47619303</v>
      </c>
      <c r="E31" s="226" t="inlineStr">
        <is>
          <t>MOTO REVA BIIC</t>
        </is>
      </c>
      <c r="F31" s="92" t="inlineStr">
        <is>
          <t>20 20 sr</t>
        </is>
      </c>
      <c r="G31" s="120" t="n"/>
      <c r="H31" s="120" t="n"/>
      <c r="I31" s="120" t="inlineStr">
        <is>
          <t xml:space="preserve">CARS- JAIME VILLA </t>
        </is>
      </c>
      <c r="J31" s="60" t="n">
        <v>0.4680555555555556</v>
      </c>
      <c r="K31" s="60">
        <f>J31+$K$61</f>
        <v/>
      </c>
      <c r="L31" s="60" t="n">
        <v>0.4694444444444444</v>
      </c>
      <c r="M31" s="60">
        <f>L31+$M$62</f>
        <v/>
      </c>
      <c r="N31" s="60" t="n">
        <v>0.4743055555555555</v>
      </c>
      <c r="O31" s="60">
        <f>N31+$O$62</f>
        <v/>
      </c>
      <c r="P31" s="60" t="n">
        <v>0.5486111111111112</v>
      </c>
      <c r="Q31" s="60">
        <f>P31+$Q$62</f>
        <v/>
      </c>
      <c r="R31" s="60" t="n">
        <v>0.5645833333333333</v>
      </c>
      <c r="S31" s="46">
        <f>R31+$S$62</f>
        <v/>
      </c>
      <c r="T31" s="261" t="n">
        <v>0.5881944444444445</v>
      </c>
      <c r="U31" s="261">
        <f>T31+$U$62</f>
        <v/>
      </c>
    </row>
    <row r="32" ht="21" customFormat="1" customHeight="1" s="633">
      <c r="A32" s="631" t="inlineStr">
        <is>
          <t>29</t>
        </is>
      </c>
      <c r="B32" s="632" t="n"/>
      <c r="C32" s="112" t="inlineStr">
        <is>
          <t xml:space="preserve">LUCERO ZEVALLOS  JACKELINE </t>
        </is>
      </c>
      <c r="D32" s="55" t="n">
        <v>46501856</v>
      </c>
      <c r="E32" s="55" t="inlineStr">
        <is>
          <t xml:space="preserve">NUEVO A1 </t>
        </is>
      </c>
      <c r="F32" s="92" t="inlineStr">
        <is>
          <t>20 20 sr</t>
        </is>
      </c>
      <c r="G32" s="209" t="inlineStr">
        <is>
          <t>PAGO 130 PLIN</t>
        </is>
      </c>
      <c r="H32" s="355" t="n"/>
      <c r="I32" s="211" t="inlineStr">
        <is>
          <t xml:space="preserve">OFICINA </t>
        </is>
      </c>
      <c r="J32" s="60" t="n">
        <v>0.4777777777777778</v>
      </c>
      <c r="K32" s="60">
        <f>J32+$K$61</f>
        <v/>
      </c>
      <c r="L32" s="60" t="n">
        <v>0.4784722222222222</v>
      </c>
      <c r="M32" s="60">
        <f>L32+$M$62</f>
        <v/>
      </c>
      <c r="N32" s="60" t="n">
        <v>0.4833333333333333</v>
      </c>
      <c r="O32" s="60">
        <f>N32+$O$62</f>
        <v/>
      </c>
      <c r="P32" s="60" t="n">
        <v>0.5611111111111111</v>
      </c>
      <c r="Q32" s="60">
        <f>P32+$Q$62</f>
        <v/>
      </c>
      <c r="R32" s="60" t="n">
        <v>0.5729166666666666</v>
      </c>
      <c r="S32" s="46">
        <f>R32+$S$62</f>
        <v/>
      </c>
      <c r="T32" s="261" t="n">
        <v>0.5854166666666667</v>
      </c>
      <c r="U32" s="261">
        <f>T32+$U$62</f>
        <v/>
      </c>
    </row>
    <row r="33" ht="19.5" customHeight="1" s="630">
      <c r="A33" s="631" t="inlineStr">
        <is>
          <t>30</t>
        </is>
      </c>
      <c r="B33" s="632" t="n"/>
      <c r="C33" s="167" t="inlineStr">
        <is>
          <t>GONZALES RABANAL JULIO 30</t>
        </is>
      </c>
      <c r="D33" s="55" t="n">
        <v>41910771</v>
      </c>
      <c r="E33" s="55" t="inlineStr">
        <is>
          <t xml:space="preserve">REVA A1 </t>
        </is>
      </c>
      <c r="F33" s="92" t="inlineStr">
        <is>
          <t>30 30 sr</t>
        </is>
      </c>
      <c r="G33" s="120" t="inlineStr">
        <is>
          <t>120 yape + 30 efe</t>
        </is>
      </c>
      <c r="H33" s="55" t="n"/>
      <c r="I33" s="55" t="inlineStr">
        <is>
          <t>MALLESI</t>
        </is>
      </c>
      <c r="J33" s="60" t="n">
        <v>0.4902777777777778</v>
      </c>
      <c r="K33" s="60">
        <f>J33+$K$61</f>
        <v/>
      </c>
      <c r="L33" s="60" t="n">
        <v>0.4930555555555556</v>
      </c>
      <c r="M33" s="60">
        <f>L33+$M$62</f>
        <v/>
      </c>
      <c r="N33" s="60" t="n">
        <v>0.5006944444444444</v>
      </c>
      <c r="O33" s="60">
        <f>N33+$O$62</f>
        <v/>
      </c>
      <c r="P33" s="60" t="n">
        <v>0.5604166666666667</v>
      </c>
      <c r="Q33" s="46">
        <f>P33+$Q$62</f>
        <v/>
      </c>
      <c r="R33" s="60" t="n">
        <v>0.5722222222222222</v>
      </c>
      <c r="S33" s="60">
        <f>R33+$S$62</f>
        <v/>
      </c>
      <c r="T33" s="261" t="n">
        <v>0.5888888888888889</v>
      </c>
      <c r="U33" s="261">
        <f>T33+$U$62</f>
        <v/>
      </c>
    </row>
    <row r="34" ht="19.5" customHeight="1" s="630">
      <c r="A34" s="631" t="inlineStr">
        <is>
          <t>31</t>
        </is>
      </c>
      <c r="B34" s="632" t="n"/>
      <c r="C34" s="112" t="inlineStr">
        <is>
          <t xml:space="preserve">CALDERON RODRIGUEZ ANGEL </t>
        </is>
      </c>
      <c r="D34" s="55" t="n">
        <v>10679079</v>
      </c>
      <c r="E34" s="232" t="inlineStr">
        <is>
          <t>MOTO NUEVA BIIB</t>
        </is>
      </c>
      <c r="F34" s="92" t="inlineStr">
        <is>
          <t>40/20 40/20 cl</t>
        </is>
      </c>
      <c r="G34" s="435" t="inlineStr">
        <is>
          <t>PAGO 80 YAPE</t>
        </is>
      </c>
      <c r="H34" s="55" t="n"/>
      <c r="I34" s="55" t="inlineStr">
        <is>
          <t xml:space="preserve">MERY </t>
        </is>
      </c>
      <c r="J34" s="60" t="n">
        <v>0.5027777777777778</v>
      </c>
      <c r="K34" s="46">
        <f>J34+$K$61</f>
        <v/>
      </c>
      <c r="L34" s="60" t="n">
        <v>0.5034722222222222</v>
      </c>
      <c r="M34" s="60">
        <f>L34+$M$62</f>
        <v/>
      </c>
      <c r="N34" s="60" t="n">
        <v>0.5083333333333333</v>
      </c>
      <c r="O34" s="60">
        <f>N34+$O$62</f>
        <v/>
      </c>
      <c r="P34" s="60" t="n">
        <v>0.5756944444444444</v>
      </c>
      <c r="Q34" s="60">
        <f>P34+$Q$62</f>
        <v/>
      </c>
      <c r="R34" s="60" t="n">
        <v>0.5875</v>
      </c>
      <c r="S34" s="46">
        <f>R34+$S$62</f>
        <v/>
      </c>
      <c r="T34" s="261" t="n">
        <v>0.5993055555555555</v>
      </c>
      <c r="U34" s="261">
        <f>T34+$U$62</f>
        <v/>
      </c>
    </row>
    <row r="35" ht="18.75" customHeight="1" s="630">
      <c r="A35" s="644" t="inlineStr">
        <is>
          <t>32</t>
        </is>
      </c>
      <c r="B35" s="632" t="n"/>
      <c r="C35" s="119" t="inlineStr">
        <is>
          <t>FIIIIIN XD</t>
        </is>
      </c>
      <c r="D35" s="654" t="n"/>
      <c r="E35" s="654" t="n"/>
      <c r="F35" s="93" t="n"/>
      <c r="G35" s="654" t="n"/>
      <c r="H35" s="358" t="n"/>
      <c r="I35" s="654" t="n"/>
      <c r="J35" s="119" t="n"/>
      <c r="K35" s="20">
        <f>J35+$K$61</f>
        <v/>
      </c>
      <c r="L35" s="185" t="n"/>
      <c r="M35" s="20">
        <f>L35+$M$62</f>
        <v/>
      </c>
      <c r="N35" s="185" t="n"/>
      <c r="O35" s="20">
        <f>N35+$O$62</f>
        <v/>
      </c>
      <c r="P35" s="185" t="n"/>
      <c r="Q35" s="20">
        <f>P35+$Q$62</f>
        <v/>
      </c>
      <c r="R35" s="185" t="n"/>
      <c r="S35" s="20">
        <f>R35+$S$62</f>
        <v/>
      </c>
      <c r="T35" s="185" t="n"/>
      <c r="U35" s="20">
        <f>T35+$U$62</f>
        <v/>
      </c>
    </row>
    <row r="36" ht="18.75" customHeight="1" s="630"/>
    <row r="37" ht="18.75" customHeight="1" s="630"/>
    <row r="38" ht="18" customHeight="1" s="630"/>
    <row r="39" ht="18" customHeight="1" s="630"/>
    <row r="40" ht="18" customFormat="1" customHeight="1" s="633"/>
    <row r="41" ht="18" customHeight="1" s="630"/>
    <row r="42" ht="18.75" customHeight="1" s="630"/>
    <row r="43" ht="18" customHeight="1" s="630"/>
    <row r="44" ht="18" customHeight="1" s="630"/>
    <row r="45" ht="21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5.75" customHeight="1" s="630"/>
    <row r="97" ht="15.75" customHeight="1" s="630"/>
    <row r="98" ht="18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1">
    <mergeCell ref="A48:B48"/>
    <mergeCell ref="A24:B24"/>
    <mergeCell ref="A30:B30"/>
    <mergeCell ref="A64:B6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C40:D40"/>
    <mergeCell ref="A56:B56"/>
    <mergeCell ref="A27:B27"/>
    <mergeCell ref="A18:B18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portrait" paperSize="9" fitToHeight="0"/>
  <tableParts count="3">
    <tablePart r:id="rId1"/>
    <tablePart r:id="rId2"/>
    <tablePart r:id="rId3"/>
  </tableParts>
</worksheet>
</file>

<file path=xl/worksheets/sheet60.xml><?xml version="1.0" encoding="utf-8"?>
<worksheet xmlns:r="http://schemas.openxmlformats.org/officeDocument/2006/relationships" xmlns="http://schemas.openxmlformats.org/spreadsheetml/2006/main">
  <sheetPr codeName="Hoja363">
    <outlinePr summaryBelow="1" summaryRight="1"/>
    <pageSetUpPr fitToPage="1"/>
  </sheetPr>
  <dimension ref="A1:U47"/>
  <sheetViews>
    <sheetView topLeftCell="B19" workbookViewId="0">
      <selection activeCell="C14" sqref="C14"/>
    </sheetView>
  </sheetViews>
  <sheetFormatPr baseColWidth="10" defaultColWidth="9.140625" defaultRowHeight="15"/>
  <cols>
    <col width="2.7109375" customWidth="1" style="630" min="1" max="2"/>
    <col width="44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224" t="inlineStr">
        <is>
          <t xml:space="preserve">APOLINARIO RAMIREZ WILMER </t>
        </is>
      </c>
      <c r="D2" s="240" t="n">
        <v>43861326</v>
      </c>
      <c r="E2" s="130" t="inlineStr">
        <is>
          <t>NUEVO A1</t>
        </is>
      </c>
      <c r="F2" s="285" t="inlineStr">
        <is>
          <t>20 20 sr</t>
        </is>
      </c>
      <c r="G2" s="296" t="n"/>
      <c r="H2" s="399" t="n"/>
      <c r="I2" s="296" t="inlineStr">
        <is>
          <t xml:space="preserve">ELIA </t>
        </is>
      </c>
      <c r="J2" s="60" t="n">
        <v>0.3479166666666667</v>
      </c>
      <c r="K2" s="60">
        <f>J2+$K$60</f>
        <v/>
      </c>
      <c r="L2" s="60" t="n">
        <v>0.3493055555555555</v>
      </c>
      <c r="M2" s="46">
        <f>L2+$M$61</f>
        <v/>
      </c>
      <c r="N2" s="60" t="n">
        <v>0.3541666666666667</v>
      </c>
      <c r="O2" s="46">
        <f>N2+$O$61</f>
        <v/>
      </c>
      <c r="P2" s="60" t="n">
        <v>0.3993055555555556</v>
      </c>
      <c r="Q2" s="46">
        <f>P2+$Q$61</f>
        <v/>
      </c>
      <c r="R2" s="60" t="n">
        <v>0.4118055555555555</v>
      </c>
      <c r="S2" s="46">
        <f>R2+$S$61</f>
        <v/>
      </c>
      <c r="T2" s="261" t="n">
        <v>0.4236111111111111</v>
      </c>
      <c r="U2" s="80">
        <f>T2+$U$61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 xml:space="preserve">ARIAS MEZARINA LUIS </t>
        </is>
      </c>
      <c r="D3" s="55" t="n">
        <v>76019136</v>
      </c>
      <c r="E3" s="55" t="inlineStr">
        <is>
          <t>NUEVO A1</t>
        </is>
      </c>
      <c r="F3" s="92" t="inlineStr">
        <is>
          <t>20 20 sr</t>
        </is>
      </c>
      <c r="G3" s="209" t="inlineStr">
        <is>
          <t>PAGO 150 YAPE</t>
        </is>
      </c>
      <c r="H3" s="207" t="n"/>
      <c r="I3" s="322" t="inlineStr">
        <is>
          <t xml:space="preserve">ENQUIQUE PUBLICIDAD </t>
        </is>
      </c>
      <c r="J3" s="46" t="n">
        <v>0.35</v>
      </c>
      <c r="K3" s="46">
        <f>J3+$K$60</f>
        <v/>
      </c>
      <c r="L3" s="69" t="n">
        <v>0.3534722222222222</v>
      </c>
      <c r="M3" s="46">
        <f>L3+$M$61</f>
        <v/>
      </c>
      <c r="N3" s="60" t="n">
        <v>0.3583333333333333</v>
      </c>
      <c r="O3" s="46">
        <f>N3+$O$61</f>
        <v/>
      </c>
      <c r="P3" s="60" t="n">
        <v>0.4020833333333333</v>
      </c>
      <c r="Q3" s="46">
        <f>P3+$Q$61</f>
        <v/>
      </c>
      <c r="R3" s="60" t="n">
        <v>0.4138888888888889</v>
      </c>
      <c r="S3" s="46">
        <f>R3+$S$61</f>
        <v/>
      </c>
      <c r="T3" s="261" t="n">
        <v>0.4256944444444444</v>
      </c>
      <c r="U3" s="80">
        <f>T3+$U$61</f>
        <v/>
      </c>
    </row>
    <row r="4" ht="20.25" customHeight="1" s="630">
      <c r="A4" s="631" t="inlineStr">
        <is>
          <t>3</t>
        </is>
      </c>
      <c r="B4" s="632" t="n"/>
      <c r="C4" s="172" t="inlineStr">
        <is>
          <t xml:space="preserve">LUEY DIOSES HAROL </t>
        </is>
      </c>
      <c r="D4" s="242" t="n">
        <v>70677528</v>
      </c>
      <c r="E4" s="408" t="inlineStr">
        <is>
          <t>MOTO NUEVA BIIB</t>
        </is>
      </c>
      <c r="F4" s="297" t="inlineStr">
        <is>
          <t>20 20 sr</t>
        </is>
      </c>
      <c r="G4" s="289" t="n"/>
      <c r="H4" s="407" t="n"/>
      <c r="I4" s="289" t="inlineStr">
        <is>
          <t xml:space="preserve">ELIA </t>
        </is>
      </c>
      <c r="J4" s="46" t="n">
        <v>0.3506944444444444</v>
      </c>
      <c r="K4" s="46">
        <f>J4+$K$60</f>
        <v/>
      </c>
      <c r="L4" s="60" t="n">
        <v>0.3583333333333333</v>
      </c>
      <c r="M4" s="46">
        <f>L4+$M$61</f>
        <v/>
      </c>
      <c r="N4" s="60" t="n">
        <v>0.3638888888888889</v>
      </c>
      <c r="O4" s="46">
        <f>N4+$O$61</f>
        <v/>
      </c>
      <c r="P4" s="60" t="n">
        <v>0.4118055555555555</v>
      </c>
      <c r="Q4" s="46">
        <f>P4+$Q$61</f>
        <v/>
      </c>
      <c r="R4" s="60" t="n">
        <v>0.4236111111111111</v>
      </c>
      <c r="S4" s="46">
        <f>R4+$S$61</f>
        <v/>
      </c>
      <c r="T4" s="261" t="n">
        <v>0.4375</v>
      </c>
      <c r="U4" s="80">
        <f>T4+$U$61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 xml:space="preserve">REQUEJO MOLINA ROBER </t>
        </is>
      </c>
      <c r="D5" s="242" t="n">
        <v>71980376</v>
      </c>
      <c r="E5" s="226" t="inlineStr">
        <is>
          <t>MOTO REVA BIIC</t>
        </is>
      </c>
      <c r="F5" s="161" t="inlineStr">
        <is>
          <t>20 20 sr</t>
        </is>
      </c>
      <c r="G5" s="120" t="n"/>
      <c r="H5" s="205" t="n"/>
      <c r="I5" s="120" t="inlineStr">
        <is>
          <t xml:space="preserve">CARS- JAIME VILLA </t>
        </is>
      </c>
      <c r="J5" s="60" t="n">
        <v>0.3548611111111111</v>
      </c>
      <c r="K5" s="46">
        <f>J5+$K$60</f>
        <v/>
      </c>
      <c r="L5" s="60" t="n">
        <v>0.3631944444444444</v>
      </c>
      <c r="M5" s="46">
        <f>L5+$M$61</f>
        <v/>
      </c>
      <c r="N5" s="60" t="n">
        <v>0.3673611111111111</v>
      </c>
      <c r="O5" s="46">
        <f>N5+$O$61</f>
        <v/>
      </c>
      <c r="P5" s="60" t="n">
        <v>0.4131944444444444</v>
      </c>
      <c r="Q5" s="46">
        <f>P5+$Q$61</f>
        <v/>
      </c>
      <c r="R5" s="60" t="n">
        <v>0.4256944444444444</v>
      </c>
      <c r="S5" s="46">
        <f>R5+$S$61</f>
        <v/>
      </c>
      <c r="T5" s="261" t="n">
        <v>0.4381944444444444</v>
      </c>
      <c r="U5" s="80">
        <f>T5+$U$61</f>
        <v/>
      </c>
    </row>
    <row r="6" ht="21.75" customHeight="1" s="630">
      <c r="A6" s="631" t="inlineStr">
        <is>
          <t>5</t>
        </is>
      </c>
      <c r="B6" s="632" t="n"/>
      <c r="C6" s="172" t="inlineStr">
        <is>
          <t>MORILLO CISNEROS TEODORO</t>
        </is>
      </c>
      <c r="D6" s="242" t="n">
        <v>25595115</v>
      </c>
      <c r="E6" s="55" t="inlineStr">
        <is>
          <t>REVA A1</t>
        </is>
      </c>
      <c r="F6" s="161" t="inlineStr">
        <is>
          <t>40/20 40/20 cl</t>
        </is>
      </c>
      <c r="G6" s="120" t="n"/>
      <c r="H6" s="205" t="n"/>
      <c r="I6" s="120" t="inlineStr">
        <is>
          <t xml:space="preserve">CARS- JAIME VILLA </t>
        </is>
      </c>
      <c r="J6" s="60" t="n">
        <v>0.3583333333333333</v>
      </c>
      <c r="K6" s="46">
        <f>J6+$K$60</f>
        <v/>
      </c>
      <c r="L6" s="60" t="n">
        <v>0.3673611111111111</v>
      </c>
      <c r="M6" s="46">
        <f>L6+$M$61</f>
        <v/>
      </c>
      <c r="N6" s="60" t="n">
        <v>0.3722222222222222</v>
      </c>
      <c r="O6" s="46">
        <f>N6+$O$61</f>
        <v/>
      </c>
      <c r="P6" s="60" t="n">
        <v>0.4236111111111111</v>
      </c>
      <c r="Q6" s="46">
        <f>P6+$Q$61</f>
        <v/>
      </c>
      <c r="R6" s="60" t="n">
        <v>0.4368055555555556</v>
      </c>
      <c r="S6" s="46">
        <f>R6+$S$61</f>
        <v/>
      </c>
      <c r="T6" s="261" t="n">
        <v>0.45</v>
      </c>
      <c r="U6" s="80">
        <f>T6+$U$61</f>
        <v/>
      </c>
    </row>
    <row r="7" ht="19.5" customHeight="1" s="630">
      <c r="A7" s="631" t="inlineStr">
        <is>
          <t>6</t>
        </is>
      </c>
      <c r="B7" s="632" t="n"/>
      <c r="C7" s="172" t="inlineStr">
        <is>
          <t xml:space="preserve">BIONDI FERNALD GUILLERMO </t>
        </is>
      </c>
      <c r="D7" s="242" t="n">
        <v>6122366</v>
      </c>
      <c r="E7" s="226" t="inlineStr">
        <is>
          <t>MOTO REVA BIIC</t>
        </is>
      </c>
      <c r="F7" s="161" t="inlineStr">
        <is>
          <t>40/20 40/20 cl</t>
        </is>
      </c>
      <c r="G7" s="55" t="inlineStr">
        <is>
          <t>YA PE 80</t>
        </is>
      </c>
      <c r="H7" s="207" t="n"/>
      <c r="I7" s="55" t="inlineStr">
        <is>
          <t xml:space="preserve">NORMA VEGA </t>
        </is>
      </c>
      <c r="J7" s="60" t="n">
        <v>0.3611111111111111</v>
      </c>
      <c r="K7" s="46">
        <f>J7+$K$60</f>
        <v/>
      </c>
      <c r="L7" s="60" t="n">
        <v>0.3715277777777778</v>
      </c>
      <c r="M7" s="46">
        <f>L7+$M$61</f>
        <v/>
      </c>
      <c r="N7" s="60" t="n">
        <v>0.3770833333333333</v>
      </c>
      <c r="O7" s="46">
        <f>N7+$O$61</f>
        <v/>
      </c>
      <c r="P7" s="60" t="n">
        <v>0.4243055555555555</v>
      </c>
      <c r="Q7" s="46">
        <f>P7+$Q$61</f>
        <v/>
      </c>
      <c r="R7" s="60" t="n">
        <v>0.4368055555555556</v>
      </c>
      <c r="S7" s="46">
        <f>R7+$S$61</f>
        <v/>
      </c>
      <c r="T7" s="261" t="n">
        <v>0.45</v>
      </c>
      <c r="U7" s="80">
        <f>T7+$U$61</f>
        <v/>
      </c>
    </row>
    <row r="8" ht="21.75" customHeight="1" s="630">
      <c r="A8" s="631" t="inlineStr">
        <is>
          <t>7</t>
        </is>
      </c>
      <c r="B8" s="632" t="n"/>
      <c r="C8" s="255" t="inlineStr">
        <is>
          <t>CHAVEZ QUISPE WILMER 40</t>
        </is>
      </c>
      <c r="D8" s="242" t="n">
        <v>21886008</v>
      </c>
      <c r="E8" s="55" t="inlineStr">
        <is>
          <t>NUEVO A1</t>
        </is>
      </c>
      <c r="F8" s="161" t="inlineStr">
        <is>
          <t>30 30 sr</t>
        </is>
      </c>
      <c r="G8" s="120" t="inlineStr">
        <is>
          <t>PAGO 160 EFE</t>
        </is>
      </c>
      <c r="H8" s="207" t="n"/>
      <c r="I8" s="55" t="inlineStr">
        <is>
          <t>VILLACAR</t>
        </is>
      </c>
      <c r="J8" s="60" t="n">
        <v>0.3819444444444444</v>
      </c>
      <c r="K8" s="46">
        <f>J8+$K$60</f>
        <v/>
      </c>
      <c r="L8" s="60" t="n">
        <v>0.3895833333333333</v>
      </c>
      <c r="M8" s="46">
        <f>L8+$M$61</f>
        <v/>
      </c>
      <c r="N8" s="60" t="n">
        <v>0.39375</v>
      </c>
      <c r="O8" s="46">
        <f>N8+$O$61</f>
        <v/>
      </c>
      <c r="P8" s="60" t="n">
        <v>0.4479166666666667</v>
      </c>
      <c r="Q8" s="46">
        <f>P8+$Q$61</f>
        <v/>
      </c>
      <c r="R8" s="60" t="n">
        <v>0.4597222222222222</v>
      </c>
      <c r="S8" s="46">
        <f>R8+$S$61</f>
        <v/>
      </c>
      <c r="T8" s="261" t="n">
        <v>0.4736111111111111</v>
      </c>
      <c r="U8" s="80">
        <f>T8+$U$61</f>
        <v/>
      </c>
    </row>
    <row r="9" ht="20.25" customHeight="1" s="630">
      <c r="A9" s="631" t="inlineStr">
        <is>
          <t>8</t>
        </is>
      </c>
      <c r="B9" s="632" t="n"/>
      <c r="C9" s="255" t="inlineStr">
        <is>
          <t>NAPAN VILLAFUERTE REYNALDO 50</t>
        </is>
      </c>
      <c r="D9" s="242" t="n">
        <v>25796543</v>
      </c>
      <c r="E9" s="55" t="inlineStr">
        <is>
          <t>NUEVO A1</t>
        </is>
      </c>
      <c r="F9" s="161" t="inlineStr">
        <is>
          <t>30 30 sr</t>
        </is>
      </c>
      <c r="G9" s="55" t="inlineStr">
        <is>
          <t>DEP 130</t>
        </is>
      </c>
      <c r="H9" s="207" t="n"/>
      <c r="I9" s="55" t="inlineStr">
        <is>
          <t>VITTOCAR</t>
        </is>
      </c>
      <c r="J9" s="60" t="n">
        <v>0.3861111111111111</v>
      </c>
      <c r="K9" s="46">
        <f>J9+$K$60</f>
        <v/>
      </c>
      <c r="L9" s="60" t="n">
        <v>0.3979166666666666</v>
      </c>
      <c r="M9" s="46">
        <f>L9+$M$61</f>
        <v/>
      </c>
      <c r="N9" s="60" t="n">
        <v>0.4027777777777778</v>
      </c>
      <c r="O9" s="46">
        <f>N9+$O$61</f>
        <v/>
      </c>
      <c r="P9" s="60" t="n">
        <v>0.4597222222222222</v>
      </c>
      <c r="Q9" s="46">
        <f>P9+$Q$61</f>
        <v/>
      </c>
      <c r="R9" s="60" t="n">
        <v>0.4722222222222222</v>
      </c>
      <c r="S9" s="46">
        <f>R9+$S$61</f>
        <v/>
      </c>
      <c r="T9" s="261" t="n">
        <v>0.4861111111111111</v>
      </c>
      <c r="U9" s="80">
        <f>T9+$U$61</f>
        <v/>
      </c>
    </row>
    <row r="10" ht="21" customHeight="1" s="630">
      <c r="A10" s="644" t="n"/>
      <c r="B10" s="632" t="n"/>
      <c r="C10" s="217" t="inlineStr">
        <is>
          <t xml:space="preserve">YAMUNAQUE MURO ALEXANDER </t>
        </is>
      </c>
      <c r="D10" s="313" t="n">
        <v>43193930</v>
      </c>
      <c r="E10" s="654" t="inlineStr">
        <is>
          <t>RECAT A2B</t>
        </is>
      </c>
      <c r="F10" s="275" t="inlineStr">
        <is>
          <t>hablara</t>
        </is>
      </c>
      <c r="G10" s="654" t="n"/>
      <c r="H10" s="358" t="n"/>
      <c r="I10" s="654" t="inlineStr">
        <is>
          <t xml:space="preserve">MAYRA 1 </t>
        </is>
      </c>
      <c r="J10" s="185" t="n"/>
      <c r="K10" s="20">
        <f>J10+$K$60</f>
        <v/>
      </c>
      <c r="L10" s="185" t="n"/>
      <c r="M10" s="20">
        <f>L10+$M$61</f>
        <v/>
      </c>
      <c r="N10" s="185" t="n"/>
      <c r="O10" s="20">
        <f>N10+$O$61</f>
        <v/>
      </c>
      <c r="P10" s="185" t="n"/>
      <c r="Q10" s="20">
        <f>P10+$Q$61</f>
        <v/>
      </c>
      <c r="R10" s="185" t="n"/>
      <c r="S10" s="20">
        <f>R10+$S$61</f>
        <v/>
      </c>
      <c r="T10" s="185" t="n"/>
      <c r="U10" s="20">
        <f>T10+$U$61</f>
        <v/>
      </c>
    </row>
    <row r="11" ht="21" customFormat="1" customHeight="1" s="633">
      <c r="A11" s="631" t="inlineStr">
        <is>
          <t>9</t>
        </is>
      </c>
      <c r="B11" s="632" t="n"/>
      <c r="C11" s="172" t="inlineStr">
        <is>
          <t xml:space="preserve">ALIAGA CHERO DENIS </t>
        </is>
      </c>
      <c r="D11" s="242" t="n">
        <v>40354060</v>
      </c>
      <c r="E11" s="226" t="inlineStr">
        <is>
          <t>MOTO REVA BIIC</t>
        </is>
      </c>
      <c r="F11" s="161" t="inlineStr">
        <is>
          <t>40/20 40/20 cl</t>
        </is>
      </c>
      <c r="G11" s="270" t="n"/>
      <c r="H11" s="373" t="n"/>
      <c r="I11" s="270" t="inlineStr">
        <is>
          <t>LILIANA 1</t>
        </is>
      </c>
      <c r="J11" s="60" t="n">
        <v>0.3777777777777778</v>
      </c>
      <c r="K11" s="46">
        <f>J11+$K$60</f>
        <v/>
      </c>
      <c r="L11" s="60" t="n">
        <v>0.3784722222222222</v>
      </c>
      <c r="M11" s="46">
        <f>L11+$M$61</f>
        <v/>
      </c>
      <c r="N11" s="60" t="n">
        <v>0.3840277777777778</v>
      </c>
      <c r="O11" s="46">
        <f>N11+$O$61</f>
        <v/>
      </c>
      <c r="P11" s="60" t="n">
        <v>0.4361111111111111</v>
      </c>
      <c r="Q11" s="46">
        <f>P11+$Q$61</f>
        <v/>
      </c>
      <c r="R11" s="60" t="n">
        <v>0.4479166666666667</v>
      </c>
      <c r="S11" s="46">
        <f>R11+$S$61</f>
        <v/>
      </c>
      <c r="T11" s="261" t="n">
        <v>0.4618055555555556</v>
      </c>
      <c r="U11" s="80">
        <f>T11+$U$61</f>
        <v/>
      </c>
    </row>
    <row r="12" ht="23.25" customHeight="1" s="630">
      <c r="A12" s="631" t="inlineStr">
        <is>
          <t>10</t>
        </is>
      </c>
      <c r="B12" s="632" t="n"/>
      <c r="C12" s="172" t="inlineStr">
        <is>
          <t xml:space="preserve">BRICEÑO CHUMPITAZ CLAUDIA </t>
        </is>
      </c>
      <c r="D12" s="242" t="n">
        <v>77474052</v>
      </c>
      <c r="E12" s="55" t="inlineStr">
        <is>
          <t>NUEVO A1</t>
        </is>
      </c>
      <c r="F12" s="161" t="inlineStr">
        <is>
          <t>20 20 sr</t>
        </is>
      </c>
      <c r="G12" s="654" t="inlineStr">
        <is>
          <t>np</t>
        </is>
      </c>
      <c r="H12" s="358" t="n"/>
      <c r="I12" s="654" t="inlineStr">
        <is>
          <t>JORGE MESCUA</t>
        </is>
      </c>
      <c r="J12" s="60" t="n">
        <v>0.3784722222222222</v>
      </c>
      <c r="K12" s="46">
        <f>J12+$K$60</f>
        <v/>
      </c>
      <c r="L12" s="60" t="n">
        <v>0.3840277777777778</v>
      </c>
      <c r="M12" s="46">
        <f>L12+$M$61</f>
        <v/>
      </c>
      <c r="N12" s="60" t="n">
        <v>0.3895833333333333</v>
      </c>
      <c r="O12" s="46">
        <f>N12+$O$61</f>
        <v/>
      </c>
      <c r="P12" s="60" t="n">
        <v>0.4361111111111111</v>
      </c>
      <c r="Q12" s="46">
        <f>P12+$Q$61</f>
        <v/>
      </c>
      <c r="R12" s="60" t="n">
        <v>0.4486111111111111</v>
      </c>
      <c r="S12" s="46">
        <f>R12+$S$61</f>
        <v/>
      </c>
      <c r="T12" s="261" t="n">
        <v>0.4625</v>
      </c>
      <c r="U12" s="80">
        <f>T12+$U$61</f>
        <v/>
      </c>
    </row>
    <row r="13" ht="21.75" customHeight="1" s="630">
      <c r="A13" s="631" t="inlineStr">
        <is>
          <t>11</t>
        </is>
      </c>
      <c r="B13" s="632" t="n"/>
      <c r="C13" s="172" t="inlineStr">
        <is>
          <t xml:space="preserve">CAGUANA SALAZAR ARMANDO </t>
        </is>
      </c>
      <c r="D13" s="242" t="n">
        <v>4207523</v>
      </c>
      <c r="E13" s="55" t="inlineStr">
        <is>
          <t>NUEVO A1</t>
        </is>
      </c>
      <c r="F13" s="161" t="inlineStr">
        <is>
          <t>40/20 40/20 cl</t>
        </is>
      </c>
      <c r="G13" s="654" t="inlineStr">
        <is>
          <t>np</t>
        </is>
      </c>
      <c r="H13" s="358" t="inlineStr">
        <is>
          <t xml:space="preserve">CE </t>
        </is>
      </c>
      <c r="I13" s="654" t="inlineStr">
        <is>
          <t>JORGE MESCUA</t>
        </is>
      </c>
      <c r="J13" s="60" t="n">
        <v>0.3833333333333334</v>
      </c>
      <c r="K13" s="46">
        <f>J13+$K$60</f>
        <v/>
      </c>
      <c r="L13" s="60" t="n">
        <v>0.3930555555555555</v>
      </c>
      <c r="M13" s="46">
        <f>L13+$M$61</f>
        <v/>
      </c>
      <c r="N13" s="60" t="n">
        <v>0.3986111111111111</v>
      </c>
      <c r="O13" s="46">
        <f>N13+$O$61</f>
        <v/>
      </c>
      <c r="P13" s="60" t="n">
        <v>0.4479166666666667</v>
      </c>
      <c r="Q13" s="46">
        <f>P13+$Q$61</f>
        <v/>
      </c>
      <c r="R13" s="60" t="n">
        <v>0.4604166666666666</v>
      </c>
      <c r="S13" s="46">
        <f>R13+$S$61</f>
        <v/>
      </c>
      <c r="T13" s="261" t="n">
        <v>0.4743055555555555</v>
      </c>
      <c r="U13" s="80">
        <f>T13+$U$61</f>
        <v/>
      </c>
    </row>
    <row r="14" ht="24" customHeight="1" s="630">
      <c r="A14" s="631" t="inlineStr">
        <is>
          <t>12</t>
        </is>
      </c>
      <c r="B14" s="632" t="n"/>
      <c r="C14" s="172" t="inlineStr">
        <is>
          <t xml:space="preserve">QUINTANILLA QUINTANILLA BARBARA </t>
        </is>
      </c>
      <c r="D14" s="242" t="n">
        <v>1260865</v>
      </c>
      <c r="E14" s="55" t="inlineStr">
        <is>
          <t>NUEVO A1</t>
        </is>
      </c>
      <c r="F14" s="161" t="inlineStr">
        <is>
          <t>20 20 sr</t>
        </is>
      </c>
      <c r="G14" s="55" t="inlineStr">
        <is>
          <t>YA PE 80</t>
        </is>
      </c>
      <c r="H14" s="382" t="inlineStr">
        <is>
          <t xml:space="preserve">CE </t>
        </is>
      </c>
      <c r="I14" s="55" t="inlineStr">
        <is>
          <t>ESCUELA MARTINEZ</t>
        </is>
      </c>
      <c r="J14" s="60" t="n">
        <v>0.3902777777777778</v>
      </c>
      <c r="K14" s="46">
        <f>J14+$K$60</f>
        <v/>
      </c>
      <c r="L14" s="60" t="n">
        <v>0.4020833333333333</v>
      </c>
      <c r="M14" s="46">
        <f>L14+$M$61</f>
        <v/>
      </c>
      <c r="N14" s="60" t="n">
        <v>0.40625</v>
      </c>
      <c r="O14" s="46">
        <f>N14+$O$61</f>
        <v/>
      </c>
      <c r="P14" s="60" t="n">
        <v>0.4597222222222222</v>
      </c>
      <c r="Q14" s="46">
        <f>P14+$Q$61</f>
        <v/>
      </c>
      <c r="R14" s="60" t="n">
        <v>0.4715277777777778</v>
      </c>
      <c r="S14" s="46">
        <f>R14+$S$61</f>
        <v/>
      </c>
      <c r="T14" s="261" t="n">
        <v>0.4847222222222222</v>
      </c>
      <c r="U14" s="80">
        <f>T14+$U$61</f>
        <v/>
      </c>
    </row>
    <row r="15" ht="21.75" customHeight="1" s="630">
      <c r="A15" s="631" t="inlineStr">
        <is>
          <t>13</t>
        </is>
      </c>
      <c r="B15" s="632" t="n"/>
      <c r="C15" s="172" t="inlineStr">
        <is>
          <t>MOLINA VILCHEZ SHIMI</t>
        </is>
      </c>
      <c r="D15" s="242" t="n">
        <v>76269286</v>
      </c>
      <c r="E15" s="232" t="inlineStr">
        <is>
          <t>MOTO NUEVA BIIB</t>
        </is>
      </c>
      <c r="F15" s="161" t="inlineStr">
        <is>
          <t>30 30 sr</t>
        </is>
      </c>
      <c r="G15" s="270" t="n"/>
      <c r="H15" s="373" t="n"/>
      <c r="I15" s="270" t="inlineStr">
        <is>
          <t>LILIANA 2</t>
        </is>
      </c>
      <c r="J15" s="60" t="n">
        <v>0.3951388888888889</v>
      </c>
      <c r="K15" s="46">
        <f>J15+$K$60</f>
        <v/>
      </c>
      <c r="L15" s="60" t="n">
        <v>0.4111111111111111</v>
      </c>
      <c r="M15" s="46">
        <f>L15+$M$61</f>
        <v/>
      </c>
      <c r="N15" s="60" t="n">
        <v>0.4166666666666667</v>
      </c>
      <c r="O15" s="46">
        <f>N15+$O$61</f>
        <v/>
      </c>
      <c r="P15" s="60" t="n">
        <v>0.4715277777777778</v>
      </c>
      <c r="Q15" s="46">
        <f>P15+$Q$61</f>
        <v/>
      </c>
      <c r="R15" s="60" t="n">
        <v>0.4854166666666667</v>
      </c>
      <c r="S15" s="46">
        <f>R15+$S$61</f>
        <v/>
      </c>
      <c r="T15" s="261" t="n">
        <v>0.5</v>
      </c>
      <c r="U15" s="80">
        <f>T15+$U$61</f>
        <v/>
      </c>
    </row>
    <row r="16" ht="19.5" customHeight="1" s="630">
      <c r="A16" s="631" t="inlineStr">
        <is>
          <t>14</t>
        </is>
      </c>
      <c r="B16" s="632" t="n"/>
      <c r="C16" s="255" t="inlineStr">
        <is>
          <t>CARRANZA TRUJILLO RAUL  40 prom</t>
        </is>
      </c>
      <c r="D16" s="242" t="n">
        <v>42211695</v>
      </c>
      <c r="E16" s="55" t="inlineStr">
        <is>
          <t>REVA A1</t>
        </is>
      </c>
      <c r="F16" s="161" t="inlineStr">
        <is>
          <t>30 30 sr</t>
        </is>
      </c>
      <c r="G16" s="55" t="inlineStr">
        <is>
          <t>YA PE 80</t>
        </is>
      </c>
      <c r="H16" s="207" t="n"/>
      <c r="I16" s="55" t="inlineStr">
        <is>
          <t>ESCUELA MARTINEZ</t>
        </is>
      </c>
      <c r="J16" s="60" t="n">
        <v>0.4152777777777778</v>
      </c>
      <c r="K16" s="46">
        <f>J16+$K$60</f>
        <v/>
      </c>
      <c r="L16" s="60" t="n">
        <v>0.4402777777777778</v>
      </c>
      <c r="M16" s="46">
        <f>L16+$M$61</f>
        <v/>
      </c>
      <c r="N16" s="60" t="n">
        <v>0.4465277777777778</v>
      </c>
      <c r="O16" s="46">
        <f>N16+$O$61</f>
        <v/>
      </c>
      <c r="P16" s="60" t="n">
        <v>0.4965277777777778</v>
      </c>
      <c r="Q16" s="46">
        <f>P16+$Q$61</f>
        <v/>
      </c>
      <c r="R16" s="60" t="n">
        <v>0.5104166666666666</v>
      </c>
      <c r="S16" s="46">
        <f>R16+$S$61</f>
        <v/>
      </c>
      <c r="T16" s="261" t="n">
        <v>0.5222222222222223</v>
      </c>
      <c r="U16" s="80">
        <f>T16+$U$61</f>
        <v/>
      </c>
    </row>
    <row r="17" ht="20.25" customHeight="1" s="630">
      <c r="A17" s="631" t="inlineStr">
        <is>
          <t>15</t>
        </is>
      </c>
      <c r="B17" s="632" t="n"/>
      <c r="C17" s="402" t="inlineStr">
        <is>
          <t>SALVIZ ARRUE JULIO  40 pron</t>
        </is>
      </c>
      <c r="D17" s="242" t="n">
        <v>43601479</v>
      </c>
      <c r="E17" s="26" t="inlineStr">
        <is>
          <t>REVA A2A</t>
        </is>
      </c>
      <c r="F17" s="161" t="inlineStr">
        <is>
          <t>20 20 sr</t>
        </is>
      </c>
      <c r="G17" s="55" t="inlineStr">
        <is>
          <t>YA PE 80</t>
        </is>
      </c>
      <c r="H17" s="207" t="n"/>
      <c r="I17" s="55" t="inlineStr">
        <is>
          <t>ESCUELA MARTINEZ</t>
        </is>
      </c>
      <c r="J17" s="60" t="n">
        <v>0.5548611111111111</v>
      </c>
      <c r="K17" s="46">
        <f>J17+$K$60</f>
        <v/>
      </c>
      <c r="L17" s="60" t="n">
        <v>0.55625</v>
      </c>
      <c r="M17" s="46">
        <f>L17+$M$61</f>
        <v/>
      </c>
      <c r="N17" s="60" t="n">
        <v>0.5659722222222222</v>
      </c>
      <c r="O17" s="46">
        <f>N17+$O$61</f>
        <v/>
      </c>
      <c r="P17" s="60" t="n">
        <v>0.6111111111111112</v>
      </c>
      <c r="Q17" s="46">
        <f>P17+$Q$61</f>
        <v/>
      </c>
      <c r="R17" s="60" t="n">
        <v>0.6236111111111111</v>
      </c>
      <c r="S17" s="46">
        <f>R17+$S$61</f>
        <v/>
      </c>
      <c r="T17" s="261" t="n">
        <v>0.5173611111111112</v>
      </c>
      <c r="U17" s="80">
        <f>T17+$U$61</f>
        <v/>
      </c>
    </row>
    <row r="18" ht="21.75" customHeight="1" s="630">
      <c r="A18" s="631" t="inlineStr">
        <is>
          <t>16</t>
        </is>
      </c>
      <c r="B18" s="632" t="n"/>
      <c r="C18" s="112" t="inlineStr">
        <is>
          <t xml:space="preserve">MEDINA RODRIGUEZ ALEXIS </t>
        </is>
      </c>
      <c r="D18" s="147" t="n">
        <v>81457449</v>
      </c>
      <c r="E18" s="232" t="inlineStr">
        <is>
          <t>MOTO NUEVA BIIB</t>
        </is>
      </c>
      <c r="F18" s="92" t="inlineStr">
        <is>
          <t>20 20 sr</t>
        </is>
      </c>
      <c r="G18" s="96" t="inlineStr">
        <is>
          <t>PAGO 150 EFE 08/03</t>
        </is>
      </c>
      <c r="H18" s="207" t="n"/>
      <c r="I18" s="55" t="inlineStr">
        <is>
          <t xml:space="preserve">JENNY </t>
        </is>
      </c>
      <c r="J18" s="60" t="n">
        <v>0.3916666666666667</v>
      </c>
      <c r="K18" s="46">
        <f>J18+$K$60</f>
        <v/>
      </c>
      <c r="L18" s="60" t="n">
        <v>0.4069444444444444</v>
      </c>
      <c r="M18" s="46">
        <f>L18+$M$61</f>
        <v/>
      </c>
      <c r="N18" s="60" t="n">
        <v>0.4138888888888889</v>
      </c>
      <c r="O18" s="46">
        <f>N18+$O$61</f>
        <v/>
      </c>
      <c r="P18" s="60" t="n">
        <v>0.4715277777777778</v>
      </c>
      <c r="Q18" s="46">
        <f>P18+$Q$61</f>
        <v/>
      </c>
      <c r="R18" s="60" t="n">
        <v>0.4847222222222222</v>
      </c>
      <c r="S18" s="46">
        <f>R18+$S$61</f>
        <v/>
      </c>
      <c r="T18" s="261" t="n">
        <v>0.4979166666666667</v>
      </c>
      <c r="U18" s="80">
        <f>T18+$U$61</f>
        <v/>
      </c>
    </row>
    <row r="19" ht="18" customHeight="1" s="630">
      <c r="A19" s="631" t="inlineStr">
        <is>
          <t>17</t>
        </is>
      </c>
      <c r="B19" s="632" t="n"/>
      <c r="C19" s="112" t="inlineStr">
        <is>
          <t xml:space="preserve">ORTIZ CHUQUIMIRAY CESAR </t>
        </is>
      </c>
      <c r="D19" s="242" t="n">
        <v>73634221</v>
      </c>
      <c r="E19" s="232" t="inlineStr">
        <is>
          <t>MOTO NUEVA BIIB</t>
        </is>
      </c>
      <c r="F19" s="161" t="inlineStr">
        <is>
          <t>20 20 sr</t>
        </is>
      </c>
      <c r="G19" s="209" t="inlineStr">
        <is>
          <t>PAGO 100 YAPE</t>
        </is>
      </c>
      <c r="H19" s="360" t="n"/>
      <c r="I19" s="281" t="inlineStr">
        <is>
          <t xml:space="preserve">ELIA / ANGELA </t>
        </is>
      </c>
      <c r="J19" s="60" t="n">
        <v>0.4020833333333333</v>
      </c>
      <c r="K19" s="46">
        <f>J19+$K$60</f>
        <v/>
      </c>
      <c r="L19" s="60" t="n">
        <v>0.4284722222222222</v>
      </c>
      <c r="M19" s="46">
        <f>L19+$M$61</f>
        <v/>
      </c>
      <c r="N19" s="60" t="n">
        <v>0.4333333333333333</v>
      </c>
      <c r="O19" s="46">
        <f>N19+$O$61</f>
        <v/>
      </c>
      <c r="P19" s="60" t="n">
        <v>0.4840277777777778</v>
      </c>
      <c r="Q19" s="46">
        <f>P19+$Q$61</f>
        <v/>
      </c>
      <c r="R19" s="60" t="n">
        <v>0.4986111111111111</v>
      </c>
      <c r="S19" s="46">
        <f>R19+$S$61</f>
        <v/>
      </c>
      <c r="T19" s="261" t="n">
        <v>0.5104166666666666</v>
      </c>
      <c r="U19" s="80">
        <f>T19+$U$61</f>
        <v/>
      </c>
    </row>
    <row r="20" ht="20.25" customFormat="1" customHeight="1" s="645">
      <c r="A20" s="631" t="inlineStr">
        <is>
          <t>18</t>
        </is>
      </c>
      <c r="B20" s="632" t="n"/>
      <c r="C20" s="172" t="inlineStr">
        <is>
          <t xml:space="preserve">GAVANCHO CORTEZ RAFAEL </t>
        </is>
      </c>
      <c r="D20" s="242" t="n">
        <v>25483142</v>
      </c>
      <c r="E20" s="55" t="inlineStr">
        <is>
          <t>NUEVO A1</t>
        </is>
      </c>
      <c r="F20" s="161" t="inlineStr">
        <is>
          <t>70/20 50/20 cl</t>
        </is>
      </c>
      <c r="G20" s="120" t="inlineStr">
        <is>
          <t>PAGO 100 EFE + 10 YAPE</t>
        </is>
      </c>
      <c r="H20" s="207" t="n"/>
      <c r="I20" s="55" t="inlineStr">
        <is>
          <t xml:space="preserve">JESUS PAJUELO </t>
        </is>
      </c>
      <c r="J20" s="60" t="n">
        <v>0.4215277777777778</v>
      </c>
      <c r="K20" s="46">
        <f>J20+$K$60</f>
        <v/>
      </c>
      <c r="L20" s="60" t="n">
        <v>0.4465277777777778</v>
      </c>
      <c r="M20" s="46">
        <f>L20+$M$61</f>
        <v/>
      </c>
      <c r="N20" s="60" t="n">
        <v>0.4548611111111111</v>
      </c>
      <c r="O20" s="46">
        <f>N20+$O$61</f>
        <v/>
      </c>
      <c r="P20" s="60" t="n">
        <v>0.5</v>
      </c>
      <c r="Q20" s="46">
        <f>P20+$Q$61</f>
        <v/>
      </c>
      <c r="R20" s="60" t="n">
        <v>0.5131944444444444</v>
      </c>
      <c r="S20" s="46">
        <f>R20+$S$61</f>
        <v/>
      </c>
      <c r="T20" s="261" t="n">
        <v>0.5256944444444445</v>
      </c>
      <c r="U20" s="80">
        <f>T20+$U$61</f>
        <v/>
      </c>
    </row>
    <row r="21" ht="23.25" customHeight="1" s="630">
      <c r="A21" s="644" t="n"/>
      <c r="B21" s="632" t="n"/>
      <c r="C21" s="217" t="inlineStr">
        <is>
          <t xml:space="preserve">MAYORGA BARBOZA SANTOS </t>
        </is>
      </c>
      <c r="D21" s="313" t="n">
        <v>17441829</v>
      </c>
      <c r="E21" s="654" t="inlineStr">
        <is>
          <t>MOTO REVA BIIC</t>
        </is>
      </c>
      <c r="F21" s="275" t="inlineStr">
        <is>
          <t>40/20 40/20 cl</t>
        </is>
      </c>
      <c r="G21" s="654" t="inlineStr">
        <is>
          <t xml:space="preserve">SANCION </t>
        </is>
      </c>
      <c r="H21" s="358" t="n"/>
      <c r="I21" s="654" t="inlineStr">
        <is>
          <t xml:space="preserve">LILIANA 3 </t>
        </is>
      </c>
      <c r="J21" s="185" t="n"/>
      <c r="K21" s="20">
        <f>J21+$K$60</f>
        <v/>
      </c>
      <c r="L21" s="185" t="n"/>
      <c r="M21" s="20">
        <f>L21+$M$61</f>
        <v/>
      </c>
      <c r="N21" s="185" t="n"/>
      <c r="O21" s="20">
        <f>N21+$O$61</f>
        <v/>
      </c>
      <c r="P21" s="185" t="n"/>
      <c r="Q21" s="20">
        <f>P21+$Q$61</f>
        <v/>
      </c>
      <c r="R21" s="185" t="n"/>
      <c r="S21" s="20">
        <f>R21+$S$61</f>
        <v/>
      </c>
      <c r="T21" s="185" t="n"/>
      <c r="U21" s="20">
        <f>T21+$U$61</f>
        <v/>
      </c>
    </row>
    <row r="22" ht="18" customHeight="1" s="630">
      <c r="A22" s="631" t="inlineStr">
        <is>
          <t>19</t>
        </is>
      </c>
      <c r="B22" s="632" t="n"/>
      <c r="C22" s="172" t="inlineStr">
        <is>
          <t xml:space="preserve">REYES ALLENDE FREDY </t>
        </is>
      </c>
      <c r="D22" s="242" t="n">
        <v>25712019</v>
      </c>
      <c r="E22" s="226" t="inlineStr">
        <is>
          <t>MOTO REVA BIIC</t>
        </is>
      </c>
      <c r="F22" s="161" t="inlineStr">
        <is>
          <t>40/20 40/20 cl</t>
        </is>
      </c>
      <c r="G22" s="209" t="inlineStr">
        <is>
          <t>PAGO 130 YAPE</t>
        </is>
      </c>
      <c r="H22" s="355" t="n"/>
      <c r="I22" s="211" t="inlineStr">
        <is>
          <t xml:space="preserve">OFICINA </t>
        </is>
      </c>
      <c r="J22" s="60" t="n">
        <v>0.4277777777777778</v>
      </c>
      <c r="K22" s="60">
        <f>J22+$K$60</f>
        <v/>
      </c>
      <c r="L22" s="60" t="n">
        <v>0.4520833333333333</v>
      </c>
      <c r="M22" s="60">
        <f>L22+$M$61</f>
        <v/>
      </c>
      <c r="N22" s="60" t="n">
        <v>0.4583333333333333</v>
      </c>
      <c r="O22" s="60">
        <f>N22+$O$61</f>
        <v/>
      </c>
      <c r="P22" s="60" t="n">
        <v>0.5118055555555555</v>
      </c>
      <c r="Q22" s="60">
        <f>P22+$Q$61</f>
        <v/>
      </c>
      <c r="R22" s="60" t="n">
        <v>0.525</v>
      </c>
      <c r="S22" s="60">
        <f>R22+$S$61</f>
        <v/>
      </c>
      <c r="T22" s="261" t="n">
        <v>0.5375</v>
      </c>
      <c r="U22" s="261">
        <f>T22+$U$61</f>
        <v/>
      </c>
    </row>
    <row r="23" ht="21" customHeight="1" s="630">
      <c r="A23" s="631" t="inlineStr">
        <is>
          <t>20</t>
        </is>
      </c>
      <c r="B23" s="632" t="n"/>
      <c r="C23" s="167" t="inlineStr">
        <is>
          <t>SARAVIA GALLARDO ROBERTO  100</t>
        </is>
      </c>
      <c r="D23" s="55" t="n">
        <v>20642760</v>
      </c>
      <c r="E23" s="226" t="inlineStr">
        <is>
          <t>MOTO REVA BIIC</t>
        </is>
      </c>
      <c r="F23" s="92" t="inlineStr">
        <is>
          <t>40/20 40/20 cl</t>
        </is>
      </c>
      <c r="G23" s="96" t="inlineStr">
        <is>
          <t>PAGO 100 EFE 09/03</t>
        </is>
      </c>
      <c r="H23" s="207" t="n"/>
      <c r="I23" s="55" t="inlineStr">
        <is>
          <t xml:space="preserve">STEVE QUINTANA </t>
        </is>
      </c>
      <c r="J23" s="60" t="n">
        <v>0.4097222222222222</v>
      </c>
      <c r="K23" s="46">
        <f>J23+$K$60</f>
        <v/>
      </c>
      <c r="L23" s="60" t="n">
        <v>0.4354166666666667</v>
      </c>
      <c r="M23" s="46">
        <f>L23+$M$61</f>
        <v/>
      </c>
      <c r="N23" s="60" t="n">
        <v>0.4409722222222222</v>
      </c>
      <c r="O23" s="46">
        <f>N23+$O$61</f>
        <v/>
      </c>
      <c r="P23" s="60" t="n">
        <v>0.4881944444444444</v>
      </c>
      <c r="Q23" s="46">
        <f>P23+$Q$61</f>
        <v/>
      </c>
      <c r="R23" s="60" t="n">
        <v>0.5006944444444444</v>
      </c>
      <c r="S23" s="46">
        <f>R23+$S$61</f>
        <v/>
      </c>
      <c r="T23" s="261" t="n">
        <v>0.5145833333333333</v>
      </c>
      <c r="U23" s="80">
        <f>T23+$U$61</f>
        <v/>
      </c>
    </row>
    <row r="24" ht="19.5" customHeight="1" s="630">
      <c r="A24" s="644" t="n"/>
      <c r="B24" s="632" t="n"/>
      <c r="C24" s="217" t="inlineStr">
        <is>
          <t>GONZALES SIMON ROSMERY 40</t>
        </is>
      </c>
      <c r="D24" s="313" t="n">
        <v>70512383</v>
      </c>
      <c r="E24" s="654" t="inlineStr">
        <is>
          <t>MOTO REVA BIIC</t>
        </is>
      </c>
      <c r="F24" s="275" t="inlineStr">
        <is>
          <t>20 20 sr</t>
        </is>
      </c>
      <c r="G24" s="654" t="inlineStr">
        <is>
          <t xml:space="preserve">SANCION </t>
        </is>
      </c>
      <c r="H24" s="358" t="n"/>
      <c r="I24" s="654" t="inlineStr">
        <is>
          <t>LEONEL HERNANDEZ</t>
        </is>
      </c>
      <c r="J24" s="185" t="n"/>
      <c r="K24" s="20">
        <f>J24+$K$60</f>
        <v/>
      </c>
      <c r="L24" s="185" t="n"/>
      <c r="M24" s="20">
        <f>L24+$M$61</f>
        <v/>
      </c>
      <c r="N24" s="185" t="n"/>
      <c r="O24" s="20">
        <f>N24+$O$61</f>
        <v/>
      </c>
      <c r="P24" s="185" t="n"/>
      <c r="Q24" s="20">
        <f>P24+$Q$61</f>
        <v/>
      </c>
      <c r="R24" s="185" t="n"/>
      <c r="S24" s="20">
        <f>R24+$S$61</f>
        <v/>
      </c>
      <c r="T24" s="185" t="n"/>
      <c r="U24" s="20">
        <f>T24+$U$61</f>
        <v/>
      </c>
    </row>
    <row r="25" ht="18" customHeight="1" s="630">
      <c r="A25" s="631" t="inlineStr">
        <is>
          <t>21</t>
        </is>
      </c>
      <c r="B25" s="632" t="n"/>
      <c r="C25" s="172" t="inlineStr">
        <is>
          <t>AGUNI SHIROMA ANTONY</t>
        </is>
      </c>
      <c r="D25" s="242" t="n">
        <v>45191456</v>
      </c>
      <c r="E25" s="226" t="inlineStr">
        <is>
          <t>MOTO REVA BIIC</t>
        </is>
      </c>
      <c r="F25" s="161" t="inlineStr">
        <is>
          <t>20 20 sr</t>
        </is>
      </c>
      <c r="G25" s="270" t="n"/>
      <c r="H25" s="373" t="n"/>
      <c r="I25" s="270" t="inlineStr">
        <is>
          <t>LILIANA 4</t>
        </is>
      </c>
      <c r="J25" s="60" t="n">
        <v>0.4340277777777778</v>
      </c>
      <c r="K25" s="60">
        <f>J25+$K$60</f>
        <v/>
      </c>
      <c r="L25" s="60" t="n">
        <v>0.45625</v>
      </c>
      <c r="M25" s="60">
        <f>L25+$M$61</f>
        <v/>
      </c>
      <c r="N25" s="60" t="n">
        <v>0.4618055555555556</v>
      </c>
      <c r="O25" s="60">
        <f>N25+$O$61</f>
        <v/>
      </c>
      <c r="P25" s="60" t="n">
        <v>0.5083333333333333</v>
      </c>
      <c r="Q25" s="60">
        <f>P25+$Q$61</f>
        <v/>
      </c>
      <c r="R25" s="60" t="n">
        <v>0.5215277777777778</v>
      </c>
      <c r="S25" s="60">
        <f>R25+$S$61</f>
        <v/>
      </c>
      <c r="T25" s="261" t="n">
        <v>0.5340277777777778</v>
      </c>
      <c r="U25" s="261">
        <f>T25+$U$61</f>
        <v/>
      </c>
    </row>
    <row r="26" ht="18" customFormat="1" customHeight="1" s="645">
      <c r="A26" s="631" t="inlineStr">
        <is>
          <t>22</t>
        </is>
      </c>
      <c r="B26" s="632" t="n"/>
      <c r="C26" s="255" t="inlineStr">
        <is>
          <t>BORDA SOTOMAYOR DIEGO 30</t>
        </is>
      </c>
      <c r="D26" s="242" t="n">
        <v>48378078</v>
      </c>
      <c r="E26" s="226" t="inlineStr">
        <is>
          <t>MOTO REVA BIIC</t>
        </is>
      </c>
      <c r="F26" s="161" t="inlineStr">
        <is>
          <t>20 20 sr</t>
        </is>
      </c>
      <c r="G26" s="120" t="inlineStr">
        <is>
          <t>PAGO 30 EFE</t>
        </is>
      </c>
      <c r="H26" s="373" t="n"/>
      <c r="I26" s="270" t="inlineStr">
        <is>
          <t>LILIANA 5</t>
        </is>
      </c>
      <c r="J26" s="60" t="n">
        <v>0.4493055555555556</v>
      </c>
      <c r="K26" s="46">
        <f>J26+$K$60</f>
        <v/>
      </c>
      <c r="L26" s="60" t="n">
        <v>0.4611111111111111</v>
      </c>
      <c r="M26" s="46">
        <f>L26+$M$61</f>
        <v/>
      </c>
      <c r="N26" s="60" t="n">
        <v>0.4694444444444444</v>
      </c>
      <c r="O26" s="46">
        <f>N26+$O$61</f>
        <v/>
      </c>
      <c r="P26" s="60" t="n">
        <v>0.5201388888888889</v>
      </c>
      <c r="Q26" s="46">
        <f>P26+$Q$61</f>
        <v/>
      </c>
      <c r="R26" s="60" t="n">
        <v>0.5326388888888889</v>
      </c>
      <c r="S26" s="46">
        <f>R26+$S$61</f>
        <v/>
      </c>
      <c r="T26" s="261" t="n">
        <v>0.5465277777777777</v>
      </c>
      <c r="U26" s="80">
        <f>T26+$U$61</f>
        <v/>
      </c>
    </row>
    <row r="27" ht="19.5" customFormat="1" customHeight="1" s="633">
      <c r="A27" s="631" t="inlineStr">
        <is>
          <t>23</t>
        </is>
      </c>
      <c r="B27" s="632" t="n"/>
      <c r="C27" s="172" t="inlineStr">
        <is>
          <t xml:space="preserve">DONGO CAMPOS JORGE </t>
        </is>
      </c>
      <c r="D27" s="242" t="n">
        <v>72012717</v>
      </c>
      <c r="E27" s="55" t="inlineStr">
        <is>
          <t>NUEVO A1</t>
        </is>
      </c>
      <c r="F27" s="161" t="inlineStr">
        <is>
          <t>20 20 sr</t>
        </is>
      </c>
      <c r="G27" s="120" t="inlineStr">
        <is>
          <t>PAGO 100 EFE</t>
        </is>
      </c>
      <c r="H27" s="493" t="n"/>
      <c r="I27" s="338" t="inlineStr">
        <is>
          <t xml:space="preserve">PUBLICIDAD </t>
        </is>
      </c>
      <c r="J27" s="60" t="n">
        <v>0.4527777777777778</v>
      </c>
      <c r="K27" s="46">
        <f>J27+$K$60</f>
        <v/>
      </c>
      <c r="L27" s="60" t="n">
        <v>0.4680555555555556</v>
      </c>
      <c r="M27" s="46">
        <f>L27+$M$61</f>
        <v/>
      </c>
      <c r="N27" s="60" t="n">
        <v>0.475</v>
      </c>
      <c r="O27" s="46">
        <f>N27+$O$61</f>
        <v/>
      </c>
      <c r="P27" s="60" t="n">
        <v>0.5229166666666667</v>
      </c>
      <c r="Q27" s="60">
        <f>P27+$Q$61</f>
        <v/>
      </c>
      <c r="R27" s="60" t="n">
        <v>0.5361111111111111</v>
      </c>
      <c r="S27" s="60">
        <f>R27+$S$61</f>
        <v/>
      </c>
      <c r="T27" s="261" t="n">
        <v>0.5493055555555556</v>
      </c>
      <c r="U27" s="80">
        <f>T27+$U$61</f>
        <v/>
      </c>
    </row>
    <row r="28" ht="21" customHeight="1" s="630">
      <c r="A28" s="631" t="inlineStr">
        <is>
          <t>24</t>
        </is>
      </c>
      <c r="B28" s="632" t="n"/>
      <c r="C28" s="172" t="inlineStr">
        <is>
          <t xml:space="preserve">SARMIENTO RAMOS CRISTHIAN </t>
        </is>
      </c>
      <c r="D28" s="242" t="n">
        <v>81814293</v>
      </c>
      <c r="E28" s="55" t="inlineStr">
        <is>
          <t xml:space="preserve">NUEVO A1 </t>
        </is>
      </c>
      <c r="F28" s="161" t="inlineStr">
        <is>
          <t>20 20 sr</t>
        </is>
      </c>
      <c r="G28" s="120" t="inlineStr">
        <is>
          <t>PAGO 100 EFE + 10 YAPE</t>
        </is>
      </c>
      <c r="H28" s="207" t="n"/>
      <c r="I28" s="55" t="inlineStr">
        <is>
          <t xml:space="preserve">SRA LUZ </t>
        </is>
      </c>
      <c r="J28" s="60" t="n">
        <v>0.4569444444444444</v>
      </c>
      <c r="K28" s="46">
        <f>J28+$K$60</f>
        <v/>
      </c>
      <c r="L28" s="60" t="n">
        <v>0.4743055555555555</v>
      </c>
      <c r="M28" s="46">
        <f>L28+$M$61</f>
        <v/>
      </c>
      <c r="N28" s="60" t="n">
        <v>0.4798611111111111</v>
      </c>
      <c r="O28" s="46">
        <f>N28+$O$61</f>
        <v/>
      </c>
      <c r="P28" s="526" t="n">
        <v>0.5340277777777778</v>
      </c>
      <c r="Q28" s="46">
        <f>P28+$Q$61</f>
        <v/>
      </c>
      <c r="R28" s="46" t="n">
        <v>0.5472222222222223</v>
      </c>
      <c r="S28" s="46">
        <f>R28+$S$61</f>
        <v/>
      </c>
      <c r="T28" s="327" t="n">
        <v>0.5604166666666667</v>
      </c>
      <c r="U28" s="80">
        <f>T28+$U$61</f>
        <v/>
      </c>
    </row>
    <row r="29" ht="21.75" customHeight="1" s="630">
      <c r="A29" s="631" t="inlineStr">
        <is>
          <t>25</t>
        </is>
      </c>
      <c r="B29" s="632" t="n"/>
      <c r="C29" s="172" t="inlineStr">
        <is>
          <t xml:space="preserve">CHEN WU FERNANDO </t>
        </is>
      </c>
      <c r="D29" s="242" t="n">
        <v>77068604</v>
      </c>
      <c r="E29" s="55" t="inlineStr">
        <is>
          <t xml:space="preserve">NUEVO A1 </t>
        </is>
      </c>
      <c r="F29" s="161" t="inlineStr">
        <is>
          <t>40/20 40/20 cl</t>
        </is>
      </c>
      <c r="G29" s="120" t="inlineStr">
        <is>
          <t>PAGO 120 EFE</t>
        </is>
      </c>
      <c r="H29" s="207" t="n"/>
      <c r="I29" s="55" t="inlineStr">
        <is>
          <t xml:space="preserve">SRA LUZ </t>
        </is>
      </c>
      <c r="J29" s="60" t="n">
        <v>0.4756944444444444</v>
      </c>
      <c r="K29" s="46">
        <f>J29+$K$60</f>
        <v/>
      </c>
      <c r="L29" s="60" t="n">
        <v>0.4798611111111111</v>
      </c>
      <c r="M29" s="46">
        <f>L29+$M$61</f>
        <v/>
      </c>
      <c r="N29" s="60" t="n">
        <v>0.4861111111111111</v>
      </c>
      <c r="O29" s="46">
        <f>N29+$O$61</f>
        <v/>
      </c>
      <c r="P29" s="60" t="n">
        <v>0.5354166666666667</v>
      </c>
      <c r="Q29" s="62">
        <f>P29+$Q$61</f>
        <v/>
      </c>
      <c r="R29" s="68" t="n">
        <v>0.5479166666666667</v>
      </c>
      <c r="S29" s="62">
        <f>R29+$S$61</f>
        <v/>
      </c>
      <c r="T29" s="261" t="n">
        <v>0.5597222222222222</v>
      </c>
      <c r="U29" s="80">
        <f>T29+$U$61</f>
        <v/>
      </c>
    </row>
    <row r="30" ht="21" customHeight="1" s="630">
      <c r="A30" s="631" t="inlineStr">
        <is>
          <t>26</t>
        </is>
      </c>
      <c r="B30" s="632" t="n"/>
      <c r="C30" s="172" t="inlineStr">
        <is>
          <t xml:space="preserve">SOLANO FELICES DANNY </t>
        </is>
      </c>
      <c r="D30" s="242" t="n">
        <v>72901348</v>
      </c>
      <c r="E30" s="55" t="inlineStr">
        <is>
          <t>NUEVO A1</t>
        </is>
      </c>
      <c r="F30" s="161" t="inlineStr">
        <is>
          <t>20 20 sr</t>
        </is>
      </c>
      <c r="G30" s="120" t="n"/>
      <c r="H30" s="205" t="n"/>
      <c r="I30" s="120" t="inlineStr">
        <is>
          <t xml:space="preserve">CARS- JAIME VILLA </t>
        </is>
      </c>
      <c r="J30" s="60" t="n">
        <v>0.4833333333333333</v>
      </c>
      <c r="K30" s="46">
        <f>J30+$K$60</f>
        <v/>
      </c>
      <c r="L30" s="60" t="n">
        <v>0.4875</v>
      </c>
      <c r="M30" s="46">
        <f>L30+$M$61</f>
        <v/>
      </c>
      <c r="N30" s="60" t="n">
        <v>0.4923611111111111</v>
      </c>
      <c r="O30" s="46">
        <f>N30+$O$61</f>
        <v/>
      </c>
      <c r="P30" s="60" t="n">
        <v>0.5472222222222223</v>
      </c>
      <c r="Q30" s="46">
        <f>P30+$Q$61</f>
        <v/>
      </c>
      <c r="R30" s="60" t="n">
        <v>0.5604166666666667</v>
      </c>
      <c r="S30" s="46">
        <f>R30+$S$61</f>
        <v/>
      </c>
      <c r="T30" s="261" t="n">
        <v>0.5729166666666666</v>
      </c>
      <c r="U30" s="80">
        <f>T30+$U$61</f>
        <v/>
      </c>
    </row>
    <row r="31" ht="18" customFormat="1" customHeight="1" s="645">
      <c r="A31" s="631" t="inlineStr">
        <is>
          <t>27</t>
        </is>
      </c>
      <c r="B31" s="632" t="n"/>
      <c r="C31" s="172" t="inlineStr">
        <is>
          <t xml:space="preserve">YARLEQUE MORAN JOSE </t>
        </is>
      </c>
      <c r="D31" s="242" t="n">
        <v>43279632</v>
      </c>
      <c r="E31" s="55" t="inlineStr">
        <is>
          <t>REVA A1</t>
        </is>
      </c>
      <c r="F31" s="161" t="inlineStr">
        <is>
          <t>40/20 40/20 cl</t>
        </is>
      </c>
      <c r="G31" s="110" t="n"/>
      <c r="H31" s="354" t="n"/>
      <c r="I31" s="110" t="inlineStr">
        <is>
          <t xml:space="preserve">MAYRA 1 </t>
        </is>
      </c>
      <c r="J31" s="60" t="n">
        <v>0.4854166666666667</v>
      </c>
      <c r="K31" s="46">
        <f>J31+$K$60</f>
        <v/>
      </c>
      <c r="L31" s="60" t="n">
        <v>0.4923611111111111</v>
      </c>
      <c r="M31" s="46">
        <f>L31+$M$61</f>
        <v/>
      </c>
      <c r="N31" s="60" t="n">
        <v>0.5013888888888889</v>
      </c>
      <c r="O31" s="46">
        <f>N31+$O$61</f>
        <v/>
      </c>
      <c r="P31" s="60" t="n">
        <v>0.5479166666666667</v>
      </c>
      <c r="Q31" s="46">
        <f>P31+$Q$61</f>
        <v/>
      </c>
      <c r="R31" s="60" t="n">
        <v>0.5604166666666667</v>
      </c>
      <c r="S31" s="46">
        <f>R31+$S$61</f>
        <v/>
      </c>
      <c r="T31" s="261" t="n">
        <v>0.5743055555555555</v>
      </c>
      <c r="U31" s="80">
        <f>T31+$U$61</f>
        <v/>
      </c>
    </row>
    <row r="32" ht="21" customFormat="1" customHeight="1" s="633">
      <c r="A32" s="631" t="inlineStr">
        <is>
          <t>28</t>
        </is>
      </c>
      <c r="B32" s="632" t="n"/>
      <c r="C32" s="172" t="inlineStr">
        <is>
          <t xml:space="preserve">CASTILLO BRAVO CESAR </t>
        </is>
      </c>
      <c r="D32" s="242" t="n">
        <v>42783272</v>
      </c>
      <c r="E32" s="226" t="inlineStr">
        <is>
          <t>MOTO REVA BIIC</t>
        </is>
      </c>
      <c r="F32" s="161" t="inlineStr">
        <is>
          <t>20 20 sr</t>
        </is>
      </c>
      <c r="G32" s="270" t="n"/>
      <c r="H32" s="373" t="n"/>
      <c r="I32" s="270" t="inlineStr">
        <is>
          <t>LILIANA 6</t>
        </is>
      </c>
      <c r="J32" s="60" t="n">
        <v>0.4902777777777778</v>
      </c>
      <c r="K32" s="46">
        <f>J32+$K$60</f>
        <v/>
      </c>
      <c r="L32" s="60" t="n">
        <v>0.5020833333333333</v>
      </c>
      <c r="M32" s="46">
        <f>L32+$M$61</f>
        <v/>
      </c>
      <c r="N32" s="60" t="n">
        <v>0.5069444444444444</v>
      </c>
      <c r="O32" s="46">
        <f>N32+$O$61</f>
        <v/>
      </c>
      <c r="P32" s="60" t="n">
        <v>0.5604166666666667</v>
      </c>
      <c r="Q32" s="46">
        <f>P32+$Q$61</f>
        <v/>
      </c>
      <c r="R32" s="60" t="n">
        <v>0.5729166666666666</v>
      </c>
      <c r="S32" s="46">
        <f>R32+$S$61</f>
        <v/>
      </c>
      <c r="T32" s="261" t="n">
        <v>0.5861111111111111</v>
      </c>
      <c r="U32" s="80">
        <f>T32+$U$61</f>
        <v/>
      </c>
    </row>
    <row r="33" ht="19.5" customHeight="1" s="630">
      <c r="A33" s="631" t="inlineStr">
        <is>
          <t>29</t>
        </is>
      </c>
      <c r="B33" s="632" t="n"/>
      <c r="C33" s="172" t="inlineStr">
        <is>
          <t>JULIAN QUISPE AXEL</t>
        </is>
      </c>
      <c r="D33" s="242" t="n">
        <v>76202505</v>
      </c>
      <c r="E33" s="232" t="inlineStr">
        <is>
          <t>MOTO NUEVA BIIB</t>
        </is>
      </c>
      <c r="F33" s="161" t="inlineStr">
        <is>
          <t>30 30 sr</t>
        </is>
      </c>
      <c r="G33" s="270" t="n"/>
      <c r="H33" s="373" t="n"/>
      <c r="I33" s="270" t="inlineStr">
        <is>
          <t>LILIANA 7</t>
        </is>
      </c>
      <c r="J33" s="60" t="n">
        <v>0.5201388888888889</v>
      </c>
      <c r="K33" s="46">
        <f>J33+$K$60</f>
        <v/>
      </c>
      <c r="L33" s="60" t="n">
        <v>0.5222222222222223</v>
      </c>
      <c r="M33" s="46">
        <f>L33+$M$61</f>
        <v/>
      </c>
      <c r="N33" s="60" t="n">
        <v>0.5298611111111111</v>
      </c>
      <c r="O33" s="46">
        <f>N33+$O$61</f>
        <v/>
      </c>
      <c r="P33" s="60" t="n">
        <v>0.5736111111111111</v>
      </c>
      <c r="Q33" s="46">
        <f>P33+$Q$61</f>
        <v/>
      </c>
      <c r="R33" s="60" t="n">
        <v>0.5861111111111111</v>
      </c>
      <c r="S33" s="46">
        <f>R33+$S$61</f>
        <v/>
      </c>
      <c r="T33" s="261" t="n">
        <v>0.5979166666666667</v>
      </c>
      <c r="U33" s="80">
        <f>T33+$U$61</f>
        <v/>
      </c>
    </row>
    <row r="34" ht="19.5" customHeight="1" s="630">
      <c r="A34" s="631" t="inlineStr">
        <is>
          <t>30</t>
        </is>
      </c>
      <c r="B34" s="632" t="n"/>
      <c r="C34" s="172" t="inlineStr">
        <is>
          <t xml:space="preserve">VERA HUAMANI CESAR </t>
        </is>
      </c>
      <c r="D34" s="242" t="n">
        <v>72846446</v>
      </c>
      <c r="E34" s="55" t="inlineStr">
        <is>
          <t xml:space="preserve">NUEVO A1 </t>
        </is>
      </c>
      <c r="F34" s="161" t="inlineStr">
        <is>
          <t>40/20 40/20 cl</t>
        </is>
      </c>
      <c r="G34" s="120" t="n"/>
      <c r="H34" s="205" t="n"/>
      <c r="I34" s="120" t="inlineStr">
        <is>
          <t xml:space="preserve">CARS- JAIME VILLA </t>
        </is>
      </c>
      <c r="J34" s="60" t="n">
        <v>0.5291666666666667</v>
      </c>
      <c r="K34" s="46">
        <f>J34+$K$60</f>
        <v/>
      </c>
      <c r="L34" s="60" t="n">
        <v>0.5305555555555556</v>
      </c>
      <c r="M34" s="46">
        <f>L34+$M$61</f>
        <v/>
      </c>
      <c r="N34" s="60" t="n">
        <v>0.5368055555555555</v>
      </c>
      <c r="O34" s="46">
        <f>N34+$O$61</f>
        <v/>
      </c>
      <c r="P34" s="60" t="n">
        <v>0.58125</v>
      </c>
      <c r="Q34" s="46">
        <f>P34+$Q$61</f>
        <v/>
      </c>
      <c r="R34" s="60" t="n">
        <v>0.59375</v>
      </c>
      <c r="S34" s="46">
        <f>R34+$S$61</f>
        <v/>
      </c>
      <c r="T34" s="261" t="n">
        <v>0.6048611111111111</v>
      </c>
      <c r="U34" s="80">
        <f>T34+$U$61</f>
        <v/>
      </c>
    </row>
    <row r="35" ht="18.75" customHeight="1" s="630">
      <c r="A35" s="631" t="inlineStr">
        <is>
          <t>31</t>
        </is>
      </c>
      <c r="B35" s="632" t="n"/>
      <c r="C35" s="172" t="inlineStr">
        <is>
          <t xml:space="preserve">MURGA JIHUAÑA ANGELA </t>
        </is>
      </c>
      <c r="D35" s="242" t="n">
        <v>74810968</v>
      </c>
      <c r="E35" s="55" t="inlineStr">
        <is>
          <t xml:space="preserve">NUEVO A1 </t>
        </is>
      </c>
      <c r="F35" s="161" t="inlineStr">
        <is>
          <t>40/20 40/20 CL</t>
        </is>
      </c>
      <c r="G35" s="55" t="inlineStr">
        <is>
          <t>COBRAR 80</t>
        </is>
      </c>
      <c r="H35" s="207" t="n"/>
      <c r="I35" s="517" t="inlineStr">
        <is>
          <t>ENRIQUE PUBLICIDAD</t>
        </is>
      </c>
      <c r="J35" s="60" t="n">
        <v>0.54375</v>
      </c>
      <c r="K35" s="46">
        <f>J35+$K$60</f>
        <v/>
      </c>
      <c r="L35" s="60" t="n">
        <v>0.5451388888888888</v>
      </c>
      <c r="M35" s="46">
        <f>L35+$M$61</f>
        <v/>
      </c>
      <c r="N35" s="60" t="n">
        <v>0.5520833333333334</v>
      </c>
      <c r="O35" s="46">
        <f>N35+$O$61</f>
        <v/>
      </c>
      <c r="P35" s="60" t="n">
        <v>0.5965277777777778</v>
      </c>
      <c r="Q35" s="46">
        <f>P35+$Q$61</f>
        <v/>
      </c>
      <c r="R35" s="60" t="n">
        <v>0.6083333333333333</v>
      </c>
      <c r="S35" s="46">
        <f>R35+$S$61</f>
        <v/>
      </c>
      <c r="T35" s="261" t="n">
        <v>0.6194444444444445</v>
      </c>
      <c r="U35" s="80">
        <f>T35+$U$61</f>
        <v/>
      </c>
    </row>
    <row r="36" ht="18.75" customHeight="1" s="630">
      <c r="A36" s="631" t="inlineStr">
        <is>
          <t>32</t>
        </is>
      </c>
      <c r="B36" s="632" t="n"/>
      <c r="C36" s="172" t="inlineStr">
        <is>
          <t xml:space="preserve">MONTOYA ARGUELLES JHONNY </t>
        </is>
      </c>
      <c r="D36" s="242" t="n">
        <v>6778909</v>
      </c>
      <c r="E36" s="226" t="inlineStr">
        <is>
          <t>MOTO REVA BIIC</t>
        </is>
      </c>
      <c r="F36" s="161" t="inlineStr">
        <is>
          <t>40/20 40/20 cl</t>
        </is>
      </c>
      <c r="G36" s="209" t="inlineStr">
        <is>
          <t>PAGO 90 YAPE</t>
        </is>
      </c>
      <c r="H36" s="207" t="n"/>
      <c r="I36" s="55" t="inlineStr">
        <is>
          <t>EZEQUIEL</t>
        </is>
      </c>
      <c r="J36" s="60" t="n">
        <v>0.55625</v>
      </c>
      <c r="K36" s="46">
        <f>J36+$K$60</f>
        <v/>
      </c>
      <c r="L36" s="60" t="n">
        <v>0.5638888888888889</v>
      </c>
      <c r="M36" s="46">
        <f>L36+$M$61</f>
        <v/>
      </c>
      <c r="N36" s="60" t="n">
        <v>0.5701388888888889</v>
      </c>
      <c r="O36" s="46">
        <f>N36+$O$61</f>
        <v/>
      </c>
      <c r="P36" s="60" t="n">
        <v>0.6159722222222223</v>
      </c>
      <c r="Q36" s="46">
        <f>P36+$Q$61</f>
        <v/>
      </c>
      <c r="R36" s="60" t="n">
        <v>0.6284722222222222</v>
      </c>
      <c r="S36" s="46">
        <f>R36+$S$61</f>
        <v/>
      </c>
      <c r="T36" s="261" t="n">
        <v>0.6409722222222223</v>
      </c>
      <c r="U36" s="80">
        <f>T36+$U$61</f>
        <v/>
      </c>
    </row>
    <row r="37" ht="18.75" customHeight="1" s="630">
      <c r="A37" s="631" t="inlineStr">
        <is>
          <t>33</t>
        </is>
      </c>
      <c r="B37" s="632" t="n"/>
      <c r="C37" s="255" t="inlineStr">
        <is>
          <t xml:space="preserve">BERMEO CARRASCO JOSE </t>
        </is>
      </c>
      <c r="D37" s="242" t="n">
        <v>41816982</v>
      </c>
      <c r="E37" s="226" t="inlineStr">
        <is>
          <t>MOTO REVA BIIC</t>
        </is>
      </c>
      <c r="F37" s="161" t="inlineStr">
        <is>
          <t>20 20 sr</t>
        </is>
      </c>
      <c r="G37" s="281" t="inlineStr">
        <is>
          <t>PAGO PRONM</t>
        </is>
      </c>
      <c r="H37" s="281" t="n"/>
      <c r="I37" s="281" t="inlineStr">
        <is>
          <t xml:space="preserve">ELIA </t>
        </is>
      </c>
      <c r="J37" s="60" t="n">
        <v>0.5972222222222222</v>
      </c>
      <c r="K37" s="46">
        <f>J37+$K$60</f>
        <v/>
      </c>
      <c r="L37" s="60" t="n">
        <v>0.5979166666666667</v>
      </c>
      <c r="M37" s="46">
        <f>L37+$M$61</f>
        <v/>
      </c>
      <c r="N37" s="60" t="n">
        <v>0.6104166666666667</v>
      </c>
      <c r="O37" s="46">
        <f>N37+$O$61</f>
        <v/>
      </c>
      <c r="P37" s="60" t="n">
        <v>0.6555555555555556</v>
      </c>
      <c r="Q37" s="46">
        <f>P37+$Q$61</f>
        <v/>
      </c>
      <c r="R37" s="60" t="n">
        <v>0.6673611111111111</v>
      </c>
      <c r="S37" s="46">
        <f>R37+$S$61</f>
        <v/>
      </c>
      <c r="T37" s="261" t="n">
        <v>0.6805555555555556</v>
      </c>
      <c r="U37" s="80">
        <f>T37+$U$61</f>
        <v/>
      </c>
    </row>
    <row r="38" ht="18" customHeight="1" s="630">
      <c r="A38" s="631" t="inlineStr">
        <is>
          <t>34</t>
        </is>
      </c>
      <c r="B38" s="632" t="n"/>
      <c r="C38" s="172" t="inlineStr">
        <is>
          <t xml:space="preserve">ANGELES RAMON JULIO </t>
        </is>
      </c>
      <c r="D38" s="242" t="n">
        <v>76585828</v>
      </c>
      <c r="E38" s="55" t="inlineStr">
        <is>
          <t xml:space="preserve">NUEVO A1 </t>
        </is>
      </c>
      <c r="F38" s="161" t="inlineStr">
        <is>
          <t>20 20 sr</t>
        </is>
      </c>
      <c r="G38" s="120" t="n"/>
      <c r="H38" s="205" t="n"/>
      <c r="I38" s="120" t="inlineStr">
        <is>
          <t xml:space="preserve">CARS- JAIME VILLA </t>
        </is>
      </c>
      <c r="J38" s="60" t="n">
        <v>0.5743055555555555</v>
      </c>
      <c r="K38" s="46">
        <f>J38+$K$60</f>
        <v/>
      </c>
      <c r="L38" s="60" t="n">
        <v>0.575</v>
      </c>
      <c r="M38" s="46">
        <f>L38+$M$61</f>
        <v/>
      </c>
      <c r="N38" s="60" t="n">
        <v>0.58125</v>
      </c>
      <c r="O38" s="46">
        <f>N38+$O$61</f>
        <v/>
      </c>
      <c r="P38" s="60" t="n">
        <v>0.6243055555555556</v>
      </c>
      <c r="Q38" s="46">
        <f>P38+$Q$61</f>
        <v/>
      </c>
      <c r="R38" s="60" t="n">
        <v>0.6368055555555555</v>
      </c>
      <c r="S38" s="46">
        <f>R38+$S$61</f>
        <v/>
      </c>
      <c r="T38" s="261" t="n">
        <v>0.6493055555555556</v>
      </c>
      <c r="U38" s="80">
        <f>T38+$U$61</f>
        <v/>
      </c>
    </row>
    <row r="39" ht="18" customHeight="1" s="630">
      <c r="A39" s="631" t="inlineStr">
        <is>
          <t>35</t>
        </is>
      </c>
      <c r="B39" s="632" t="n"/>
      <c r="C39" s="172" t="inlineStr">
        <is>
          <t xml:space="preserve">RODRIGUEZ PADILLA CAROLINA </t>
        </is>
      </c>
      <c r="D39" s="242" t="n">
        <v>72547646</v>
      </c>
      <c r="E39" s="55" t="inlineStr">
        <is>
          <t xml:space="preserve">NUEVO A1 </t>
        </is>
      </c>
      <c r="F39" s="161" t="inlineStr">
        <is>
          <t>20 20 sr</t>
        </is>
      </c>
      <c r="G39" s="120" t="n"/>
      <c r="H39" s="205" t="n"/>
      <c r="I39" s="120" t="inlineStr">
        <is>
          <t xml:space="preserve">CARS- JAIME VILLA </t>
        </is>
      </c>
      <c r="J39" s="60" t="n">
        <v>0.6013888888888889</v>
      </c>
      <c r="K39" s="46">
        <f>J39+$K$60</f>
        <v/>
      </c>
      <c r="L39" s="60" t="n">
        <v>0.6076388888888888</v>
      </c>
      <c r="M39" s="46">
        <f>L39+$M$61</f>
        <v/>
      </c>
      <c r="N39" s="60" t="n">
        <v>0.6145833333333334</v>
      </c>
      <c r="O39" s="46">
        <f>N39+$O$61</f>
        <v/>
      </c>
      <c r="P39" s="60" t="n">
        <v>0.6576388888888889</v>
      </c>
      <c r="Q39" s="46">
        <f>P39+$Q$61</f>
        <v/>
      </c>
      <c r="R39" s="60" t="n">
        <v>0.6701388888888888</v>
      </c>
      <c r="S39" s="46">
        <f>R39+$S$61</f>
        <v/>
      </c>
      <c r="T39" s="261" t="n">
        <v>0.6819444444444445</v>
      </c>
      <c r="U39" s="80">
        <f>T39+$U$61</f>
        <v/>
      </c>
    </row>
    <row r="40" ht="18" customFormat="1" customHeight="1" s="633">
      <c r="A40" s="631" t="inlineStr">
        <is>
          <t>36</t>
        </is>
      </c>
      <c r="B40" s="632" t="n"/>
      <c r="C40" s="172" t="inlineStr">
        <is>
          <t>CABEZAS ANTUNEZ SAMUEL</t>
        </is>
      </c>
      <c r="D40" s="242" t="n">
        <v>72541446</v>
      </c>
      <c r="E40" s="232" t="inlineStr">
        <is>
          <t>MOTO NUEVA BIIB</t>
        </is>
      </c>
      <c r="F40" s="161" t="inlineStr">
        <is>
          <t>40/20 40/20 cl</t>
        </is>
      </c>
      <c r="G40" s="120" t="n"/>
      <c r="H40" s="205" t="n"/>
      <c r="I40" s="120" t="inlineStr">
        <is>
          <t xml:space="preserve">CARS- JAIME VILLA </t>
        </is>
      </c>
      <c r="J40" s="60" t="n">
        <v>0.6118055555555556</v>
      </c>
      <c r="K40" s="46">
        <f>J40+$K$60</f>
        <v/>
      </c>
      <c r="L40" s="60" t="n">
        <v>0.6145833333333334</v>
      </c>
      <c r="M40" s="46">
        <f>L40+$M$61</f>
        <v/>
      </c>
      <c r="N40" s="60" t="n">
        <v>0.6201388888888889</v>
      </c>
      <c r="O40" s="46">
        <f>N40+$O$61</f>
        <v/>
      </c>
      <c r="P40" s="60" t="n">
        <v>0.6652777777777777</v>
      </c>
      <c r="Q40" s="46">
        <f>P40+$Q$61</f>
        <v/>
      </c>
      <c r="R40" s="60" t="n">
        <v>0.6805555555555556</v>
      </c>
      <c r="S40" s="46">
        <f>R40+$S$61</f>
        <v/>
      </c>
      <c r="T40" s="261" t="n">
        <v>0.6944444444444444</v>
      </c>
      <c r="U40" s="80">
        <f>T40+$U$61</f>
        <v/>
      </c>
    </row>
    <row r="41" ht="19.5" customHeight="1" s="630">
      <c r="A41" s="631" t="inlineStr">
        <is>
          <t>37</t>
        </is>
      </c>
      <c r="B41" s="632" t="n"/>
      <c r="C41" s="172" t="inlineStr">
        <is>
          <t xml:space="preserve">VASQUEZ CRUZ SEBASTIAN </t>
        </is>
      </c>
      <c r="D41" s="242" t="n">
        <v>74976956</v>
      </c>
      <c r="E41" s="55" t="inlineStr">
        <is>
          <t xml:space="preserve">NUEVO A1 </t>
        </is>
      </c>
      <c r="F41" s="161" t="inlineStr">
        <is>
          <t>40/20 40/20 cl</t>
        </is>
      </c>
      <c r="G41" s="120" t="inlineStr">
        <is>
          <t>PAGO 100 EFE</t>
        </is>
      </c>
      <c r="H41" s="338" t="n"/>
      <c r="I41" s="338" t="inlineStr">
        <is>
          <t xml:space="preserve">PUBLICIDAD </t>
        </is>
      </c>
      <c r="J41" s="60" t="n">
        <v>0.6138888888888889</v>
      </c>
      <c r="K41" s="46">
        <f>J41+$K$60</f>
        <v/>
      </c>
      <c r="L41" s="60" t="n">
        <v>0.6201388888888889</v>
      </c>
      <c r="M41" s="46">
        <f>L41+$M$61</f>
        <v/>
      </c>
      <c r="N41" s="60" t="n">
        <v>0.625</v>
      </c>
      <c r="O41" s="46">
        <f>N41+$O$61</f>
        <v/>
      </c>
      <c r="P41" s="60" t="n">
        <v>0.66875</v>
      </c>
      <c r="Q41" s="46">
        <f>P41+$Q$61</f>
        <v/>
      </c>
      <c r="R41" s="60" t="n">
        <v>0.6819444444444445</v>
      </c>
      <c r="S41" s="46">
        <f>R41+$S$61</f>
        <v/>
      </c>
      <c r="T41" s="261" t="n">
        <v>0.6965277777777777</v>
      </c>
      <c r="U41" s="80">
        <f>T41+$U$61</f>
        <v/>
      </c>
    </row>
    <row r="42" ht="18.75" customHeight="1" s="630">
      <c r="A42" s="631" t="inlineStr">
        <is>
          <t>38</t>
        </is>
      </c>
      <c r="B42" s="632" t="n"/>
      <c r="C42" s="172" t="inlineStr">
        <is>
          <t xml:space="preserve">TALAVERA SANCHEZ PEPE </t>
        </is>
      </c>
      <c r="D42" s="242" t="n">
        <v>80593197</v>
      </c>
      <c r="E42" s="55" t="inlineStr">
        <is>
          <t xml:space="preserve">NUEVO A1 </t>
        </is>
      </c>
      <c r="F42" s="161" t="inlineStr">
        <is>
          <t>40/20 40/20 cl</t>
        </is>
      </c>
      <c r="G42" s="209" t="inlineStr">
        <is>
          <t>PAGO 30 YAPE</t>
        </is>
      </c>
      <c r="H42" s="207" t="n"/>
      <c r="I42" s="55" t="inlineStr">
        <is>
          <t>TERESA</t>
        </is>
      </c>
      <c r="J42" s="60" t="n">
        <v>0.6229166666666667</v>
      </c>
      <c r="K42" s="46">
        <f>J42+$K$60</f>
        <v/>
      </c>
      <c r="L42" s="60" t="n">
        <v>0.6243055555555556</v>
      </c>
      <c r="M42" s="46">
        <f>L42+$M$61</f>
        <v/>
      </c>
      <c r="N42" s="60" t="n">
        <v>0.6395833333333333</v>
      </c>
      <c r="O42" s="46">
        <f>N42+$O$61</f>
        <v/>
      </c>
      <c r="P42" s="60" t="n">
        <v>0.6833333333333333</v>
      </c>
      <c r="Q42" s="46">
        <f>P42+$Q$61</f>
        <v/>
      </c>
      <c r="R42" s="60" t="n">
        <v>0.6965277777777777</v>
      </c>
      <c r="S42" s="46">
        <f>R42+$S$61</f>
        <v/>
      </c>
      <c r="T42" s="261" t="n">
        <v>0.7090277777777778</v>
      </c>
      <c r="U42" s="80">
        <f>T42+$U$61</f>
        <v/>
      </c>
    </row>
    <row r="43" ht="18" customHeight="1" s="630">
      <c r="A43" s="631" t="inlineStr">
        <is>
          <t>39</t>
        </is>
      </c>
      <c r="B43" s="632" t="n"/>
      <c r="C43" s="172" t="inlineStr">
        <is>
          <t>LOPEZ VITOR YONNI</t>
        </is>
      </c>
      <c r="D43" s="242" t="n">
        <v>43689535</v>
      </c>
      <c r="E43" s="55" t="inlineStr">
        <is>
          <t>REVA A1</t>
        </is>
      </c>
      <c r="F43" s="161" t="inlineStr">
        <is>
          <t>40/20 40/20 cl</t>
        </is>
      </c>
      <c r="G43" s="209" t="inlineStr">
        <is>
          <t>PAGO 100 YAPE</t>
        </is>
      </c>
      <c r="H43" s="338" t="n"/>
      <c r="I43" s="338" t="inlineStr">
        <is>
          <t xml:space="preserve">PUBLICIDAD </t>
        </is>
      </c>
      <c r="J43" s="60" t="n">
        <v>0.6381944444444444</v>
      </c>
      <c r="K43" s="46">
        <f>J43+$K$60</f>
        <v/>
      </c>
      <c r="L43" s="60" t="n">
        <v>0.6388888888888888</v>
      </c>
      <c r="M43" s="46">
        <f>L43+$M$61</f>
        <v/>
      </c>
      <c r="N43" s="60" t="n">
        <v>0.6444444444444445</v>
      </c>
      <c r="O43" s="46">
        <f>N43+$O$61</f>
        <v/>
      </c>
      <c r="P43" s="60" t="n">
        <v>0.6875</v>
      </c>
      <c r="Q43" s="46">
        <f>P43+$Q$61</f>
        <v/>
      </c>
      <c r="R43" s="60" t="n">
        <v>0.7</v>
      </c>
      <c r="S43" s="46">
        <f>R43+$S$61</f>
        <v/>
      </c>
      <c r="T43" s="261" t="n">
        <v>0.7111111111111111</v>
      </c>
      <c r="U43" s="80">
        <f>T43+$U$61</f>
        <v/>
      </c>
    </row>
    <row r="44" ht="16.5" customHeight="1" s="630">
      <c r="A44" s="631" t="inlineStr">
        <is>
          <t>40</t>
        </is>
      </c>
      <c r="B44" s="632" t="n"/>
      <c r="C44" s="172" t="inlineStr">
        <is>
          <t xml:space="preserve">SOTO CUBAS PERCY </t>
        </is>
      </c>
      <c r="D44" s="242" t="n">
        <v>77541254</v>
      </c>
      <c r="E44" s="226" t="inlineStr">
        <is>
          <t>MOTO REVA BIIC</t>
        </is>
      </c>
      <c r="F44" s="161" t="inlineStr">
        <is>
          <t>20 20 sr</t>
        </is>
      </c>
      <c r="G44" s="209" t="inlineStr">
        <is>
          <t xml:space="preserve">PAGO 130 YAPE </t>
        </is>
      </c>
      <c r="H44" s="207" t="n"/>
      <c r="I44" s="55" t="inlineStr">
        <is>
          <t>TERESA</t>
        </is>
      </c>
      <c r="J44" s="60" t="n">
        <v>0.6513888888888889</v>
      </c>
      <c r="K44" s="46">
        <f>J44+$K$60</f>
        <v/>
      </c>
      <c r="L44" s="60" t="n">
        <v>0.6618055555555555</v>
      </c>
      <c r="M44" s="46">
        <f>L44+$M$61</f>
        <v/>
      </c>
      <c r="N44" s="60" t="n">
        <v>0.66875</v>
      </c>
      <c r="O44" s="46">
        <f>N44+$O$61</f>
        <v/>
      </c>
      <c r="P44" s="60" t="n">
        <v>0.7138888888888889</v>
      </c>
      <c r="Q44" s="46">
        <f>P44+$Q$61</f>
        <v/>
      </c>
      <c r="R44" s="60" t="n">
        <v>0.7270833333333333</v>
      </c>
      <c r="S44" s="46">
        <f>R44+$S$61</f>
        <v/>
      </c>
      <c r="T44" s="261" t="n">
        <v>0.7402777777777778</v>
      </c>
      <c r="U44" s="80">
        <f>T44+$U$61</f>
        <v/>
      </c>
    </row>
    <row r="45" ht="21" customHeight="1" s="630">
      <c r="A45" s="631" t="inlineStr">
        <is>
          <t>41</t>
        </is>
      </c>
      <c r="B45" s="632" t="n"/>
      <c r="C45" s="172" t="inlineStr">
        <is>
          <t xml:space="preserve">ANAYA PAHUARA JHONATAN </t>
        </is>
      </c>
      <c r="D45" s="242" t="n">
        <v>45315199</v>
      </c>
      <c r="E45" s="55" t="inlineStr">
        <is>
          <t xml:space="preserve">NUEVO A1 </t>
        </is>
      </c>
      <c r="F45" s="161" t="inlineStr">
        <is>
          <t>20 20 sr</t>
        </is>
      </c>
      <c r="G45" s="209" t="inlineStr">
        <is>
          <t>PAGO 110  YAPE</t>
        </is>
      </c>
      <c r="H45" s="211" t="n"/>
      <c r="I45" s="211" t="inlineStr">
        <is>
          <t xml:space="preserve">OFICINA </t>
        </is>
      </c>
      <c r="J45" s="60" t="n">
        <v>0.6493055555555556</v>
      </c>
      <c r="K45" s="46">
        <f>J45+$K$60</f>
        <v/>
      </c>
      <c r="L45" s="60" t="n">
        <v>0.65</v>
      </c>
      <c r="M45" s="46">
        <f>L45+$M$61</f>
        <v/>
      </c>
      <c r="N45" s="60" t="n">
        <v>0.6618055555555555</v>
      </c>
      <c r="O45" s="46">
        <f>N45+$O$61</f>
        <v/>
      </c>
      <c r="P45" s="60" t="n">
        <v>0.7048611111111112</v>
      </c>
      <c r="Q45" s="46">
        <f>P45+$Q$61</f>
        <v/>
      </c>
      <c r="R45" s="60" t="n">
        <v>0.7166666666666667</v>
      </c>
      <c r="S45" s="46">
        <f>R45+$S$61</f>
        <v/>
      </c>
      <c r="T45" s="261" t="n">
        <v>0.7291666666666666</v>
      </c>
      <c r="U45" s="80">
        <f>T45+$U$61</f>
        <v/>
      </c>
    </row>
    <row r="46" ht="18" customHeight="1" s="630">
      <c r="A46" s="631" t="inlineStr">
        <is>
          <t>42</t>
        </is>
      </c>
      <c r="B46" s="632" t="n"/>
      <c r="C46" s="172" t="inlineStr">
        <is>
          <t xml:space="preserve">COLLACHAGUA TAVARA LIZBETH </t>
        </is>
      </c>
      <c r="D46" s="242" t="n">
        <v>45480095</v>
      </c>
      <c r="E46" s="55" t="inlineStr">
        <is>
          <t xml:space="preserve">NUEVO A1 </t>
        </is>
      </c>
      <c r="F46" s="161" t="inlineStr">
        <is>
          <t>20 20 sr</t>
        </is>
      </c>
      <c r="G46" s="209" t="inlineStr">
        <is>
          <t>PAGO 110 YAPE</t>
        </is>
      </c>
      <c r="H46" s="211" t="n"/>
      <c r="I46" s="211" t="inlineStr">
        <is>
          <t xml:space="preserve">OFICINA </t>
        </is>
      </c>
      <c r="J46" s="60" t="n">
        <v>0.65</v>
      </c>
      <c r="K46" s="46">
        <f>J46+$K$60</f>
        <v/>
      </c>
      <c r="L46" s="60" t="n">
        <v>0.65625</v>
      </c>
      <c r="M46" s="46">
        <f>L46+$M$61</f>
        <v/>
      </c>
      <c r="N46" s="60" t="n">
        <v>0.6576388888888889</v>
      </c>
      <c r="O46" s="46">
        <f>N46+$O$61</f>
        <v/>
      </c>
      <c r="P46" s="60" t="n">
        <v>0.7013888888888888</v>
      </c>
      <c r="Q46" s="46">
        <f>P46+$Q$61</f>
        <v/>
      </c>
      <c r="R46" s="60" t="n">
        <v>0.7145833333333333</v>
      </c>
      <c r="S46" s="46">
        <f>R46+$S$61</f>
        <v/>
      </c>
      <c r="T46" s="261" t="n">
        <v>0.7263888888888889</v>
      </c>
      <c r="U46" s="80">
        <f>T46+$U$61</f>
        <v/>
      </c>
    </row>
    <row r="47" ht="21.75" customHeight="1" s="630">
      <c r="A47" s="631" t="inlineStr">
        <is>
          <t>43</t>
        </is>
      </c>
      <c r="B47" s="632" t="n"/>
      <c r="C47" s="172" t="inlineStr">
        <is>
          <t xml:space="preserve">YTURRATE CALDERON ISRAEL </t>
        </is>
      </c>
      <c r="D47" s="242" t="n">
        <v>73213776</v>
      </c>
      <c r="E47" s="55" t="inlineStr">
        <is>
          <t xml:space="preserve">NUEVO A1 </t>
        </is>
      </c>
      <c r="F47" s="161" t="inlineStr">
        <is>
          <t>30 30 sr</t>
        </is>
      </c>
      <c r="G47" s="120" t="inlineStr">
        <is>
          <t>PAGO 120 EFE</t>
        </is>
      </c>
      <c r="H47" s="211" t="n"/>
      <c r="I47" s="211" t="inlineStr">
        <is>
          <t xml:space="preserve">OFICINA </t>
        </is>
      </c>
      <c r="J47" s="60" t="n">
        <v>0.6604166666666667</v>
      </c>
      <c r="K47" s="46">
        <f>J47+$K$60</f>
        <v/>
      </c>
      <c r="L47" s="60" t="n">
        <v>0.6673611111111111</v>
      </c>
      <c r="M47" s="46">
        <f>L47+$M$61</f>
        <v/>
      </c>
      <c r="N47" s="60" t="n">
        <v>0.6722222222222223</v>
      </c>
      <c r="O47" s="46">
        <f>N47+$O$61</f>
        <v/>
      </c>
      <c r="P47" s="60" t="n">
        <v>0.7166666666666667</v>
      </c>
      <c r="Q47" s="46">
        <f>P47+$Q$61</f>
        <v/>
      </c>
      <c r="R47" s="60" t="n">
        <v>0.7298611111111111</v>
      </c>
      <c r="S47" s="46">
        <f>R47+$S$61</f>
        <v/>
      </c>
      <c r="T47" s="261" t="n">
        <v>0.7416666666666667</v>
      </c>
      <c r="U47" s="80">
        <f>T47+$U$61</f>
        <v/>
      </c>
    </row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15.75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30:B30"/>
    <mergeCell ref="A24:B24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A3:B3"/>
    <mergeCell ref="N1:O1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61.xml><?xml version="1.0" encoding="utf-8"?>
<worksheet xmlns:r="http://schemas.openxmlformats.org/officeDocument/2006/relationships" xmlns="http://schemas.openxmlformats.org/spreadsheetml/2006/main">
  <sheetPr codeName="Hoja364">
    <outlinePr summaryBelow="1" summaryRight="1"/>
    <pageSetUpPr fitToPage="1"/>
  </sheetPr>
  <dimension ref="A1:U54"/>
  <sheetViews>
    <sheetView topLeftCell="A12" workbookViewId="0">
      <selection activeCell="H9" sqref="H9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SANTI LOPEZ WILLIAN </t>
        </is>
      </c>
      <c r="D2" s="242" t="n">
        <v>45118971</v>
      </c>
      <c r="E2" s="55" t="inlineStr">
        <is>
          <t>NUEVO A1</t>
        </is>
      </c>
      <c r="F2" s="161" t="inlineStr">
        <is>
          <t>40/20 40/20 cl</t>
        </is>
      </c>
      <c r="G2" s="120" t="n"/>
      <c r="H2" s="205" t="n"/>
      <c r="I2" s="277" t="inlineStr">
        <is>
          <t xml:space="preserve">CARS- JAIME VILLA </t>
        </is>
      </c>
      <c r="J2" s="46" t="n">
        <v>0.3416666666666667</v>
      </c>
      <c r="K2" s="52">
        <f>J2+$K$62</f>
        <v/>
      </c>
      <c r="L2" s="60" t="n">
        <v>0.3423611111111111</v>
      </c>
      <c r="M2" s="46">
        <f>L2+$M$63</f>
        <v/>
      </c>
      <c r="N2" s="60" t="n">
        <v>0.3506944444444444</v>
      </c>
      <c r="O2" s="46">
        <f>N2+$O$63</f>
        <v/>
      </c>
      <c r="P2" s="60" t="n">
        <v>0.4</v>
      </c>
      <c r="Q2" s="46">
        <f>P2+$Q$63</f>
        <v/>
      </c>
      <c r="R2" s="60" t="n">
        <v>0.4138888888888889</v>
      </c>
      <c r="S2" s="46">
        <f>R2+$S$63</f>
        <v/>
      </c>
      <c r="T2" s="261" t="n">
        <v>0.4263888888888889</v>
      </c>
      <c r="U2" s="80">
        <f>T2+$U$63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>ROQUE QUISPE ANDERSON</t>
        </is>
      </c>
      <c r="D3" s="242" t="n">
        <v>71209197</v>
      </c>
      <c r="E3" s="55" t="inlineStr">
        <is>
          <t>NUEVO A1</t>
        </is>
      </c>
      <c r="F3" s="161" t="inlineStr">
        <is>
          <t>40/20 40/20 cl</t>
        </is>
      </c>
      <c r="G3" s="120" t="n"/>
      <c r="H3" s="205" t="n"/>
      <c r="I3" s="120" t="inlineStr">
        <is>
          <t xml:space="preserve">CARS- JAIME VILLA </t>
        </is>
      </c>
      <c r="J3" s="46" t="n">
        <v>0.3444444444444444</v>
      </c>
      <c r="K3" s="46">
        <f>J3+$K$62</f>
        <v/>
      </c>
      <c r="L3" s="60" t="n">
        <v>0.3486111111111111</v>
      </c>
      <c r="M3" s="46">
        <f>L3+$M$63</f>
        <v/>
      </c>
      <c r="N3" s="60" t="n">
        <v>0.3534722222222222</v>
      </c>
      <c r="O3" s="46">
        <f>N3+$O$63</f>
        <v/>
      </c>
      <c r="P3" s="60" t="n">
        <v>0.4013888888888889</v>
      </c>
      <c r="Q3" s="46">
        <f>P3+$Q$63</f>
        <v/>
      </c>
      <c r="R3" s="60" t="n">
        <v>0.4166666666666667</v>
      </c>
      <c r="S3" s="46">
        <f>R3+$S$63</f>
        <v/>
      </c>
      <c r="T3" s="261" t="n">
        <v>0.4291666666666666</v>
      </c>
      <c r="U3" s="80">
        <f>T3+$U$63</f>
        <v/>
      </c>
    </row>
    <row r="4" ht="20.25" customHeight="1" s="630">
      <c r="A4" s="631" t="inlineStr">
        <is>
          <t>3</t>
        </is>
      </c>
      <c r="B4" s="632" t="n"/>
      <c r="C4" s="172" t="inlineStr">
        <is>
          <t xml:space="preserve">GRATEROL GRATEROL NOEL </t>
        </is>
      </c>
      <c r="D4" s="242" t="n">
        <v>3982305</v>
      </c>
      <c r="E4" s="232" t="inlineStr">
        <is>
          <t>MOTO NUEVO BIIB</t>
        </is>
      </c>
      <c r="F4" s="161" t="inlineStr">
        <is>
          <t>20 20 SR</t>
        </is>
      </c>
      <c r="G4" s="270" t="n"/>
      <c r="H4" s="382" t="inlineStr">
        <is>
          <t>CE</t>
        </is>
      </c>
      <c r="I4" s="270" t="inlineStr">
        <is>
          <t xml:space="preserve">LILIANA 1 </t>
        </is>
      </c>
      <c r="J4" s="46" t="n">
        <v>0.3805555555555555</v>
      </c>
      <c r="K4" s="46">
        <f>J4+$K$62</f>
        <v/>
      </c>
      <c r="L4" s="60" t="n">
        <v>0.4027777777777778</v>
      </c>
      <c r="M4" s="46">
        <f>L4+$M$63</f>
        <v/>
      </c>
      <c r="N4" s="60" t="n">
        <v>0.4069444444444444</v>
      </c>
      <c r="O4" s="46">
        <f>N4+$O$63</f>
        <v/>
      </c>
      <c r="P4" s="60" t="n">
        <v>0.4652777777777778</v>
      </c>
      <c r="Q4" s="46">
        <f>P4+$Q$63</f>
        <v/>
      </c>
      <c r="R4" s="60" t="n">
        <v>0.4881944444444444</v>
      </c>
      <c r="S4" s="46">
        <f>R4+$S$63</f>
        <v/>
      </c>
      <c r="T4" s="261" t="n">
        <v>0.5138888888888888</v>
      </c>
      <c r="U4" s="80">
        <f>T4+$U$63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 xml:space="preserve">TIHUAY LINO DIOCELINA </t>
        </is>
      </c>
      <c r="D5" s="242" t="n">
        <v>41997535</v>
      </c>
      <c r="E5" s="55" t="inlineStr">
        <is>
          <t>NUEVO A1</t>
        </is>
      </c>
      <c r="F5" s="161" t="inlineStr">
        <is>
          <t>30 30 SR</t>
        </is>
      </c>
      <c r="G5" s="55" t="inlineStr">
        <is>
          <t>YA P 90</t>
        </is>
      </c>
      <c r="H5" s="207" t="n"/>
      <c r="I5" s="55" t="inlineStr">
        <is>
          <t xml:space="preserve">MARITZA CHUNA </t>
        </is>
      </c>
      <c r="J5" s="46" t="n">
        <v>0.35</v>
      </c>
      <c r="K5" s="46">
        <f>J5+$K$62</f>
        <v/>
      </c>
      <c r="L5" s="60" t="n">
        <v>0.3527777777777778</v>
      </c>
      <c r="M5" s="46">
        <f>L5+$M$63</f>
        <v/>
      </c>
      <c r="N5" s="60" t="n">
        <v>0.3576388888888889</v>
      </c>
      <c r="O5" s="46">
        <f>N5+$O$63</f>
        <v/>
      </c>
      <c r="P5" s="60" t="n">
        <v>0.4076388888888889</v>
      </c>
      <c r="Q5" s="46">
        <f>P5+$Q$63</f>
        <v/>
      </c>
      <c r="R5" s="60" t="n">
        <v>0.4256944444444444</v>
      </c>
      <c r="S5" s="46">
        <f>R5+$S$63</f>
        <v/>
      </c>
      <c r="T5" s="261" t="n">
        <v>0.4375</v>
      </c>
      <c r="U5" s="80">
        <f>T5+$U$63</f>
        <v/>
      </c>
    </row>
    <row r="6" ht="21.75" customHeight="1" s="630">
      <c r="A6" s="631" t="inlineStr">
        <is>
          <t>5</t>
        </is>
      </c>
      <c r="B6" s="632" t="n"/>
      <c r="C6" s="172" t="inlineStr">
        <is>
          <t xml:space="preserve">HUAMAN ALVAREZ JUAN </t>
        </is>
      </c>
      <c r="D6" s="242" t="n">
        <v>25811220</v>
      </c>
      <c r="E6" s="226" t="inlineStr">
        <is>
          <t>MOTO REVA BIIC</t>
        </is>
      </c>
      <c r="F6" s="161" t="inlineStr">
        <is>
          <t>40/20 40/20 cl</t>
        </is>
      </c>
      <c r="G6" s="120" t="inlineStr">
        <is>
          <t>PAGO 30 EFE</t>
        </is>
      </c>
      <c r="H6" s="207" t="n"/>
      <c r="I6" s="55" t="inlineStr">
        <is>
          <t>LEONEL HERNANDEZ</t>
        </is>
      </c>
      <c r="J6" s="46" t="n">
        <v>0.3597222222222222</v>
      </c>
      <c r="K6" s="46">
        <f>J6+$K$62</f>
        <v/>
      </c>
      <c r="L6" s="60" t="n">
        <v>0.3618055555555555</v>
      </c>
      <c r="M6" s="46">
        <f>L6+$M$63</f>
        <v/>
      </c>
      <c r="N6" s="60" t="n">
        <v>0.3666666666666666</v>
      </c>
      <c r="O6" s="46">
        <f>N6+$O$63</f>
        <v/>
      </c>
      <c r="P6" s="60" t="n">
        <v>0.4111111111111111</v>
      </c>
      <c r="Q6" s="46">
        <f>P6+$Q$63</f>
        <v/>
      </c>
      <c r="R6" s="60" t="n">
        <v>0.4284722222222222</v>
      </c>
      <c r="S6" s="46">
        <f>R6+$S$63</f>
        <v/>
      </c>
      <c r="T6" s="261" t="n">
        <v>0.4416666666666667</v>
      </c>
      <c r="U6" s="80">
        <f>T6+$U$63</f>
        <v/>
      </c>
    </row>
    <row r="7" ht="19.5" customHeight="1" s="630">
      <c r="A7" s="631" t="inlineStr">
        <is>
          <t>6</t>
        </is>
      </c>
      <c r="B7" s="632" t="n"/>
      <c r="C7" s="172" t="inlineStr">
        <is>
          <t>DIAZ POMA GLORIA MATILDE</t>
        </is>
      </c>
      <c r="D7" s="242" t="n">
        <v>8475052</v>
      </c>
      <c r="E7" s="55" t="inlineStr">
        <is>
          <t>NUEVO A1</t>
        </is>
      </c>
      <c r="F7" s="161" t="inlineStr">
        <is>
          <t>70/20 50/20 cl</t>
        </is>
      </c>
      <c r="G7" s="120" t="inlineStr">
        <is>
          <t>PAGO 120 EFE</t>
        </is>
      </c>
      <c r="H7" s="207" t="n"/>
      <c r="I7" s="55" t="inlineStr">
        <is>
          <t>CRIS AMORETTI</t>
        </is>
      </c>
      <c r="J7" s="46" t="n">
        <v>0.3625</v>
      </c>
      <c r="K7" s="46">
        <f>J7+$K$62</f>
        <v/>
      </c>
      <c r="L7" s="60" t="n">
        <v>0.3659722222222222</v>
      </c>
      <c r="M7" s="46">
        <f>L7+$M$63</f>
        <v/>
      </c>
      <c r="N7" s="60" t="n">
        <v>0.3736111111111111</v>
      </c>
      <c r="O7" s="46">
        <f>N7+$O$63</f>
        <v/>
      </c>
      <c r="P7" s="60" t="n">
        <v>0.4201388888888889</v>
      </c>
      <c r="Q7" s="46">
        <f>P7+$Q$63</f>
        <v/>
      </c>
      <c r="R7" s="60" t="n">
        <v>0.4375</v>
      </c>
      <c r="S7" s="46">
        <f>R7+$S$63</f>
        <v/>
      </c>
      <c r="T7" s="261" t="n">
        <v>0.4493055555555556</v>
      </c>
      <c r="U7" s="80">
        <f>T7+$U$63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 xml:space="preserve">NORIEGA ESPINOZA EVER </t>
        </is>
      </c>
      <c r="D8" s="242" t="n">
        <v>48035701</v>
      </c>
      <c r="E8" s="232" t="inlineStr">
        <is>
          <t>MOTO NUEVA BIIB</t>
        </is>
      </c>
      <c r="F8" s="161" t="inlineStr">
        <is>
          <t>20 20 sr</t>
        </is>
      </c>
      <c r="G8" s="270" t="n"/>
      <c r="H8" s="373" t="n"/>
      <c r="I8" s="270" t="inlineStr">
        <is>
          <t>LILIANA 2</t>
        </is>
      </c>
      <c r="J8" s="46" t="n">
        <v>0.3645833333333333</v>
      </c>
      <c r="K8" s="46">
        <f>J8+$K$62</f>
        <v/>
      </c>
      <c r="L8" s="60" t="n">
        <v>0.3715277777777778</v>
      </c>
      <c r="M8" s="46">
        <f>L8+$M$63</f>
        <v/>
      </c>
      <c r="N8" s="60" t="n">
        <v>0.3777777777777778</v>
      </c>
      <c r="O8" s="46">
        <f>N8+$O$63</f>
        <v/>
      </c>
      <c r="P8" s="60" t="n">
        <v>0.425</v>
      </c>
      <c r="Q8" s="46">
        <f>P8+$Q$63</f>
        <v/>
      </c>
      <c r="R8" s="60" t="n">
        <v>0.4402777777777778</v>
      </c>
      <c r="S8" s="46">
        <f>R8+$S$63</f>
        <v/>
      </c>
      <c r="T8" s="261" t="n">
        <v>0.4548611111111111</v>
      </c>
      <c r="U8" s="80">
        <f>T8+$U$63</f>
        <v/>
      </c>
    </row>
    <row r="9" ht="20.25" customHeight="1" s="630">
      <c r="A9" s="631" t="inlineStr">
        <is>
          <t>8</t>
        </is>
      </c>
      <c r="B9" s="632" t="n"/>
      <c r="C9" s="172" t="inlineStr">
        <is>
          <t xml:space="preserve">CASABONA ALEJOS RICARDO </t>
        </is>
      </c>
      <c r="D9" s="242" t="n">
        <v>41521680</v>
      </c>
      <c r="E9" s="55" t="inlineStr">
        <is>
          <t>NUEVO A1</t>
        </is>
      </c>
      <c r="F9" s="161" t="inlineStr">
        <is>
          <t>30 30 sr</t>
        </is>
      </c>
      <c r="G9" s="120" t="inlineStr">
        <is>
          <t>PAGO 140 EFE</t>
        </is>
      </c>
      <c r="H9" s="207" t="n"/>
      <c r="I9" s="55" t="inlineStr">
        <is>
          <t>LEONEL HERNANDEZ</t>
        </is>
      </c>
      <c r="J9" s="46" t="n">
        <v>0.3680555555555556</v>
      </c>
      <c r="K9" s="46">
        <f>J9+$K$62</f>
        <v/>
      </c>
      <c r="L9" s="60" t="n">
        <v>0.3770833333333333</v>
      </c>
      <c r="M9" s="46">
        <f>L9+$M$63</f>
        <v/>
      </c>
      <c r="N9" s="60" t="n">
        <v>0.3826388888888889</v>
      </c>
      <c r="O9" s="46">
        <f>N9+$O$63</f>
        <v/>
      </c>
      <c r="P9" s="60" t="n">
        <v>0.4333333333333333</v>
      </c>
      <c r="Q9" s="46">
        <f>P9+$Q$63</f>
        <v/>
      </c>
      <c r="R9" s="60" t="n">
        <v>0.4486111111111111</v>
      </c>
      <c r="S9" s="46">
        <f>R9+$S$63</f>
        <v/>
      </c>
      <c r="T9" s="261" t="n">
        <v>0.4645833333333333</v>
      </c>
      <c r="U9" s="80">
        <f>T9+$U$63</f>
        <v/>
      </c>
    </row>
    <row r="10" ht="21" customHeight="1" s="630">
      <c r="A10" s="631" t="inlineStr">
        <is>
          <t>9</t>
        </is>
      </c>
      <c r="B10" s="632" t="n"/>
      <c r="C10" s="172" t="inlineStr">
        <is>
          <t>ESPEJO GONZALES BYRON</t>
        </is>
      </c>
      <c r="D10" s="242" t="n">
        <v>60781700</v>
      </c>
      <c r="E10" s="55" t="inlineStr">
        <is>
          <t>NUEVO A1</t>
        </is>
      </c>
      <c r="F10" s="161" t="inlineStr">
        <is>
          <t>20 20 sr</t>
        </is>
      </c>
      <c r="G10" s="209" t="inlineStr">
        <is>
          <t>PAGO 120 YAPE</t>
        </is>
      </c>
      <c r="H10" s="207" t="n"/>
      <c r="I10" s="55" t="inlineStr">
        <is>
          <t>CRIS AMORETTI (A)</t>
        </is>
      </c>
      <c r="J10" s="46" t="n">
        <v>0.3701388888888889</v>
      </c>
      <c r="K10" s="46">
        <f>J10+$K$62</f>
        <v/>
      </c>
      <c r="L10" s="60" t="n">
        <v>0.3826388888888889</v>
      </c>
      <c r="M10" s="46">
        <f>L10+$M$63</f>
        <v/>
      </c>
      <c r="N10" s="60" t="n">
        <v>0.3888888888888889</v>
      </c>
      <c r="O10" s="46">
        <f>N10+$O$63</f>
        <v/>
      </c>
      <c r="P10" s="60" t="n">
        <v>0.4402777777777778</v>
      </c>
      <c r="Q10" s="46">
        <f>P10+$Q$63</f>
        <v/>
      </c>
      <c r="R10" s="60" t="n">
        <v>0.4541666666666667</v>
      </c>
      <c r="S10" s="46">
        <f>R10+$S$63</f>
        <v/>
      </c>
      <c r="T10" s="261" t="n">
        <v>0.4680555555555556</v>
      </c>
      <c r="U10" s="80">
        <f>T10+$U$63</f>
        <v/>
      </c>
    </row>
    <row r="11" ht="21" customFormat="1" customHeight="1" s="633">
      <c r="A11" s="631" t="inlineStr">
        <is>
          <t>10</t>
        </is>
      </c>
      <c r="B11" s="632" t="n"/>
      <c r="C11" s="172" t="inlineStr">
        <is>
          <t xml:space="preserve">MARRUFO CASTAÑEDA JUAN </t>
        </is>
      </c>
      <c r="D11" s="242" t="n">
        <v>74227303</v>
      </c>
      <c r="E11" s="55" t="inlineStr">
        <is>
          <t>NUEVO A1</t>
        </is>
      </c>
      <c r="F11" s="161" t="inlineStr">
        <is>
          <t>20 20 sr</t>
        </is>
      </c>
      <c r="G11" s="120" t="n"/>
      <c r="H11" s="205" t="n"/>
      <c r="I11" s="277" t="inlineStr">
        <is>
          <t xml:space="preserve">CARS- JAIME VILLA </t>
        </is>
      </c>
      <c r="J11" s="46" t="n">
        <v>0.3729166666666667</v>
      </c>
      <c r="K11" s="46">
        <f>J11+$K$62</f>
        <v/>
      </c>
      <c r="L11" s="60" t="n">
        <v>0.3888888888888889</v>
      </c>
      <c r="M11" s="46">
        <f>L11+$M$63</f>
        <v/>
      </c>
      <c r="N11" s="60" t="n">
        <v>0.3951388888888889</v>
      </c>
      <c r="O11" s="46">
        <f>N11+$O$63</f>
        <v/>
      </c>
      <c r="P11" s="60" t="n">
        <v>0.4458333333333334</v>
      </c>
      <c r="Q11" s="46">
        <f>P11+$Q$63</f>
        <v/>
      </c>
      <c r="R11" s="60" t="n">
        <v>0.4645833333333333</v>
      </c>
      <c r="S11" s="46">
        <f>R11+$S$63</f>
        <v/>
      </c>
      <c r="T11" s="261" t="n">
        <v>0.4763888888888889</v>
      </c>
      <c r="U11" s="80">
        <f>T11+$U$63</f>
        <v/>
      </c>
    </row>
    <row r="12" ht="21.75" customHeight="1" s="630">
      <c r="A12" s="631" t="inlineStr">
        <is>
          <t>11</t>
        </is>
      </c>
      <c r="B12" s="632" t="n"/>
      <c r="C12" s="172" t="inlineStr">
        <is>
          <t xml:space="preserve">ACHATA SULCA JORDY </t>
        </is>
      </c>
      <c r="D12" s="242" t="n">
        <v>704777635</v>
      </c>
      <c r="E12" s="55" t="inlineStr">
        <is>
          <t xml:space="preserve">NUEVO A1 </t>
        </is>
      </c>
      <c r="F12" s="161" t="inlineStr">
        <is>
          <t>20 20 sr</t>
        </is>
      </c>
      <c r="G12" s="209" t="inlineStr">
        <is>
          <t xml:space="preserve">PAGO 80 YAPE </t>
        </is>
      </c>
      <c r="H12" s="493" t="n"/>
      <c r="I12" s="338" t="inlineStr">
        <is>
          <t xml:space="preserve">ENRIQUE PUBLICIDAD </t>
        </is>
      </c>
      <c r="J12" s="46" t="n">
        <v>0.3743055555555556</v>
      </c>
      <c r="K12" s="46">
        <f>J12+$K$62</f>
        <v/>
      </c>
      <c r="L12" s="60" t="n">
        <v>0.3944444444444444</v>
      </c>
      <c r="M12" s="46">
        <f>L12+$M$63</f>
        <v/>
      </c>
      <c r="N12" s="60" t="n">
        <v>0.3993055555555556</v>
      </c>
      <c r="O12" s="46">
        <f>N12+$O$63</f>
        <v/>
      </c>
      <c r="P12" s="60" t="n">
        <v>0.4527777777777778</v>
      </c>
      <c r="Q12" s="46">
        <f>P12+$Q$63</f>
        <v/>
      </c>
      <c r="R12" s="60" t="n">
        <v>0.4770833333333334</v>
      </c>
      <c r="S12" s="46">
        <f>R12+$S$63</f>
        <v/>
      </c>
      <c r="T12" s="261" t="n">
        <v>0.4909722222222222</v>
      </c>
      <c r="U12" s="80">
        <f>T12+$U$63</f>
        <v/>
      </c>
    </row>
    <row r="13" ht="21.75" customHeight="1" s="630">
      <c r="A13" s="631" t="inlineStr">
        <is>
          <t>12</t>
        </is>
      </c>
      <c r="B13" s="632" t="n"/>
      <c r="C13" s="172" t="inlineStr">
        <is>
          <t xml:space="preserve">MARRUFO GOMEZ JUAN CARLOS </t>
        </is>
      </c>
      <c r="D13" s="242" t="n">
        <v>40493077</v>
      </c>
      <c r="E13" s="55" t="inlineStr">
        <is>
          <t xml:space="preserve">NUEVO A1 </t>
        </is>
      </c>
      <c r="F13" s="161" t="inlineStr">
        <is>
          <t>20 20 sr</t>
        </is>
      </c>
      <c r="G13" s="120" t="n"/>
      <c r="H13" s="205" t="n"/>
      <c r="I13" s="277" t="inlineStr">
        <is>
          <t xml:space="preserve">CARS- JAIME VILLA </t>
        </is>
      </c>
      <c r="J13" s="46" t="n">
        <v>0.3763888888888889</v>
      </c>
      <c r="K13" s="46">
        <f>J13+$K$62</f>
        <v/>
      </c>
      <c r="L13" s="60" t="n">
        <v>0.3986111111111111</v>
      </c>
      <c r="M13" s="46">
        <f>L13+$M$63</f>
        <v/>
      </c>
      <c r="N13" s="60" t="n">
        <v>0.4034722222222222</v>
      </c>
      <c r="O13" s="46">
        <f>N13+$O$63</f>
        <v/>
      </c>
      <c r="P13" s="60" t="n">
        <v>0.4597222222222222</v>
      </c>
      <c r="Q13" s="46">
        <f>P13+$Q$63</f>
        <v/>
      </c>
      <c r="R13" s="60" t="n">
        <v>0.4763888888888889</v>
      </c>
      <c r="S13" s="46">
        <f>R13+$S$63</f>
        <v/>
      </c>
      <c r="T13" s="261" t="n">
        <v>0.4881944444444444</v>
      </c>
      <c r="U13" s="80">
        <f>T13+$U$63</f>
        <v/>
      </c>
    </row>
    <row r="14" ht="24" customHeight="1" s="630">
      <c r="A14" s="631" t="inlineStr">
        <is>
          <t>13</t>
        </is>
      </c>
      <c r="B14" s="632" t="n"/>
      <c r="C14" s="172" t="inlineStr">
        <is>
          <t xml:space="preserve">SANCHEZ CARCASI HENRY </t>
        </is>
      </c>
      <c r="D14" s="242" t="n">
        <v>25831710</v>
      </c>
      <c r="E14" s="226" t="inlineStr">
        <is>
          <t>MOTO REVA BIIC</t>
        </is>
      </c>
      <c r="F14" s="161" t="inlineStr">
        <is>
          <t>40/20 40/20 cl</t>
        </is>
      </c>
      <c r="G14" s="270" t="n"/>
      <c r="H14" s="373" t="n"/>
      <c r="I14" s="270" t="inlineStr">
        <is>
          <t>LILIANA 3</t>
        </is>
      </c>
      <c r="J14" s="46" t="n">
        <v>0.3854166666666667</v>
      </c>
      <c r="K14" s="46">
        <f>J14+$K$62</f>
        <v/>
      </c>
      <c r="L14" s="60" t="n">
        <v>0.4069444444444444</v>
      </c>
      <c r="M14" s="46">
        <f>L14+$M$63</f>
        <v/>
      </c>
      <c r="N14" s="60" t="n">
        <v>0.4125</v>
      </c>
      <c r="O14" s="46">
        <f>N14+$O$63</f>
        <v/>
      </c>
      <c r="P14" s="60" t="n">
        <v>0.4722222222222222</v>
      </c>
      <c r="Q14" s="46">
        <f>P14+$Q$63</f>
        <v/>
      </c>
      <c r="R14" s="60" t="n">
        <v>0.4875</v>
      </c>
      <c r="S14" s="46">
        <f>R14+$S$63</f>
        <v/>
      </c>
      <c r="T14" s="261" t="n">
        <v>0.5166666666666667</v>
      </c>
      <c r="U14" s="80">
        <f>T14+$U$63</f>
        <v/>
      </c>
    </row>
    <row r="15" ht="21.75" customHeight="1" s="630">
      <c r="A15" s="631" t="inlineStr">
        <is>
          <t>14</t>
        </is>
      </c>
      <c r="B15" s="632" t="n"/>
      <c r="C15" s="172" t="inlineStr">
        <is>
          <t xml:space="preserve">PEREZ CAMPOS CRISTIAN </t>
        </is>
      </c>
      <c r="D15" s="242" t="n">
        <v>75915673</v>
      </c>
      <c r="E15" s="226" t="inlineStr">
        <is>
          <t>|</t>
        </is>
      </c>
      <c r="F15" s="161" t="inlineStr">
        <is>
          <t>20 20 sr</t>
        </is>
      </c>
      <c r="G15" s="270" t="n"/>
      <c r="H15" s="373" t="n"/>
      <c r="I15" s="270" t="inlineStr">
        <is>
          <t>LILIANA 4</t>
        </is>
      </c>
      <c r="J15" s="46" t="n">
        <v>0.3909722222222222</v>
      </c>
      <c r="K15" s="46">
        <f>J15+$K$62</f>
        <v/>
      </c>
      <c r="L15" s="60" t="n">
        <v>0.4118055555555555</v>
      </c>
      <c r="M15" s="46">
        <f>L15+$M$63</f>
        <v/>
      </c>
      <c r="N15" s="60" t="n">
        <v>0.4201388888888889</v>
      </c>
      <c r="O15" s="46">
        <f>N15+$O$63</f>
        <v/>
      </c>
      <c r="P15" s="60" t="n">
        <v>0.4784722222222222</v>
      </c>
      <c r="Q15" s="46">
        <f>P15+$Q$63</f>
        <v/>
      </c>
      <c r="R15" s="60" t="n">
        <v>0.5159722222222223</v>
      </c>
      <c r="S15" s="46">
        <f>R15+$S$63</f>
        <v/>
      </c>
      <c r="T15" s="261" t="n">
        <v>0.5291666666666667</v>
      </c>
      <c r="U15" s="80">
        <f>T15+$U$63</f>
        <v/>
      </c>
    </row>
    <row r="16" ht="19.5" customHeight="1" s="630">
      <c r="A16" s="644" t="n"/>
      <c r="B16" s="632" t="n"/>
      <c r="C16" s="255" t="inlineStr">
        <is>
          <t>FRANCISCO OLIVERA CHRISTIAN 40</t>
        </is>
      </c>
      <c r="D16" s="313" t="n">
        <v>70941256</v>
      </c>
      <c r="E16" s="654" t="inlineStr">
        <is>
          <t>RECAT A2A</t>
        </is>
      </c>
      <c r="F16" s="275" t="inlineStr">
        <is>
          <t>20 20 SR</t>
        </is>
      </c>
      <c r="G16" s="654" t="inlineStr">
        <is>
          <t xml:space="preserve">COBRAR 130 </t>
        </is>
      </c>
      <c r="H16" s="358" t="n"/>
      <c r="I16" s="654" t="inlineStr">
        <is>
          <t>FREDY</t>
        </is>
      </c>
      <c r="J16" s="20" t="n"/>
      <c r="K16" s="20">
        <f>J16+$K$62</f>
        <v/>
      </c>
      <c r="L16" s="185" t="n"/>
      <c r="M16" s="20">
        <f>L16+$M$63</f>
        <v/>
      </c>
      <c r="N16" s="185" t="n"/>
      <c r="O16" s="20">
        <f>N16+$O$63</f>
        <v/>
      </c>
      <c r="P16" s="185" t="n"/>
      <c r="Q16" s="20">
        <f>P16+$Q$63</f>
        <v/>
      </c>
      <c r="R16" s="185" t="n"/>
      <c r="S16" s="20">
        <f>R16+$S$63</f>
        <v/>
      </c>
      <c r="T16" s="185" t="n"/>
      <c r="U16" s="20">
        <f>T16+$U$63</f>
        <v/>
      </c>
    </row>
    <row r="17" ht="20.25" customHeight="1" s="630">
      <c r="A17" s="631" t="inlineStr">
        <is>
          <t>15</t>
        </is>
      </c>
      <c r="B17" s="632" t="n"/>
      <c r="C17" s="172" t="inlineStr">
        <is>
          <t xml:space="preserve">BERECHE NATTERI YAHAIRA </t>
        </is>
      </c>
      <c r="D17" s="242" t="n">
        <v>72804669</v>
      </c>
      <c r="E17" s="55" t="inlineStr">
        <is>
          <t xml:space="preserve">NUEVO A1 </t>
        </is>
      </c>
      <c r="F17" s="161" t="inlineStr">
        <is>
          <t>20 20 SR</t>
        </is>
      </c>
      <c r="G17" s="209" t="inlineStr">
        <is>
          <t xml:space="preserve">PAGO 80 YAPE </t>
        </is>
      </c>
      <c r="H17" s="207" t="n"/>
      <c r="I17" s="55" t="inlineStr">
        <is>
          <t>NORMA VEGA</t>
        </is>
      </c>
      <c r="J17" s="46" t="n">
        <v>0.3972222222222222</v>
      </c>
      <c r="K17" s="46">
        <f>J17+$K$62</f>
        <v/>
      </c>
      <c r="L17" s="60" t="n">
        <v>0.4194444444444445</v>
      </c>
      <c r="M17" s="46">
        <f>L17+$M$63</f>
        <v/>
      </c>
      <c r="N17" s="60" t="n">
        <v>0.4243055555555555</v>
      </c>
      <c r="O17" s="46">
        <f>N17+$O$63</f>
        <v/>
      </c>
      <c r="P17" s="60" t="n">
        <v>0.4847222222222222</v>
      </c>
      <c r="Q17" s="46">
        <f>P17+$Q$63</f>
        <v/>
      </c>
      <c r="R17" s="60" t="n">
        <v>0.5145833333333333</v>
      </c>
      <c r="S17" s="46">
        <f>R17+$S$63</f>
        <v/>
      </c>
      <c r="T17" s="261" t="n">
        <v>0.5263888888888889</v>
      </c>
      <c r="U17" s="80">
        <f>T17+$U$63</f>
        <v/>
      </c>
    </row>
    <row r="18" ht="21.75" customHeight="1" s="630">
      <c r="A18" s="631" t="inlineStr">
        <is>
          <t>16</t>
        </is>
      </c>
      <c r="B18" s="632" t="n"/>
      <c r="C18" s="172" t="inlineStr">
        <is>
          <t xml:space="preserve">GONZALES CORDOVA JORGE </t>
        </is>
      </c>
      <c r="D18" s="242" t="n">
        <v>77058406</v>
      </c>
      <c r="E18" s="55" t="inlineStr">
        <is>
          <t xml:space="preserve">NUEVO A1 </t>
        </is>
      </c>
      <c r="F18" s="161" t="inlineStr">
        <is>
          <t>40/20 40/20 CL</t>
        </is>
      </c>
      <c r="G18" s="120" t="inlineStr">
        <is>
          <t>PAGO 120 EFE</t>
        </is>
      </c>
      <c r="H18" s="207" t="n"/>
      <c r="I18" s="211" t="inlineStr">
        <is>
          <t xml:space="preserve">OFICINA </t>
        </is>
      </c>
      <c r="J18" s="46" t="n">
        <v>0.4</v>
      </c>
      <c r="K18" s="46">
        <f>J18+$K$62</f>
        <v/>
      </c>
      <c r="L18" s="60" t="n">
        <v>0.4243055555555555</v>
      </c>
      <c r="M18" s="46">
        <f>L18+$M$63</f>
        <v/>
      </c>
      <c r="N18" s="60" t="n">
        <v>0.4305555555555556</v>
      </c>
      <c r="O18" s="46">
        <f>N18+$O$63</f>
        <v/>
      </c>
      <c r="P18" s="60" t="n">
        <v>0.4923611111111111</v>
      </c>
      <c r="Q18" s="46">
        <f>P18+$Q$63</f>
        <v/>
      </c>
      <c r="R18" s="60" t="n">
        <v>0.5277777777777778</v>
      </c>
      <c r="S18" s="46">
        <f>R18+$S$63</f>
        <v/>
      </c>
      <c r="T18" s="261" t="n">
        <v>0.54375</v>
      </c>
      <c r="U18" s="80">
        <f>T18+$U$63</f>
        <v/>
      </c>
    </row>
    <row r="19" ht="18" customHeight="1" s="630">
      <c r="A19" s="631" t="inlineStr">
        <is>
          <t>17</t>
        </is>
      </c>
      <c r="B19" s="632" t="n"/>
      <c r="C19" s="255" t="inlineStr">
        <is>
          <t>ROMAN FERRER JAROLD  50</t>
        </is>
      </c>
      <c r="D19" s="242" t="n">
        <v>75111412</v>
      </c>
      <c r="E19" s="26" t="inlineStr">
        <is>
          <t xml:space="preserve">RECAT A2B </t>
        </is>
      </c>
      <c r="F19" s="161" t="inlineStr">
        <is>
          <t>20 20 SR</t>
        </is>
      </c>
      <c r="G19" s="209" t="inlineStr">
        <is>
          <t>PAGO 480 YAPE</t>
        </is>
      </c>
      <c r="H19" s="207" t="n"/>
      <c r="I19" s="55" t="inlineStr">
        <is>
          <t xml:space="preserve">LEYVA </t>
        </is>
      </c>
      <c r="J19" s="46" t="n">
        <v>0.5430555555555555</v>
      </c>
      <c r="K19" s="46">
        <f>J19+$K$62</f>
        <v/>
      </c>
      <c r="L19" s="60" t="n">
        <v>0.5743055555555555</v>
      </c>
      <c r="M19" s="46">
        <f>L19+$M$63</f>
        <v/>
      </c>
      <c r="N19" s="60" t="n">
        <v>0.5847222222222223</v>
      </c>
      <c r="O19" s="46">
        <f>N19+$O$63</f>
        <v/>
      </c>
      <c r="P19" s="60" t="n">
        <v>0.6527777777777778</v>
      </c>
      <c r="Q19" s="46">
        <f>P19+$Q$63</f>
        <v/>
      </c>
      <c r="R19" s="60" t="n">
        <v>0.6819444444444445</v>
      </c>
      <c r="S19" s="46">
        <f>R19+$S$63</f>
        <v/>
      </c>
      <c r="T19" s="261" t="n">
        <v>0.6944444444444444</v>
      </c>
      <c r="U19" s="80">
        <f>T19+$U$63</f>
        <v/>
      </c>
    </row>
    <row r="20" ht="20.25" customFormat="1" customHeight="1" s="645">
      <c r="A20" s="631" t="inlineStr">
        <is>
          <t>18</t>
        </is>
      </c>
      <c r="B20" s="632" t="n"/>
      <c r="C20" s="255" t="inlineStr">
        <is>
          <t>LOPEZ MENDEZ MOISES  80</t>
        </is>
      </c>
      <c r="D20" s="242" t="n">
        <v>4763686</v>
      </c>
      <c r="E20" s="232" t="inlineStr">
        <is>
          <t>MOTO NUEVA BIIB</t>
        </is>
      </c>
      <c r="F20" s="161" t="inlineStr">
        <is>
          <t>40 /20  40 /20 CL</t>
        </is>
      </c>
      <c r="G20" s="55" t="n"/>
      <c r="H20" s="382" t="inlineStr">
        <is>
          <t>CE</t>
        </is>
      </c>
      <c r="I20" s="55" t="inlineStr">
        <is>
          <t>STEVE QUINTANA</t>
        </is>
      </c>
      <c r="J20" s="46" t="n">
        <v>0.4215277777777778</v>
      </c>
      <c r="K20" s="46">
        <f>J20+$K$62</f>
        <v/>
      </c>
      <c r="L20" s="60" t="n">
        <v>0.4472222222222222</v>
      </c>
      <c r="M20" s="46">
        <f>L20+$M$63</f>
        <v/>
      </c>
      <c r="N20" s="60" t="n">
        <v>0.4527777777777778</v>
      </c>
      <c r="O20" s="46">
        <f>N20+$O$63</f>
        <v/>
      </c>
      <c r="P20" s="60" t="n">
        <v>0.5180555555555556</v>
      </c>
      <c r="Q20" s="46">
        <f>P20+$Q$63</f>
        <v/>
      </c>
      <c r="R20" s="60" t="n">
        <v>0.5395833333333333</v>
      </c>
      <c r="S20" s="46">
        <f>R20+$S$63</f>
        <v/>
      </c>
      <c r="T20" s="261" t="n">
        <v>0.55625</v>
      </c>
      <c r="U20" s="80">
        <f>T20+$U$63</f>
        <v/>
      </c>
    </row>
    <row r="21" ht="23.25" customHeight="1" s="630">
      <c r="A21" s="631" t="inlineStr">
        <is>
          <t>19</t>
        </is>
      </c>
      <c r="B21" s="632" t="n"/>
      <c r="C21" s="172" t="inlineStr">
        <is>
          <t>MONTES GARCIA IANCARLO</t>
        </is>
      </c>
      <c r="D21" s="242" t="n">
        <v>48226317</v>
      </c>
      <c r="E21" s="226" t="inlineStr">
        <is>
          <t>MOTO REVA BIIC</t>
        </is>
      </c>
      <c r="F21" s="161" t="inlineStr">
        <is>
          <t>40/20 40/20 cl</t>
        </is>
      </c>
      <c r="G21" s="55" t="n"/>
      <c r="H21" s="207" t="n"/>
      <c r="I21" s="55" t="inlineStr">
        <is>
          <t xml:space="preserve">ALFREDO OLANO </t>
        </is>
      </c>
      <c r="J21" s="46" t="n">
        <v>0.4125</v>
      </c>
      <c r="K21" s="46">
        <f>J21+$K$62</f>
        <v/>
      </c>
      <c r="L21" s="60" t="n">
        <v>0.4416666666666667</v>
      </c>
      <c r="M21" s="46">
        <f>L21+$M$63</f>
        <v/>
      </c>
      <c r="N21" s="60" t="n">
        <v>0.4479166666666667</v>
      </c>
      <c r="O21" s="46">
        <f>N21+$O$63</f>
        <v/>
      </c>
      <c r="P21" s="60" t="n">
        <v>0.51875</v>
      </c>
      <c r="Q21" s="46">
        <f>P21+$Q$63</f>
        <v/>
      </c>
      <c r="R21" s="60" t="n">
        <v>0.5381944444444444</v>
      </c>
      <c r="S21" s="46">
        <f>R21+$S$63</f>
        <v/>
      </c>
      <c r="T21" s="261" t="n">
        <v>0.55</v>
      </c>
      <c r="U21" s="80">
        <f>T21+$U$63</f>
        <v/>
      </c>
    </row>
    <row r="22" ht="18" customHeight="1" s="630">
      <c r="A22" s="631" t="inlineStr">
        <is>
          <t>20</t>
        </is>
      </c>
      <c r="B22" s="632" t="n"/>
      <c r="C22" s="172" t="inlineStr">
        <is>
          <t xml:space="preserve">DE LA CRUZ LLAPO JERSON </t>
        </is>
      </c>
      <c r="D22" s="242" t="n">
        <v>45187104</v>
      </c>
      <c r="E22" s="55" t="inlineStr">
        <is>
          <t xml:space="preserve">NUEVO A1 </t>
        </is>
      </c>
      <c r="F22" s="161" t="inlineStr">
        <is>
          <t>30 30 sr</t>
        </is>
      </c>
      <c r="G22" s="209" t="inlineStr">
        <is>
          <t>PAGO 80 EFE</t>
        </is>
      </c>
      <c r="H22" s="493" t="n"/>
      <c r="I22" s="338" t="inlineStr">
        <is>
          <t xml:space="preserve">ENRIQUE PUBLICIDAD </t>
        </is>
      </c>
      <c r="J22" s="46" t="n">
        <v>0.4229166666666667</v>
      </c>
      <c r="K22" s="46">
        <f>J22+$K$62</f>
        <v/>
      </c>
      <c r="L22" s="60" t="n">
        <v>0.4527777777777778</v>
      </c>
      <c r="M22" s="46">
        <f>L22+$M$63</f>
        <v/>
      </c>
      <c r="N22" s="60" t="n">
        <v>0.4576388888888889</v>
      </c>
      <c r="O22" s="46">
        <f>N22+$O$63</f>
        <v/>
      </c>
      <c r="P22" s="60" t="n">
        <v>0.53125</v>
      </c>
      <c r="Q22" s="46">
        <f>P22+$Q$63</f>
        <v/>
      </c>
      <c r="R22" s="60" t="n">
        <v>0.5659722222222222</v>
      </c>
      <c r="S22" s="46">
        <f>R22+$S$63</f>
        <v/>
      </c>
      <c r="T22" s="261" t="n">
        <v>0.5770833333333333</v>
      </c>
      <c r="U22" s="80">
        <f>T22+$U$63</f>
        <v/>
      </c>
    </row>
    <row r="23" ht="21" customHeight="1" s="630">
      <c r="A23" s="631" t="inlineStr">
        <is>
          <t>21</t>
        </is>
      </c>
      <c r="B23" s="632" t="n"/>
      <c r="C23" s="172" t="inlineStr">
        <is>
          <t xml:space="preserve">QUINTANA GARCIA SUSAN </t>
        </is>
      </c>
      <c r="D23" s="242" t="n">
        <v>71204870</v>
      </c>
      <c r="E23" s="55" t="inlineStr">
        <is>
          <t>REVA A1</t>
        </is>
      </c>
      <c r="F23" s="161" t="inlineStr">
        <is>
          <t>40/20 40/20 cl</t>
        </is>
      </c>
      <c r="G23" s="120" t="inlineStr">
        <is>
          <t>PAGO 150 EFE</t>
        </is>
      </c>
      <c r="H23" s="493" t="n"/>
      <c r="I23" s="338" t="inlineStr">
        <is>
          <t xml:space="preserve">ENRIQUE PUBLICIDAD </t>
        </is>
      </c>
      <c r="J23" s="46" t="n">
        <v>0.4319444444444445</v>
      </c>
      <c r="K23" s="46">
        <f>J23+$K$62</f>
        <v/>
      </c>
      <c r="L23" s="60" t="n">
        <v>0.4618055555555556</v>
      </c>
      <c r="M23" s="46">
        <f>L23+$M$63</f>
        <v/>
      </c>
      <c r="N23" s="60" t="n">
        <v>0.4618055555555556</v>
      </c>
      <c r="O23" s="46">
        <f>N23+$O$63</f>
        <v/>
      </c>
      <c r="P23" s="60" t="n">
        <v>0.5340277777777778</v>
      </c>
      <c r="Q23" s="46">
        <f>P23+$Q$63</f>
        <v/>
      </c>
      <c r="R23" s="60" t="n">
        <v>0.5493055555555556</v>
      </c>
      <c r="S23" s="46">
        <f>R23+$S$63</f>
        <v/>
      </c>
      <c r="T23" s="261" t="n">
        <v>0.5673611111111111</v>
      </c>
      <c r="U23" s="80">
        <f>T23+$U$63</f>
        <v/>
      </c>
    </row>
    <row r="24" ht="19.5" customHeight="1" s="630">
      <c r="A24" s="631" t="inlineStr">
        <is>
          <t>22</t>
        </is>
      </c>
      <c r="B24" s="632" t="n"/>
      <c r="C24" s="172" t="inlineStr">
        <is>
          <t xml:space="preserve">VIDAL LUIS MIGUEL </t>
        </is>
      </c>
      <c r="D24" s="242" t="n">
        <v>70512586</v>
      </c>
      <c r="E24" s="232" t="inlineStr">
        <is>
          <t>MOTO NUEVA BIIB</t>
        </is>
      </c>
      <c r="F24" s="161" t="inlineStr">
        <is>
          <t>20 20 SR</t>
        </is>
      </c>
      <c r="G24" s="55" t="n"/>
      <c r="H24" s="207" t="n"/>
      <c r="I24" s="55" t="inlineStr">
        <is>
          <t xml:space="preserve">SRA JULIA </t>
        </is>
      </c>
      <c r="J24" s="46" t="n">
        <v>0.4333333333333333</v>
      </c>
      <c r="K24" s="46">
        <f>J24+$K$62</f>
        <v/>
      </c>
      <c r="L24" s="60" t="n">
        <v>0.46875</v>
      </c>
      <c r="M24" s="46">
        <f>L24+$M$63</f>
        <v/>
      </c>
      <c r="N24" s="60" t="n">
        <v>0.4701388888888889</v>
      </c>
      <c r="O24" s="46">
        <f>N24+$O$63</f>
        <v/>
      </c>
      <c r="P24" s="60" t="n">
        <v>0.5472222222222223</v>
      </c>
      <c r="Q24" s="46">
        <f>P24+$Q$63</f>
        <v/>
      </c>
      <c r="R24" s="60" t="n">
        <v>0.5798611111111112</v>
      </c>
      <c r="S24" s="46">
        <f>R24+$S$63</f>
        <v/>
      </c>
      <c r="T24" s="261" t="n">
        <v>0.59375</v>
      </c>
      <c r="U24" s="80">
        <f>T24+$U$63</f>
        <v/>
      </c>
    </row>
    <row r="25" ht="18" customHeight="1" s="630">
      <c r="A25" s="631" t="inlineStr">
        <is>
          <t>23</t>
        </is>
      </c>
      <c r="B25" s="632" t="n"/>
      <c r="C25" s="172" t="inlineStr">
        <is>
          <t xml:space="preserve">VEGA MUÑOZJONATHAN </t>
        </is>
      </c>
      <c r="D25" s="242" t="n">
        <v>43059874</v>
      </c>
      <c r="E25" s="55" t="inlineStr">
        <is>
          <t xml:space="preserve">NUEVO A1 </t>
        </is>
      </c>
      <c r="F25" s="161" t="inlineStr">
        <is>
          <t>30  30 SR</t>
        </is>
      </c>
      <c r="G25" s="55" t="inlineStr">
        <is>
          <t>YA P 80</t>
        </is>
      </c>
      <c r="H25" s="207" t="n"/>
      <c r="I25" s="55" t="inlineStr">
        <is>
          <t xml:space="preserve">SR LEON </t>
        </is>
      </c>
      <c r="J25" s="46" t="n">
        <v>0.4354166666666667</v>
      </c>
      <c r="K25" s="46">
        <f>J25+$K$62</f>
        <v/>
      </c>
      <c r="L25" s="60" t="n">
        <v>0.46875</v>
      </c>
      <c r="M25" s="46">
        <f>L25+$M$63</f>
        <v/>
      </c>
      <c r="N25" s="60" t="n">
        <v>0.4743055555555555</v>
      </c>
      <c r="O25" s="46">
        <f>N25+$O$63</f>
        <v/>
      </c>
      <c r="P25" s="60" t="n">
        <v>0.5479166666666667</v>
      </c>
      <c r="Q25" s="46">
        <f>P25+$Q$63</f>
        <v/>
      </c>
      <c r="R25" s="60" t="n"/>
      <c r="S25" s="46">
        <f>R25+$S$63</f>
        <v/>
      </c>
      <c r="T25" s="261" t="n">
        <v>0.58125</v>
      </c>
      <c r="U25" s="80">
        <f>T25+$U$63</f>
        <v/>
      </c>
    </row>
    <row r="26" ht="18" customFormat="1" customHeight="1" s="645">
      <c r="A26" s="631" t="inlineStr">
        <is>
          <t>24</t>
        </is>
      </c>
      <c r="B26" s="632" t="n"/>
      <c r="C26" s="172" t="inlineStr">
        <is>
          <t xml:space="preserve">HUARACA HOMO ANTONIO </t>
        </is>
      </c>
      <c r="D26" s="242" t="n">
        <v>60639274</v>
      </c>
      <c r="E26" s="55" t="inlineStr">
        <is>
          <t xml:space="preserve">NUEVO A1 </t>
        </is>
      </c>
      <c r="F26" s="161" t="inlineStr">
        <is>
          <t>30  30SR</t>
        </is>
      </c>
      <c r="G26" s="120" t="n"/>
      <c r="H26" s="205" t="n"/>
      <c r="I26" s="277" t="inlineStr">
        <is>
          <t xml:space="preserve">CARS- JAIME VILLA </t>
        </is>
      </c>
      <c r="J26" s="46" t="n">
        <v>0.4506944444444445</v>
      </c>
      <c r="K26" s="46">
        <f>J26+$K$62</f>
        <v/>
      </c>
      <c r="L26" s="60" t="n">
        <v>0.4743055555555555</v>
      </c>
      <c r="M26" s="46">
        <f>L26+$M$63</f>
        <v/>
      </c>
      <c r="N26" s="60" t="n">
        <v>0.4798611111111111</v>
      </c>
      <c r="O26" s="46">
        <f>N26+$O$63</f>
        <v/>
      </c>
      <c r="P26" s="60" t="n">
        <v>0.5638888888888889</v>
      </c>
      <c r="Q26" s="46">
        <f>P26+$Q$63</f>
        <v/>
      </c>
      <c r="R26" s="60" t="n">
        <v>0.5895833333333333</v>
      </c>
      <c r="S26" s="46">
        <f>R26+$S$63</f>
        <v/>
      </c>
      <c r="T26" s="261" t="n">
        <v>0.6013888888888889</v>
      </c>
      <c r="U26" s="80">
        <f>T26+$U$63</f>
        <v/>
      </c>
    </row>
    <row r="27" ht="19.5" customFormat="1" customHeight="1" s="633">
      <c r="A27" s="631" t="inlineStr">
        <is>
          <t>25</t>
        </is>
      </c>
      <c r="B27" s="632" t="n"/>
      <c r="C27" s="172" t="inlineStr">
        <is>
          <t>MEZARINA CRUZ JESSICA</t>
        </is>
      </c>
      <c r="D27" s="242" t="n">
        <v>75598933</v>
      </c>
      <c r="E27" s="55" t="inlineStr">
        <is>
          <t xml:space="preserve">NUEVO A1 </t>
        </is>
      </c>
      <c r="F27" s="161" t="inlineStr">
        <is>
          <t>40/20  40/20 CL</t>
        </is>
      </c>
      <c r="G27" s="120" t="n"/>
      <c r="H27" s="205" t="n"/>
      <c r="I27" s="277" t="inlineStr">
        <is>
          <t xml:space="preserve">CARS- JAIME VILLA </t>
        </is>
      </c>
      <c r="J27" s="46" t="n">
        <v>0.4513888888888889</v>
      </c>
      <c r="K27" s="46">
        <f>J27+$K$62</f>
        <v/>
      </c>
      <c r="L27" s="60" t="n">
        <v>0.4798611111111111</v>
      </c>
      <c r="M27" s="46">
        <f>L27+$M$63</f>
        <v/>
      </c>
      <c r="N27" s="60" t="n">
        <v>0.4840277777777778</v>
      </c>
      <c r="O27" s="46">
        <f>N27+$O$63</f>
        <v/>
      </c>
      <c r="P27" s="60" t="n">
        <v>0.5645833333333333</v>
      </c>
      <c r="Q27" s="46">
        <f>P27+$Q$63</f>
        <v/>
      </c>
      <c r="R27" s="60" t="n">
        <v>0.5951388888888889</v>
      </c>
      <c r="S27" s="46">
        <f>R27+$S$63</f>
        <v/>
      </c>
      <c r="T27" s="261" t="n">
        <v>0.6076388888888888</v>
      </c>
      <c r="U27" s="80">
        <f>T27+$U$63</f>
        <v/>
      </c>
    </row>
    <row r="28" ht="21" customHeight="1" s="630">
      <c r="A28" s="631" t="inlineStr">
        <is>
          <t>26</t>
        </is>
      </c>
      <c r="B28" s="632" t="n"/>
      <c r="C28" s="172" t="inlineStr">
        <is>
          <t xml:space="preserve">MALACA TAPIA CARLOS </t>
        </is>
      </c>
      <c r="D28" s="242" t="n">
        <v>15733153</v>
      </c>
      <c r="E28" s="55" t="inlineStr">
        <is>
          <t>REVA A1</t>
        </is>
      </c>
      <c r="F28" s="161" t="inlineStr">
        <is>
          <t>40/20  40/20  CL</t>
        </is>
      </c>
      <c r="G28" s="120" t="n"/>
      <c r="H28" s="205" t="n"/>
      <c r="I28" s="277" t="inlineStr">
        <is>
          <t xml:space="preserve">CARS- JAIME VILLA </t>
        </is>
      </c>
      <c r="J28" s="46" t="n">
        <v>0.4631944444444445</v>
      </c>
      <c r="K28" s="46">
        <f>J28+$K$62</f>
        <v/>
      </c>
      <c r="L28" s="60" t="n">
        <v>0.4840277777777778</v>
      </c>
      <c r="M28" s="46">
        <f>L28+$M$63</f>
        <v/>
      </c>
      <c r="N28" s="60" t="n">
        <v>0.4895833333333333</v>
      </c>
      <c r="O28" s="46">
        <f>N28+$O$63</f>
        <v/>
      </c>
      <c r="P28" s="60" t="n">
        <v>0.5784722222222223</v>
      </c>
      <c r="Q28" s="46">
        <f>P28+$Q$63</f>
        <v/>
      </c>
      <c r="R28" s="60" t="n">
        <v>0.5972222222222222</v>
      </c>
      <c r="S28" s="46">
        <f>R28+$S$63</f>
        <v/>
      </c>
      <c r="T28" s="261" t="n">
        <v>0.6159722222222223</v>
      </c>
      <c r="U28" s="80">
        <f>T28+$U$63</f>
        <v/>
      </c>
    </row>
    <row r="29" ht="21.75" customHeight="1" s="630">
      <c r="A29" s="631" t="inlineStr">
        <is>
          <t>27</t>
        </is>
      </c>
      <c r="B29" s="632" t="n"/>
      <c r="C29" s="172" t="inlineStr">
        <is>
          <t>SIERRA AMPUERO CESAR</t>
        </is>
      </c>
      <c r="D29" s="242" t="n">
        <v>10343293</v>
      </c>
      <c r="E29" s="26" t="inlineStr">
        <is>
          <t xml:space="preserve">REVA A2A </t>
        </is>
      </c>
      <c r="F29" s="161" t="inlineStr">
        <is>
          <t>40/20  40/20 CL</t>
        </is>
      </c>
      <c r="G29" s="120" t="n"/>
      <c r="H29" s="205" t="n"/>
      <c r="I29" s="277" t="inlineStr">
        <is>
          <t xml:space="preserve">CARS- JAIME VILLA </t>
        </is>
      </c>
      <c r="J29" s="46" t="n">
        <v>0.46875</v>
      </c>
      <c r="K29" s="46">
        <f>J29+$K$62</f>
        <v/>
      </c>
      <c r="L29" s="60" t="n">
        <v>0.4888888888888889</v>
      </c>
      <c r="M29" s="46">
        <f>L29+$M$63</f>
        <v/>
      </c>
      <c r="N29" s="60" t="n">
        <v>0.49375</v>
      </c>
      <c r="O29" s="46">
        <f>N29+$O$63</f>
        <v/>
      </c>
      <c r="P29" s="60" t="n">
        <v>0.5784722222222223</v>
      </c>
      <c r="Q29" s="46">
        <f>P29+$Q$63</f>
        <v/>
      </c>
      <c r="R29" s="60" t="n">
        <v>0.6076388888888888</v>
      </c>
      <c r="S29" s="46">
        <f>R29+$S$63</f>
        <v/>
      </c>
      <c r="T29" s="261" t="n">
        <v>0.61875</v>
      </c>
      <c r="U29" s="80">
        <f>T29+$U$63</f>
        <v/>
      </c>
    </row>
    <row r="30" ht="21" customHeight="1" s="630">
      <c r="A30" s="631" t="inlineStr">
        <is>
          <t>28</t>
        </is>
      </c>
      <c r="B30" s="632" t="n"/>
      <c r="C30" s="172" t="inlineStr">
        <is>
          <t>SABOGAL  MALMACEDA FRANCISCO</t>
        </is>
      </c>
      <c r="D30" s="242" t="n">
        <v>44274330</v>
      </c>
      <c r="E30" s="55" t="inlineStr">
        <is>
          <t>REVA A1</t>
        </is>
      </c>
      <c r="F30" s="161" t="inlineStr">
        <is>
          <t>30 30 SR</t>
        </is>
      </c>
      <c r="G30" s="209" t="inlineStr">
        <is>
          <t xml:space="preserve">PAGO 150 YAPE </t>
        </is>
      </c>
      <c r="H30" s="207" t="n"/>
      <c r="I30" s="55" t="inlineStr">
        <is>
          <t xml:space="preserve">MARITZA QUEDEDO </t>
        </is>
      </c>
      <c r="J30" s="46" t="n">
        <v>0.4701388888888889</v>
      </c>
      <c r="K30" s="46">
        <f>J30+$K$62</f>
        <v/>
      </c>
      <c r="L30" s="60" t="n">
        <v>0.4930555555555556</v>
      </c>
      <c r="M30" s="46">
        <f>L30+$M$63</f>
        <v/>
      </c>
      <c r="N30" s="60" t="n">
        <v>0.4993055555555556</v>
      </c>
      <c r="O30" s="46">
        <f>N30+$O$63</f>
        <v/>
      </c>
      <c r="P30" s="60" t="n">
        <v>0.5902777777777778</v>
      </c>
      <c r="Q30" s="46">
        <f>P30+$Q$63</f>
        <v/>
      </c>
      <c r="R30" s="60" t="n">
        <v>0.6097222222222223</v>
      </c>
      <c r="S30" s="46">
        <f>R30+$S$63</f>
        <v/>
      </c>
      <c r="T30" s="261" t="n">
        <v>0.6277777777777778</v>
      </c>
      <c r="U30" s="80">
        <f>T30+$U$63</f>
        <v/>
      </c>
    </row>
    <row r="31" ht="18" customFormat="1" customHeight="1" s="645">
      <c r="A31" s="631" t="inlineStr">
        <is>
          <t>29</t>
        </is>
      </c>
      <c r="B31" s="632" t="n"/>
      <c r="C31" s="172" t="inlineStr">
        <is>
          <t xml:space="preserve">ESPINOZA MIGUEL GEAN </t>
        </is>
      </c>
      <c r="D31" s="242" t="n">
        <v>48188603</v>
      </c>
      <c r="E31" s="55" t="inlineStr">
        <is>
          <t xml:space="preserve">NUEVO A1 </t>
        </is>
      </c>
      <c r="F31" s="161" t="inlineStr">
        <is>
          <t>40/20  40/20 CL</t>
        </is>
      </c>
      <c r="G31" s="209" t="inlineStr">
        <is>
          <t xml:space="preserve">PAGO 100 YAPE </t>
        </is>
      </c>
      <c r="H31" s="493" t="n"/>
      <c r="I31" s="338" t="inlineStr">
        <is>
          <t>PUBLICIDAD</t>
        </is>
      </c>
      <c r="J31" s="46" t="n">
        <v>0.4736111111111111</v>
      </c>
      <c r="K31" s="46">
        <f>J31+$K$62</f>
        <v/>
      </c>
      <c r="L31" s="60" t="n">
        <v>0.4979166666666667</v>
      </c>
      <c r="M31" s="46">
        <f>L31+$M$63</f>
        <v/>
      </c>
      <c r="N31" s="60" t="n">
        <v>0.5180555555555556</v>
      </c>
      <c r="O31" s="46">
        <f>N31+$O$63</f>
        <v/>
      </c>
      <c r="P31" s="60" t="n">
        <v>0.59375</v>
      </c>
      <c r="Q31" s="46">
        <f>P31+$Q$63</f>
        <v/>
      </c>
      <c r="R31" s="60" t="n">
        <v>0.6194444444444445</v>
      </c>
      <c r="S31" s="46">
        <f>R31+$S$63</f>
        <v/>
      </c>
      <c r="T31" s="261" t="n">
        <v>0.6347222222222222</v>
      </c>
      <c r="U31" s="80">
        <f>T31+$U$63</f>
        <v/>
      </c>
    </row>
    <row r="32" ht="21" customFormat="1" customHeight="1" s="633">
      <c r="A32" s="631" t="inlineStr">
        <is>
          <t>30</t>
        </is>
      </c>
      <c r="B32" s="632" t="n"/>
      <c r="C32" s="172" t="inlineStr">
        <is>
          <t>DE LA CRUZ QUINTANA OLGA</t>
        </is>
      </c>
      <c r="D32" s="242" t="n">
        <v>61104572</v>
      </c>
      <c r="E32" s="226" t="inlineStr">
        <is>
          <t>MOTO NUEVA BIIC</t>
        </is>
      </c>
      <c r="F32" s="161" t="inlineStr">
        <is>
          <t>30  30 sr</t>
        </is>
      </c>
      <c r="G32" s="55" t="inlineStr">
        <is>
          <t>YA P 55</t>
        </is>
      </c>
      <c r="H32" s="207" t="n"/>
      <c r="I32" s="55" t="inlineStr">
        <is>
          <t>TERESA</t>
        </is>
      </c>
      <c r="J32" s="46" t="n">
        <v>0.475</v>
      </c>
      <c r="K32" s="46">
        <f>J32+$K$62</f>
        <v/>
      </c>
      <c r="L32" s="60" t="n">
        <v>0.5166666666666667</v>
      </c>
      <c r="M32" s="46">
        <f>L32+$M$63</f>
        <v/>
      </c>
      <c r="N32" s="60" t="n">
        <v>0.53125</v>
      </c>
      <c r="O32" s="46">
        <f>N32+$O$63</f>
        <v/>
      </c>
      <c r="P32" s="60" t="n">
        <v>0.6041666666666666</v>
      </c>
      <c r="Q32" s="46">
        <f>P32+$Q$63</f>
        <v/>
      </c>
      <c r="R32" s="60" t="n">
        <v>0.6256944444444444</v>
      </c>
      <c r="S32" s="46">
        <f>R32+$S$63</f>
        <v/>
      </c>
      <c r="T32" s="261" t="n">
        <v>0.6388888888888888</v>
      </c>
      <c r="U32" s="80">
        <f>T32+$U$63</f>
        <v/>
      </c>
    </row>
    <row r="33" ht="18.75" customHeight="1" s="630">
      <c r="A33" s="631" t="inlineStr">
        <is>
          <t>31</t>
        </is>
      </c>
      <c r="B33" s="632" t="n"/>
      <c r="C33" s="217" t="inlineStr">
        <is>
          <t xml:space="preserve">GOMEZ ALCANTARA JOSE </t>
        </is>
      </c>
      <c r="D33" s="313" t="n">
        <v>25785618</v>
      </c>
      <c r="E33" s="654" t="inlineStr">
        <is>
          <t>REVA A1</t>
        </is>
      </c>
      <c r="F33" s="275" t="inlineStr">
        <is>
          <t>40/20  40/20 CL</t>
        </is>
      </c>
      <c r="G33" s="654" t="inlineStr">
        <is>
          <t>NO ME CANCELO</t>
        </is>
      </c>
      <c r="H33" s="358" t="n"/>
      <c r="I33" s="654" t="inlineStr">
        <is>
          <t>DORIS DEL AGUSTINO</t>
        </is>
      </c>
      <c r="J33" s="46" t="n">
        <v>0.4791666666666667</v>
      </c>
      <c r="K33" s="46">
        <f>J33+$K$62</f>
        <v/>
      </c>
      <c r="L33" s="60" t="n">
        <v>0.5305555555555556</v>
      </c>
      <c r="M33" s="46">
        <f>L33+$M$63</f>
        <v/>
      </c>
      <c r="N33" s="60" t="n">
        <v>0.5368055555555555</v>
      </c>
      <c r="O33" s="46">
        <f>N33+$O$63</f>
        <v/>
      </c>
      <c r="P33" s="60" t="n">
        <v>0.6111111111111112</v>
      </c>
      <c r="Q33" s="46">
        <f>P33+$Q$63</f>
        <v/>
      </c>
      <c r="R33" s="60" t="n">
        <v>0.6347222222222222</v>
      </c>
      <c r="S33" s="46">
        <f>R33+$S$63</f>
        <v/>
      </c>
      <c r="T33" s="261" t="n">
        <v>0.6472222222222223</v>
      </c>
      <c r="U33" s="80">
        <f>T33+$U$63</f>
        <v/>
      </c>
    </row>
    <row r="34" ht="19.5" customHeight="1" s="630">
      <c r="A34" s="631" t="inlineStr">
        <is>
          <t>32</t>
        </is>
      </c>
      <c r="B34" s="632" t="n"/>
      <c r="C34" s="172" t="inlineStr">
        <is>
          <t xml:space="preserve">CHAPARRO VILLEGAS CAMILA </t>
        </is>
      </c>
      <c r="D34" s="242" t="n">
        <v>75931556</v>
      </c>
      <c r="E34" s="55" t="inlineStr">
        <is>
          <t xml:space="preserve">NUEVO A1 </t>
        </is>
      </c>
      <c r="F34" s="161" t="inlineStr">
        <is>
          <t>30 30 SR</t>
        </is>
      </c>
      <c r="G34" s="120" t="n"/>
      <c r="H34" s="205" t="n"/>
      <c r="I34" s="277" t="inlineStr">
        <is>
          <t xml:space="preserve">CARS- JAIME VILLA </t>
        </is>
      </c>
      <c r="J34" s="46" t="n">
        <v>0.4805555555555556</v>
      </c>
      <c r="K34" s="46">
        <f>J34+$K$62</f>
        <v/>
      </c>
      <c r="L34" s="60" t="n">
        <v>0.5361111111111111</v>
      </c>
      <c r="M34" s="46">
        <f>L34+$M$63</f>
        <v/>
      </c>
      <c r="N34" s="60" t="n">
        <v>0.5409722222222222</v>
      </c>
      <c r="O34" s="46">
        <f>N34+$O$63</f>
        <v/>
      </c>
      <c r="P34" s="60" t="n">
        <v>0.6131944444444445</v>
      </c>
      <c r="Q34" s="46">
        <f>P34+$Q$63</f>
        <v/>
      </c>
      <c r="R34" s="60" t="n">
        <v>0.6375</v>
      </c>
      <c r="S34" s="46">
        <f>R34+$S$63</f>
        <v/>
      </c>
      <c r="T34" s="261" t="n">
        <v>0.6534722222222222</v>
      </c>
      <c r="U34" s="80">
        <f>T34+$U$63</f>
        <v/>
      </c>
    </row>
    <row r="35" ht="18.75" customHeight="1" s="630">
      <c r="A35" s="631" t="inlineStr">
        <is>
          <t>33</t>
        </is>
      </c>
      <c r="B35" s="632" t="n"/>
      <c r="C35" s="172" t="inlineStr">
        <is>
          <t xml:space="preserve">PARCO HUAROCC ROCIO </t>
        </is>
      </c>
      <c r="D35" s="242" t="n">
        <v>43695263</v>
      </c>
      <c r="E35" s="55" t="inlineStr">
        <is>
          <t xml:space="preserve">NUEVO A1 </t>
        </is>
      </c>
      <c r="F35" s="161" t="inlineStr">
        <is>
          <t>LENTES Y ESPEJOS LATERALES</t>
        </is>
      </c>
      <c r="G35" s="110" t="n"/>
      <c r="H35" s="354" t="n"/>
      <c r="I35" s="110" t="inlineStr">
        <is>
          <t xml:space="preserve">MAYRA 1 </t>
        </is>
      </c>
      <c r="J35" s="46" t="n">
        <v>0.4819444444444445</v>
      </c>
      <c r="K35" s="46">
        <f>J35+$K$62</f>
        <v/>
      </c>
      <c r="L35" s="60" t="n">
        <v>0.5409722222222222</v>
      </c>
      <c r="M35" s="46">
        <f>L35+$M$63</f>
        <v/>
      </c>
      <c r="N35" s="60" t="n">
        <v>0.5486111111111112</v>
      </c>
      <c r="O35" s="46">
        <f>N35+$O$63</f>
        <v/>
      </c>
      <c r="P35" s="60" t="n">
        <v>0.6388888888888888</v>
      </c>
      <c r="Q35" s="46">
        <f>P35+$Q$63</f>
        <v/>
      </c>
      <c r="R35" s="60" t="n">
        <v>0.6659722222222222</v>
      </c>
      <c r="S35" s="46">
        <f>R35+$S$63</f>
        <v/>
      </c>
      <c r="T35" s="261" t="n">
        <v>0.6819444444444445</v>
      </c>
      <c r="U35" s="80">
        <f>T35+$U$63</f>
        <v/>
      </c>
    </row>
    <row r="36" ht="18.75" customHeight="1" s="630">
      <c r="A36" s="631" t="inlineStr">
        <is>
          <t>34</t>
        </is>
      </c>
      <c r="B36" s="632" t="n"/>
      <c r="C36" s="172" t="inlineStr">
        <is>
          <t xml:space="preserve">BARDALES RIVERA JULIO </t>
        </is>
      </c>
      <c r="D36" s="242" t="n">
        <v>77247422</v>
      </c>
      <c r="E36" s="232" t="inlineStr">
        <is>
          <t>MOTO NUEVA BIIB</t>
        </is>
      </c>
      <c r="F36" s="161" t="inlineStr">
        <is>
          <t>30 30 sr</t>
        </is>
      </c>
      <c r="G36" s="281" t="n"/>
      <c r="H36" s="360" t="n"/>
      <c r="I36" s="281" t="inlineStr">
        <is>
          <t xml:space="preserve">ELIA </t>
        </is>
      </c>
      <c r="J36" s="46" t="n">
        <v>0.4902777777777778</v>
      </c>
      <c r="K36" s="46">
        <f>J36+$K$62</f>
        <v/>
      </c>
      <c r="L36" s="60" t="n">
        <v>0.5458333333333333</v>
      </c>
      <c r="M36" s="46">
        <f>L36+$M$63</f>
        <v/>
      </c>
      <c r="N36" s="60" t="n">
        <v>0.56875</v>
      </c>
      <c r="O36" s="46">
        <f>N36+$O$63</f>
        <v/>
      </c>
      <c r="P36" s="60" t="n">
        <v>0.6395833333333333</v>
      </c>
      <c r="Q36" s="46">
        <f>P36+$Q$63</f>
        <v/>
      </c>
      <c r="R36" s="60" t="n">
        <v>0.6694444444444444</v>
      </c>
      <c r="S36" s="46">
        <f>R36+$S$63</f>
        <v/>
      </c>
      <c r="T36" s="261" t="n">
        <v>0.6826388888888889</v>
      </c>
      <c r="U36" s="80">
        <f>T36+$U$63</f>
        <v/>
      </c>
    </row>
    <row r="37" ht="18.75" customHeight="1" s="630">
      <c r="A37" s="631" t="inlineStr">
        <is>
          <t>35</t>
        </is>
      </c>
      <c r="B37" s="632" t="n"/>
      <c r="C37" s="172" t="inlineStr">
        <is>
          <t xml:space="preserve">ARCE FARIAS DE GARCIA CANDE </t>
        </is>
      </c>
      <c r="D37" s="242" t="n">
        <v>40036856</v>
      </c>
      <c r="E37" s="55" t="inlineStr">
        <is>
          <t>REVA A1</t>
        </is>
      </c>
      <c r="F37" s="161" t="inlineStr">
        <is>
          <t>30 30 sr</t>
        </is>
      </c>
      <c r="G37" s="209" t="inlineStr">
        <is>
          <t xml:space="preserve">PAGO 80 YAPE </t>
        </is>
      </c>
      <c r="H37" s="207" t="n"/>
      <c r="I37" s="55" t="inlineStr">
        <is>
          <t xml:space="preserve">PROF PAJUELO </t>
        </is>
      </c>
      <c r="J37" s="46" t="n">
        <v>0.4909722222222222</v>
      </c>
      <c r="K37" s="46">
        <f>J37+$K$62</f>
        <v/>
      </c>
      <c r="L37" s="60" t="n">
        <v>0.5798611111111112</v>
      </c>
      <c r="M37" s="46">
        <f>L37+$M$63</f>
        <v/>
      </c>
      <c r="N37" s="60" t="n">
        <v>0.5868055555555556</v>
      </c>
      <c r="O37" s="46">
        <f>N37+$O$63</f>
        <v/>
      </c>
      <c r="P37" s="60" t="n">
        <v>0.6513888888888889</v>
      </c>
      <c r="Q37" s="46">
        <f>P37+$Q$63</f>
        <v/>
      </c>
      <c r="R37" s="60" t="n">
        <v>0.6826388888888889</v>
      </c>
      <c r="S37" s="46">
        <f>R37+$S$63</f>
        <v/>
      </c>
      <c r="T37" s="261" t="n">
        <v>0.6951388888888889</v>
      </c>
      <c r="U37" s="80">
        <f>T37+$U$63</f>
        <v/>
      </c>
    </row>
    <row r="38" ht="18" customHeight="1" s="630">
      <c r="A38" s="631" t="inlineStr">
        <is>
          <t>36</t>
        </is>
      </c>
      <c r="B38" s="632" t="n"/>
      <c r="C38" s="172" t="inlineStr">
        <is>
          <t xml:space="preserve">QUILCA RAMON ALEXIS </t>
        </is>
      </c>
      <c r="D38" s="242" t="n">
        <v>73245772</v>
      </c>
      <c r="E38" s="55" t="inlineStr">
        <is>
          <t xml:space="preserve">NUEVO A1 </t>
        </is>
      </c>
      <c r="F38" s="161" t="inlineStr">
        <is>
          <t>30  30 sr</t>
        </is>
      </c>
      <c r="G38" s="209" t="inlineStr">
        <is>
          <t>PAGO120 YAPE</t>
        </is>
      </c>
      <c r="H38" s="355" t="n"/>
      <c r="I38" s="211" t="inlineStr">
        <is>
          <t xml:space="preserve">OFICINA </t>
        </is>
      </c>
      <c r="J38" s="46" t="n">
        <v>0.5201388888888889</v>
      </c>
      <c r="K38" s="46">
        <f>J38+$K$62</f>
        <v/>
      </c>
      <c r="L38" s="60" t="n">
        <v>0.5861111111111111</v>
      </c>
      <c r="M38" s="46">
        <f>L38+$M$63</f>
        <v/>
      </c>
      <c r="N38" s="60" t="n">
        <v>0.5923611111111111</v>
      </c>
      <c r="O38" s="46">
        <f>N38+$O$63</f>
        <v/>
      </c>
      <c r="P38" s="60" t="n">
        <v>0.6645833333333333</v>
      </c>
      <c r="Q38" s="46">
        <f>P38+$Q$63</f>
        <v/>
      </c>
      <c r="R38" s="60" t="n">
        <v>0.6986111111111111</v>
      </c>
      <c r="S38" s="46">
        <f>R38+$S$63</f>
        <v/>
      </c>
      <c r="T38" s="261" t="n">
        <v>0.7111111111111111</v>
      </c>
      <c r="U38" s="80">
        <f>T38+$U$63</f>
        <v/>
      </c>
    </row>
    <row r="39" ht="18" customHeight="1" s="630">
      <c r="A39" s="631" t="inlineStr">
        <is>
          <t>37</t>
        </is>
      </c>
      <c r="B39" s="632" t="n"/>
      <c r="C39" s="172" t="inlineStr">
        <is>
          <t xml:space="preserve">PAUCAR PEREZ ALEX </t>
        </is>
      </c>
      <c r="D39" s="242" t="n">
        <v>60423394</v>
      </c>
      <c r="E39" s="226" t="inlineStr">
        <is>
          <t>MOTO REVA BIIC</t>
        </is>
      </c>
      <c r="F39" s="161" t="inlineStr">
        <is>
          <t>20  20 sr</t>
        </is>
      </c>
      <c r="G39" s="281" t="n"/>
      <c r="H39" s="360" t="n"/>
      <c r="I39" s="281" t="inlineStr">
        <is>
          <t xml:space="preserve">ELIA </t>
        </is>
      </c>
      <c r="J39" s="46" t="n">
        <v>0.5222222222222223</v>
      </c>
      <c r="K39" s="46">
        <f>J39+$K$62</f>
        <v/>
      </c>
      <c r="L39" s="60" t="n">
        <v>0.5916666666666667</v>
      </c>
      <c r="M39" s="46">
        <f>L39+$M$63</f>
        <v/>
      </c>
      <c r="N39" s="60" t="n">
        <v>0.5993055555555555</v>
      </c>
      <c r="O39" s="46">
        <f>N39+$O$63</f>
        <v/>
      </c>
      <c r="P39" s="60" t="n">
        <v>0.6645833333333333</v>
      </c>
      <c r="Q39" s="46">
        <f>P39+$Q$63</f>
        <v/>
      </c>
      <c r="R39" s="60" t="n">
        <v>0.7027777777777777</v>
      </c>
      <c r="S39" s="46">
        <f>R39+$S$63</f>
        <v/>
      </c>
      <c r="T39" s="261" t="n">
        <v>0.7145833333333333</v>
      </c>
      <c r="U39" s="80">
        <f>T39+$U$63</f>
        <v/>
      </c>
    </row>
    <row r="40" ht="18" customFormat="1" customHeight="1" s="633">
      <c r="A40" s="631" t="inlineStr">
        <is>
          <t>38</t>
        </is>
      </c>
      <c r="B40" s="632" t="n"/>
      <c r="C40" s="172" t="inlineStr">
        <is>
          <t xml:space="preserve">PAUCAR PEREZ LEDWIN </t>
        </is>
      </c>
      <c r="D40" s="242" t="n">
        <v>45240832</v>
      </c>
      <c r="E40" s="226" t="inlineStr">
        <is>
          <t>MOTO REVA BIIC</t>
        </is>
      </c>
      <c r="F40" s="161" t="inlineStr">
        <is>
          <t>20 20 sr</t>
        </is>
      </c>
      <c r="G40" s="96" t="n"/>
      <c r="H40" s="360" t="n"/>
      <c r="I40" s="281" t="inlineStr">
        <is>
          <t xml:space="preserve">ELIA </t>
        </is>
      </c>
      <c r="J40" s="46" t="n">
        <v>0.5229166666666667</v>
      </c>
      <c r="K40" s="46">
        <f>J40+$K$62</f>
        <v/>
      </c>
      <c r="L40" s="60" t="n">
        <v>0.5993055555555555</v>
      </c>
      <c r="M40" s="46">
        <f>L40+$M$63</f>
        <v/>
      </c>
      <c r="N40" s="60" t="n">
        <v>0.6069444444444444</v>
      </c>
      <c r="O40" s="46">
        <f>N40+$O$63</f>
        <v/>
      </c>
      <c r="P40" s="60" t="n">
        <v>0.6770833333333334</v>
      </c>
      <c r="Q40" s="46">
        <f>P40+$Q$63</f>
        <v/>
      </c>
      <c r="R40" s="60" t="n">
        <v>0.7118055555555556</v>
      </c>
      <c r="S40" s="46">
        <f>R40+$S$63</f>
        <v/>
      </c>
      <c r="T40" s="261" t="n">
        <v>0.7243055555555555</v>
      </c>
      <c r="U40" s="80">
        <f>T40+$U$63</f>
        <v/>
      </c>
    </row>
    <row r="41" ht="25.5" customHeight="1" s="630">
      <c r="A41" s="631" t="inlineStr">
        <is>
          <t>39</t>
        </is>
      </c>
      <c r="B41" s="632" t="n"/>
      <c r="C41" s="172" t="inlineStr">
        <is>
          <t xml:space="preserve">MONTOYA HURTADO JHONATAN </t>
        </is>
      </c>
      <c r="D41" s="242" t="n">
        <v>47073000</v>
      </c>
      <c r="E41" s="55" t="inlineStr">
        <is>
          <t xml:space="preserve">NUEVO A1 </t>
        </is>
      </c>
      <c r="F41" s="161" t="inlineStr">
        <is>
          <t>20 20 sr</t>
        </is>
      </c>
      <c r="G41" s="120" t="inlineStr">
        <is>
          <t>PAGO 100 EFE</t>
        </is>
      </c>
      <c r="H41" s="207" t="n"/>
      <c r="I41" s="55" t="inlineStr">
        <is>
          <t>DRA CHUNGA</t>
        </is>
      </c>
      <c r="J41" s="46" t="n">
        <v>0.5243055555555556</v>
      </c>
      <c r="K41" s="46">
        <f>J41+$K$62</f>
        <v/>
      </c>
      <c r="L41" s="60" t="n">
        <v>0.5583333333333333</v>
      </c>
      <c r="M41" s="46">
        <f>L41+$M$63</f>
        <v/>
      </c>
      <c r="N41" s="60" t="n">
        <v>0.5694444444444444</v>
      </c>
      <c r="O41" s="46">
        <f>N41+$O$63</f>
        <v/>
      </c>
      <c r="P41" s="60" t="n">
        <v>0.625</v>
      </c>
      <c r="Q41" s="46">
        <f>P41+$Q$63</f>
        <v/>
      </c>
      <c r="R41" s="60" t="n">
        <v>0.6486111111111111</v>
      </c>
      <c r="S41" s="46">
        <f>R41+$S$63</f>
        <v/>
      </c>
      <c r="T41" s="261" t="n">
        <v>0.6652777777777777</v>
      </c>
      <c r="U41" s="80">
        <f>T41+$U$63</f>
        <v/>
      </c>
    </row>
    <row r="42" ht="18.75" customHeight="1" s="630">
      <c r="A42" s="631" t="inlineStr">
        <is>
          <t>40</t>
        </is>
      </c>
      <c r="B42" s="632" t="n"/>
      <c r="C42" s="172" t="inlineStr">
        <is>
          <t>LEON VILLAVICENCIO LISBETH</t>
        </is>
      </c>
      <c r="D42" s="242" t="n">
        <v>41593460</v>
      </c>
      <c r="E42" s="55" t="inlineStr">
        <is>
          <t xml:space="preserve">NUEVO A1 </t>
        </is>
      </c>
      <c r="F42" s="161" t="inlineStr">
        <is>
          <t>20 20 sr</t>
        </is>
      </c>
      <c r="G42" s="120" t="inlineStr">
        <is>
          <t>PAGO 100 EFE</t>
        </is>
      </c>
      <c r="H42" s="207" t="n"/>
      <c r="I42" s="55" t="inlineStr">
        <is>
          <t>DRA CHUNGA</t>
        </is>
      </c>
      <c r="J42" s="46" t="n">
        <v>0.5277777777777778</v>
      </c>
      <c r="K42" s="46">
        <f>J42+$K$62</f>
        <v/>
      </c>
      <c r="L42" s="60" t="n">
        <v>0.5666666666666667</v>
      </c>
      <c r="M42" s="46">
        <f>L42+$M$63</f>
        <v/>
      </c>
      <c r="N42" s="60" t="n">
        <v>0.5722222222222222</v>
      </c>
      <c r="O42" s="46">
        <f>N42+$O$63</f>
        <v/>
      </c>
      <c r="P42" s="60" t="n">
        <v>0.625</v>
      </c>
      <c r="Q42" s="46">
        <f>P42+$Q$63</f>
        <v/>
      </c>
      <c r="R42" s="60" t="n">
        <v>0.6534722222222222</v>
      </c>
      <c r="S42" s="46">
        <f>R42+$S$63</f>
        <v/>
      </c>
      <c r="T42" s="261" t="n">
        <v>0.6659722222222222</v>
      </c>
      <c r="U42" s="80">
        <f>T42+$U$63</f>
        <v/>
      </c>
    </row>
    <row r="43" ht="18" customHeight="1" s="630">
      <c r="A43" s="631" t="inlineStr">
        <is>
          <t>41</t>
        </is>
      </c>
      <c r="B43" s="632" t="n"/>
      <c r="C43" s="172" t="inlineStr">
        <is>
          <t xml:space="preserve">ZEBALLOS NUÑEZ AXEL </t>
        </is>
      </c>
      <c r="D43" s="242" t="n">
        <v>76373194</v>
      </c>
      <c r="E43" s="232" t="inlineStr">
        <is>
          <t>MOTO NUEVA BIIB</t>
        </is>
      </c>
      <c r="F43" s="161" t="inlineStr">
        <is>
          <t>30 30 SR</t>
        </is>
      </c>
      <c r="G43" s="55" t="n"/>
      <c r="H43" s="207" t="n"/>
      <c r="I43" s="55" t="inlineStr">
        <is>
          <t>ALBERTO PAEZ</t>
        </is>
      </c>
      <c r="J43" s="46" t="n">
        <v>0.5402777777777777</v>
      </c>
      <c r="K43" s="46">
        <f>J43+$K$62</f>
        <v/>
      </c>
      <c r="L43" s="60" t="n">
        <v>0.60625</v>
      </c>
      <c r="M43" s="46">
        <f>L43+$M$63</f>
        <v/>
      </c>
      <c r="N43" s="60" t="n">
        <v>0.6118055555555556</v>
      </c>
      <c r="O43" s="46">
        <f>N43+$O$63</f>
        <v/>
      </c>
      <c r="P43" s="60" t="n">
        <v>0.6770833333333334</v>
      </c>
      <c r="Q43" s="46">
        <f>P43+$Q$63</f>
        <v/>
      </c>
      <c r="R43" s="60" t="n">
        <v>0.7361111111111112</v>
      </c>
      <c r="S43" s="46">
        <f>R43+$S$63</f>
        <v/>
      </c>
      <c r="T43" s="261" t="n">
        <v>0.7486111111111111</v>
      </c>
      <c r="U43" s="80">
        <f>T43+$U$63</f>
        <v/>
      </c>
    </row>
    <row r="44" ht="19.5" customHeight="1" s="630">
      <c r="A44" s="631" t="inlineStr">
        <is>
          <t>42</t>
        </is>
      </c>
      <c r="B44" s="632" t="n"/>
      <c r="C44" s="172" t="inlineStr">
        <is>
          <t xml:space="preserve">GAMBOA ALMONTE JONATHAN </t>
        </is>
      </c>
      <c r="D44" s="242" t="n">
        <v>45678018</v>
      </c>
      <c r="E44" s="55" t="inlineStr">
        <is>
          <t xml:space="preserve">NUEVO A1 </t>
        </is>
      </c>
      <c r="F44" s="161" t="inlineStr">
        <is>
          <t>30 30 sr</t>
        </is>
      </c>
      <c r="G44" s="120" t="n"/>
      <c r="H44" s="205" t="n"/>
      <c r="I44" s="277" t="inlineStr">
        <is>
          <t xml:space="preserve">CARS- JAIME VILLA </t>
        </is>
      </c>
      <c r="J44" s="46" t="n">
        <v>0.5715277777777777</v>
      </c>
      <c r="K44" s="46">
        <f>J44+$K$62</f>
        <v/>
      </c>
      <c r="L44" s="60" t="n">
        <v>0.6131944444444445</v>
      </c>
      <c r="M44" s="46">
        <f>L44+$M$63</f>
        <v/>
      </c>
      <c r="N44" s="60" t="n">
        <v>0.6180555555555556</v>
      </c>
      <c r="O44" s="46">
        <f>N44+$O$63</f>
        <v/>
      </c>
      <c r="P44" s="60" t="n">
        <v>0.6881944444444444</v>
      </c>
      <c r="Q44" s="46">
        <f>P44+$Q$63</f>
        <v/>
      </c>
      <c r="R44" s="60" t="n">
        <v>0.7152777777777778</v>
      </c>
      <c r="S44" s="46">
        <f>R44+$S$63</f>
        <v/>
      </c>
      <c r="T44" s="261" t="n">
        <v>0.7263888888888889</v>
      </c>
      <c r="U44" s="80">
        <f>T44+$U$63</f>
        <v/>
      </c>
    </row>
    <row r="45" ht="21" customHeight="1" s="630">
      <c r="A45" s="631" t="inlineStr">
        <is>
          <t>43</t>
        </is>
      </c>
      <c r="B45" s="632" t="n"/>
      <c r="C45" s="255" t="inlineStr">
        <is>
          <t>CANCHUMANTA QUISPE RUBEN 50</t>
        </is>
      </c>
      <c r="D45" s="242" t="n">
        <v>71464165</v>
      </c>
      <c r="E45" s="226" t="inlineStr">
        <is>
          <t>MOTO REVA BIIC</t>
        </is>
      </c>
      <c r="F45" s="161" t="inlineStr">
        <is>
          <t>20 20 SR</t>
        </is>
      </c>
      <c r="G45" s="209" t="inlineStr">
        <is>
          <t>PAGO 370 PLIN + 10 YAPE + 50 APO</t>
        </is>
      </c>
      <c r="H45" s="207" t="n"/>
      <c r="I45" s="55" t="inlineStr">
        <is>
          <t xml:space="preserve">SONIA </t>
        </is>
      </c>
      <c r="J45" s="46" t="n">
        <v>0.6986111111111111</v>
      </c>
      <c r="K45" s="46">
        <f>J45+$K$62</f>
        <v/>
      </c>
      <c r="L45" s="60" t="n">
        <v>0.61875</v>
      </c>
      <c r="M45" s="46">
        <f>L45+$M$63</f>
        <v/>
      </c>
      <c r="N45" s="60" t="n">
        <v>0.625</v>
      </c>
      <c r="O45" s="46">
        <f>N45+$O$63</f>
        <v/>
      </c>
      <c r="P45" s="60" t="n">
        <v>0.6888888888888889</v>
      </c>
      <c r="Q45" s="46">
        <f>P45+$Q$63</f>
        <v/>
      </c>
      <c r="R45" s="60" t="n">
        <v>0.7277777777777777</v>
      </c>
      <c r="S45" s="46">
        <f>R45+$S$63</f>
        <v/>
      </c>
      <c r="T45" s="261" t="n">
        <v>0.7402777777777778</v>
      </c>
      <c r="U45" s="80">
        <f>T45+$U$63</f>
        <v/>
      </c>
    </row>
    <row r="46" ht="18" customHeight="1" s="630">
      <c r="A46" s="644" t="n"/>
      <c r="B46" s="632" t="n"/>
      <c r="C46" s="217" t="inlineStr">
        <is>
          <t>RODRIGUEZ MURRIETA RUTBER</t>
        </is>
      </c>
      <c r="D46" s="313" t="n">
        <v>10712224</v>
      </c>
      <c r="E46" s="654" t="inlineStr">
        <is>
          <t>MOTO REVA BIIC</t>
        </is>
      </c>
      <c r="F46" s="275" t="inlineStr">
        <is>
          <t>40/20 40/20 cl</t>
        </is>
      </c>
      <c r="G46" s="654" t="inlineStr">
        <is>
          <t xml:space="preserve">SANCION </t>
        </is>
      </c>
      <c r="H46" s="358" t="n"/>
      <c r="I46" s="654" t="inlineStr">
        <is>
          <t xml:space="preserve">ELIA </t>
        </is>
      </c>
      <c r="J46" s="20" t="n"/>
      <c r="K46" s="20">
        <f>J46+$K$62</f>
        <v/>
      </c>
      <c r="L46" s="185" t="n"/>
      <c r="M46" s="20">
        <f>L46+$M$63</f>
        <v/>
      </c>
      <c r="N46" s="185" t="n"/>
      <c r="O46" s="20">
        <f>N46+$O$63</f>
        <v/>
      </c>
      <c r="P46" s="185" t="n"/>
      <c r="Q46" s="20">
        <f>P46+$Q$63</f>
        <v/>
      </c>
      <c r="R46" s="185" t="n"/>
      <c r="S46" s="20">
        <f>R46+$S$63</f>
        <v/>
      </c>
      <c r="T46" s="185" t="n"/>
      <c r="U46" s="20">
        <f>T46+$U$63</f>
        <v/>
      </c>
    </row>
    <row r="47" ht="18" customHeight="1" s="630">
      <c r="A47" s="631" t="inlineStr">
        <is>
          <t>44</t>
        </is>
      </c>
      <c r="B47" s="632" t="n"/>
      <c r="C47" s="255" t="inlineStr">
        <is>
          <t>VALDEZ GUERRERO HERBER 50</t>
        </is>
      </c>
      <c r="D47" s="242" t="n">
        <v>40948618</v>
      </c>
      <c r="E47" s="226" t="inlineStr">
        <is>
          <t>MOTO REVA BIIC</t>
        </is>
      </c>
      <c r="F47" s="161" t="inlineStr">
        <is>
          <t>20 20 SR</t>
        </is>
      </c>
      <c r="G47" s="120" t="inlineStr">
        <is>
          <t>PAGO 50 EFE</t>
        </is>
      </c>
      <c r="H47" s="207" t="n"/>
      <c r="I47" s="55" t="inlineStr">
        <is>
          <t xml:space="preserve">SRA JULIA </t>
        </is>
      </c>
      <c r="J47" s="46" t="n">
        <v>0.6013888888888889</v>
      </c>
      <c r="K47" s="46">
        <f>J47+$K$62</f>
        <v/>
      </c>
      <c r="L47" s="60" t="n">
        <v>0.6263888888888889</v>
      </c>
      <c r="M47" s="46">
        <f>L47+$M$63</f>
        <v/>
      </c>
      <c r="N47" s="60" t="n">
        <v>0.6333333333333333</v>
      </c>
      <c r="O47" s="46">
        <f>N47+$O$63</f>
        <v/>
      </c>
      <c r="P47" s="60" t="n">
        <v>0.7</v>
      </c>
      <c r="Q47" s="46">
        <f>P47+$Q$63</f>
        <v/>
      </c>
      <c r="R47" s="60" t="n">
        <v>0.7243055555555555</v>
      </c>
      <c r="S47" s="46">
        <f>R47+$S$63</f>
        <v/>
      </c>
      <c r="T47" s="261" t="n">
        <v>0.7368055555555556</v>
      </c>
      <c r="U47" s="80">
        <f>T47+$U$63</f>
        <v/>
      </c>
    </row>
    <row r="48" ht="18" customHeight="1" s="630">
      <c r="A48" s="631" t="inlineStr">
        <is>
          <t>45</t>
        </is>
      </c>
      <c r="B48" s="632" t="n"/>
      <c r="C48" s="172" t="inlineStr">
        <is>
          <t xml:space="preserve">GAVILAN ESCOBAR FAUSTINO </t>
        </is>
      </c>
      <c r="D48" s="242" t="n">
        <v>70299627</v>
      </c>
      <c r="E48" s="55" t="inlineStr">
        <is>
          <t xml:space="preserve">NUEVO A1 </t>
        </is>
      </c>
      <c r="F48" s="161" t="inlineStr">
        <is>
          <t>20 20 sr</t>
        </is>
      </c>
      <c r="G48" s="101" t="n"/>
      <c r="H48" s="352" t="n"/>
      <c r="I48" s="101" t="inlineStr">
        <is>
          <t xml:space="preserve">VARGAS </t>
        </is>
      </c>
      <c r="J48" s="46" t="n">
        <v>0.6222222222222222</v>
      </c>
      <c r="K48" s="46">
        <f>J48+$K$62</f>
        <v/>
      </c>
      <c r="L48" s="60" t="n">
        <v>0.6326388888888889</v>
      </c>
      <c r="M48" s="46">
        <f>L48+$M$63</f>
        <v/>
      </c>
      <c r="N48" s="60" t="n">
        <v>0.6375</v>
      </c>
      <c r="O48" s="46">
        <f>N48+$O$63</f>
        <v/>
      </c>
      <c r="P48" s="60" t="n">
        <v>0.7006944444444444</v>
      </c>
      <c r="Q48" s="46">
        <f>P48+$Q$63</f>
        <v/>
      </c>
      <c r="R48" s="60" t="n">
        <v>0.7430555555555556</v>
      </c>
      <c r="S48" s="46">
        <f>R48+$S$63</f>
        <v/>
      </c>
      <c r="T48" s="261" t="n">
        <v>0.7555555555555555</v>
      </c>
      <c r="U48" s="80">
        <f>T48+$U$63</f>
        <v/>
      </c>
    </row>
    <row r="49" ht="18" customHeight="1" s="630">
      <c r="A49" s="631" t="inlineStr">
        <is>
          <t>46</t>
        </is>
      </c>
      <c r="B49" s="632" t="n"/>
      <c r="C49" s="172" t="inlineStr">
        <is>
          <t xml:space="preserve">CHAVEZ PALACIOS VICTOR </t>
        </is>
      </c>
      <c r="D49" s="242" t="n">
        <v>15709521</v>
      </c>
      <c r="E49" s="55" t="inlineStr">
        <is>
          <t xml:space="preserve">REVA A1 </t>
        </is>
      </c>
      <c r="F49" s="161" t="inlineStr">
        <is>
          <t>40/20 40/20 cl</t>
        </is>
      </c>
      <c r="G49" s="120" t="n"/>
      <c r="H49" s="205" t="n"/>
      <c r="I49" s="277" t="inlineStr">
        <is>
          <t xml:space="preserve">CARS- JAIME VILLA </t>
        </is>
      </c>
      <c r="J49" s="46" t="n">
        <v>0.6243055555555556</v>
      </c>
      <c r="K49" s="46">
        <f>J49+$K$62</f>
        <v/>
      </c>
      <c r="L49" s="60" t="n">
        <v>0.6375</v>
      </c>
      <c r="M49" s="46">
        <f>L49+$M$63</f>
        <v/>
      </c>
      <c r="N49" s="60" t="n">
        <v>0.64375</v>
      </c>
      <c r="O49" s="46">
        <f>N49+$O$63</f>
        <v/>
      </c>
      <c r="P49" s="60" t="n">
        <v>0.7125</v>
      </c>
      <c r="Q49" s="46">
        <f>P49+$Q$63</f>
        <v/>
      </c>
      <c r="R49" s="60" t="n">
        <v>0.75</v>
      </c>
      <c r="S49" s="46">
        <f>R49+$S$63</f>
        <v/>
      </c>
      <c r="T49" s="261" t="n">
        <v>0.7631944444444444</v>
      </c>
      <c r="U49" s="80">
        <f>T49+$U$63</f>
        <v/>
      </c>
    </row>
    <row r="50" ht="18" customHeight="1" s="630">
      <c r="A50" s="631" t="inlineStr">
        <is>
          <t>47</t>
        </is>
      </c>
      <c r="B50" s="632" t="n"/>
      <c r="C50" s="112" t="inlineStr">
        <is>
          <t>PICON ESPINOZA ELMER</t>
        </is>
      </c>
      <c r="D50" s="55" t="n">
        <v>46037746</v>
      </c>
      <c r="E50" s="226" t="inlineStr">
        <is>
          <t>MOTO REVA BIIC</t>
        </is>
      </c>
      <c r="F50" s="92" t="inlineStr">
        <is>
          <t>20 20 sr</t>
        </is>
      </c>
      <c r="G50" s="209" t="inlineStr">
        <is>
          <t xml:space="preserve">PAGO 120 YAPE </t>
        </is>
      </c>
      <c r="H50" s="355" t="n"/>
      <c r="I50" s="211" t="inlineStr">
        <is>
          <t xml:space="preserve">OFICINA </t>
        </is>
      </c>
      <c r="J50" s="46" t="n">
        <v>0.6270833333333333</v>
      </c>
      <c r="K50" s="46">
        <f>J50+$K$62</f>
        <v/>
      </c>
      <c r="L50" s="60" t="n">
        <v>0.6423611111111112</v>
      </c>
      <c r="M50" s="46">
        <f>L50+$M$63</f>
        <v/>
      </c>
      <c r="N50" s="60" t="n">
        <v>0.6479166666666667</v>
      </c>
      <c r="O50" s="46">
        <f>N50+$O$63</f>
        <v/>
      </c>
      <c r="P50" s="60" t="n">
        <v>0.7145833333333333</v>
      </c>
      <c r="Q50" s="46">
        <f>P50+$Q$63</f>
        <v/>
      </c>
      <c r="R50" s="60" t="n">
        <v>0.7527777777777778</v>
      </c>
      <c r="S50" s="46">
        <f>R50+$S$63</f>
        <v/>
      </c>
      <c r="T50" s="261" t="n">
        <v>0.7645833333333333</v>
      </c>
      <c r="U50" s="80">
        <f>T50+$U$63</f>
        <v/>
      </c>
    </row>
    <row r="51" ht="18" customHeight="1" s="630">
      <c r="A51" s="631" t="inlineStr">
        <is>
          <t>48</t>
        </is>
      </c>
      <c r="B51" s="632" t="n"/>
      <c r="C51" s="112" t="inlineStr">
        <is>
          <t>CARREÑO BRAVO PIERRE</t>
        </is>
      </c>
      <c r="D51" s="55" t="n">
        <v>70849179</v>
      </c>
      <c r="E51" s="55" t="inlineStr">
        <is>
          <t xml:space="preserve">REVA A1 </t>
        </is>
      </c>
      <c r="F51" s="92" t="inlineStr">
        <is>
          <t>30 30 sr</t>
        </is>
      </c>
      <c r="G51" s="120" t="n"/>
      <c r="H51" s="205" t="n"/>
      <c r="I51" s="277" t="inlineStr">
        <is>
          <t xml:space="preserve">CARS- JAIME VILLA </t>
        </is>
      </c>
      <c r="J51" s="46" t="n">
        <v>0.6402777777777777</v>
      </c>
      <c r="K51" s="46">
        <f>J51+$K$62</f>
        <v/>
      </c>
      <c r="L51" s="60" t="n">
        <v>0.6479166666666667</v>
      </c>
      <c r="M51" s="46">
        <f>L51+$M$63</f>
        <v/>
      </c>
      <c r="N51" s="60" t="n">
        <v>0.6534722222222222</v>
      </c>
      <c r="O51" s="46">
        <f>N51+$O$63</f>
        <v/>
      </c>
      <c r="P51" s="60" t="n">
        <v>0.725</v>
      </c>
      <c r="Q51" s="46">
        <f>P51+$Q$63</f>
        <v/>
      </c>
      <c r="R51" s="60" t="n">
        <v>0.7590277777777777</v>
      </c>
      <c r="S51" s="46">
        <f>R51+$S$63</f>
        <v/>
      </c>
      <c r="T51" s="261" t="n">
        <v>0.7729166666666667</v>
      </c>
      <c r="U51" s="80">
        <f>T51+$U$63</f>
        <v/>
      </c>
    </row>
    <row r="52" ht="18" customHeight="1" s="630">
      <c r="A52" s="631" t="inlineStr">
        <is>
          <t>49</t>
        </is>
      </c>
      <c r="B52" s="632" t="n"/>
      <c r="C52" s="112" t="inlineStr">
        <is>
          <t xml:space="preserve">BENAVENTE LLERENA JOSE </t>
        </is>
      </c>
      <c r="D52" s="55" t="n">
        <v>25446626</v>
      </c>
      <c r="E52" s="226" t="inlineStr">
        <is>
          <t>MOTO REVA BIIC</t>
        </is>
      </c>
      <c r="F52" s="92" t="inlineStr">
        <is>
          <t>40/20  40/20 cl</t>
        </is>
      </c>
      <c r="G52" s="120" t="inlineStr">
        <is>
          <t>PAGO 130 EFE</t>
        </is>
      </c>
      <c r="H52" s="355" t="n"/>
      <c r="I52" s="211" t="inlineStr">
        <is>
          <t xml:space="preserve">OFICINA </t>
        </is>
      </c>
      <c r="J52" s="46" t="n">
        <v>0.6555555555555556</v>
      </c>
      <c r="K52" s="46">
        <f>J52+$K$62</f>
        <v/>
      </c>
      <c r="L52" s="60" t="n">
        <v>0.6569444444444444</v>
      </c>
      <c r="M52" s="46">
        <f>L52+$M$63</f>
        <v/>
      </c>
      <c r="N52" s="60" t="n">
        <v>0.6631944444444444</v>
      </c>
      <c r="O52" s="46">
        <f>N52+$O$63</f>
        <v/>
      </c>
      <c r="P52" s="60" t="n">
        <v>0.7277777777777777</v>
      </c>
      <c r="Q52" s="46">
        <f>P52+$Q$63</f>
        <v/>
      </c>
      <c r="R52" s="60" t="n">
        <v>0.7555555555555555</v>
      </c>
      <c r="S52" s="46">
        <f>R52+$S$63</f>
        <v/>
      </c>
      <c r="T52" s="261" t="inlineStr">
        <is>
          <t xml:space="preserve"> 18:25</t>
        </is>
      </c>
      <c r="U52" s="80" t="n"/>
    </row>
    <row r="53" ht="18" customHeight="1" s="630">
      <c r="A53" s="631" t="inlineStr">
        <is>
          <t>50</t>
        </is>
      </c>
      <c r="B53" s="632" t="n"/>
      <c r="C53" s="172" t="inlineStr">
        <is>
          <t xml:space="preserve">RAMOS GIL JORGE </t>
        </is>
      </c>
      <c r="D53" s="242" t="n">
        <v>48049302</v>
      </c>
      <c r="E53" s="226" t="inlineStr">
        <is>
          <t>MOTO REVA BIIC</t>
        </is>
      </c>
      <c r="F53" s="161" t="inlineStr">
        <is>
          <t>20  20 sr</t>
        </is>
      </c>
      <c r="G53" s="120" t="inlineStr">
        <is>
          <t>PAGO 80 EFE</t>
        </is>
      </c>
      <c r="H53" s="360" t="n"/>
      <c r="I53" s="281" t="inlineStr">
        <is>
          <t xml:space="preserve">ELIA </t>
        </is>
      </c>
      <c r="J53" s="46" t="n">
        <v>0.6590277777777778</v>
      </c>
      <c r="K53" s="46">
        <f>J53+$K$62</f>
        <v/>
      </c>
      <c r="L53" s="60" t="n">
        <v>0.6625</v>
      </c>
      <c r="M53" s="46">
        <f>L53+$M$63</f>
        <v/>
      </c>
      <c r="N53" s="60" t="n">
        <v>0.6694444444444444</v>
      </c>
      <c r="O53" s="46">
        <f>N53+$O$63</f>
        <v/>
      </c>
      <c r="P53" s="60" t="n">
        <v>0.7458333333333333</v>
      </c>
      <c r="Q53" s="46">
        <f>P53+$Q$63</f>
        <v/>
      </c>
      <c r="R53" s="60" t="n">
        <v>0.7659722222222223</v>
      </c>
      <c r="S53" s="46">
        <f>R53+$S$63</f>
        <v/>
      </c>
      <c r="T53" s="261" t="n">
        <v>0.7784722222222222</v>
      </c>
      <c r="U53" s="80">
        <f>T53+$U$63</f>
        <v/>
      </c>
    </row>
    <row r="54" ht="18" customHeight="1" s="630">
      <c r="A54" s="631" t="inlineStr">
        <is>
          <t>51</t>
        </is>
      </c>
      <c r="B54" s="632" t="n"/>
      <c r="C54" s="172" t="inlineStr">
        <is>
          <t xml:space="preserve">LOPEZ ARCOS ROCIO </t>
        </is>
      </c>
      <c r="D54" s="242" t="n">
        <v>46217896</v>
      </c>
      <c r="E54" s="55" t="inlineStr">
        <is>
          <t xml:space="preserve">REVA A1 </t>
        </is>
      </c>
      <c r="F54" s="161" t="inlineStr">
        <is>
          <t>20  20 sr</t>
        </is>
      </c>
      <c r="G54" s="120" t="n"/>
      <c r="H54" s="205" t="n"/>
      <c r="I54" s="277" t="inlineStr">
        <is>
          <t xml:space="preserve">CARS- JAIME VILLA </t>
        </is>
      </c>
      <c r="J54" s="46" t="n">
        <v>0.6715277777777777</v>
      </c>
      <c r="K54" s="46">
        <f>J54+$K$62</f>
        <v/>
      </c>
      <c r="L54" s="60" t="n">
        <v>0.6729166666666667</v>
      </c>
      <c r="M54" s="46">
        <f>L54+$M$63</f>
        <v/>
      </c>
      <c r="N54" s="60" t="n">
        <v>0.6784722222222223</v>
      </c>
      <c r="O54" s="46">
        <f>N54+$O$63</f>
        <v/>
      </c>
      <c r="P54" s="60" t="n">
        <v>0.7409722222222223</v>
      </c>
      <c r="Q54" s="46">
        <f>P54+$Q$63</f>
        <v/>
      </c>
      <c r="R54" s="60" t="n">
        <v>0.76875</v>
      </c>
      <c r="S54" s="46">
        <f>R54+$S$63</f>
        <v/>
      </c>
      <c r="T54" s="261" t="n"/>
      <c r="U54" s="80">
        <f>T54+$U$63</f>
        <v/>
      </c>
    </row>
    <row r="55" ht="18" customHeight="1" s="630"/>
    <row r="56" ht="20.25" customHeight="1" s="630"/>
    <row r="57" ht="18" customHeight="1" s="630"/>
    <row r="58" ht="15.75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5.75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21" customHeight="1" s="630"/>
    <row r="92" ht="15.75" customHeight="1" s="630"/>
    <row r="93" ht="15.75" customHeight="1" s="630"/>
    <row r="94" ht="15.75" customHeight="1" s="630"/>
    <row r="95" ht="21" customHeight="1" s="630"/>
    <row r="96" ht="21" customHeight="1" s="630"/>
    <row r="97" ht="18.75" customHeight="1" s="630"/>
    <row r="98" ht="15.75" customHeight="1" s="630"/>
    <row r="99" ht="15.75" customHeight="1" s="630"/>
    <row r="100" ht="18.75" customHeight="1" s="630"/>
    <row r="105" ht="18" customHeight="1" s="630"/>
    <row r="106" ht="18" customHeight="1" s="630"/>
    <row r="107" ht="18" customHeight="1" s="630"/>
    <row r="108" ht="18" customHeight="1" s="630"/>
    <row r="109" ht="15.75" customHeight="1" s="630"/>
    <row r="110" ht="15.75" customHeight="1" s="630"/>
    <row r="111" ht="15.75" customHeight="1" s="630"/>
    <row r="112" ht="18.75" customHeight="1" s="630"/>
    <row r="113" ht="15.75" customHeight="1" s="630"/>
  </sheetData>
  <mergeCells count="71">
    <mergeCell ref="A48:B48"/>
    <mergeCell ref="A30:B30"/>
    <mergeCell ref="A24:B24"/>
    <mergeCell ref="A15:B15"/>
    <mergeCell ref="A64:B64"/>
    <mergeCell ref="A59:B59"/>
    <mergeCell ref="A60:B60"/>
    <mergeCell ref="A49:B49"/>
    <mergeCell ref="A11:B11"/>
    <mergeCell ref="A51:B51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65:B65"/>
    <mergeCell ref="A25:B25"/>
    <mergeCell ref="A41:B41"/>
    <mergeCell ref="A46:B46"/>
    <mergeCell ref="A37:B37"/>
    <mergeCell ref="A66:B66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portrait" paperSize="9" fitToHeight="0"/>
  <tableParts count="3">
    <tablePart r:id="rId1"/>
    <tablePart r:id="rId2"/>
    <tablePart r:id="rId3"/>
  </tableParts>
</worksheet>
</file>

<file path=xl/worksheets/sheet62.xml><?xml version="1.0" encoding="utf-8"?>
<worksheet xmlns:r="http://schemas.openxmlformats.org/officeDocument/2006/relationships" xmlns="http://schemas.openxmlformats.org/spreadsheetml/2006/main">
  <sheetPr codeName="Hoja365">
    <outlinePr summaryBelow="1" summaryRight="1"/>
    <pageSetUpPr fitToPage="1"/>
  </sheetPr>
  <dimension ref="A1:U38"/>
  <sheetViews>
    <sheetView topLeftCell="A19" workbookViewId="0">
      <selection activeCell="C29" sqref="C29:I29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TREJO LUGO AMELIA </t>
        </is>
      </c>
      <c r="D2" s="242" t="n">
        <v>70894391</v>
      </c>
      <c r="E2" s="174" t="inlineStr">
        <is>
          <t>NUEVO A1</t>
        </is>
      </c>
      <c r="F2" s="92" t="inlineStr">
        <is>
          <t>20 20 sr</t>
        </is>
      </c>
      <c r="G2" s="55" t="inlineStr">
        <is>
          <t>YA P 80</t>
        </is>
      </c>
      <c r="H2" s="207" t="n"/>
      <c r="I2" s="55" t="inlineStr">
        <is>
          <t xml:space="preserve">ESCUELA MARTINEZ </t>
        </is>
      </c>
      <c r="J2" s="46" t="n"/>
      <c r="K2" s="46" t="n"/>
      <c r="L2" s="46" t="n"/>
      <c r="M2" s="52" t="n"/>
      <c r="N2" s="60" t="n"/>
      <c r="O2" s="46" t="n"/>
      <c r="P2" s="60" t="n"/>
      <c r="Q2" s="46" t="n"/>
      <c r="R2" s="60" t="n"/>
      <c r="S2" s="46" t="n"/>
      <c r="T2" s="261" t="n"/>
      <c r="U2" s="80" t="n"/>
    </row>
    <row r="3" ht="20.25" customHeight="1" s="630">
      <c r="A3" s="631" t="inlineStr">
        <is>
          <t>2</t>
        </is>
      </c>
      <c r="B3" s="632" t="n"/>
      <c r="C3" s="172" t="inlineStr">
        <is>
          <t>AGUINAGA UMERES ANGELA</t>
        </is>
      </c>
      <c r="D3" s="242" t="n">
        <v>71337997</v>
      </c>
      <c r="E3" s="174" t="inlineStr">
        <is>
          <t>NUEVO A1</t>
        </is>
      </c>
      <c r="F3" s="92" t="inlineStr">
        <is>
          <t>40/20 40/20 cl</t>
        </is>
      </c>
      <c r="G3" s="209" t="inlineStr">
        <is>
          <t xml:space="preserve">PAGO 120 YAPE </t>
        </is>
      </c>
      <c r="H3" s="207" t="n"/>
      <c r="I3" s="55" t="inlineStr">
        <is>
          <t>CRIS AMORETTI</t>
        </is>
      </c>
      <c r="J3" s="46" t="n">
        <v>0.3583333333333333</v>
      </c>
      <c r="K3" s="46">
        <f>J3+$K$63</f>
        <v/>
      </c>
      <c r="L3" s="46" t="n">
        <v>0.3618055555555555</v>
      </c>
      <c r="M3" s="52">
        <f>L3+$M$64</f>
        <v/>
      </c>
      <c r="N3" s="60" t="n">
        <v>0.3708333333333333</v>
      </c>
      <c r="O3" s="46">
        <f>N3+$O$64</f>
        <v/>
      </c>
      <c r="P3" s="60" t="n">
        <v>0.4166666666666667</v>
      </c>
      <c r="Q3" s="46">
        <f>P3+$Q$64</f>
        <v/>
      </c>
      <c r="R3" s="60" t="n">
        <v>0.4291666666666666</v>
      </c>
      <c r="S3" s="46">
        <f>R3+$S$64</f>
        <v/>
      </c>
      <c r="T3" s="261" t="n">
        <v>0.4430555555555555</v>
      </c>
      <c r="U3" s="80">
        <f>T3+$U$64</f>
        <v/>
      </c>
    </row>
    <row r="4" ht="18.75" customHeight="1" s="630">
      <c r="A4" s="631" t="inlineStr">
        <is>
          <t>3</t>
        </is>
      </c>
      <c r="B4" s="632" t="n"/>
      <c r="C4" s="172" t="inlineStr">
        <is>
          <t xml:space="preserve">CHULLE RIMAC JESUS </t>
        </is>
      </c>
      <c r="D4" s="242" t="n">
        <v>75985755</v>
      </c>
      <c r="E4" s="174" t="inlineStr">
        <is>
          <t>NUEVO A1</t>
        </is>
      </c>
      <c r="F4" s="92" t="inlineStr">
        <is>
          <t>40/20 40/20 cl</t>
        </is>
      </c>
      <c r="G4" s="120" t="inlineStr">
        <is>
          <t>PAGO 80 EFE</t>
        </is>
      </c>
      <c r="H4" s="351" t="n"/>
      <c r="I4" s="519" t="inlineStr">
        <is>
          <t>ENRIQUE PUBLICIDAD</t>
        </is>
      </c>
      <c r="J4" s="46" t="n">
        <v>0.3631944444444444</v>
      </c>
      <c r="K4" s="46">
        <f>J4+$K$63</f>
        <v/>
      </c>
      <c r="L4" s="46" t="n">
        <v>0.3666666666666666</v>
      </c>
      <c r="M4" s="52">
        <f>L4+$M$64</f>
        <v/>
      </c>
      <c r="N4" s="60" t="n">
        <v>0.3743055555555556</v>
      </c>
      <c r="O4" s="46">
        <f>N4+$O$64</f>
        <v/>
      </c>
      <c r="P4" s="60" t="n">
        <v>0.4173611111111111</v>
      </c>
      <c r="Q4" s="46">
        <f>P4+$Q$64</f>
        <v/>
      </c>
      <c r="R4" s="60" t="n">
        <v>0.4402777777777778</v>
      </c>
      <c r="S4" s="46">
        <f>R4+$S$64</f>
        <v/>
      </c>
      <c r="T4" s="261" t="n">
        <v>0.4534722222222222</v>
      </c>
      <c r="U4" s="80">
        <f>T4+$U$64</f>
        <v/>
      </c>
    </row>
    <row r="5" ht="21.75" customHeight="1" s="630">
      <c r="A5" s="631" t="inlineStr">
        <is>
          <t>4</t>
        </is>
      </c>
      <c r="B5" s="632" t="n"/>
      <c r="C5" s="172" t="inlineStr">
        <is>
          <t xml:space="preserve">BONIFACIO MUÑOZ ANGEL </t>
        </is>
      </c>
      <c r="D5" s="242" t="n">
        <v>43906968</v>
      </c>
      <c r="E5" s="174" t="inlineStr">
        <is>
          <t>NUEVO A1</t>
        </is>
      </c>
      <c r="F5" s="92" t="inlineStr">
        <is>
          <t>20 20 sr</t>
        </is>
      </c>
      <c r="G5" s="209" t="inlineStr">
        <is>
          <t>PAGO 80 YAPE</t>
        </is>
      </c>
      <c r="H5" s="351" t="n"/>
      <c r="I5" s="519" t="inlineStr">
        <is>
          <t>ENRIQUE PUBLICIDAD</t>
        </is>
      </c>
      <c r="J5" s="46" t="n">
        <v>0.3694444444444445</v>
      </c>
      <c r="K5" s="46">
        <f>J5+$K$63</f>
        <v/>
      </c>
      <c r="L5" s="46" t="n">
        <v>0.3791666666666667</v>
      </c>
      <c r="M5" s="52">
        <f>L5+$M$64</f>
        <v/>
      </c>
      <c r="N5" s="60" t="n">
        <v>0.3840277777777778</v>
      </c>
      <c r="O5" s="46">
        <f>N5+$O$64</f>
        <v/>
      </c>
      <c r="P5" s="60" t="n">
        <v>0.4291666666666666</v>
      </c>
      <c r="Q5" s="46">
        <f>P5+$Q$64</f>
        <v/>
      </c>
      <c r="R5" s="60" t="n">
        <v>0.4430555555555555</v>
      </c>
      <c r="S5" s="46">
        <f>R5+$S$64</f>
        <v/>
      </c>
      <c r="T5" s="261" t="n">
        <v>0.4555555555555555</v>
      </c>
      <c r="U5" s="80">
        <f>T5+$U$64</f>
        <v/>
      </c>
    </row>
    <row r="6" ht="19.5" customHeight="1" s="630">
      <c r="A6" s="631" t="inlineStr">
        <is>
          <t>5</t>
        </is>
      </c>
      <c r="B6" s="632" t="n"/>
      <c r="C6" s="172" t="inlineStr">
        <is>
          <t xml:space="preserve">ARRIETA CORRALES XIMENA </t>
        </is>
      </c>
      <c r="D6" s="242" t="n">
        <v>71457247</v>
      </c>
      <c r="E6" s="174" t="inlineStr">
        <is>
          <t>NUEVO A1</t>
        </is>
      </c>
      <c r="F6" s="92" t="inlineStr">
        <is>
          <t>20 20 sr</t>
        </is>
      </c>
      <c r="G6" s="120" t="n"/>
      <c r="H6" s="205" t="n"/>
      <c r="I6" s="120" t="inlineStr">
        <is>
          <t xml:space="preserve">CARS - JAIME VILLA </t>
        </is>
      </c>
      <c r="J6" s="46" t="n">
        <v>0.3673611111111111</v>
      </c>
      <c r="K6" s="46">
        <f>J6+$K$63</f>
        <v/>
      </c>
      <c r="L6" s="46" t="n">
        <v>0.375</v>
      </c>
      <c r="M6" s="52">
        <f>L6+$M$64</f>
        <v/>
      </c>
      <c r="N6" s="60" t="n">
        <v>0.3798611111111111</v>
      </c>
      <c r="O6" s="46">
        <f>N6+$O$64</f>
        <v/>
      </c>
      <c r="P6" s="60" t="n">
        <v>0.4243055555555555</v>
      </c>
      <c r="Q6" s="46">
        <f>P6+$Q$64</f>
        <v/>
      </c>
      <c r="R6" s="60" t="n">
        <v>0.4527777777777778</v>
      </c>
      <c r="S6" s="46">
        <f>R6+$S$64</f>
        <v/>
      </c>
      <c r="T6" s="261" t="n">
        <v>0.4645833333333333</v>
      </c>
      <c r="U6" s="80">
        <f>T6+$U$64</f>
        <v/>
      </c>
    </row>
    <row r="7" ht="21.75" customHeight="1" s="630">
      <c r="A7" s="631" t="inlineStr">
        <is>
          <t>6</t>
        </is>
      </c>
      <c r="B7" s="632" t="n"/>
      <c r="C7" s="172" t="inlineStr">
        <is>
          <t>BRITO BERMUDEZ MARTIN</t>
        </is>
      </c>
      <c r="D7" s="242" t="n">
        <v>6354055</v>
      </c>
      <c r="E7" s="174" t="inlineStr">
        <is>
          <t>REVA A1</t>
        </is>
      </c>
      <c r="F7" s="92" t="inlineStr">
        <is>
          <t>40/20 40/20 cl</t>
        </is>
      </c>
      <c r="G7" s="120" t="n"/>
      <c r="H7" s="382" t="inlineStr">
        <is>
          <t>CE</t>
        </is>
      </c>
      <c r="I7" s="120" t="inlineStr">
        <is>
          <t xml:space="preserve">CARS - JAIME VILLA </t>
        </is>
      </c>
      <c r="J7" s="46" t="n">
        <v>0.3763888888888889</v>
      </c>
      <c r="K7" s="46">
        <f>J7+$K$63</f>
        <v/>
      </c>
      <c r="L7" s="46" t="n">
        <v>0.3833333333333334</v>
      </c>
      <c r="M7" s="52">
        <f>L7+$M$64</f>
        <v/>
      </c>
      <c r="N7" s="60" t="n">
        <v>0.3875</v>
      </c>
      <c r="O7" s="46">
        <f>N7+$O$64</f>
        <v/>
      </c>
      <c r="P7" s="60" t="n">
        <v>0.4298611111111111</v>
      </c>
      <c r="Q7" s="46">
        <f>P7+$Q$64</f>
        <v/>
      </c>
      <c r="R7" s="60" t="n">
        <v>0.4548611111111111</v>
      </c>
      <c r="S7" s="46">
        <f>R7+$S$64</f>
        <v/>
      </c>
      <c r="T7" s="261" t="n">
        <v>0.4680555555555556</v>
      </c>
      <c r="U7" s="80">
        <f>T7+$U$64</f>
        <v/>
      </c>
    </row>
    <row r="8" ht="20.25" customHeight="1" s="630">
      <c r="A8" s="631" t="inlineStr">
        <is>
          <t>7</t>
        </is>
      </c>
      <c r="B8" s="632" t="n"/>
      <c r="C8" s="172" t="inlineStr">
        <is>
          <t xml:space="preserve">SILVA AVALOS ANTONIO </t>
        </is>
      </c>
      <c r="D8" s="242" t="n">
        <v>1296478</v>
      </c>
      <c r="E8" s="174" t="inlineStr">
        <is>
          <t>REVA A1</t>
        </is>
      </c>
      <c r="F8" s="92" t="inlineStr">
        <is>
          <t>30 30 sr</t>
        </is>
      </c>
      <c r="G8" s="209" t="inlineStr">
        <is>
          <t>PAGO 100 YAPE</t>
        </is>
      </c>
      <c r="H8" s="351" t="n"/>
      <c r="I8" s="319" t="inlineStr">
        <is>
          <t>PUBLICIDAD</t>
        </is>
      </c>
      <c r="J8" s="46" t="n">
        <v>0.3777777777777778</v>
      </c>
      <c r="K8" s="46">
        <f>J8+$K$63</f>
        <v/>
      </c>
      <c r="L8" s="46" t="n">
        <v>0.3875</v>
      </c>
      <c r="M8" s="52">
        <f>L8+$M$64</f>
        <v/>
      </c>
      <c r="N8" s="60" t="n">
        <v>0.3944444444444444</v>
      </c>
      <c r="O8" s="46">
        <f>N8+$O$64</f>
        <v/>
      </c>
      <c r="P8" s="60" t="n">
        <v>0.4416666666666667</v>
      </c>
      <c r="Q8" s="46">
        <f>P8+$Q$64</f>
        <v/>
      </c>
      <c r="R8" s="60" t="n">
        <v>0.4652777777777778</v>
      </c>
      <c r="S8" s="46">
        <f>R8+$S$64</f>
        <v/>
      </c>
      <c r="T8" s="261" t="n">
        <v>0.4777777777777778</v>
      </c>
      <c r="U8" s="80">
        <f>T8+$U$64</f>
        <v/>
      </c>
    </row>
    <row r="9" ht="21" customHeight="1" s="630">
      <c r="A9" s="631" t="inlineStr">
        <is>
          <t>8</t>
        </is>
      </c>
      <c r="B9" s="632" t="n"/>
      <c r="C9" s="172" t="inlineStr">
        <is>
          <t>CHAMDUVI CAMPOS MAYCOL</t>
        </is>
      </c>
      <c r="D9" s="242" t="n">
        <v>74937898</v>
      </c>
      <c r="E9" s="174" t="inlineStr">
        <is>
          <t xml:space="preserve">NUEVO A1 </t>
        </is>
      </c>
      <c r="F9" s="92" t="inlineStr">
        <is>
          <t>20 20 sr</t>
        </is>
      </c>
      <c r="G9" s="209" t="inlineStr">
        <is>
          <t xml:space="preserve">PAGO 130 PLIN </t>
        </is>
      </c>
      <c r="H9" s="207" t="n"/>
      <c r="I9" s="55" t="inlineStr">
        <is>
          <t xml:space="preserve">MERY </t>
        </is>
      </c>
      <c r="J9" s="46" t="n">
        <v>0.3805555555555555</v>
      </c>
      <c r="K9" s="46">
        <f>J9+$K$63</f>
        <v/>
      </c>
      <c r="L9" s="46" t="n">
        <v>0.39375</v>
      </c>
      <c r="M9" s="52">
        <f>L9+$M$64</f>
        <v/>
      </c>
      <c r="N9" s="60" t="n">
        <v>0.3993055555555556</v>
      </c>
      <c r="O9" s="46">
        <f>N9+$O$64</f>
        <v/>
      </c>
      <c r="P9" s="60" t="n">
        <v>0.4423611111111111</v>
      </c>
      <c r="Q9" s="46">
        <f>P9+$Q$64</f>
        <v/>
      </c>
      <c r="R9" s="60" t="n">
        <v>0.4659722222222222</v>
      </c>
      <c r="S9" s="46">
        <f>R9+$S$64</f>
        <v/>
      </c>
      <c r="T9" s="261" t="n">
        <v>0.48125</v>
      </c>
      <c r="U9" s="80">
        <f>T9+$U$64</f>
        <v/>
      </c>
    </row>
    <row r="10" ht="21" customFormat="1" customHeight="1" s="633">
      <c r="A10" s="644" t="n"/>
      <c r="B10" s="632" t="n"/>
      <c r="C10" s="217" t="inlineStr">
        <is>
          <t xml:space="preserve">LEIVA TIRADO JULIO </t>
        </is>
      </c>
      <c r="D10" s="313" t="n">
        <v>27151180</v>
      </c>
      <c r="E10" s="187" t="inlineStr">
        <is>
          <t>MOTO REVA BIIC</t>
        </is>
      </c>
      <c r="F10" s="93" t="inlineStr">
        <is>
          <t>70/20 50/20 cl</t>
        </is>
      </c>
      <c r="G10" s="654" t="inlineStr">
        <is>
          <t>SANCION</t>
        </is>
      </c>
      <c r="H10" s="358" t="n"/>
      <c r="I10" s="654" t="inlineStr">
        <is>
          <t xml:space="preserve">LILIANA 1 </t>
        </is>
      </c>
      <c r="J10" s="20" t="n"/>
      <c r="K10" s="20">
        <f>J10+$K$63</f>
        <v/>
      </c>
      <c r="L10" s="20" t="n"/>
      <c r="M10" s="19">
        <f>L10+$M$64</f>
        <v/>
      </c>
      <c r="N10" s="185" t="n"/>
      <c r="O10" s="20">
        <f>N10+$O$64</f>
        <v/>
      </c>
      <c r="P10" s="185" t="n"/>
      <c r="Q10" s="20">
        <f>P10+$Q$64</f>
        <v/>
      </c>
      <c r="R10" s="185" t="n"/>
      <c r="S10" s="20">
        <f>R10+$S$64</f>
        <v/>
      </c>
      <c r="T10" s="185" t="n"/>
      <c r="U10" s="20">
        <f>T10+$U$64</f>
        <v/>
      </c>
    </row>
    <row r="11" ht="23.25" customHeight="1" s="630">
      <c r="A11" s="631" t="inlineStr">
        <is>
          <t>9</t>
        </is>
      </c>
      <c r="B11" s="632" t="n"/>
      <c r="C11" s="172" t="inlineStr">
        <is>
          <t>FALCONI FACUNDO</t>
        </is>
      </c>
      <c r="D11" s="242" t="n">
        <v>1276181</v>
      </c>
      <c r="E11" s="229" t="inlineStr">
        <is>
          <t>MOTO NUEVA BIIB</t>
        </is>
      </c>
      <c r="F11" s="92" t="inlineStr">
        <is>
          <t>20 20 sr</t>
        </is>
      </c>
      <c r="G11" s="270" t="n"/>
      <c r="H11" s="382" t="inlineStr">
        <is>
          <t>CE</t>
        </is>
      </c>
      <c r="I11" s="270" t="inlineStr">
        <is>
          <t>LILIANA 2</t>
        </is>
      </c>
      <c r="J11" s="46" t="n">
        <v>0.3923611111111111</v>
      </c>
      <c r="K11" s="46">
        <f>J11+$K$63</f>
        <v/>
      </c>
      <c r="L11" s="46" t="n">
        <v>0.3979166666666666</v>
      </c>
      <c r="M11" s="52">
        <f>L11+$M$64</f>
        <v/>
      </c>
      <c r="N11" s="60" t="n">
        <v>0.4020833333333333</v>
      </c>
      <c r="O11" s="46">
        <f>N11+$O$64</f>
        <v/>
      </c>
      <c r="P11" s="60" t="n">
        <v>0.4541666666666667</v>
      </c>
      <c r="Q11" s="46">
        <f>P11+$Q$64</f>
        <v/>
      </c>
      <c r="R11" s="60" t="n">
        <v>0.4791666666666667</v>
      </c>
      <c r="S11" s="46">
        <f>R11+$S$64</f>
        <v/>
      </c>
      <c r="T11" s="261" t="n">
        <v>0.4944444444444445</v>
      </c>
      <c r="U11" s="80">
        <f>T11+$U$64</f>
        <v/>
      </c>
    </row>
    <row r="12" ht="21.75" customHeight="1" s="630">
      <c r="A12" s="631" t="inlineStr">
        <is>
          <t>10</t>
        </is>
      </c>
      <c r="B12" s="632" t="n"/>
      <c r="C12" s="172" t="inlineStr">
        <is>
          <t>CARLOS NEIRA JORGE TORIBIO</t>
        </is>
      </c>
      <c r="D12" s="242" t="n">
        <v>76747897</v>
      </c>
      <c r="E12" s="55" t="inlineStr">
        <is>
          <t>NUEVO A1</t>
        </is>
      </c>
      <c r="F12" s="161" t="inlineStr">
        <is>
          <t>40/20 40/20 cl</t>
        </is>
      </c>
      <c r="G12" s="209" t="inlineStr">
        <is>
          <t xml:space="preserve">PAGO 120 YAPE </t>
        </is>
      </c>
      <c r="H12" s="207" t="n"/>
      <c r="I12" s="55" t="inlineStr">
        <is>
          <t>CRIS AMORETTI</t>
        </is>
      </c>
      <c r="J12" s="46" t="n">
        <v>0.3951388888888889</v>
      </c>
      <c r="K12" s="46">
        <f>J12+$K$63</f>
        <v/>
      </c>
      <c r="L12" s="46" t="n">
        <v>0.4020833333333333</v>
      </c>
      <c r="M12" s="52">
        <f>L12+$M$64</f>
        <v/>
      </c>
      <c r="N12" s="60" t="n">
        <v>0.4069444444444444</v>
      </c>
      <c r="O12" s="46">
        <f>N12+$O$64</f>
        <v/>
      </c>
      <c r="P12" s="60" t="n">
        <v>0.4541666666666667</v>
      </c>
      <c r="Q12" s="46">
        <f>P12+$Q$64</f>
        <v/>
      </c>
      <c r="R12" s="60" t="n">
        <v>0.4770833333333334</v>
      </c>
      <c r="S12" s="46">
        <f>R12+$S$64</f>
        <v/>
      </c>
      <c r="T12" s="261" t="n">
        <v>0.4895833333333333</v>
      </c>
      <c r="U12" s="80">
        <f>T12+$U$64</f>
        <v/>
      </c>
    </row>
    <row r="13" ht="24" customHeight="1" s="630">
      <c r="A13" s="631" t="inlineStr">
        <is>
          <t>11</t>
        </is>
      </c>
      <c r="B13" s="632" t="n"/>
      <c r="C13" s="172" t="inlineStr">
        <is>
          <t>VERA HUAMANI NORMA</t>
        </is>
      </c>
      <c r="D13" s="242" t="n">
        <v>72846437</v>
      </c>
      <c r="E13" s="55" t="inlineStr">
        <is>
          <t xml:space="preserve">NUEVO A1 </t>
        </is>
      </c>
      <c r="F13" s="297" t="inlineStr">
        <is>
          <t>30 30 sr</t>
        </is>
      </c>
      <c r="G13" s="120" t="n"/>
      <c r="H13" s="205" t="n"/>
      <c r="I13" s="120" t="inlineStr">
        <is>
          <t xml:space="preserve">CARS - JAIME VILLA </t>
        </is>
      </c>
      <c r="J13" s="62" t="n">
        <v>0.3965277777777778</v>
      </c>
      <c r="K13" s="62">
        <f>J13+$K$63</f>
        <v/>
      </c>
      <c r="L13" s="68" t="n">
        <v>0.4069444444444444</v>
      </c>
      <c r="M13" s="46">
        <f>L13+$M$64</f>
        <v/>
      </c>
      <c r="N13" s="60" t="n">
        <v>0.4125</v>
      </c>
      <c r="O13" s="46">
        <f>N13+$O$64</f>
        <v/>
      </c>
      <c r="P13" s="60" t="n">
        <v>0.4666666666666667</v>
      </c>
      <c r="Q13" s="46">
        <f>P13+$Q$64</f>
        <v/>
      </c>
      <c r="R13" s="60" t="n">
        <v>0.4902777777777778</v>
      </c>
      <c r="S13" s="46">
        <f>R13+$S$64</f>
        <v/>
      </c>
      <c r="T13" s="261" t="n">
        <v>0.50625</v>
      </c>
      <c r="U13" s="80">
        <f>T13+$U$64</f>
        <v/>
      </c>
    </row>
    <row r="14" ht="21.75" customHeight="1" s="630">
      <c r="A14" s="631" t="inlineStr">
        <is>
          <t>12</t>
        </is>
      </c>
      <c r="B14" s="632" t="n"/>
      <c r="C14" s="172" t="inlineStr">
        <is>
          <t xml:space="preserve">BARRENECHEA CENTENO HUGO </t>
        </is>
      </c>
      <c r="D14" s="242" t="n">
        <v>8739483</v>
      </c>
      <c r="E14" s="226" t="inlineStr">
        <is>
          <t>MOTO REVA BIIC</t>
        </is>
      </c>
      <c r="F14" s="161" t="inlineStr">
        <is>
          <t>40/20 40/20 cl</t>
        </is>
      </c>
      <c r="G14" s="209" t="inlineStr">
        <is>
          <t>PAGO 80 YAPE 12/03</t>
        </is>
      </c>
      <c r="H14" s="207" t="n"/>
      <c r="I14" s="55" t="inlineStr">
        <is>
          <t>LEONEL HERNANDEZ</t>
        </is>
      </c>
      <c r="J14" s="46" t="n">
        <v>0.41875</v>
      </c>
      <c r="K14" s="46">
        <f>J14+$K$63</f>
        <v/>
      </c>
      <c r="L14" s="60" t="n">
        <v>0.4208333333333333</v>
      </c>
      <c r="M14" s="46">
        <f>L14+$M$64</f>
        <v/>
      </c>
      <c r="N14" s="60" t="n">
        <v>0.4256944444444444</v>
      </c>
      <c r="O14" s="46">
        <f>N14+$O$64</f>
        <v/>
      </c>
      <c r="P14" s="60" t="n">
        <v>0.4701388888888889</v>
      </c>
      <c r="Q14" s="46">
        <f>P14+$Q$64</f>
        <v/>
      </c>
      <c r="R14" s="60" t="n">
        <v>0.4895833333333333</v>
      </c>
      <c r="S14" s="46">
        <f>R14+$S$64</f>
        <v/>
      </c>
      <c r="T14" s="261" t="n">
        <v>0.5020833333333333</v>
      </c>
      <c r="U14" s="80">
        <f>T14+$U$64</f>
        <v/>
      </c>
    </row>
    <row r="15" ht="19.5" customHeight="1" s="630">
      <c r="A15" s="631" t="inlineStr">
        <is>
          <t>13</t>
        </is>
      </c>
      <c r="B15" s="632" t="n"/>
      <c r="C15" s="172" t="inlineStr">
        <is>
          <t xml:space="preserve">VASQUEZ RONDO MANUEL </t>
        </is>
      </c>
      <c r="D15" s="242" t="n">
        <v>25798020</v>
      </c>
      <c r="E15" s="226" t="inlineStr">
        <is>
          <t>MOTO REVA BIIC</t>
        </is>
      </c>
      <c r="F15" s="161" t="inlineStr">
        <is>
          <t>40/20 40/20 cl</t>
        </is>
      </c>
      <c r="G15" s="209" t="inlineStr">
        <is>
          <t>PAGO 80 YAPE 12/03</t>
        </is>
      </c>
      <c r="H15" s="207" t="n"/>
      <c r="I15" s="55" t="inlineStr">
        <is>
          <t>LEONEL HERNANDEZ</t>
        </is>
      </c>
      <c r="J15" s="46" t="n">
        <v>0.4194444444444445</v>
      </c>
      <c r="K15" s="46">
        <f>J15+$K$63</f>
        <v/>
      </c>
      <c r="L15" s="60" t="n">
        <v>0.4256944444444444</v>
      </c>
      <c r="M15" s="46">
        <f>L15+$M$64</f>
        <v/>
      </c>
      <c r="N15" s="60" t="n">
        <v>0.43125</v>
      </c>
      <c r="O15" s="46">
        <f>N15+$O$64</f>
        <v/>
      </c>
      <c r="P15" s="60" t="n">
        <v>0.4791666666666667</v>
      </c>
      <c r="Q15" s="46">
        <f>P15+$Q$64</f>
        <v/>
      </c>
      <c r="R15" s="60" t="n">
        <v>0.5020833333333333</v>
      </c>
      <c r="S15" s="46">
        <f>R15+$S$64</f>
        <v/>
      </c>
      <c r="T15" s="261" t="n">
        <v>0.5152777777777777</v>
      </c>
      <c r="U15" s="80">
        <f>T15+$U$64</f>
        <v/>
      </c>
    </row>
    <row r="16" ht="20.25" customHeight="1" s="630">
      <c r="A16" s="631" t="inlineStr">
        <is>
          <t>14</t>
        </is>
      </c>
      <c r="B16" s="632" t="n"/>
      <c r="C16" s="172" t="inlineStr">
        <is>
          <t xml:space="preserve">TORO ALVARADO JULIO </t>
        </is>
      </c>
      <c r="D16" s="242" t="n">
        <v>25830505</v>
      </c>
      <c r="E16" s="55" t="inlineStr">
        <is>
          <t>REVA A1</t>
        </is>
      </c>
      <c r="F16" s="161" t="inlineStr">
        <is>
          <t>30 30 sr</t>
        </is>
      </c>
      <c r="G16" s="120" t="n"/>
      <c r="H16" s="205" t="n"/>
      <c r="I16" s="120" t="inlineStr">
        <is>
          <t xml:space="preserve">CARS - JAIME VILLA </t>
        </is>
      </c>
      <c r="J16" s="46" t="n">
        <v>0.4229166666666667</v>
      </c>
      <c r="K16" s="46">
        <f>J16+$K$63</f>
        <v/>
      </c>
      <c r="L16" s="60" t="n">
        <v>0.43125</v>
      </c>
      <c r="M16" s="46">
        <f>L16+$M$64</f>
        <v/>
      </c>
      <c r="N16" s="60" t="n">
        <v>0.4375</v>
      </c>
      <c r="O16" s="46">
        <f>N16+$O$64</f>
        <v/>
      </c>
      <c r="P16" s="60" t="n">
        <v>0.4826388888888889</v>
      </c>
      <c r="Q16" s="46">
        <f>P16+$Q$64</f>
        <v/>
      </c>
      <c r="R16" s="60" t="n">
        <v>0.5020833333333333</v>
      </c>
      <c r="S16" s="46">
        <f>R16+$S$64</f>
        <v/>
      </c>
      <c r="T16" s="261" t="n">
        <v>0.5145833333333333</v>
      </c>
      <c r="U16" s="80">
        <f>T16+$U$64</f>
        <v/>
      </c>
    </row>
    <row r="17" ht="21.75" customHeight="1" s="630">
      <c r="A17" s="631" t="inlineStr">
        <is>
          <t>15</t>
        </is>
      </c>
      <c r="B17" s="632" t="n"/>
      <c r="C17" s="172" t="inlineStr">
        <is>
          <t xml:space="preserve">ONCOY HUARCAYA HUGO </t>
        </is>
      </c>
      <c r="D17" s="242" t="n">
        <v>9709754</v>
      </c>
      <c r="E17" s="55" t="inlineStr">
        <is>
          <t xml:space="preserve">REVA A1 </t>
        </is>
      </c>
      <c r="F17" s="161" t="inlineStr">
        <is>
          <t>40/20 40/20 cl</t>
        </is>
      </c>
      <c r="G17" s="120" t="n"/>
      <c r="H17" s="205" t="n"/>
      <c r="I17" s="120" t="inlineStr">
        <is>
          <t xml:space="preserve">CARS - JAIME VILLA </t>
        </is>
      </c>
      <c r="J17" s="46" t="n">
        <v>0.4326388888888889</v>
      </c>
      <c r="K17" s="46">
        <f>J17+$K$63</f>
        <v/>
      </c>
      <c r="L17" s="60" t="n">
        <v>0.4361111111111111</v>
      </c>
      <c r="M17" s="46">
        <f>L17+$M$64</f>
        <v/>
      </c>
      <c r="N17" s="60" t="n">
        <v>0.4423611111111111</v>
      </c>
      <c r="O17" s="46">
        <f>N17+$O$64</f>
        <v/>
      </c>
      <c r="P17" s="60" t="n">
        <v>0.4916666666666666</v>
      </c>
      <c r="Q17" s="46">
        <f>P17+$Q$64</f>
        <v/>
      </c>
      <c r="R17" s="60" t="n">
        <v>0.5152777777777777</v>
      </c>
      <c r="S17" s="46">
        <f>R17+$S$64</f>
        <v/>
      </c>
      <c r="T17" s="261" t="n">
        <v>0.5284722222222222</v>
      </c>
      <c r="U17" s="80">
        <f>T17+$U$64</f>
        <v/>
      </c>
    </row>
    <row r="18" ht="18" customHeight="1" s="630">
      <c r="A18" s="631" t="inlineStr">
        <is>
          <t>16</t>
        </is>
      </c>
      <c r="B18" s="632" t="n"/>
      <c r="C18" s="172" t="inlineStr">
        <is>
          <t xml:space="preserve">VIDARTE DIAZ RAQUEL </t>
        </is>
      </c>
      <c r="D18" s="242" t="n">
        <v>43020821</v>
      </c>
      <c r="E18" s="229" t="inlineStr">
        <is>
          <t>MOTO NUEVA BIIB</t>
        </is>
      </c>
      <c r="F18" s="161" t="inlineStr">
        <is>
          <t>30 30 sr</t>
        </is>
      </c>
      <c r="G18" s="270" t="n"/>
      <c r="H18" s="373" t="n"/>
      <c r="I18" s="270" t="inlineStr">
        <is>
          <t xml:space="preserve">LILIANA 3 </t>
        </is>
      </c>
      <c r="J18" s="46" t="n">
        <v>0.4354166666666667</v>
      </c>
      <c r="K18" s="46">
        <f>J18+$K$63</f>
        <v/>
      </c>
      <c r="L18" s="60" t="n">
        <v>0.4423611111111111</v>
      </c>
      <c r="M18" s="46">
        <f>L18+$M$64</f>
        <v/>
      </c>
      <c r="N18" s="60" t="n">
        <v>0.4472222222222222</v>
      </c>
      <c r="O18" s="46">
        <f>N18+$O$64</f>
        <v/>
      </c>
      <c r="P18" s="60" t="n">
        <v>0.4944444444444445</v>
      </c>
      <c r="Q18" s="46">
        <f>P18+$Q$64</f>
        <v/>
      </c>
      <c r="R18" s="60" t="n">
        <v>0.5138888888888888</v>
      </c>
      <c r="S18" s="46">
        <f>R18+$S$64</f>
        <v/>
      </c>
      <c r="T18" s="261" t="n">
        <v>0.5277777777777778</v>
      </c>
      <c r="U18" s="80">
        <f>T18+$U$64</f>
        <v/>
      </c>
    </row>
    <row r="19" ht="20.25" customFormat="1" customHeight="1" s="645">
      <c r="A19" s="631" t="inlineStr">
        <is>
          <t>17</t>
        </is>
      </c>
      <c r="B19" s="632" t="n"/>
      <c r="C19" s="172" t="inlineStr">
        <is>
          <t>POVES ESPINOZA JORGE</t>
        </is>
      </c>
      <c r="D19" s="242" t="n">
        <v>7403487</v>
      </c>
      <c r="E19" s="229" t="inlineStr">
        <is>
          <t>MOTO NUEVA BIIB</t>
        </is>
      </c>
      <c r="F19" s="161" t="inlineStr">
        <is>
          <t>20 20 SR</t>
        </is>
      </c>
      <c r="G19" s="120" t="inlineStr">
        <is>
          <t>PAGO 80 EFE</t>
        </is>
      </c>
      <c r="H19" s="207" t="n"/>
      <c r="I19" s="55" t="inlineStr">
        <is>
          <t xml:space="preserve">CARMEN </t>
        </is>
      </c>
      <c r="J19" s="46" t="n">
        <v>0.4569444444444444</v>
      </c>
      <c r="K19" s="46">
        <f>J19+$K$63</f>
        <v/>
      </c>
      <c r="L19" s="60" t="n">
        <v>0.4590277777777778</v>
      </c>
      <c r="M19" s="46">
        <f>L19+$M$64</f>
        <v/>
      </c>
      <c r="N19" s="60" t="n">
        <v>0.4638888888888889</v>
      </c>
      <c r="O19" s="46">
        <f>N19+$O$64</f>
        <v/>
      </c>
      <c r="P19" s="60" t="n">
        <v>0.5090277777777777</v>
      </c>
      <c r="Q19" s="46">
        <f>P19+$Q$64</f>
        <v/>
      </c>
      <c r="R19" s="60" t="n">
        <v>0.5270833333333333</v>
      </c>
      <c r="S19" s="46">
        <f>R19+$S$64</f>
        <v/>
      </c>
      <c r="T19" s="261" t="n">
        <v>0.5395833333333333</v>
      </c>
      <c r="U19" s="80">
        <f>T19+$U$64</f>
        <v/>
      </c>
    </row>
    <row r="20" ht="23.25" customHeight="1" s="630">
      <c r="A20" s="631" t="inlineStr">
        <is>
          <t>18</t>
        </is>
      </c>
      <c r="B20" s="632" t="n"/>
      <c r="C20" s="255" t="inlineStr">
        <is>
          <t>GONZALES SIMON ROSMERY 40</t>
        </is>
      </c>
      <c r="D20" s="242" t="n">
        <v>70512383</v>
      </c>
      <c r="E20" s="226" t="inlineStr">
        <is>
          <t>MOTO REVA BIIC</t>
        </is>
      </c>
      <c r="F20" s="161" t="inlineStr">
        <is>
          <t>20 20 sr</t>
        </is>
      </c>
      <c r="G20" s="120" t="inlineStr">
        <is>
          <t>PAGO 40 EFE</t>
        </is>
      </c>
      <c r="H20" s="207" t="n"/>
      <c r="I20" s="55" t="inlineStr">
        <is>
          <t>LEONEL HERNANDEZ</t>
        </is>
      </c>
      <c r="J20" s="46" t="n">
        <v>0.6173611111111111</v>
      </c>
      <c r="K20" s="46">
        <f>J20+$K$63</f>
        <v/>
      </c>
      <c r="L20" s="60" t="n">
        <v>0.61875</v>
      </c>
      <c r="M20" s="46">
        <f>L20+$M$64</f>
        <v/>
      </c>
      <c r="N20" s="60" t="n">
        <v>0.6243055555555556</v>
      </c>
      <c r="O20" s="46">
        <f>N20+$O$64</f>
        <v/>
      </c>
      <c r="P20" s="60" t="n">
        <v>0.66875</v>
      </c>
      <c r="Q20" s="46">
        <f>P20+$Q$64</f>
        <v/>
      </c>
      <c r="R20" s="60" t="n">
        <v>0.6819444444444445</v>
      </c>
      <c r="S20" s="46">
        <f>R20+$S$64</f>
        <v/>
      </c>
      <c r="T20" s="261" t="n">
        <v>0.6944444444444444</v>
      </c>
      <c r="U20" s="80">
        <f>T20+$U$64</f>
        <v/>
      </c>
    </row>
    <row r="21" ht="18" customHeight="1" s="630">
      <c r="A21" s="631" t="inlineStr">
        <is>
          <t>19</t>
        </is>
      </c>
      <c r="B21" s="632" t="n"/>
      <c r="C21" s="172" t="inlineStr">
        <is>
          <t xml:space="preserve">DOMIGUEZ SAAVEDRA ALBERTO </t>
        </is>
      </c>
      <c r="D21" s="242" t="n">
        <v>9921430</v>
      </c>
      <c r="E21" s="26" t="inlineStr">
        <is>
          <t>RECAT A2B</t>
        </is>
      </c>
      <c r="F21" s="161" t="inlineStr">
        <is>
          <t>40/20 40/20 cl</t>
        </is>
      </c>
      <c r="G21" s="55" t="inlineStr">
        <is>
          <t>NP</t>
        </is>
      </c>
      <c r="H21" s="207" t="n"/>
      <c r="I21" s="55" t="inlineStr">
        <is>
          <t xml:space="preserve">ESCUELA MARTINEZ </t>
        </is>
      </c>
      <c r="J21" s="46" t="n">
        <v>0.4708333333333333</v>
      </c>
      <c r="K21" s="46">
        <f>J21+$K$63</f>
        <v/>
      </c>
      <c r="L21" s="60" t="n">
        <v>0.4708333333333333</v>
      </c>
      <c r="M21" s="46">
        <f>L21+$M$64</f>
        <v/>
      </c>
      <c r="N21" s="60" t="n">
        <v>0.4763888888888889</v>
      </c>
      <c r="O21" s="46">
        <f>N21+$O$64</f>
        <v/>
      </c>
      <c r="P21" s="60" t="n">
        <v>0.5215277777777778</v>
      </c>
      <c r="Q21" s="46">
        <f>P21+$Q$64</f>
        <v/>
      </c>
      <c r="R21" s="60" t="n">
        <v>0.5340277777777778</v>
      </c>
      <c r="S21" s="46">
        <f>R21+$S$64</f>
        <v/>
      </c>
      <c r="T21" s="261" t="n">
        <v>0.5472222222222223</v>
      </c>
      <c r="U21" s="80">
        <f>T21+$U$64</f>
        <v/>
      </c>
    </row>
    <row r="22" ht="21" customHeight="1" s="630">
      <c r="A22" s="631" t="inlineStr">
        <is>
          <t>20</t>
        </is>
      </c>
      <c r="B22" s="632" t="n"/>
      <c r="C22" s="255" t="inlineStr">
        <is>
          <t>CORDOVA ALVAREZ GABRIEL  20</t>
        </is>
      </c>
      <c r="D22" s="242" t="n">
        <v>73231682</v>
      </c>
      <c r="E22" s="55" t="inlineStr">
        <is>
          <t>NUEVO A1</t>
        </is>
      </c>
      <c r="F22" s="285" t="inlineStr">
        <is>
          <t>20 20 SR</t>
        </is>
      </c>
      <c r="G22" s="221" t="inlineStr">
        <is>
          <t>50 COMI + 50 YAPE</t>
        </is>
      </c>
      <c r="H22" s="403" t="n"/>
      <c r="I22" s="130" t="inlineStr">
        <is>
          <t xml:space="preserve">MERY </t>
        </is>
      </c>
      <c r="J22" s="46" t="n">
        <v>0.46875</v>
      </c>
      <c r="K22" s="46">
        <f>J22+$K$63</f>
        <v/>
      </c>
      <c r="L22" s="60" t="n">
        <v>0.475</v>
      </c>
      <c r="M22" s="46">
        <f>L22+$M$64</f>
        <v/>
      </c>
      <c r="N22" s="60" t="n">
        <v>0.4798611111111111</v>
      </c>
      <c r="O22" s="46">
        <f>N22+$O$64</f>
        <v/>
      </c>
      <c r="P22" s="60" t="n">
        <v>0.5229166666666667</v>
      </c>
      <c r="Q22" s="46">
        <f>P22+$Q$64</f>
        <v/>
      </c>
      <c r="R22" s="60" t="n">
        <v>0.5388888888888889</v>
      </c>
      <c r="S22" s="46">
        <f>R22+$S$64</f>
        <v/>
      </c>
      <c r="T22" s="261" t="n">
        <v>0.5527777777777778</v>
      </c>
      <c r="U22" s="80">
        <f>T22+$U$64</f>
        <v/>
      </c>
    </row>
    <row r="23" ht="19.5" customHeight="1" s="630">
      <c r="A23" s="631" t="inlineStr">
        <is>
          <t>21</t>
        </is>
      </c>
      <c r="B23" s="632" t="n"/>
      <c r="C23" s="172" t="inlineStr">
        <is>
          <t>RECABARREN ALFARO OSCAR</t>
        </is>
      </c>
      <c r="D23" s="242" t="n">
        <v>8739483</v>
      </c>
      <c r="E23" s="55" t="inlineStr">
        <is>
          <t xml:space="preserve">REVA A1 </t>
        </is>
      </c>
      <c r="F23" s="161" t="inlineStr">
        <is>
          <t>40/20 40/20 cl</t>
        </is>
      </c>
      <c r="G23" s="120" t="inlineStr">
        <is>
          <t>PAGO 120 EFE</t>
        </is>
      </c>
      <c r="H23" s="207" t="n"/>
      <c r="I23" s="55" t="inlineStr">
        <is>
          <t>CRIS AMORETTI</t>
        </is>
      </c>
      <c r="J23" s="46" t="n">
        <v>0.4756944444444444</v>
      </c>
      <c r="K23" s="46">
        <f>J23+$K$63</f>
        <v/>
      </c>
      <c r="L23" s="60" t="n">
        <v>0.4798611111111111</v>
      </c>
      <c r="M23" s="46">
        <f>L23+$M$64</f>
        <v/>
      </c>
      <c r="N23" s="60" t="n">
        <v>0.4861111111111111</v>
      </c>
      <c r="O23" s="46">
        <f>N23+$O$64</f>
        <v/>
      </c>
      <c r="P23" s="60" t="n">
        <v>0.5333333333333333</v>
      </c>
      <c r="Q23" s="46">
        <f>P23+$Q$64</f>
        <v/>
      </c>
      <c r="R23" s="60" t="n">
        <v>0.5458333333333333</v>
      </c>
      <c r="S23" s="46">
        <f>R23+$S$64</f>
        <v/>
      </c>
      <c r="T23" s="261" t="n">
        <v>0.5173611111111112</v>
      </c>
      <c r="U23" s="80">
        <f>T23+$U$64</f>
        <v/>
      </c>
    </row>
    <row r="24" ht="18" customHeight="1" s="630">
      <c r="A24" s="631" t="inlineStr">
        <is>
          <t>22</t>
        </is>
      </c>
      <c r="B24" s="632" t="n"/>
      <c r="C24" s="172" t="inlineStr">
        <is>
          <t xml:space="preserve">CACERES RAMIREZ NESTOR </t>
        </is>
      </c>
      <c r="D24" s="242" t="n">
        <v>41235292</v>
      </c>
      <c r="E24" s="226" t="inlineStr">
        <is>
          <t>MOTO REVA BIIC</t>
        </is>
      </c>
      <c r="F24" s="161" t="inlineStr">
        <is>
          <t>20 20 sr</t>
        </is>
      </c>
      <c r="G24" s="209" t="inlineStr">
        <is>
          <t xml:space="preserve">PAGO 130 YAPE </t>
        </is>
      </c>
      <c r="H24" s="355" t="n"/>
      <c r="I24" s="211" t="inlineStr">
        <is>
          <t xml:space="preserve">OFICINA </t>
        </is>
      </c>
      <c r="J24" s="46" t="n">
        <v>0.4791666666666667</v>
      </c>
      <c r="K24" s="46">
        <f>J24+$K$63</f>
        <v/>
      </c>
      <c r="L24" s="60" t="n">
        <v>0.4847222222222222</v>
      </c>
      <c r="M24" s="46">
        <f>L24+$M$64</f>
        <v/>
      </c>
      <c r="N24" s="60" t="n">
        <v>0.4916666666666666</v>
      </c>
      <c r="O24" s="46">
        <f>N24+$O$64</f>
        <v/>
      </c>
      <c r="P24" s="60" t="n">
        <v>0.5354166666666667</v>
      </c>
      <c r="Q24" s="46">
        <f>P24+$Q$64</f>
        <v/>
      </c>
      <c r="R24" s="60" t="n">
        <v>0.5527777777777778</v>
      </c>
      <c r="S24" s="46">
        <f>R24+$S$64</f>
        <v/>
      </c>
      <c r="T24" s="261" t="n">
        <v>0.5645833333333333</v>
      </c>
      <c r="U24" s="80">
        <f>T24+$U$64</f>
        <v/>
      </c>
    </row>
    <row r="25" ht="18" customFormat="1" customHeight="1" s="645">
      <c r="A25" s="631" t="inlineStr">
        <is>
          <t>23</t>
        </is>
      </c>
      <c r="B25" s="632" t="n"/>
      <c r="C25" s="172" t="inlineStr">
        <is>
          <t>ZAPATA PALMA RONALD</t>
        </is>
      </c>
      <c r="D25" s="242" t="n">
        <v>21287940</v>
      </c>
      <c r="E25" s="226" t="inlineStr">
        <is>
          <t>MOTO REVA BIIC</t>
        </is>
      </c>
      <c r="F25" s="161" t="inlineStr">
        <is>
          <t>40/20 40/20 cl</t>
        </is>
      </c>
      <c r="G25" s="120" t="inlineStr">
        <is>
          <t>PAGO 130 EFE</t>
        </is>
      </c>
      <c r="H25" s="355" t="n"/>
      <c r="I25" s="211" t="inlineStr">
        <is>
          <t xml:space="preserve">OFICINA </t>
        </is>
      </c>
      <c r="J25" s="46" t="n">
        <v>0.4840277777777778</v>
      </c>
      <c r="K25" s="46">
        <f>J25+$K$63</f>
        <v/>
      </c>
      <c r="L25" s="60" t="n">
        <v>0.4916666666666666</v>
      </c>
      <c r="M25" s="46">
        <f>L25+$M$64</f>
        <v/>
      </c>
      <c r="N25" s="60" t="n">
        <v>0.4972222222222222</v>
      </c>
      <c r="O25" s="46">
        <f>N25+$O$64</f>
        <v/>
      </c>
      <c r="P25" s="60" t="n">
        <v>0.5451388888888888</v>
      </c>
      <c r="Q25" s="46">
        <f>P25+$Q$64</f>
        <v/>
      </c>
      <c r="R25" s="60" t="n">
        <v>0.5583333333333333</v>
      </c>
      <c r="S25" s="46">
        <f>R25+$S$64</f>
        <v/>
      </c>
      <c r="T25" s="261" t="n">
        <v>0.5743055555555555</v>
      </c>
      <c r="U25" s="261" t="n">
        <v>0.6159722222222223</v>
      </c>
    </row>
    <row r="26" ht="19.5" customFormat="1" customHeight="1" s="633">
      <c r="A26" s="631" t="inlineStr">
        <is>
          <t>24</t>
        </is>
      </c>
      <c r="B26" s="632" t="n"/>
      <c r="C26" s="172" t="inlineStr">
        <is>
          <t xml:space="preserve">MEDINA ESCOBAL AGUSTIN </t>
        </is>
      </c>
      <c r="D26" s="242" t="n">
        <v>26703088</v>
      </c>
      <c r="E26" s="226" t="inlineStr">
        <is>
          <t>MOTO REVA BIIC</t>
        </is>
      </c>
      <c r="F26" s="161" t="inlineStr">
        <is>
          <t>40/20 40/20 cl</t>
        </is>
      </c>
      <c r="G26" s="176" t="n"/>
      <c r="H26" s="353" t="n"/>
      <c r="I26" s="176" t="inlineStr">
        <is>
          <t>LILIANA 4</t>
        </is>
      </c>
      <c r="J26" s="46" t="n">
        <v>0.5131944444444444</v>
      </c>
      <c r="K26" s="46">
        <f>J26+$K$63</f>
        <v/>
      </c>
      <c r="L26" s="60" t="n">
        <v>0.5194444444444445</v>
      </c>
      <c r="M26" s="46">
        <f>L26+$M$64</f>
        <v/>
      </c>
      <c r="N26" s="60" t="n">
        <v>0.525</v>
      </c>
      <c r="O26" s="46">
        <f>N26+$O$64</f>
        <v/>
      </c>
      <c r="P26" s="60" t="n">
        <v>0.5736111111111111</v>
      </c>
      <c r="Q26" s="46">
        <f>P26+$Q$64</f>
        <v/>
      </c>
      <c r="R26" s="60" t="n">
        <v>0.5861111111111111</v>
      </c>
      <c r="S26" s="46">
        <f>R26+$S$64</f>
        <v/>
      </c>
      <c r="T26" s="261" t="n">
        <v>0.5986111111111111</v>
      </c>
      <c r="U26" s="80">
        <f>T26+$U$64</f>
        <v/>
      </c>
    </row>
    <row r="27" ht="21" customHeight="1" s="630">
      <c r="A27" s="631" t="inlineStr">
        <is>
          <t>25</t>
        </is>
      </c>
      <c r="B27" s="632" t="n"/>
      <c r="C27" s="172" t="inlineStr">
        <is>
          <t>SOSA SABRERA JORDAN</t>
        </is>
      </c>
      <c r="D27" s="242" t="n">
        <v>70255708</v>
      </c>
      <c r="E27" s="226" t="inlineStr">
        <is>
          <t>MOTO REVA BIIC</t>
        </is>
      </c>
      <c r="F27" s="161" t="inlineStr">
        <is>
          <t>20 20 sr</t>
        </is>
      </c>
      <c r="G27" s="120" t="n"/>
      <c r="H27" s="120" t="n"/>
      <c r="I27" s="120" t="inlineStr">
        <is>
          <t xml:space="preserve">CARS - JAIME VILLA </t>
        </is>
      </c>
      <c r="J27" s="46" t="n">
        <v>0.5166666666666667</v>
      </c>
      <c r="K27" s="46">
        <f>J27+$K$63</f>
        <v/>
      </c>
      <c r="L27" s="60" t="n">
        <v>0.5263888888888889</v>
      </c>
      <c r="M27" s="46">
        <f>L27+$M$64</f>
        <v/>
      </c>
      <c r="N27" s="60" t="n">
        <v>0.5319444444444444</v>
      </c>
      <c r="O27" s="46">
        <f>N27+$O$64</f>
        <v/>
      </c>
      <c r="P27" s="60" t="n">
        <v>0.58125</v>
      </c>
      <c r="Q27" s="46">
        <f>P27+$Q$64</f>
        <v/>
      </c>
      <c r="R27" s="60" t="n">
        <v>0.5930555555555556</v>
      </c>
      <c r="S27" s="46">
        <f>R27+$S$64</f>
        <v/>
      </c>
      <c r="T27" s="261" t="n">
        <v>0.6055555555555555</v>
      </c>
      <c r="U27" s="80">
        <f>T27+$U$64</f>
        <v/>
      </c>
    </row>
    <row r="28" ht="21.75" customHeight="1" s="630">
      <c r="A28" s="631" t="inlineStr">
        <is>
          <t>26</t>
        </is>
      </c>
      <c r="B28" s="632" t="n"/>
      <c r="C28" s="172" t="inlineStr">
        <is>
          <t>ACOSTA SIGARAY JULIO</t>
        </is>
      </c>
      <c r="D28" s="242" t="n">
        <v>7595802</v>
      </c>
      <c r="E28" s="226" t="inlineStr">
        <is>
          <t>MOTO REVA BIIC</t>
        </is>
      </c>
      <c r="F28" s="161" t="inlineStr">
        <is>
          <t>40/20 40/20 cl</t>
        </is>
      </c>
      <c r="G28" s="55" t="inlineStr">
        <is>
          <t>YA P 80</t>
        </is>
      </c>
      <c r="H28" s="207" t="n"/>
      <c r="I28" s="55" t="inlineStr">
        <is>
          <t>ALBERTO PAEZ</t>
        </is>
      </c>
      <c r="J28" s="46" t="n">
        <v>0.5333333333333333</v>
      </c>
      <c r="K28" s="46">
        <f>J28+$K$63</f>
        <v/>
      </c>
      <c r="L28" s="60" t="n">
        <v>0.5361111111111111</v>
      </c>
      <c r="M28" s="46">
        <f>L28+$M$64</f>
        <v/>
      </c>
      <c r="N28" s="60" t="n">
        <v>0.54375</v>
      </c>
      <c r="O28" s="46">
        <f>N28+$O$64</f>
        <v/>
      </c>
      <c r="P28" s="60" t="n">
        <v>0.5875</v>
      </c>
      <c r="Q28" s="46">
        <f>P28+$Q$64</f>
        <v/>
      </c>
      <c r="R28" s="60" t="n">
        <v>0.6006944444444444</v>
      </c>
      <c r="S28" s="46">
        <f>R28+$S$64</f>
        <v/>
      </c>
      <c r="T28" s="261" t="n">
        <v>0.6138888888888889</v>
      </c>
      <c r="U28" s="80">
        <f>T28+$U$64</f>
        <v/>
      </c>
    </row>
    <row r="29" ht="21" customHeight="1" s="630">
      <c r="A29" s="631" t="inlineStr">
        <is>
          <t>27</t>
        </is>
      </c>
      <c r="B29" s="632" t="n"/>
      <c r="C29" s="172" t="inlineStr">
        <is>
          <t>GONZALES MASCAREÑO JOSUE</t>
        </is>
      </c>
      <c r="D29" s="242" t="n">
        <v>6371990</v>
      </c>
      <c r="E29" s="26" t="inlineStr">
        <is>
          <t>CANJE A2B</t>
        </is>
      </c>
      <c r="F29" s="161" t="inlineStr">
        <is>
          <t>20 20 sr</t>
        </is>
      </c>
      <c r="G29" s="120" t="inlineStr">
        <is>
          <t>PAGO 150 EFE</t>
        </is>
      </c>
      <c r="H29" s="382" t="inlineStr">
        <is>
          <t>CE</t>
        </is>
      </c>
      <c r="I29" s="55" t="inlineStr">
        <is>
          <t xml:space="preserve">CINTHIA </t>
        </is>
      </c>
      <c r="J29" s="46" t="n">
        <v>0.5888888888888889</v>
      </c>
      <c r="K29" s="46">
        <f>J29+$K$63</f>
        <v/>
      </c>
      <c r="L29" s="60" t="n">
        <v>0.5888888888888889</v>
      </c>
      <c r="M29" s="46">
        <f>L29+$M$64</f>
        <v/>
      </c>
      <c r="N29" s="60" t="n">
        <v>0.5958333333333333</v>
      </c>
      <c r="O29" s="46">
        <f>N29+$O$64</f>
        <v/>
      </c>
      <c r="P29" s="60" t="n">
        <v>0.6402777777777777</v>
      </c>
      <c r="Q29" s="46">
        <f>P29+$Q$64</f>
        <v/>
      </c>
      <c r="R29" s="60" t="n">
        <v>0.6534722222222222</v>
      </c>
      <c r="S29" s="46">
        <f>R29+$S$64</f>
        <v/>
      </c>
      <c r="T29" s="261" t="n">
        <v>0.6645833333333333</v>
      </c>
      <c r="U29" s="80">
        <f>T29+$U$64</f>
        <v/>
      </c>
    </row>
    <row r="30" ht="16.5" customFormat="1" customHeight="1" s="645">
      <c r="A30" s="631" t="inlineStr">
        <is>
          <t>28</t>
        </is>
      </c>
      <c r="B30" s="632" t="n"/>
      <c r="C30" s="172" t="inlineStr">
        <is>
          <t xml:space="preserve">PARIAPAZA SAAVEDRA MICHAEL </t>
        </is>
      </c>
      <c r="D30" s="242" t="n">
        <v>76286309</v>
      </c>
      <c r="E30" s="55" t="inlineStr">
        <is>
          <t xml:space="preserve">NUEVO A1 </t>
        </is>
      </c>
      <c r="F30" s="161" t="inlineStr">
        <is>
          <t>40/20 40/20 cl</t>
        </is>
      </c>
      <c r="G30" s="120" t="inlineStr">
        <is>
          <t>PAGO 120 EFE</t>
        </is>
      </c>
      <c r="H30" s="211" t="n"/>
      <c r="I30" s="211" t="inlineStr">
        <is>
          <t xml:space="preserve">OFICINA </t>
        </is>
      </c>
      <c r="J30" s="60" t="n">
        <v>0.5944444444444444</v>
      </c>
      <c r="K30" s="60">
        <f>J30+$K$63</f>
        <v/>
      </c>
      <c r="L30" s="60" t="n">
        <v>0.5965277777777778</v>
      </c>
      <c r="M30" s="60">
        <f>L30+$M$64</f>
        <v/>
      </c>
      <c r="N30" s="60" t="n">
        <v>0.6027777777777777</v>
      </c>
      <c r="O30" s="60">
        <f>N30+$O$64</f>
        <v/>
      </c>
      <c r="P30" s="60" t="n">
        <v>0.6465277777777778</v>
      </c>
      <c r="Q30" s="60">
        <f>P30+$Q$64</f>
        <v/>
      </c>
      <c r="R30" s="60" t="n">
        <v>0.6590277777777778</v>
      </c>
      <c r="S30" s="60">
        <f>R30+$S$64</f>
        <v/>
      </c>
      <c r="T30" s="261" t="n">
        <v>0.6715277777777777</v>
      </c>
      <c r="U30" s="261">
        <f>T30+$U$64</f>
        <v/>
      </c>
    </row>
    <row r="31" ht="21" customFormat="1" customHeight="1" s="633">
      <c r="A31" s="631" t="inlineStr">
        <is>
          <t>29</t>
        </is>
      </c>
      <c r="B31" s="632" t="n"/>
      <c r="C31" s="255" t="inlineStr">
        <is>
          <t>MARCELO CACERES JORGE 30</t>
        </is>
      </c>
      <c r="D31" s="242" t="n">
        <v>73315677</v>
      </c>
      <c r="E31" s="55" t="inlineStr">
        <is>
          <t xml:space="preserve">NUEVO A1 </t>
        </is>
      </c>
      <c r="F31" s="161" t="inlineStr">
        <is>
          <t>30 30 sr</t>
        </is>
      </c>
      <c r="G31" s="209" t="inlineStr">
        <is>
          <t>PAGO 30 YAPE</t>
        </is>
      </c>
      <c r="H31" s="354" t="n"/>
      <c r="I31" s="110" t="inlineStr">
        <is>
          <t>MAYRA 1</t>
        </is>
      </c>
      <c r="J31" s="46" t="n">
        <v>0.6034722222222222</v>
      </c>
      <c r="K31" s="46">
        <f>J31+$K$63</f>
        <v/>
      </c>
      <c r="L31" s="60" t="n">
        <v>0.6048611111111111</v>
      </c>
      <c r="M31" s="46">
        <f>L31+$M$64</f>
        <v/>
      </c>
      <c r="N31" s="60" t="n">
        <v>0.6104166666666667</v>
      </c>
      <c r="O31" s="46">
        <f>N31+$O$64</f>
        <v/>
      </c>
      <c r="P31" s="60" t="n">
        <v>0.6541666666666667</v>
      </c>
      <c r="Q31" s="46">
        <f>P31+$Q$64</f>
        <v/>
      </c>
      <c r="R31" s="60" t="n">
        <v>0.6680555555555555</v>
      </c>
      <c r="S31" s="46">
        <f>R31+$S$64</f>
        <v/>
      </c>
      <c r="T31" s="261" t="n">
        <v>0.6826388888888889</v>
      </c>
      <c r="U31" s="80">
        <f>T31+$U$64</f>
        <v/>
      </c>
    </row>
    <row r="32" ht="19.5" customHeight="1" s="630">
      <c r="A32" s="644" t="n"/>
      <c r="B32" s="632" t="n"/>
      <c r="C32" s="217" t="inlineStr">
        <is>
          <t xml:space="preserve">CRUZ RIVERA EMERSON </t>
        </is>
      </c>
      <c r="D32" s="313" t="n">
        <v>73714655</v>
      </c>
      <c r="E32" s="187" t="inlineStr">
        <is>
          <t>MOTO NUEVA BIIB</t>
        </is>
      </c>
      <c r="F32" s="275" t="inlineStr">
        <is>
          <t>hablara</t>
        </is>
      </c>
      <c r="G32" s="654" t="n"/>
      <c r="H32" s="358" t="n"/>
      <c r="I32" s="654" t="inlineStr">
        <is>
          <t xml:space="preserve">MAYRA 2 </t>
        </is>
      </c>
      <c r="J32" s="20" t="n"/>
      <c r="K32" s="20">
        <f>J32+$K$63</f>
        <v/>
      </c>
      <c r="L32" s="185" t="n"/>
      <c r="M32" s="20">
        <f>L32+$M$64</f>
        <v/>
      </c>
      <c r="N32" s="185" t="n"/>
      <c r="O32" s="20">
        <f>N32+$O$64</f>
        <v/>
      </c>
      <c r="P32" s="185" t="n"/>
      <c r="Q32" s="20">
        <f>P32+$Q$64</f>
        <v/>
      </c>
      <c r="R32" s="185" t="n"/>
      <c r="S32" s="20">
        <f>R32+$S$64</f>
        <v/>
      </c>
      <c r="T32" s="185" t="n"/>
      <c r="U32" s="20">
        <f>T32+$U$64</f>
        <v/>
      </c>
    </row>
    <row r="33" ht="19.5" customHeight="1" s="630">
      <c r="A33" s="631" t="inlineStr">
        <is>
          <t>30</t>
        </is>
      </c>
      <c r="B33" s="632" t="n"/>
      <c r="C33" s="172" t="inlineStr">
        <is>
          <t xml:space="preserve">UGUETO CALDERON HECTOR </t>
        </is>
      </c>
      <c r="D33" s="242" t="n">
        <v>6619191</v>
      </c>
      <c r="E33" s="229" t="inlineStr">
        <is>
          <t>MOTO NUEVA BIIB</t>
        </is>
      </c>
      <c r="F33" s="161" t="inlineStr">
        <is>
          <t>20 20 sr</t>
        </is>
      </c>
      <c r="G33" s="270" t="n"/>
      <c r="H33" s="382" t="inlineStr">
        <is>
          <t>CE</t>
        </is>
      </c>
      <c r="I33" s="270" t="inlineStr">
        <is>
          <t>LILIANA 5</t>
        </is>
      </c>
      <c r="J33" s="46" t="n">
        <v>0.61875</v>
      </c>
      <c r="K33" s="46">
        <f>J33+$K$63</f>
        <v/>
      </c>
      <c r="L33" s="60" t="n">
        <v>0.6236111111111111</v>
      </c>
      <c r="M33" s="46">
        <f>L33+$M$64</f>
        <v/>
      </c>
      <c r="N33" s="60" t="n">
        <v>0.6284722222222222</v>
      </c>
      <c r="O33" s="46">
        <f>N33+$O$64</f>
        <v/>
      </c>
      <c r="P33" s="60" t="n">
        <v>0.6701388888888888</v>
      </c>
      <c r="Q33" s="46">
        <f>P33+$Q$64</f>
        <v/>
      </c>
      <c r="R33" s="60" t="n">
        <v>0.6819444444444445</v>
      </c>
      <c r="S33" s="46">
        <f>R33+$S$64</f>
        <v/>
      </c>
      <c r="T33" s="261" t="n">
        <v>0.69375</v>
      </c>
      <c r="U33" s="80">
        <f>T33+$U$64</f>
        <v/>
      </c>
    </row>
    <row r="34" ht="18.75" customHeight="1" s="630">
      <c r="A34" s="631" t="inlineStr">
        <is>
          <t>31</t>
        </is>
      </c>
      <c r="B34" s="632" t="n"/>
      <c r="C34" s="172" t="inlineStr">
        <is>
          <t xml:space="preserve">ESPEJO DAVILA JEAN CARLO </t>
        </is>
      </c>
      <c r="D34" s="242" t="n">
        <v>25854259</v>
      </c>
      <c r="E34" s="229" t="inlineStr">
        <is>
          <t>MOTO NUEVA BIIB</t>
        </is>
      </c>
      <c r="F34" s="161" t="inlineStr">
        <is>
          <t>30 30 sr</t>
        </is>
      </c>
      <c r="G34" s="120" t="n"/>
      <c r="H34" s="120" t="n"/>
      <c r="I34" s="120" t="inlineStr">
        <is>
          <t xml:space="preserve">CARS - JAIME VILLA </t>
        </is>
      </c>
      <c r="J34" s="60" t="n">
        <v>0.6236111111111111</v>
      </c>
      <c r="K34" s="60">
        <f>J34+$K$63</f>
        <v/>
      </c>
      <c r="L34" s="60" t="n">
        <v>0.6284722222222222</v>
      </c>
      <c r="M34" s="60">
        <f>L34+$M$64</f>
        <v/>
      </c>
      <c r="N34" s="60" t="n">
        <v>0.6340277777777777</v>
      </c>
      <c r="O34" s="60">
        <f>N34+$O$64</f>
        <v/>
      </c>
      <c r="P34" s="60" t="n">
        <v>0.68125</v>
      </c>
      <c r="Q34" s="60">
        <f>P34+$Q$64</f>
        <v/>
      </c>
      <c r="R34" s="60" t="n">
        <v>0.69375</v>
      </c>
      <c r="S34" s="60">
        <f>R34+$S$64</f>
        <v/>
      </c>
      <c r="T34" s="261" t="n">
        <v>0.70625</v>
      </c>
      <c r="U34" s="261">
        <f>T34+$U$64</f>
        <v/>
      </c>
    </row>
    <row r="35" ht="18.75" customHeight="1" s="630">
      <c r="A35" s="631" t="inlineStr">
        <is>
          <t>32</t>
        </is>
      </c>
      <c r="B35" s="632" t="n"/>
      <c r="C35" s="172" t="inlineStr">
        <is>
          <t>MESIAS BALAREZO LUIS</t>
        </is>
      </c>
      <c r="D35" s="242" t="n">
        <v>16736134</v>
      </c>
      <c r="E35" s="55" t="inlineStr">
        <is>
          <t xml:space="preserve">REVA A1 </t>
        </is>
      </c>
      <c r="F35" s="161" t="inlineStr">
        <is>
          <t>40/20 40/20 cl</t>
        </is>
      </c>
      <c r="G35" s="120" t="n"/>
      <c r="H35" s="120" t="n"/>
      <c r="I35" s="120" t="inlineStr">
        <is>
          <t xml:space="preserve">CARS - JAIME VILLA </t>
        </is>
      </c>
      <c r="J35" s="46" t="n">
        <v>0.6479166666666667</v>
      </c>
      <c r="K35" s="46">
        <f>J35+$K$63</f>
        <v/>
      </c>
      <c r="L35" s="60" t="n">
        <v>0.6527777777777778</v>
      </c>
      <c r="M35" s="46">
        <f>L35+$M$64</f>
        <v/>
      </c>
      <c r="N35" s="60" t="n">
        <v>0.6583333333333333</v>
      </c>
      <c r="O35" s="46">
        <f>N35+$O$64</f>
        <v/>
      </c>
      <c r="P35" s="60" t="n">
        <v>0.7013888888888888</v>
      </c>
      <c r="Q35" s="46">
        <f>P35+$Q$64</f>
        <v/>
      </c>
      <c r="R35" s="60" t="n">
        <v>0.7138888888888889</v>
      </c>
      <c r="S35" s="46">
        <f>R35+$S$64</f>
        <v/>
      </c>
      <c r="T35" s="261" t="n">
        <v>0.725</v>
      </c>
      <c r="U35" s="80">
        <f>T35+$U$64</f>
        <v/>
      </c>
    </row>
    <row r="36" ht="18.75" customHeight="1" s="630">
      <c r="A36" s="644" t="inlineStr">
        <is>
          <t>33</t>
        </is>
      </c>
      <c r="B36" s="632" t="n"/>
      <c r="C36" s="172" t="inlineStr">
        <is>
          <t xml:space="preserve">GASTIABURU DIAZ MIGUEL </t>
        </is>
      </c>
      <c r="D36" s="242" t="n">
        <v>42090019</v>
      </c>
      <c r="E36" s="26" t="inlineStr">
        <is>
          <t>REVA A2B</t>
        </is>
      </c>
      <c r="F36" s="161" t="inlineStr">
        <is>
          <t>40/20 40/20 cl</t>
        </is>
      </c>
      <c r="G36" s="120" t="n"/>
      <c r="H36" s="120" t="n"/>
      <c r="I36" s="120" t="inlineStr">
        <is>
          <t xml:space="preserve">CARS - JAIME VILLA </t>
        </is>
      </c>
      <c r="J36" s="46" t="n">
        <v>0.6534722222222222</v>
      </c>
      <c r="K36" s="46">
        <f>J36+$K$63</f>
        <v/>
      </c>
      <c r="L36" s="60" t="n">
        <v>0.6604166666666667</v>
      </c>
      <c r="M36" s="46">
        <f>L36+$M$64</f>
        <v/>
      </c>
      <c r="N36" s="60" t="n">
        <v>0.6666666666666666</v>
      </c>
      <c r="O36" s="46">
        <f>N36+$O$64</f>
        <v/>
      </c>
      <c r="P36" s="60" t="n">
        <v>0.7104166666666667</v>
      </c>
      <c r="Q36" s="46">
        <f>P36+$Q$64</f>
        <v/>
      </c>
      <c r="R36" s="60" t="n">
        <v>0.7222222222222222</v>
      </c>
      <c r="S36" s="46">
        <f>R36+$S$64</f>
        <v/>
      </c>
      <c r="T36" s="80" t="n">
        <v>0.7368055555555556</v>
      </c>
      <c r="U36" s="80">
        <f>T36+$U$64</f>
        <v/>
      </c>
    </row>
    <row r="37" ht="18.75" customHeight="1" s="630">
      <c r="A37" s="644" t="inlineStr">
        <is>
          <t>34</t>
        </is>
      </c>
      <c r="B37" s="632" t="n"/>
      <c r="C37" s="172" t="inlineStr">
        <is>
          <t xml:space="preserve">FERRIGNO BARNETT UGO </t>
        </is>
      </c>
      <c r="D37" s="242" t="n">
        <v>77084254</v>
      </c>
      <c r="E37" s="229" t="inlineStr">
        <is>
          <t>MOTO NUEVA BIIB</t>
        </is>
      </c>
      <c r="F37" s="161" t="inlineStr">
        <is>
          <t>20 20 sr</t>
        </is>
      </c>
      <c r="G37" s="270" t="n"/>
      <c r="H37" s="373" t="n"/>
      <c r="I37" s="270" t="inlineStr">
        <is>
          <t>LILIANA 6</t>
        </is>
      </c>
      <c r="J37" s="46" t="n">
        <v>0.6611111111111111</v>
      </c>
      <c r="K37" s="46">
        <f>J37+$K$63</f>
        <v/>
      </c>
      <c r="L37" s="60" t="n">
        <v>0.6652777777777777</v>
      </c>
      <c r="M37" s="46">
        <f>L37+$M$64</f>
        <v/>
      </c>
      <c r="N37" s="60" t="n">
        <v>0.6708333333333333</v>
      </c>
      <c r="O37" s="46">
        <f>N37+$O$64</f>
        <v/>
      </c>
      <c r="P37" s="60" t="n">
        <v>0.7152777777777778</v>
      </c>
      <c r="Q37" s="46">
        <f>P37+$Q$64</f>
        <v/>
      </c>
      <c r="R37" s="60" t="n">
        <v>0.7277777777777777</v>
      </c>
      <c r="S37" s="46">
        <f>R37+$S$64</f>
        <v/>
      </c>
      <c r="T37" s="261" t="n">
        <v>0.7430555555555556</v>
      </c>
      <c r="U37" s="80">
        <f>T37+$U$64</f>
        <v/>
      </c>
    </row>
    <row r="38" ht="18.75" customHeight="1" s="630">
      <c r="A38" s="644" t="inlineStr">
        <is>
          <t>35</t>
        </is>
      </c>
      <c r="B38" s="632" t="n"/>
      <c r="C38" s="172" t="inlineStr">
        <is>
          <t>SAENZ MEJIA ROBERT</t>
        </is>
      </c>
      <c r="D38" s="242" t="n">
        <v>72246206</v>
      </c>
      <c r="E38" s="174" t="inlineStr">
        <is>
          <t xml:space="preserve">NUEVO A1 </t>
        </is>
      </c>
      <c r="F38" s="161" t="inlineStr">
        <is>
          <t>30 30 sr</t>
        </is>
      </c>
      <c r="G38" s="120" t="n"/>
      <c r="H38" s="120" t="n"/>
      <c r="I38" s="120" t="inlineStr">
        <is>
          <t xml:space="preserve">CARS - JAIME VILLA </t>
        </is>
      </c>
      <c r="J38" s="46" t="n">
        <v>0.6784722222222223</v>
      </c>
      <c r="K38" s="46">
        <f>J38+$K$63</f>
        <v/>
      </c>
      <c r="L38" s="46" t="n">
        <v>0.6791666666666667</v>
      </c>
      <c r="M38" s="46">
        <f>L38+$M$64</f>
        <v/>
      </c>
      <c r="N38" s="46" t="n">
        <v>0.6840277777777778</v>
      </c>
      <c r="O38" s="46">
        <f>N38+$O$64</f>
        <v/>
      </c>
      <c r="P38" s="46" t="n">
        <v>0.7291666666666666</v>
      </c>
      <c r="Q38" s="46">
        <f>P38+$Q$64</f>
        <v/>
      </c>
      <c r="R38" s="46" t="n">
        <v>0.7409722222222223</v>
      </c>
      <c r="S38" s="46">
        <f>R38+$Q$64</f>
        <v/>
      </c>
      <c r="T38" s="80" t="n">
        <v>0.7534722222222222</v>
      </c>
      <c r="U38" s="80">
        <f>T38+$Q$64</f>
        <v/>
      </c>
    </row>
    <row r="39" ht="18.75" customHeight="1" s="630"/>
    <row r="40" ht="18" customHeight="1" s="630"/>
    <row r="41" ht="18" customHeight="1" s="630"/>
    <row r="42" ht="18" customFormat="1" customHeight="1" s="633"/>
    <row r="43" ht="18" customHeight="1" s="630"/>
    <row r="44" ht="18.75" customHeight="1" s="630"/>
    <row r="45" ht="18" customHeight="1" s="630"/>
    <row r="46" ht="18" customHeight="1" s="630"/>
    <row r="47" ht="21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5.75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21" customHeight="1" s="630"/>
    <row r="93" ht="15.75" customHeight="1" s="630"/>
    <row r="94" ht="15.75" customHeight="1" s="630"/>
    <row r="95" ht="15.75" customHeight="1" s="630"/>
    <row r="96" ht="21" customHeight="1" s="630"/>
    <row r="97" ht="21" customHeight="1" s="630"/>
    <row r="98" ht="18.75" customHeight="1" s="630"/>
    <row r="99" ht="15.75" customHeight="1" s="630"/>
    <row r="100" ht="15.75" customHeight="1" s="630"/>
    <row r="101" ht="18.75" customHeight="1" s="630"/>
    <row r="106" ht="18" customHeight="1" s="630"/>
    <row r="107" ht="18" customHeight="1" s="630"/>
    <row r="108" ht="18" customHeight="1" s="630"/>
    <row r="109" ht="15.75" customHeight="1" s="630"/>
    <row r="110" ht="15.75" customHeight="1" s="630"/>
    <row r="111" ht="15.75" customHeight="1" s="630"/>
    <row r="112" ht="15.75" customHeight="1" s="630"/>
    <row r="113" ht="18.75" customHeight="1" s="630"/>
    <row r="114" ht="15.75" customHeight="1" s="630"/>
  </sheetData>
  <mergeCells count="72">
    <mergeCell ref="A48:B48"/>
    <mergeCell ref="A24:B24"/>
    <mergeCell ref="A30:B30"/>
    <mergeCell ref="A15:B15"/>
    <mergeCell ref="A59:B59"/>
    <mergeCell ref="A64:B64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65:B65"/>
    <mergeCell ref="A41:B41"/>
    <mergeCell ref="A46:B46"/>
    <mergeCell ref="A37:B37"/>
    <mergeCell ref="A66:B66"/>
    <mergeCell ref="A18:B18"/>
    <mergeCell ref="A27:B27"/>
    <mergeCell ref="A56:B56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63.xml><?xml version="1.0" encoding="utf-8"?>
<worksheet xmlns:r="http://schemas.openxmlformats.org/officeDocument/2006/relationships" xmlns="http://schemas.openxmlformats.org/spreadsheetml/2006/main">
  <sheetPr codeName="Hoja366">
    <outlinePr summaryBelow="1" summaryRight="1"/>
    <pageSetUpPr fitToPage="1"/>
  </sheetPr>
  <dimension ref="A1:U30"/>
  <sheetViews>
    <sheetView topLeftCell="A12" workbookViewId="0">
      <selection activeCell="C13" sqref="C13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6.42578125" customWidth="1" style="630" min="6" max="6"/>
    <col width="21.140625" bestFit="1" customWidth="1" style="630" min="7" max="7"/>
    <col width="17.140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4"/>
    <col width="12.140625" customWidth="1" style="630" min="15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388" t="inlineStr">
        <is>
          <t>PROMOTOR</t>
        </is>
      </c>
      <c r="J1" s="31" t="inlineStr">
        <is>
          <t>HORA DE IINICIO</t>
        </is>
      </c>
      <c r="K1" s="16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APONTE ACOSTA CARLOS </t>
        </is>
      </c>
      <c r="D2" s="242" t="n">
        <v>47315211</v>
      </c>
      <c r="E2" s="26" t="inlineStr">
        <is>
          <t xml:space="preserve">REVA A2B </t>
        </is>
      </c>
      <c r="F2" s="161" t="inlineStr">
        <is>
          <t>20 20 sr</t>
        </is>
      </c>
      <c r="G2" s="209" t="inlineStr">
        <is>
          <t>PAGO 80 YAPE</t>
        </is>
      </c>
      <c r="H2" s="207" t="n"/>
      <c r="I2" s="174" t="inlineStr">
        <is>
          <t xml:space="preserve">MIGUEL QUIROZ </t>
        </is>
      </c>
      <c r="J2" s="60" t="n">
        <v>0.3548611111111111</v>
      </c>
      <c r="K2" s="46">
        <f>J2+$K$49</f>
        <v/>
      </c>
      <c r="L2" s="60" t="n">
        <v>0.3555555555555556</v>
      </c>
      <c r="M2" s="46">
        <f>L2+$M$50</f>
        <v/>
      </c>
      <c r="N2" s="60" t="n">
        <v>0.3611111111111111</v>
      </c>
      <c r="O2" s="46">
        <f>N2+$O$50</f>
        <v/>
      </c>
      <c r="P2" s="60" t="n">
        <v>0.4083333333333333</v>
      </c>
      <c r="Q2" s="46">
        <f>P2+$Q$50</f>
        <v/>
      </c>
      <c r="R2" s="60" t="n">
        <v>0.4215277777777778</v>
      </c>
      <c r="S2" s="46">
        <f>R2+$S$50</f>
        <v/>
      </c>
      <c r="T2" s="261" t="n">
        <v>0.4361111111111111</v>
      </c>
      <c r="U2" s="80">
        <f>T2+$U$50</f>
        <v/>
      </c>
    </row>
    <row r="3" ht="21" customHeight="1" s="630">
      <c r="A3" s="631" t="inlineStr">
        <is>
          <t>2</t>
        </is>
      </c>
      <c r="B3" s="632" t="n"/>
      <c r="C3" s="172" t="inlineStr">
        <is>
          <t xml:space="preserve">VICENTE NORIEGA RENATO </t>
        </is>
      </c>
      <c r="D3" s="242" t="n">
        <v>40633847</v>
      </c>
      <c r="E3" s="232" t="inlineStr">
        <is>
          <t>MOTO NUEVA BIIB</t>
        </is>
      </c>
      <c r="F3" s="161" t="inlineStr">
        <is>
          <t>30 30 sr</t>
        </is>
      </c>
      <c r="G3" s="120" t="n"/>
      <c r="H3" s="205" t="n"/>
      <c r="I3" s="120" t="inlineStr">
        <is>
          <t>CARS. JAIME VILLA</t>
        </is>
      </c>
      <c r="J3" s="60" t="n">
        <v>0.35625</v>
      </c>
      <c r="K3" s="46">
        <f>J3+$K$49</f>
        <v/>
      </c>
      <c r="L3" s="60" t="n">
        <v>0.3631944444444444</v>
      </c>
      <c r="M3" s="46">
        <f>L3+$M$50</f>
        <v/>
      </c>
      <c r="N3" s="60" t="n">
        <v>0.3680555555555556</v>
      </c>
      <c r="O3" s="46">
        <f>N3+$O$50</f>
        <v/>
      </c>
      <c r="P3" s="60" t="n">
        <v>0.4118055555555555</v>
      </c>
      <c r="Q3" s="46">
        <f>P3+$Q$50</f>
        <v/>
      </c>
      <c r="R3" s="60" t="n">
        <v>0.4236111111111111</v>
      </c>
      <c r="S3" s="46">
        <f>R3+$S$50</f>
        <v/>
      </c>
      <c r="T3" s="261" t="n">
        <v>0.4368055555555556</v>
      </c>
      <c r="U3" s="80">
        <f>T3+$U$50</f>
        <v/>
      </c>
    </row>
    <row r="4" ht="20.25" customHeight="1" s="630">
      <c r="A4" s="631" t="inlineStr">
        <is>
          <t>3</t>
        </is>
      </c>
      <c r="B4" s="632" t="n"/>
      <c r="C4" s="172" t="inlineStr">
        <is>
          <t xml:space="preserve">PANTOJA TRUJILLO JOSE </t>
        </is>
      </c>
      <c r="D4" s="242" t="n">
        <v>71350656</v>
      </c>
      <c r="E4" s="55" t="inlineStr">
        <is>
          <t>NUEVO A1</t>
        </is>
      </c>
      <c r="F4" s="161" t="inlineStr">
        <is>
          <t>30 30 sr</t>
        </is>
      </c>
      <c r="G4" s="120" t="n"/>
      <c r="H4" s="205" t="n"/>
      <c r="I4" s="120" t="inlineStr">
        <is>
          <t>CARS. JAIME VILLA</t>
        </is>
      </c>
      <c r="J4" s="60" t="n">
        <v>0.3597222222222222</v>
      </c>
      <c r="K4" s="46">
        <f>J4+$K$49</f>
        <v/>
      </c>
      <c r="L4" s="60" t="n">
        <v>0.3680555555555556</v>
      </c>
      <c r="M4" s="46">
        <f>L4+$M$50</f>
        <v/>
      </c>
      <c r="N4" s="60" t="n">
        <v>0.3777777777777778</v>
      </c>
      <c r="O4" s="46">
        <f>N4+$O$50</f>
        <v/>
      </c>
      <c r="P4" s="60" t="n">
        <v>0.4215277777777778</v>
      </c>
      <c r="Q4" s="46">
        <f>P4+$Q$50</f>
        <v/>
      </c>
      <c r="R4" s="60" t="n">
        <v>0.4361111111111111</v>
      </c>
      <c r="S4" s="46">
        <f>R4+$S$50</f>
        <v/>
      </c>
      <c r="T4" s="261" t="n">
        <v>0.4493055555555556</v>
      </c>
      <c r="U4" s="80">
        <f>T4+$U$50</f>
        <v/>
      </c>
    </row>
    <row r="5" ht="18.75" customHeight="1" s="630">
      <c r="A5" s="631" t="inlineStr">
        <is>
          <t>4</t>
        </is>
      </c>
      <c r="B5" s="632" t="n"/>
      <c r="C5" s="172" t="inlineStr">
        <is>
          <t xml:space="preserve">SANCHEZ ESCOBAR DONOBAN </t>
        </is>
      </c>
      <c r="D5" s="242" t="n">
        <v>70857222</v>
      </c>
      <c r="E5" s="55" t="inlineStr">
        <is>
          <t>NUEVO A1</t>
        </is>
      </c>
      <c r="F5" s="161" t="inlineStr">
        <is>
          <t>20 20 sr</t>
        </is>
      </c>
      <c r="G5" s="120" t="n"/>
      <c r="H5" s="205" t="n"/>
      <c r="I5" s="120" t="inlineStr">
        <is>
          <t>CARS. JAIME VILLA</t>
        </is>
      </c>
      <c r="J5" s="60" t="n">
        <v>0.3611111111111111</v>
      </c>
      <c r="K5" s="46">
        <f>J5+$K$49</f>
        <v/>
      </c>
      <c r="L5" s="60" t="n">
        <v>0.3722222222222222</v>
      </c>
      <c r="M5" s="46">
        <f>L5+$M$50</f>
        <v/>
      </c>
      <c r="N5" s="60" t="n">
        <v>0.3777777777777778</v>
      </c>
      <c r="O5" s="46">
        <f>N5+$O$50</f>
        <v/>
      </c>
      <c r="P5" s="60" t="n">
        <v>0.4229166666666667</v>
      </c>
      <c r="Q5" s="46">
        <f>P5+$Q$50</f>
        <v/>
      </c>
      <c r="R5" s="60" t="n">
        <v>0.4354166666666667</v>
      </c>
      <c r="S5" s="46">
        <f>R5+$S$50</f>
        <v/>
      </c>
      <c r="T5" s="261" t="n">
        <v>0.4486111111111111</v>
      </c>
      <c r="U5" s="80">
        <f>T5+$U$50</f>
        <v/>
      </c>
    </row>
    <row r="6" ht="19.5" customHeight="1" s="630">
      <c r="A6" s="631" t="inlineStr">
        <is>
          <t>5</t>
        </is>
      </c>
      <c r="B6" s="632" t="n"/>
      <c r="C6" s="255" t="inlineStr">
        <is>
          <t>VEGA RODRIGUEZ LUCIANO 30</t>
        </is>
      </c>
      <c r="D6" s="242" t="n">
        <v>10684895</v>
      </c>
      <c r="E6" s="226" t="inlineStr">
        <is>
          <t>MOTO REVA BIIC</t>
        </is>
      </c>
      <c r="F6" s="161" t="inlineStr">
        <is>
          <t>20 20 sr</t>
        </is>
      </c>
      <c r="G6" s="120" t="inlineStr">
        <is>
          <t>PAGO 30 EFE</t>
        </is>
      </c>
      <c r="H6" s="373" t="n"/>
      <c r="I6" s="270" t="inlineStr">
        <is>
          <t xml:space="preserve">LILIANA 1 </t>
        </is>
      </c>
      <c r="J6" s="60" t="n">
        <v>0.3708333333333333</v>
      </c>
      <c r="K6" s="46">
        <f>J6+$K$49</f>
        <v/>
      </c>
      <c r="L6" s="60" t="n">
        <v>0.3875</v>
      </c>
      <c r="M6" s="46">
        <f>L6+$M$50</f>
        <v/>
      </c>
      <c r="N6" s="60" t="n">
        <v>0.39375</v>
      </c>
      <c r="O6" s="46">
        <f>N6+$O$50</f>
        <v/>
      </c>
      <c r="P6" s="60" t="n">
        <v>0.4395833333333333</v>
      </c>
      <c r="Q6" s="46">
        <f>P6+$Q$50</f>
        <v/>
      </c>
      <c r="R6" s="60" t="n">
        <v>0.4520833333333333</v>
      </c>
      <c r="S6" s="46">
        <f>R6+$S$50</f>
        <v/>
      </c>
      <c r="T6" s="261" t="n">
        <v>0.6611111111111111</v>
      </c>
      <c r="U6" s="80">
        <f>T6+$U$50</f>
        <v/>
      </c>
    </row>
    <row r="7" ht="21" customHeight="1" s="630">
      <c r="A7" s="631" t="inlineStr">
        <is>
          <t>6</t>
        </is>
      </c>
      <c r="B7" s="632" t="n"/>
      <c r="C7" s="172" t="inlineStr">
        <is>
          <t xml:space="preserve">RAMIREZ VARGAS MANUEL </t>
        </is>
      </c>
      <c r="D7" s="242" t="n">
        <v>25791808</v>
      </c>
      <c r="E7" s="26" t="inlineStr">
        <is>
          <t>NUEVO A4</t>
        </is>
      </c>
      <c r="F7" s="161" t="inlineStr">
        <is>
          <t>40/20 40/20 cl</t>
        </is>
      </c>
      <c r="G7" s="120" t="n"/>
      <c r="H7" s="205" t="n"/>
      <c r="I7" s="120" t="inlineStr">
        <is>
          <t>CARS. JAIME VILLA</t>
        </is>
      </c>
      <c r="J7" s="60" t="n">
        <v>0.3840277777777778</v>
      </c>
      <c r="K7" s="46">
        <f>J7+$K$49</f>
        <v/>
      </c>
      <c r="L7" s="60" t="n">
        <v>0.4034722222222222</v>
      </c>
      <c r="M7" s="46">
        <f>L7+$M$50</f>
        <v/>
      </c>
      <c r="N7" s="60" t="n">
        <v>0.4097222222222222</v>
      </c>
      <c r="O7" s="46">
        <f>N7+$O$50</f>
        <v/>
      </c>
      <c r="P7" s="60" t="n">
        <v>0.6534722222222222</v>
      </c>
      <c r="Q7" s="46">
        <f>P7+$Q$50</f>
        <v/>
      </c>
      <c r="R7" s="60" t="n">
        <v>0.6652777777777777</v>
      </c>
      <c r="S7" s="46">
        <f>R7+$S$50</f>
        <v/>
      </c>
      <c r="T7" s="261" t="n">
        <v>0.6798611111111111</v>
      </c>
      <c r="U7" s="80">
        <f>T7+$U$50</f>
        <v/>
      </c>
    </row>
    <row r="8" ht="20.25" customHeight="1" s="630">
      <c r="A8" s="631" t="inlineStr">
        <is>
          <t>7</t>
        </is>
      </c>
      <c r="B8" s="632" t="n"/>
      <c r="C8" s="172" t="inlineStr">
        <is>
          <t xml:space="preserve">PEÑA PANTURO GUSTAVO </t>
        </is>
      </c>
      <c r="D8" s="242" t="n">
        <v>9934612</v>
      </c>
      <c r="E8" s="226" t="inlineStr">
        <is>
          <t>MOTO REVA BIIC</t>
        </is>
      </c>
      <c r="F8" s="161" t="inlineStr">
        <is>
          <t>40/20 40/20 cl</t>
        </is>
      </c>
      <c r="G8" s="270" t="n"/>
      <c r="H8" s="373" t="n"/>
      <c r="I8" s="270" t="inlineStr">
        <is>
          <t xml:space="preserve">LILIANA 2 </t>
        </is>
      </c>
      <c r="J8" s="60" t="n">
        <v>0.3777777777777778</v>
      </c>
      <c r="K8" s="46">
        <f>J8+$K$49</f>
        <v/>
      </c>
      <c r="L8" s="60" t="n">
        <v>0.3986111111111111</v>
      </c>
      <c r="M8" s="46">
        <f>L8+$M$50</f>
        <v/>
      </c>
      <c r="N8" s="60" t="n">
        <v>0.4055555555555556</v>
      </c>
      <c r="O8" s="46">
        <f>N8+$O$50</f>
        <v/>
      </c>
      <c r="P8" s="60" t="n">
        <v>0.4513888888888889</v>
      </c>
      <c r="Q8" s="46">
        <f>P8+$Q$50</f>
        <v/>
      </c>
      <c r="R8" s="60" t="n">
        <v>0.6520833333333333</v>
      </c>
      <c r="S8" s="46">
        <f>R8+$S$50</f>
        <v/>
      </c>
      <c r="T8" s="261" t="n">
        <v>0.6666666666666666</v>
      </c>
      <c r="U8" s="80">
        <f>T8+$U$50</f>
        <v/>
      </c>
    </row>
    <row r="9" ht="23.25" customHeight="1" s="630">
      <c r="A9" s="631" t="inlineStr">
        <is>
          <t>8</t>
        </is>
      </c>
      <c r="B9" s="632" t="n"/>
      <c r="C9" s="172" t="inlineStr">
        <is>
          <t>CRUZ ARESTEGUI MIGUEL ANGEL</t>
        </is>
      </c>
      <c r="D9" s="242" t="n">
        <v>10264172</v>
      </c>
      <c r="E9" s="226" t="inlineStr">
        <is>
          <t>MOTO REVA BIIC</t>
        </is>
      </c>
      <c r="F9" s="161" t="inlineStr">
        <is>
          <t>40/20 40/20 cl</t>
        </is>
      </c>
      <c r="G9" s="120" t="inlineStr">
        <is>
          <t>PAGO 110 EFE</t>
        </is>
      </c>
      <c r="H9" s="207" t="n"/>
      <c r="I9" s="55" t="inlineStr">
        <is>
          <t>CRIS AMORETTI (A)</t>
        </is>
      </c>
      <c r="J9" s="60" t="n">
        <v>0.3909722222222222</v>
      </c>
      <c r="K9" s="46">
        <f>J9+$K$49</f>
        <v/>
      </c>
      <c r="L9" s="60" t="n">
        <v>0.4125</v>
      </c>
      <c r="M9" s="46">
        <f>L9+$M$50</f>
        <v/>
      </c>
      <c r="N9" s="60" t="n">
        <v>0.4180555555555556</v>
      </c>
      <c r="O9" s="46">
        <f>N9+$O$50</f>
        <v/>
      </c>
      <c r="P9" s="60" t="n">
        <v>0.6770833333333334</v>
      </c>
      <c r="Q9" s="46">
        <f>P9+$Q$50</f>
        <v/>
      </c>
      <c r="R9" s="60" t="n">
        <v>0.6895833333333333</v>
      </c>
      <c r="S9" s="46">
        <f>R9+$S$50</f>
        <v/>
      </c>
      <c r="T9" s="261" t="n">
        <v>0.7020833333333333</v>
      </c>
      <c r="U9" s="80">
        <f>T9+$U$50</f>
        <v/>
      </c>
    </row>
    <row r="10" ht="24" customHeight="1" s="630">
      <c r="A10" s="631" t="inlineStr">
        <is>
          <t>9</t>
        </is>
      </c>
      <c r="B10" s="632" t="n"/>
      <c r="C10" s="172" t="inlineStr">
        <is>
          <t xml:space="preserve">JAVIER FELICIANO YBAN </t>
        </is>
      </c>
      <c r="D10" s="242" t="n">
        <v>16163602</v>
      </c>
      <c r="E10" s="26" t="inlineStr">
        <is>
          <t xml:space="preserve">REVA A2A </t>
        </is>
      </c>
      <c r="F10" s="161" t="inlineStr">
        <is>
          <t>70/20 50/20 cl</t>
        </is>
      </c>
      <c r="G10" s="120" t="n"/>
      <c r="H10" s="205" t="n"/>
      <c r="I10" s="120" t="inlineStr">
        <is>
          <t>CARS. JAIME VILLA</t>
        </is>
      </c>
      <c r="J10" s="60" t="n">
        <v>0.3965277777777778</v>
      </c>
      <c r="K10" s="46">
        <f>J10+$K$49</f>
        <v/>
      </c>
      <c r="L10" s="60" t="n">
        <v>0.4215277777777778</v>
      </c>
      <c r="M10" s="46">
        <f>L10+$M$50</f>
        <v/>
      </c>
      <c r="N10" s="60" t="n">
        <v>0.4270833333333333</v>
      </c>
      <c r="O10" s="46">
        <f>N10+$O$50</f>
        <v/>
      </c>
      <c r="P10" s="60" t="n">
        <v>0.6548611111111111</v>
      </c>
      <c r="Q10" s="46">
        <f>P10+$Q$50</f>
        <v/>
      </c>
      <c r="R10" s="60" t="n">
        <v>0.6715277777777777</v>
      </c>
      <c r="S10" s="46">
        <f>R10+$S$50</f>
        <v/>
      </c>
      <c r="T10" s="261" t="n">
        <v>0.6840277777777778</v>
      </c>
      <c r="U10" s="80">
        <f>T10+$U$50</f>
        <v/>
      </c>
    </row>
    <row r="11" ht="20.25" customFormat="1" customHeight="1" s="633">
      <c r="A11" s="631" t="inlineStr">
        <is>
          <t>10</t>
        </is>
      </c>
      <c r="B11" s="632" t="n"/>
      <c r="C11" s="172" t="inlineStr">
        <is>
          <t>SEGOVIA MENDOZA ISAAC</t>
        </is>
      </c>
      <c r="D11" s="242" t="n">
        <v>2465018</v>
      </c>
      <c r="E11" s="232" t="inlineStr">
        <is>
          <t>MOTO NUEVA BIIB</t>
        </is>
      </c>
      <c r="F11" s="161" t="inlineStr">
        <is>
          <t>20 20 sr</t>
        </is>
      </c>
      <c r="G11" s="120" t="inlineStr">
        <is>
          <t>PAGO 100 EFE</t>
        </is>
      </c>
      <c r="H11" s="26" t="inlineStr">
        <is>
          <t>CPP</t>
        </is>
      </c>
      <c r="I11" s="270" t="inlineStr">
        <is>
          <t>LILIANA 4</t>
        </is>
      </c>
      <c r="J11" s="60" t="n">
        <v>0.4055555555555556</v>
      </c>
      <c r="K11" s="46">
        <f>J11+$K$49</f>
        <v/>
      </c>
      <c r="L11" s="60" t="n">
        <v>0.4340277777777778</v>
      </c>
      <c r="M11" s="46">
        <f>L11+$M$50</f>
        <v/>
      </c>
      <c r="N11" s="60" t="n">
        <v>0.4381944444444444</v>
      </c>
      <c r="O11" s="46">
        <f>N11+$O$50</f>
        <v/>
      </c>
      <c r="P11" s="60" t="n">
        <v>0.6666666666666666</v>
      </c>
      <c r="Q11" s="46">
        <f>P11+$Q$50</f>
        <v/>
      </c>
      <c r="R11" s="60" t="n">
        <v>0.6784722222222223</v>
      </c>
      <c r="S11" s="46">
        <f>R11+$S$50</f>
        <v/>
      </c>
      <c r="T11" s="261" t="n">
        <v>0.6909722222222222</v>
      </c>
      <c r="U11" s="80">
        <f>T11+$U$50</f>
        <v/>
      </c>
    </row>
    <row r="12" ht="18" customFormat="1" customHeight="1" s="633">
      <c r="A12" s="631" t="inlineStr">
        <is>
          <t>11</t>
        </is>
      </c>
      <c r="B12" s="632" t="n"/>
      <c r="C12" s="172" t="inlineStr">
        <is>
          <t>BONILLA PEÑA JEAN CARLOS</t>
        </is>
      </c>
      <c r="D12" s="242" t="n">
        <v>7141593</v>
      </c>
      <c r="E12" s="55" t="inlineStr">
        <is>
          <t>REVA A1</t>
        </is>
      </c>
      <c r="F12" s="161" t="inlineStr">
        <is>
          <t>20 20 sr</t>
        </is>
      </c>
      <c r="G12" s="120" t="inlineStr">
        <is>
          <t>PAGO 120 EFE</t>
        </is>
      </c>
      <c r="H12" s="26" t="inlineStr">
        <is>
          <t xml:space="preserve">CE </t>
        </is>
      </c>
      <c r="I12" s="211" t="inlineStr">
        <is>
          <t xml:space="preserve">OFICINA </t>
        </is>
      </c>
      <c r="J12" s="60" t="n">
        <v>0.4083333333333333</v>
      </c>
      <c r="K12" s="46">
        <f>J12+$K$49</f>
        <v/>
      </c>
      <c r="L12" s="60" t="n">
        <v>0.4423611111111111</v>
      </c>
      <c r="M12" s="46">
        <f>L12+$M$50</f>
        <v/>
      </c>
      <c r="N12" s="60" t="n">
        <v>0.4465277777777778</v>
      </c>
      <c r="O12" s="46">
        <f>N12+$O$50</f>
        <v/>
      </c>
      <c r="P12" s="60" t="n">
        <v>0.6777777777777778</v>
      </c>
      <c r="Q12" s="46">
        <f>P12+$Q$50</f>
        <v/>
      </c>
      <c r="R12" s="60" t="n">
        <v>0.6888888888888889</v>
      </c>
      <c r="S12" s="46">
        <f>R12+$S$50</f>
        <v/>
      </c>
      <c r="T12" s="261" t="n">
        <v>0.7</v>
      </c>
      <c r="U12" s="80">
        <f>T12+$U$50</f>
        <v/>
      </c>
    </row>
    <row r="13" ht="20.25" customFormat="1" customHeight="1" s="633">
      <c r="A13" s="631" t="inlineStr">
        <is>
          <t>12</t>
        </is>
      </c>
      <c r="B13" s="632" t="n"/>
      <c r="C13" s="172" t="inlineStr">
        <is>
          <t>QUISPE LANDEO JULIO</t>
        </is>
      </c>
      <c r="D13" s="242" t="n">
        <v>45218396</v>
      </c>
      <c r="E13" s="226" t="inlineStr">
        <is>
          <t>MOTO REVA BIIC</t>
        </is>
      </c>
      <c r="F13" s="161" t="inlineStr">
        <is>
          <t>20 20 sr</t>
        </is>
      </c>
      <c r="G13" s="270" t="n"/>
      <c r="H13" s="270" t="n"/>
      <c r="I13" s="270" t="inlineStr">
        <is>
          <t xml:space="preserve">LILIANA 5 </t>
        </is>
      </c>
      <c r="J13" s="60" t="n">
        <v>0.4131944444444444</v>
      </c>
      <c r="K13" s="46">
        <f>J13+$K$49</f>
        <v/>
      </c>
      <c r="L13" s="60" t="n">
        <v>0.4472222222222222</v>
      </c>
      <c r="M13" s="46">
        <f>L13+$M$50</f>
        <v/>
      </c>
      <c r="N13" s="60" t="n">
        <v>0.4513888888888889</v>
      </c>
      <c r="O13" s="46">
        <f>N13+$O$50</f>
        <v/>
      </c>
      <c r="P13" s="60" t="n">
        <v>0.6652777777777777</v>
      </c>
      <c r="Q13" s="60">
        <f>P13+$Q$50</f>
        <v/>
      </c>
      <c r="R13" s="60" t="n">
        <v>0.6833333333333333</v>
      </c>
      <c r="S13" s="46">
        <f>R13+$S$50</f>
        <v/>
      </c>
      <c r="T13" s="261" t="n">
        <v>0.6958333333333333</v>
      </c>
      <c r="U13" s="80">
        <f>T13+$U$50</f>
        <v/>
      </c>
    </row>
    <row r="14" ht="21.75" customFormat="1" customHeight="1" s="633">
      <c r="A14" s="631" t="inlineStr">
        <is>
          <t>13</t>
        </is>
      </c>
      <c r="B14" s="632" t="n"/>
      <c r="C14" s="172" t="inlineStr">
        <is>
          <t xml:space="preserve">PERALES BRACAMONTE DEMETRIO </t>
        </is>
      </c>
      <c r="D14" s="242" t="n">
        <v>25807180</v>
      </c>
      <c r="E14" s="55" t="inlineStr">
        <is>
          <t>REVA A1</t>
        </is>
      </c>
      <c r="F14" s="161" t="inlineStr">
        <is>
          <t>40/20 40/20 cl</t>
        </is>
      </c>
      <c r="G14" s="120" t="inlineStr">
        <is>
          <t>AUDIFONOS</t>
        </is>
      </c>
      <c r="H14" s="120" t="n"/>
      <c r="I14" s="120" t="inlineStr">
        <is>
          <t>CARS. JAIME VILLA</t>
        </is>
      </c>
      <c r="J14" s="60" t="n">
        <v>0.4194444444444445</v>
      </c>
      <c r="K14" s="46">
        <f>J14+$K$49</f>
        <v/>
      </c>
      <c r="L14" s="60" t="n">
        <v>0.4513888888888889</v>
      </c>
      <c r="M14" s="46">
        <f>L14+$M$50</f>
        <v/>
      </c>
      <c r="N14" s="60" t="n">
        <v>0.45625</v>
      </c>
      <c r="O14" s="46">
        <f>N14+$O$50</f>
        <v/>
      </c>
      <c r="P14" s="60" t="n">
        <v>0.6888888888888889</v>
      </c>
      <c r="Q14" s="46">
        <f>P14+$Q$50</f>
        <v/>
      </c>
      <c r="R14" s="46" t="n">
        <v>0.7013888888888888</v>
      </c>
      <c r="S14" s="46">
        <f>R14+$S$50</f>
        <v/>
      </c>
      <c r="T14" s="261" t="n">
        <v>0.7131944444444445</v>
      </c>
      <c r="U14" s="80">
        <f>T14+$U$50</f>
        <v/>
      </c>
    </row>
    <row r="15" ht="21.75" customFormat="1" customHeight="1" s="633">
      <c r="A15" s="631" t="inlineStr">
        <is>
          <t>14</t>
        </is>
      </c>
      <c r="B15" s="632" t="n"/>
      <c r="C15" s="172" t="inlineStr">
        <is>
          <t>CONNINGHAM QUIROZ SEBASTIAN</t>
        </is>
      </c>
      <c r="D15" s="242" t="n">
        <v>73360560</v>
      </c>
      <c r="E15" s="232" t="inlineStr">
        <is>
          <t>MOTO NUEVA BIIB</t>
        </is>
      </c>
      <c r="F15" s="161" t="inlineStr">
        <is>
          <t>20 20 sr</t>
        </is>
      </c>
      <c r="G15" s="500" t="n"/>
      <c r="H15" s="500" t="n"/>
      <c r="I15" s="500" t="inlineStr">
        <is>
          <t>MAYRA 1</t>
        </is>
      </c>
      <c r="J15" s="60" t="n">
        <v>0.3993055555555556</v>
      </c>
      <c r="K15" s="46">
        <f>J15+$K$49</f>
        <v/>
      </c>
      <c r="L15" s="60" t="n">
        <v>0.4263888888888889</v>
      </c>
      <c r="M15" s="46">
        <f>L15+$M$50</f>
        <v/>
      </c>
      <c r="N15" s="60" t="n">
        <v>0.43125</v>
      </c>
      <c r="O15" s="46">
        <f>N15+$O$50</f>
        <v/>
      </c>
      <c r="P15" s="60" t="n">
        <v>0.6902777777777778</v>
      </c>
      <c r="Q15" s="46">
        <f>P15+$Q$50</f>
        <v/>
      </c>
      <c r="R15" s="60" t="n">
        <v>0.7020833333333333</v>
      </c>
      <c r="S15" s="46">
        <f>R15+$S$50</f>
        <v/>
      </c>
      <c r="T15" s="261" t="n">
        <v>0.7138888888888889</v>
      </c>
      <c r="U15" s="80">
        <f>T15+$U$50</f>
        <v/>
      </c>
    </row>
    <row r="16" ht="21" customHeight="1" s="630">
      <c r="A16" s="631" t="inlineStr">
        <is>
          <t>15</t>
        </is>
      </c>
      <c r="B16" s="632" t="n"/>
      <c r="C16" s="172" t="inlineStr">
        <is>
          <t>CHACALIAZA RUIZ CHRISTOPHER</t>
        </is>
      </c>
      <c r="D16" s="242" t="n">
        <v>73786544</v>
      </c>
      <c r="E16" s="55" t="inlineStr">
        <is>
          <t>NUEVO A1</t>
        </is>
      </c>
      <c r="F16" s="161" t="inlineStr">
        <is>
          <t>20 20 sr</t>
        </is>
      </c>
      <c r="G16" s="209" t="inlineStr">
        <is>
          <t>PAGO 100 YAPE</t>
        </is>
      </c>
      <c r="H16" s="493" t="n"/>
      <c r="I16" s="338" t="inlineStr">
        <is>
          <t xml:space="preserve">PUBLICIDAD </t>
        </is>
      </c>
      <c r="J16" s="60" t="n">
        <v>0.4277777777777778</v>
      </c>
      <c r="K16" s="46">
        <f>J16+$K$49</f>
        <v/>
      </c>
      <c r="L16" s="60" t="n">
        <v>0.6618055555555555</v>
      </c>
      <c r="M16" s="46">
        <f>L16+$M$50</f>
        <v/>
      </c>
      <c r="N16" s="60" t="n">
        <v>0.6680555555555555</v>
      </c>
      <c r="O16" s="46">
        <f>N16+$O$50</f>
        <v/>
      </c>
      <c r="P16" s="60" t="n">
        <v>0.7111111111111111</v>
      </c>
      <c r="Q16" s="46">
        <f>P16+$Q$50</f>
        <v/>
      </c>
      <c r="R16" s="60" t="n">
        <v>0.7229166666666667</v>
      </c>
      <c r="S16" s="46">
        <f>R16+$S$50</f>
        <v/>
      </c>
      <c r="T16" s="261" t="n">
        <v>0.7354166666666667</v>
      </c>
      <c r="U16" s="80">
        <f>T16+$U$50</f>
        <v/>
      </c>
    </row>
    <row r="17" ht="19.5" customHeight="1" s="630">
      <c r="A17" s="644" t="n"/>
      <c r="B17" s="632" t="n"/>
      <c r="C17" s="217" t="inlineStr">
        <is>
          <t xml:space="preserve">HUAMAN HUAMAN DIANA </t>
        </is>
      </c>
      <c r="D17" s="313" t="n">
        <v>72089801</v>
      </c>
      <c r="E17" s="654" t="inlineStr">
        <is>
          <t xml:space="preserve">NUEVO A1 </t>
        </is>
      </c>
      <c r="F17" s="275" t="inlineStr">
        <is>
          <t>40/20 40/20 cl</t>
        </is>
      </c>
      <c r="G17" s="209" t="inlineStr">
        <is>
          <t>PAGO 100 YAPE</t>
        </is>
      </c>
      <c r="H17" s="358" t="n"/>
      <c r="I17" s="654" t="inlineStr">
        <is>
          <t xml:space="preserve">PUBLICIDAD </t>
        </is>
      </c>
      <c r="J17" s="185" t="n">
        <v>0.4291666666666666</v>
      </c>
      <c r="K17" s="20">
        <f>J17+$K$49</f>
        <v/>
      </c>
      <c r="L17" s="185" t="n"/>
      <c r="M17" s="20">
        <f>L17+$M$50</f>
        <v/>
      </c>
      <c r="N17" s="185" t="n"/>
      <c r="O17" s="20">
        <f>N17+$O$50</f>
        <v/>
      </c>
      <c r="P17" s="185" t="n"/>
      <c r="Q17" s="20">
        <f>P17+$Q$50</f>
        <v/>
      </c>
      <c r="R17" s="185" t="n"/>
      <c r="S17" s="20">
        <f>R17+$S$50</f>
        <v/>
      </c>
      <c r="T17" s="185" t="n"/>
      <c r="U17" s="20">
        <f>T17+$U$50</f>
        <v/>
      </c>
    </row>
    <row r="18" ht="21" customHeight="1" s="630">
      <c r="A18" s="631" t="inlineStr">
        <is>
          <t>16</t>
        </is>
      </c>
      <c r="B18" s="632" t="n"/>
      <c r="C18" s="172" t="inlineStr">
        <is>
          <t>SOTO AGURTO JOSE</t>
        </is>
      </c>
      <c r="D18" s="242" t="n">
        <v>40666408</v>
      </c>
      <c r="E18" s="226" t="inlineStr">
        <is>
          <t>MOTO REVA BIIC</t>
        </is>
      </c>
      <c r="F18" s="161" t="inlineStr">
        <is>
          <t>40/20 40/20 cl</t>
        </is>
      </c>
      <c r="G18" s="270" t="n"/>
      <c r="H18" s="270" t="n"/>
      <c r="I18" s="270" t="inlineStr">
        <is>
          <t>LILIANA 9</t>
        </is>
      </c>
      <c r="J18" s="60" t="n">
        <v>0.6701388888888888</v>
      </c>
      <c r="K18" s="46">
        <f>J18+$K$49</f>
        <v/>
      </c>
      <c r="L18" s="60" t="n">
        <v>0.6868055555555556</v>
      </c>
      <c r="M18" s="46">
        <f>L18+$M$50</f>
        <v/>
      </c>
      <c r="N18" s="60" t="n">
        <v>0.6916666666666667</v>
      </c>
      <c r="O18" s="46">
        <f>N18+$O$50</f>
        <v/>
      </c>
      <c r="P18" s="60" t="n">
        <v>0.7375</v>
      </c>
      <c r="Q18" s="46">
        <f>P18+$Q$50</f>
        <v/>
      </c>
      <c r="R18" s="60" t="n">
        <v>0.7604166666666666</v>
      </c>
      <c r="S18" s="46">
        <f>R18+$S$50</f>
        <v/>
      </c>
      <c r="T18" s="261" t="n">
        <v>0.7722222222222223</v>
      </c>
      <c r="U18" s="80">
        <f>T18+$U$50</f>
        <v/>
      </c>
    </row>
    <row r="19" ht="21" customFormat="1" customHeight="1" s="645">
      <c r="A19" s="631" t="inlineStr">
        <is>
          <t>17</t>
        </is>
      </c>
      <c r="B19" s="632" t="n"/>
      <c r="C19" s="172" t="inlineStr">
        <is>
          <t>HINOJOSA NAVARRO GHIOVANI</t>
        </is>
      </c>
      <c r="D19" s="242" t="n">
        <v>45444361</v>
      </c>
      <c r="E19" s="226" t="inlineStr">
        <is>
          <t>MOTO REVA BIIC</t>
        </is>
      </c>
      <c r="F19" s="161" t="inlineStr">
        <is>
          <t>40/20 40/20 cl</t>
        </is>
      </c>
      <c r="G19" s="277" t="n"/>
      <c r="H19" s="205" t="n"/>
      <c r="I19" s="120" t="inlineStr">
        <is>
          <t>CARS. JAIME VILLA</t>
        </is>
      </c>
      <c r="J19" s="46" t="n">
        <v>0.6694444444444444</v>
      </c>
      <c r="K19" s="52">
        <f>J19+$K$49</f>
        <v/>
      </c>
      <c r="L19" s="60" t="n">
        <v>0.6993055555555555</v>
      </c>
      <c r="M19" s="46">
        <f>L19+$M$50</f>
        <v/>
      </c>
      <c r="N19" s="60" t="n">
        <v>0.7041666666666667</v>
      </c>
      <c r="O19" s="46">
        <f>N19+$O$50</f>
        <v/>
      </c>
      <c r="P19" s="60" t="n">
        <v>0.7479166666666667</v>
      </c>
      <c r="Q19" s="46">
        <f>P19+$Q$50</f>
        <v/>
      </c>
      <c r="R19" s="60" t="n">
        <v>0.7652777777777777</v>
      </c>
      <c r="S19" s="46">
        <f>R19+$S$50</f>
        <v/>
      </c>
      <c r="T19" s="261" t="n">
        <v>0.7777777777777778</v>
      </c>
      <c r="U19" s="80">
        <f>T19+$U$50</f>
        <v/>
      </c>
    </row>
    <row r="20" ht="15.75" customFormat="1" customHeight="1" s="633">
      <c r="A20" s="631" t="inlineStr">
        <is>
          <t>18</t>
        </is>
      </c>
      <c r="B20" s="632" t="n"/>
      <c r="C20" s="172" t="inlineStr">
        <is>
          <t>RUIZ ROMERO EDGAR</t>
        </is>
      </c>
      <c r="D20" s="242" t="n">
        <v>6914468</v>
      </c>
      <c r="E20" s="26" t="inlineStr">
        <is>
          <t xml:space="preserve">REVA A3C </t>
        </is>
      </c>
      <c r="F20" s="161" t="inlineStr">
        <is>
          <t>40/20 40/20 cl</t>
        </is>
      </c>
      <c r="G20" s="101" t="n"/>
      <c r="H20" s="382" t="inlineStr">
        <is>
          <t xml:space="preserve">CE </t>
        </is>
      </c>
      <c r="I20" s="279" t="inlineStr">
        <is>
          <t xml:space="preserve">VARGAS </t>
        </is>
      </c>
      <c r="J20" s="46" t="n">
        <v>0.6659722222222222</v>
      </c>
      <c r="K20" s="52">
        <f>J20+$K$49</f>
        <v/>
      </c>
      <c r="L20" s="60" t="n">
        <v>0.6715277777777777</v>
      </c>
      <c r="M20" s="46">
        <f>L20+$M$50</f>
        <v/>
      </c>
      <c r="N20" s="60" t="n">
        <v>0.68125</v>
      </c>
      <c r="O20" s="46">
        <f>N20+$O$50</f>
        <v/>
      </c>
      <c r="P20" s="60" t="n">
        <v>0.7243055555555555</v>
      </c>
      <c r="Q20" s="46">
        <f>P20+$Q$50</f>
        <v/>
      </c>
      <c r="R20" s="60" t="n">
        <v>0.7361111111111112</v>
      </c>
      <c r="S20" s="46">
        <f>R20+$S$50</f>
        <v/>
      </c>
      <c r="T20" s="261" t="n">
        <v>0.7645833333333333</v>
      </c>
      <c r="U20" s="80">
        <f>T20+$U$50</f>
        <v/>
      </c>
    </row>
    <row r="21" ht="19.5" customHeight="1" s="630">
      <c r="A21" s="631" t="inlineStr">
        <is>
          <t>19</t>
        </is>
      </c>
      <c r="B21" s="632" t="n"/>
      <c r="C21" s="172" t="inlineStr">
        <is>
          <t xml:space="preserve">ARAUJO CHOQUE LUCIO </t>
        </is>
      </c>
      <c r="D21" s="242" t="n">
        <v>42786147</v>
      </c>
      <c r="E21" s="55" t="inlineStr">
        <is>
          <t xml:space="preserve">NUEVO A1 </t>
        </is>
      </c>
      <c r="F21" s="161" t="inlineStr">
        <is>
          <t xml:space="preserve">lentes y espejos </t>
        </is>
      </c>
      <c r="G21" s="277" t="n"/>
      <c r="H21" s="205" t="n"/>
      <c r="I21" s="277" t="inlineStr">
        <is>
          <t>CARS. JAIME VILLA</t>
        </is>
      </c>
      <c r="J21" s="46" t="n">
        <v>0.6645833333333333</v>
      </c>
      <c r="K21" s="52">
        <f>J21+$K$49</f>
        <v/>
      </c>
      <c r="L21" s="60" t="n">
        <v>0.6777777777777778</v>
      </c>
      <c r="M21" s="46">
        <f>L21+$M$50</f>
        <v/>
      </c>
      <c r="N21" s="60" t="n">
        <v>0.6826388888888889</v>
      </c>
      <c r="O21" s="46">
        <f>N21+$O$50</f>
        <v/>
      </c>
      <c r="P21" s="60" t="n">
        <v>0.7256944444444444</v>
      </c>
      <c r="Q21" s="46">
        <f>P21+$Q$50</f>
        <v/>
      </c>
      <c r="R21" s="60" t="n">
        <v>0.7381944444444445</v>
      </c>
      <c r="S21" s="46">
        <f>R21+$S$50</f>
        <v/>
      </c>
      <c r="T21" s="261" t="n">
        <v>0.7534722222222222</v>
      </c>
      <c r="U21" s="80">
        <f>T21+$U$50</f>
        <v/>
      </c>
    </row>
    <row r="22" ht="16.5" customHeight="1" s="630">
      <c r="A22" s="631" t="inlineStr">
        <is>
          <t>20</t>
        </is>
      </c>
      <c r="B22" s="632" t="n"/>
      <c r="C22" s="172" t="inlineStr">
        <is>
          <t>ZEGARRA MALDONADO SILVANO</t>
        </is>
      </c>
      <c r="D22" s="242" t="n">
        <v>49082885</v>
      </c>
      <c r="E22" s="226" t="inlineStr">
        <is>
          <t>MOTO REVA BIIC</t>
        </is>
      </c>
      <c r="F22" s="161" t="inlineStr">
        <is>
          <t>40/20 40/20 cl</t>
        </is>
      </c>
      <c r="G22" s="270" t="n"/>
      <c r="H22" s="373" t="n"/>
      <c r="I22" s="270" t="inlineStr">
        <is>
          <t>LILIANA 10</t>
        </is>
      </c>
      <c r="J22" s="46" t="n">
        <v>0.6673611111111111</v>
      </c>
      <c r="K22" s="52">
        <f>J22+$K$49</f>
        <v/>
      </c>
      <c r="L22" s="60" t="n">
        <v>0.6819444444444445</v>
      </c>
      <c r="M22" s="46">
        <f>L22+$M$50</f>
        <v/>
      </c>
      <c r="N22" s="60" t="n">
        <v>0.6875</v>
      </c>
      <c r="O22" s="46">
        <f>N22+$O$50</f>
        <v/>
      </c>
      <c r="P22" s="60" t="n">
        <v>0.7361111111111112</v>
      </c>
      <c r="Q22" s="46">
        <f>P22+$Q$50</f>
        <v/>
      </c>
      <c r="R22" s="60" t="n">
        <v>0.7493055555555556</v>
      </c>
      <c r="S22" s="46">
        <f>R22+$S$50</f>
        <v/>
      </c>
      <c r="T22" s="261" t="n">
        <v>0.7715277777777778</v>
      </c>
      <c r="U22" s="80">
        <f>T22+$U$50</f>
        <v/>
      </c>
    </row>
    <row r="23" ht="18.75" customHeight="1" s="630">
      <c r="A23" s="631" t="inlineStr">
        <is>
          <t>21</t>
        </is>
      </c>
      <c r="B23" s="632" t="n"/>
      <c r="C23" s="172" t="inlineStr">
        <is>
          <t xml:space="preserve">DURAND ROLANDO MONICKE </t>
        </is>
      </c>
      <c r="D23" s="242" t="n">
        <v>47058992</v>
      </c>
      <c r="E23" s="226" t="inlineStr">
        <is>
          <t>MOTO REVA BIIC</t>
        </is>
      </c>
      <c r="F23" s="161" t="inlineStr">
        <is>
          <t>40/20 40/20 cl</t>
        </is>
      </c>
      <c r="G23" s="281" t="n"/>
      <c r="H23" s="360" t="n"/>
      <c r="I23" s="281" t="inlineStr">
        <is>
          <t xml:space="preserve">ELIA </t>
        </is>
      </c>
      <c r="J23" s="60" t="n">
        <v>0.6611111111111111</v>
      </c>
      <c r="K23" s="60">
        <f>J23+$K$49</f>
        <v/>
      </c>
      <c r="L23" s="60" t="n">
        <v>0.6666666666666666</v>
      </c>
      <c r="M23" s="46">
        <f>L23+$M$50</f>
        <v/>
      </c>
      <c r="N23" s="60" t="n">
        <v>0.6729166666666667</v>
      </c>
      <c r="O23" s="46">
        <f>N23+$O$50</f>
        <v/>
      </c>
      <c r="P23" s="60" t="n">
        <v>0.7166666666666667</v>
      </c>
      <c r="Q23" s="46">
        <f>P23+$Q$50</f>
        <v/>
      </c>
      <c r="R23" s="60" t="n">
        <v>0.6034722222222222</v>
      </c>
      <c r="S23" s="46">
        <f>R23+$S$50</f>
        <v/>
      </c>
      <c r="T23" s="261" t="n">
        <v>0.7493055555555556</v>
      </c>
      <c r="U23" s="80">
        <f>T23+$U$50</f>
        <v/>
      </c>
    </row>
    <row r="24" ht="18.75" customHeight="1" s="630">
      <c r="A24" s="631" t="inlineStr">
        <is>
          <t>22</t>
        </is>
      </c>
      <c r="B24" s="632" t="n"/>
      <c r="C24" s="172" t="inlineStr">
        <is>
          <t>LINARES TOMATEO CESAR</t>
        </is>
      </c>
      <c r="D24" s="242" t="n">
        <v>76964481</v>
      </c>
      <c r="E24" s="232" t="inlineStr">
        <is>
          <t>MOTO NUEVA BIIB</t>
        </is>
      </c>
      <c r="F24" s="161" t="inlineStr">
        <is>
          <t>20 20 sr</t>
        </is>
      </c>
      <c r="G24" s="281" t="n"/>
      <c r="H24" s="360" t="n"/>
      <c r="I24" s="281" t="inlineStr">
        <is>
          <t xml:space="preserve">ELIA </t>
        </is>
      </c>
      <c r="J24" s="60" t="n">
        <v>0.6618055555555555</v>
      </c>
      <c r="K24" s="60">
        <f>J24+$K$49</f>
        <v/>
      </c>
      <c r="L24" s="60" t="n">
        <v>0.6729166666666667</v>
      </c>
      <c r="M24" s="46">
        <f>L24+$M$50</f>
        <v/>
      </c>
      <c r="N24" s="60" t="n">
        <v>0.6777777777777778</v>
      </c>
      <c r="O24" s="46">
        <f>N24+$O$50</f>
        <v/>
      </c>
      <c r="P24" s="60" t="n">
        <v>0.7284722222222222</v>
      </c>
      <c r="Q24" s="46">
        <f>P24+$Q$50</f>
        <v/>
      </c>
      <c r="R24" s="60" t="n">
        <v>0.7409722222222223</v>
      </c>
      <c r="S24" s="46">
        <f>R24+$S$50</f>
        <v/>
      </c>
      <c r="T24" s="261" t="n">
        <v>0.7604166666666666</v>
      </c>
      <c r="U24" s="80">
        <f>T24+$U$50</f>
        <v/>
      </c>
    </row>
    <row r="25" ht="18.75" customHeight="1" s="630">
      <c r="A25" s="631" t="inlineStr">
        <is>
          <t>23</t>
        </is>
      </c>
      <c r="B25" s="632" t="n"/>
      <c r="C25" s="172" t="inlineStr">
        <is>
          <t xml:space="preserve">ROJAS ORTIZ MIGUEL </t>
        </is>
      </c>
      <c r="D25" s="242" t="n">
        <v>46151722</v>
      </c>
      <c r="E25" s="232" t="inlineStr">
        <is>
          <t>MOTO NUEVA BIIB</t>
        </is>
      </c>
      <c r="F25" s="161" t="inlineStr">
        <is>
          <t>20 20 sr</t>
        </is>
      </c>
      <c r="G25" s="270" t="n"/>
      <c r="H25" s="373" t="n"/>
      <c r="I25" s="270" t="inlineStr">
        <is>
          <t xml:space="preserve">LILIANA 11 </t>
        </is>
      </c>
      <c r="J25" s="60" t="n">
        <v>0.6680555555555555</v>
      </c>
      <c r="K25" s="60">
        <f>J25+$K$49</f>
        <v/>
      </c>
      <c r="L25" s="60" t="n">
        <v>0.6909722222222222</v>
      </c>
      <c r="M25" s="46">
        <f>L25+$M$50</f>
        <v/>
      </c>
      <c r="N25" s="60" t="n">
        <v>0.6958333333333333</v>
      </c>
      <c r="O25" s="46">
        <f>N25+$O$50</f>
        <v/>
      </c>
      <c r="P25" s="60" t="n">
        <v>0.7409722222222223</v>
      </c>
      <c r="Q25" s="46">
        <f>P25+$Q$50</f>
        <v/>
      </c>
      <c r="R25" s="60" t="n">
        <v>0.7541666666666667</v>
      </c>
      <c r="S25" s="46">
        <f>R25+$S$50</f>
        <v/>
      </c>
      <c r="T25" s="261" t="n">
        <v>0.7708333333333334</v>
      </c>
      <c r="U25" s="80">
        <f>T25+$U$50</f>
        <v/>
      </c>
    </row>
    <row r="26" ht="20.25" customHeight="1" s="630">
      <c r="A26" s="631" t="inlineStr">
        <is>
          <t>24</t>
        </is>
      </c>
      <c r="B26" s="632" t="n"/>
      <c r="C26" s="172" t="inlineStr">
        <is>
          <t xml:space="preserve">HUARI DE LA CRUZ JULIO </t>
        </is>
      </c>
      <c r="D26" s="242" t="n">
        <v>70135715</v>
      </c>
      <c r="E26" s="55" t="inlineStr">
        <is>
          <t xml:space="preserve">REVA A1 </t>
        </is>
      </c>
      <c r="F26" s="161" t="inlineStr">
        <is>
          <t>20 20 sr</t>
        </is>
      </c>
      <c r="G26" s="120" t="n"/>
      <c r="H26" s="205" t="n"/>
      <c r="I26" s="120" t="inlineStr">
        <is>
          <t>CARS. JAIME VILLA</t>
        </is>
      </c>
      <c r="J26" s="60" t="n">
        <v>0.6763888888888889</v>
      </c>
      <c r="K26" s="60">
        <f>J26+$K$49</f>
        <v/>
      </c>
      <c r="L26" s="60" t="n">
        <v>0.7097222222222223</v>
      </c>
      <c r="M26" s="46">
        <f>L26+$M$50</f>
        <v/>
      </c>
      <c r="N26" s="60" t="n">
        <v>0.7145833333333333</v>
      </c>
      <c r="O26" s="46">
        <f>N26+$O$50</f>
        <v/>
      </c>
      <c r="P26" s="60" t="n">
        <v>0.7604166666666666</v>
      </c>
      <c r="Q26" s="46">
        <f>P26+$Q$50</f>
        <v/>
      </c>
      <c r="R26" s="60" t="n">
        <v>0.7777777777777778</v>
      </c>
      <c r="S26" s="46">
        <f>R26+$S$50</f>
        <v/>
      </c>
      <c r="T26" s="261" t="n">
        <v>0.7902777777777777</v>
      </c>
      <c r="U26" s="80">
        <f>T26+$U$50</f>
        <v/>
      </c>
    </row>
    <row r="27" ht="18" customHeight="1" s="630">
      <c r="A27" s="631" t="inlineStr">
        <is>
          <t>25</t>
        </is>
      </c>
      <c r="B27" s="632" t="n"/>
      <c r="C27" s="172" t="inlineStr">
        <is>
          <t xml:space="preserve">GONZALES DE LA CRUZ KAROLINA </t>
        </is>
      </c>
      <c r="D27" s="242" t="n">
        <v>76319836</v>
      </c>
      <c r="E27" s="55" t="inlineStr">
        <is>
          <t xml:space="preserve">NUEVO A1 </t>
        </is>
      </c>
      <c r="F27" s="161" t="inlineStr">
        <is>
          <t>20 20 sr</t>
        </is>
      </c>
      <c r="G27" s="101" t="n"/>
      <c r="H27" s="352" t="n"/>
      <c r="I27" s="101" t="inlineStr">
        <is>
          <t xml:space="preserve">VARGAS </t>
        </is>
      </c>
      <c r="J27" s="60" t="n">
        <v>0.6729166666666667</v>
      </c>
      <c r="K27" s="60">
        <f>J27+$K$49</f>
        <v/>
      </c>
      <c r="L27" s="60" t="n">
        <v>0.7041666666666667</v>
      </c>
      <c r="M27" s="46">
        <f>L27+$M$50</f>
        <v/>
      </c>
      <c r="N27" s="60" t="n">
        <v>0.7090277777777778</v>
      </c>
      <c r="O27" s="46">
        <f>N27+$O$50</f>
        <v/>
      </c>
      <c r="P27" s="60" t="n">
        <v>0.7590277777777777</v>
      </c>
      <c r="Q27" s="46">
        <f>P27+$Q$50</f>
        <v/>
      </c>
      <c r="R27" s="60" t="n">
        <v>0.7847222222222222</v>
      </c>
      <c r="S27" s="46">
        <f>R27+$S$50</f>
        <v/>
      </c>
      <c r="T27" s="261" t="n">
        <v>0.7965277777777777</v>
      </c>
      <c r="U27" s="80">
        <f>T27+$U$50</f>
        <v/>
      </c>
    </row>
    <row r="28" ht="18" customFormat="1" customHeight="1" s="633">
      <c r="A28" s="644" t="n"/>
      <c r="B28" s="632" t="n"/>
      <c r="C28" s="217" t="inlineStr">
        <is>
          <t xml:space="preserve">OCHOA BARROSO EFRIAN </t>
        </is>
      </c>
      <c r="D28" s="313" t="n">
        <v>45933071</v>
      </c>
      <c r="E28" s="654" t="inlineStr">
        <is>
          <t>MOTO REVA BIIC</t>
        </is>
      </c>
      <c r="F28" s="275" t="n"/>
      <c r="G28" s="654" t="n"/>
      <c r="H28" s="358" t="n"/>
      <c r="I28" s="654" t="inlineStr">
        <is>
          <t xml:space="preserve">PATRICIO </t>
        </is>
      </c>
      <c r="J28" s="217" t="n"/>
      <c r="K28" s="20">
        <f>J28+$K$49</f>
        <v/>
      </c>
      <c r="L28" s="185" t="n"/>
      <c r="M28" s="20">
        <f>L28+$M$50</f>
        <v/>
      </c>
      <c r="N28" s="185" t="n"/>
      <c r="O28" s="20">
        <f>N28+$O$50</f>
        <v/>
      </c>
      <c r="P28" s="185" t="n"/>
      <c r="Q28" s="20">
        <f>P28+$Q$50</f>
        <v/>
      </c>
      <c r="R28" s="185" t="n"/>
      <c r="S28" s="20">
        <f>R28+$S$50</f>
        <v/>
      </c>
      <c r="T28" s="185" t="n"/>
      <c r="U28" s="20">
        <f>T28+$U$50</f>
        <v/>
      </c>
    </row>
    <row r="29" ht="18" customHeight="1" s="630">
      <c r="A29" s="631" t="inlineStr">
        <is>
          <t>26</t>
        </is>
      </c>
      <c r="B29" s="632" t="n"/>
      <c r="C29" s="172" t="inlineStr">
        <is>
          <t xml:space="preserve">MAYORGA BARBOZA SANTOS </t>
        </is>
      </c>
      <c r="D29" s="242" t="n">
        <v>17441829</v>
      </c>
      <c r="E29" s="226" t="inlineStr">
        <is>
          <t>MOTO REVA BIIC</t>
        </is>
      </c>
      <c r="F29" s="161" t="inlineStr">
        <is>
          <t>40/20 40/20 cl</t>
        </is>
      </c>
      <c r="G29" s="270" t="n"/>
      <c r="H29" s="270" t="n"/>
      <c r="I29" s="270" t="inlineStr">
        <is>
          <t>LILIANA 6</t>
        </is>
      </c>
      <c r="J29" s="60" t="n">
        <v>0.6791666666666667</v>
      </c>
      <c r="K29" s="46">
        <f>J29+$K$49</f>
        <v/>
      </c>
      <c r="L29" s="60" t="n">
        <v>0.6951388888888889</v>
      </c>
      <c r="M29" s="46">
        <f>L29+$M$50</f>
        <v/>
      </c>
      <c r="N29" s="60" t="n">
        <v>0.7</v>
      </c>
      <c r="O29" s="46">
        <f>N29+$O$50</f>
        <v/>
      </c>
      <c r="P29" s="60" t="n">
        <v>0.7479166666666667</v>
      </c>
      <c r="Q29" s="46">
        <f>P29+$Q$50</f>
        <v/>
      </c>
      <c r="R29" s="60" t="n">
        <v>0.7722222222222223</v>
      </c>
      <c r="S29" s="46">
        <f>R29+$S$50</f>
        <v/>
      </c>
      <c r="T29" s="261" t="n">
        <v>0.7847222222222222</v>
      </c>
      <c r="U29" s="80">
        <f>T29+$U$50</f>
        <v/>
      </c>
    </row>
    <row r="30" ht="18.75" customHeight="1" s="630">
      <c r="A30" s="644" t="inlineStr">
        <is>
          <t>27</t>
        </is>
      </c>
      <c r="B30" s="632" t="n"/>
      <c r="C30" s="172" t="inlineStr">
        <is>
          <t>PEÑA CANALES KORAIMA</t>
        </is>
      </c>
      <c r="D30" s="242" t="n">
        <v>73676903</v>
      </c>
      <c r="E30" s="55" t="inlineStr">
        <is>
          <t>NUEVO A1</t>
        </is>
      </c>
      <c r="F30" s="161" t="inlineStr">
        <is>
          <t>40/20 40/20 cl</t>
        </is>
      </c>
      <c r="G30" s="209" t="inlineStr">
        <is>
          <t>PAGO 120 YAPE</t>
        </is>
      </c>
      <c r="H30" s="207" t="n"/>
      <c r="I30" s="55" t="inlineStr">
        <is>
          <t>CRIS AMORETTI</t>
        </is>
      </c>
      <c r="J30" s="60" t="n">
        <v>0.7381944444444445</v>
      </c>
      <c r="K30" s="46">
        <f>J30+$K$49</f>
        <v/>
      </c>
      <c r="L30" s="60" t="n">
        <v>0.7388888888888889</v>
      </c>
      <c r="M30" s="46">
        <f>L30+$M$50</f>
        <v/>
      </c>
      <c r="N30" s="60" t="n">
        <v>0.7444444444444445</v>
      </c>
      <c r="O30" s="46">
        <f>N30+$O$50</f>
        <v/>
      </c>
      <c r="P30" s="60" t="n">
        <v>0.7895833333333333</v>
      </c>
      <c r="Q30" s="46">
        <f>P30+$Q$50</f>
        <v/>
      </c>
      <c r="R30" s="60" t="n">
        <v>0.8013888888888889</v>
      </c>
      <c r="S30" s="46">
        <f>R30+$S$50</f>
        <v/>
      </c>
      <c r="T30" s="261" t="n">
        <v>0.8131944444444444</v>
      </c>
      <c r="U30" s="80">
        <f>T30+$U$50</f>
        <v/>
      </c>
    </row>
    <row r="31" ht="18" customHeight="1" s="630"/>
    <row r="32" ht="18" customHeight="1" s="630"/>
    <row r="33" ht="21" customHeight="1" s="630"/>
    <row r="34" ht="18" customHeight="1" s="630"/>
    <row r="35" ht="18" customHeight="1" s="630"/>
    <row r="36" ht="18" customHeight="1" s="630"/>
    <row r="37" ht="18" customHeight="1" s="630"/>
    <row r="38" ht="18" customHeight="1" s="630"/>
    <row r="39" ht="18" customHeight="1" s="630"/>
    <row r="40" ht="18" customHeight="1" s="630"/>
    <row r="41" ht="18" customHeight="1" s="630"/>
    <row r="42" ht="18" customHeight="1" s="630"/>
    <row r="43" ht="18" customHeight="1" s="630"/>
    <row r="44" ht="18" customHeight="1" s="630"/>
    <row r="45" ht="18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5.75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21" customHeight="1" s="630"/>
    <row r="79" ht="15.75" customHeight="1" s="630"/>
    <row r="80" ht="15.75" customHeight="1" s="630"/>
    <row r="81" ht="15.75" customHeight="1" s="630"/>
    <row r="82" ht="15.75" customHeight="1" s="630"/>
    <row r="83" ht="21" customHeight="1" s="630"/>
    <row r="84" ht="18.75" customHeight="1" s="630"/>
    <row r="85" ht="15.75" customHeight="1" s="630"/>
    <row r="86" ht="15.75" customHeight="1" s="630"/>
    <row r="87" ht="18.75" customHeight="1" s="630"/>
    <row r="92" ht="18" customHeight="1" s="630"/>
    <row r="93" ht="18" customHeight="1" s="630"/>
    <row r="94" ht="15.75" customHeight="1" s="630"/>
    <row r="95" ht="15.75" customHeight="1" s="630"/>
    <row r="96" ht="15.75" customHeight="1" s="630"/>
    <row r="97" ht="15.75" customHeight="1" s="630"/>
    <row r="98" ht="15.75" customHeight="1" s="630"/>
    <row r="99" ht="18.75" customHeight="1" s="630"/>
    <row r="100" ht="15.75" customHeight="1" s="630"/>
    <row r="103" ht="18" customHeight="1" s="630"/>
    <row r="107" ht="18" customHeight="1" s="630"/>
    <row r="108" ht="21" customHeight="1" s="630"/>
    <row r="109" ht="23.25" customHeight="1" s="630"/>
    <row r="110" ht="31.5" customHeight="1" s="630"/>
    <row r="111" ht="18" customHeight="1" s="630"/>
    <row r="112" ht="18" customHeight="1" s="630"/>
    <row r="113" ht="18" customHeight="1" s="630"/>
    <row r="114" ht="18" customHeight="1" s="630"/>
    <row r="115" ht="18" customHeight="1" s="630"/>
    <row r="116" ht="18" customHeight="1" s="630"/>
    <row r="117" ht="18" customHeight="1" s="630"/>
    <row r="118" ht="18" customHeight="1" s="630"/>
  </sheetData>
  <mergeCells count="70">
    <mergeCell ref="A48:B48"/>
    <mergeCell ref="A30:B30"/>
    <mergeCell ref="A24:B24"/>
    <mergeCell ref="A15:B15"/>
    <mergeCell ref="A11:B11"/>
    <mergeCell ref="A107:B107"/>
    <mergeCell ref="A51:B51"/>
    <mergeCell ref="A45:B45"/>
    <mergeCell ref="A49:B49"/>
    <mergeCell ref="P1:Q1"/>
    <mergeCell ref="A36:B36"/>
    <mergeCell ref="A1:B1"/>
    <mergeCell ref="A110:B110"/>
    <mergeCell ref="A6:B6"/>
    <mergeCell ref="A16:B16"/>
    <mergeCell ref="A7:B7"/>
    <mergeCell ref="A25:B25"/>
    <mergeCell ref="A41:B41"/>
    <mergeCell ref="A108:B108"/>
    <mergeCell ref="A37:B37"/>
    <mergeCell ref="A46:B46"/>
    <mergeCell ref="A118:B118"/>
    <mergeCell ref="A18:B18"/>
    <mergeCell ref="A27:B27"/>
    <mergeCell ref="R1:S1"/>
    <mergeCell ref="A3:B3"/>
    <mergeCell ref="N1:O1"/>
    <mergeCell ref="A12:B12"/>
    <mergeCell ref="A50:B50"/>
    <mergeCell ref="A26:B26"/>
    <mergeCell ref="A21:B21"/>
    <mergeCell ref="A2:B2"/>
    <mergeCell ref="A113:B113"/>
    <mergeCell ref="A33:B33"/>
    <mergeCell ref="T1:U1"/>
    <mergeCell ref="A47:B47"/>
    <mergeCell ref="A5:B5"/>
    <mergeCell ref="L1:M1"/>
    <mergeCell ref="A42:B42"/>
    <mergeCell ref="A32:B32"/>
    <mergeCell ref="A14:B14"/>
    <mergeCell ref="A116:B116"/>
    <mergeCell ref="A23:B23"/>
    <mergeCell ref="A17:B17"/>
    <mergeCell ref="A8:B8"/>
    <mergeCell ref="A53:B53"/>
    <mergeCell ref="A109:B109"/>
    <mergeCell ref="A22:B22"/>
    <mergeCell ref="A35:B35"/>
    <mergeCell ref="A4:B4"/>
    <mergeCell ref="A20:B20"/>
    <mergeCell ref="A38:B38"/>
    <mergeCell ref="A52:B52"/>
    <mergeCell ref="A29:B29"/>
    <mergeCell ref="A112:B112"/>
    <mergeCell ref="A43:B43"/>
    <mergeCell ref="A19:B19"/>
    <mergeCell ref="A10:B10"/>
    <mergeCell ref="A117:B117"/>
    <mergeCell ref="A28:B28"/>
    <mergeCell ref="A115:B115"/>
    <mergeCell ref="A111:B111"/>
    <mergeCell ref="A13:B13"/>
    <mergeCell ref="A44:B44"/>
    <mergeCell ref="A114:B114"/>
    <mergeCell ref="A40:B40"/>
    <mergeCell ref="A9:B9"/>
    <mergeCell ref="A31:B31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64.xml><?xml version="1.0" encoding="utf-8"?>
<worksheet xmlns:r="http://schemas.openxmlformats.org/officeDocument/2006/relationships" xmlns="http://schemas.openxmlformats.org/spreadsheetml/2006/main">
  <sheetPr codeName="Hoja367">
    <outlinePr summaryBelow="1" summaryRight="1"/>
    <pageSetUpPr fitToPage="1"/>
  </sheetPr>
  <dimension ref="A1:U49"/>
  <sheetViews>
    <sheetView topLeftCell="A41" workbookViewId="0">
      <selection activeCell="H45" sqref="H45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" t="inlineStr">
        <is>
          <t>APELLIDOS Y NOMBRES</t>
        </is>
      </c>
      <c r="D1" s="1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>TERRON ROMAN RAUL</t>
        </is>
      </c>
      <c r="D2" s="55" t="n">
        <v>1305258</v>
      </c>
      <c r="E2" s="288" t="inlineStr">
        <is>
          <t>MOTO NUEVA BIIB</t>
        </is>
      </c>
      <c r="F2" s="161" t="inlineStr">
        <is>
          <t>40/20 40/20 cl</t>
        </is>
      </c>
      <c r="G2" s="397" t="n"/>
      <c r="H2" s="382" t="inlineStr">
        <is>
          <t>CE</t>
        </is>
      </c>
      <c r="I2" s="270" t="inlineStr">
        <is>
          <t>LILIANA 1</t>
        </is>
      </c>
      <c r="J2" s="60" t="n">
        <v>0.3472222222222222</v>
      </c>
      <c r="K2" s="60">
        <f>J2+$K$61</f>
        <v/>
      </c>
      <c r="L2" s="60" t="n">
        <v>0.3486111111111111</v>
      </c>
      <c r="M2" s="46">
        <f>L2+$M$62</f>
        <v/>
      </c>
      <c r="N2" s="60" t="n">
        <v>0.3527777777777778</v>
      </c>
      <c r="O2" s="46">
        <f>N2+$O$62</f>
        <v/>
      </c>
      <c r="P2" s="60" t="n">
        <v>0.3951388888888889</v>
      </c>
      <c r="Q2" s="46">
        <f>P2+$Q$62</f>
        <v/>
      </c>
      <c r="R2" s="60" t="n">
        <v>0.40625</v>
      </c>
      <c r="S2" s="46">
        <f>R2+$S$62</f>
        <v/>
      </c>
      <c r="T2" s="261" t="n">
        <v>0.4173611111111111</v>
      </c>
      <c r="U2" s="80">
        <f>T2+$U$62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 xml:space="preserve">ORTIZ SILVERA DENNIS </t>
        </is>
      </c>
      <c r="D3" s="55" t="n">
        <v>40075168</v>
      </c>
      <c r="E3" s="243" t="inlineStr">
        <is>
          <t>MOTO REVA BIIC</t>
        </is>
      </c>
      <c r="F3" s="285" t="inlineStr">
        <is>
          <t>20 20 sr</t>
        </is>
      </c>
      <c r="G3" s="296" t="n"/>
      <c r="H3" s="399" t="n"/>
      <c r="I3" s="296" t="inlineStr">
        <is>
          <t xml:space="preserve">ELIA </t>
        </is>
      </c>
      <c r="J3" s="60" t="n">
        <v>0.3479166666666667</v>
      </c>
      <c r="K3" s="60">
        <f>J3+$K$61</f>
        <v/>
      </c>
      <c r="L3" s="60" t="n">
        <v>0.3527777777777778</v>
      </c>
      <c r="M3" s="46">
        <f>L3+$M$62</f>
        <v/>
      </c>
      <c r="N3" s="60" t="n">
        <v>0.3590277777777778</v>
      </c>
      <c r="O3" s="46">
        <f>N3+$O$62</f>
        <v/>
      </c>
      <c r="P3" s="60" t="n">
        <v>0.4055555555555556</v>
      </c>
      <c r="Q3" s="46">
        <f>P3+$Q$62</f>
        <v/>
      </c>
      <c r="R3" s="60" t="n">
        <v>0.4201388888888889</v>
      </c>
      <c r="S3" s="46">
        <f>R3+$S$62</f>
        <v/>
      </c>
      <c r="T3" s="261" t="n">
        <v>0.4340277777777778</v>
      </c>
      <c r="U3" s="80">
        <f>T3+$U$62</f>
        <v/>
      </c>
    </row>
    <row r="4" ht="20.25" customHeight="1" s="630">
      <c r="A4" s="631" t="inlineStr">
        <is>
          <t>3</t>
        </is>
      </c>
      <c r="B4" s="632" t="n"/>
      <c r="C4" s="112" t="inlineStr">
        <is>
          <t xml:space="preserve">ZAPATA LOPEZ HENRY </t>
        </is>
      </c>
      <c r="D4" s="55" t="n">
        <v>80116718</v>
      </c>
      <c r="E4" s="215" t="inlineStr">
        <is>
          <t>REVA A2A</t>
        </is>
      </c>
      <c r="F4" s="161" t="inlineStr">
        <is>
          <t>40/20 40/20 cl</t>
        </is>
      </c>
      <c r="G4" s="55" t="n"/>
      <c r="H4" s="207" t="n"/>
      <c r="I4" s="55" t="inlineStr">
        <is>
          <t>ALBERTO PAEZ</t>
        </is>
      </c>
      <c r="J4" s="60" t="n">
        <v>0.3506944444444444</v>
      </c>
      <c r="K4" s="60">
        <f>J4+$K$61</f>
        <v/>
      </c>
      <c r="L4" s="60" t="n">
        <v>0.3583333333333333</v>
      </c>
      <c r="M4" s="46">
        <f>L4+$M$62</f>
        <v/>
      </c>
      <c r="N4" s="60" t="n">
        <v>0.3631944444444444</v>
      </c>
      <c r="O4" s="46">
        <f>N4+$O$62</f>
        <v/>
      </c>
      <c r="P4" s="60" t="n">
        <v>0.40625</v>
      </c>
      <c r="Q4" s="46">
        <f>P4+$Q$62</f>
        <v/>
      </c>
      <c r="R4" s="60" t="n">
        <v>0.4208333333333333</v>
      </c>
      <c r="S4" s="46">
        <f>R4+$S$62</f>
        <v/>
      </c>
      <c r="T4" s="261" t="n">
        <v>0.4319444444444445</v>
      </c>
      <c r="U4" s="80">
        <f>T4+$U$62</f>
        <v/>
      </c>
    </row>
    <row r="5" ht="18.75" customHeight="1" s="630">
      <c r="A5" s="631" t="inlineStr">
        <is>
          <t>4</t>
        </is>
      </c>
      <c r="B5" s="632" t="n"/>
      <c r="C5" s="112" t="inlineStr">
        <is>
          <t>PORTUGAL CASTILLO JOSE</t>
        </is>
      </c>
      <c r="D5" s="55" t="n">
        <v>41370976</v>
      </c>
      <c r="E5" s="288" t="inlineStr">
        <is>
          <t>MOTO NUEVA BIIB</t>
        </is>
      </c>
      <c r="F5" s="92" t="inlineStr">
        <is>
          <t>30 30 sr</t>
        </is>
      </c>
      <c r="G5" s="270" t="n"/>
      <c r="H5" s="373" t="n"/>
      <c r="I5" s="270" t="inlineStr">
        <is>
          <t xml:space="preserve">LILIANA 2 </t>
        </is>
      </c>
      <c r="J5" s="60" t="n">
        <v>0.3513888888888889</v>
      </c>
      <c r="K5" s="60">
        <f>J5+$K$61</f>
        <v/>
      </c>
      <c r="L5" s="60" t="n">
        <v>0.3631944444444444</v>
      </c>
      <c r="M5" s="46">
        <f>L5+$M$62</f>
        <v/>
      </c>
      <c r="N5" s="61" t="n">
        <v>0.3708333333333333</v>
      </c>
      <c r="O5" s="46">
        <f>N5+$O$62</f>
        <v/>
      </c>
      <c r="P5" s="60" t="n">
        <v>0.4208333333333333</v>
      </c>
      <c r="Q5" s="46">
        <f>P5+$Q$62</f>
        <v/>
      </c>
      <c r="R5" s="60" t="n">
        <v>0.4361111111111111</v>
      </c>
      <c r="S5" s="46">
        <f>R5+$S$62</f>
        <v/>
      </c>
      <c r="T5" s="261" t="n">
        <v>0.4493055555555556</v>
      </c>
      <c r="U5" s="80">
        <f>T5+$U$62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>FLORES CONTRERAS JORSI</t>
        </is>
      </c>
      <c r="D6" s="55" t="n">
        <v>70671522</v>
      </c>
      <c r="E6" s="147" t="inlineStr">
        <is>
          <t>NUEVO A1</t>
        </is>
      </c>
      <c r="F6" s="285" t="inlineStr">
        <is>
          <t>20 20 sr</t>
        </is>
      </c>
      <c r="G6" s="55" t="n"/>
      <c r="H6" s="207" t="n"/>
      <c r="I6" s="55" t="inlineStr">
        <is>
          <t>ESCUELA MARTINEZ</t>
        </is>
      </c>
      <c r="J6" s="60" t="n">
        <v>0.3520833333333334</v>
      </c>
      <c r="K6" s="60">
        <f>J6+$K$61</f>
        <v/>
      </c>
      <c r="L6" s="60" t="n">
        <v>0.3701388888888889</v>
      </c>
      <c r="M6" s="46">
        <f>L6+$M$62</f>
        <v/>
      </c>
      <c r="N6" s="60" t="n">
        <v>0.3756944444444444</v>
      </c>
      <c r="O6" s="46">
        <f>N6+$O$62</f>
        <v/>
      </c>
      <c r="P6" s="60" t="n">
        <v>0.4215277777777778</v>
      </c>
      <c r="Q6" s="46">
        <f>P6+$Q$62</f>
        <v/>
      </c>
      <c r="R6" s="60" t="n">
        <v>0.4361111111111111</v>
      </c>
      <c r="S6" s="46">
        <f>R6+$S$62</f>
        <v/>
      </c>
      <c r="T6" s="261" t="n">
        <v>0.4479166666666667</v>
      </c>
      <c r="U6" s="80">
        <f>T6+$U$62</f>
        <v/>
      </c>
    </row>
    <row r="7" ht="19.5" customHeight="1" s="630">
      <c r="A7" s="631" t="inlineStr">
        <is>
          <t>6</t>
        </is>
      </c>
      <c r="B7" s="632" t="n"/>
      <c r="C7" s="112" t="inlineStr">
        <is>
          <t>GALVEZ PEREZ BRENDA</t>
        </is>
      </c>
      <c r="D7" s="55" t="n">
        <v>71814818</v>
      </c>
      <c r="E7" s="147" t="inlineStr">
        <is>
          <t>NUEVO A1</t>
        </is>
      </c>
      <c r="F7" s="161" t="inlineStr">
        <is>
          <t>40/20 40/20 cl</t>
        </is>
      </c>
      <c r="G7" s="55" t="n"/>
      <c r="H7" s="207" t="n"/>
      <c r="I7" s="55" t="inlineStr">
        <is>
          <t>ESCUELA MARTINEZ</t>
        </is>
      </c>
      <c r="J7" s="60" t="n">
        <v>0.3534722222222222</v>
      </c>
      <c r="K7" s="60">
        <f>J7+$K$61</f>
        <v/>
      </c>
      <c r="L7" s="60" t="n">
        <v>0.375</v>
      </c>
      <c r="M7" s="46">
        <f>L7+$M$62</f>
        <v/>
      </c>
      <c r="N7" s="60" t="n">
        <v>0.3791666666666667</v>
      </c>
      <c r="O7" s="46">
        <f>N7+$O$62</f>
        <v/>
      </c>
      <c r="P7" s="60" t="n">
        <v>0.4361111111111111</v>
      </c>
      <c r="Q7" s="46">
        <f>P7+$Q$62</f>
        <v/>
      </c>
      <c r="R7" s="60" t="n">
        <v>0.4486111111111111</v>
      </c>
      <c r="S7" s="46">
        <f>R7+$S$62</f>
        <v/>
      </c>
      <c r="T7" s="261" t="n">
        <v>0.4618055555555556</v>
      </c>
      <c r="U7" s="80">
        <f>T7+$U$62</f>
        <v/>
      </c>
    </row>
    <row r="8" ht="21.75" customHeight="1" s="630">
      <c r="A8" s="631" t="inlineStr">
        <is>
          <t>7</t>
        </is>
      </c>
      <c r="B8" s="632" t="n"/>
      <c r="C8" s="172" t="inlineStr">
        <is>
          <t>VERA RODRIGUEZ JOSE</t>
        </is>
      </c>
      <c r="D8" s="173" t="n">
        <v>8045279</v>
      </c>
      <c r="E8" s="55" t="inlineStr">
        <is>
          <t>REVA A1</t>
        </is>
      </c>
      <c r="F8" s="161" t="inlineStr">
        <is>
          <t>40/20 40/20 cl</t>
        </is>
      </c>
      <c r="G8" s="120" t="n"/>
      <c r="H8" s="205" t="n"/>
      <c r="I8" s="120" t="inlineStr">
        <is>
          <t>CARS - JAIME VILLA</t>
        </is>
      </c>
      <c r="J8" s="60" t="n">
        <v>0.3541666666666667</v>
      </c>
      <c r="K8" s="60">
        <f>J8+$K$61</f>
        <v/>
      </c>
      <c r="L8" s="60" t="n">
        <v>0.3791666666666667</v>
      </c>
      <c r="M8" s="46">
        <f>L8+$M$62</f>
        <v/>
      </c>
      <c r="N8" s="60" t="n">
        <v>0.3840277777777778</v>
      </c>
      <c r="O8" s="46">
        <f>N8+$O$62</f>
        <v/>
      </c>
      <c r="P8" s="60" t="n">
        <v>0.4368055555555556</v>
      </c>
      <c r="Q8" s="46">
        <f>P8+$Q$62</f>
        <v/>
      </c>
      <c r="R8" s="60" t="n">
        <v>0.4486111111111111</v>
      </c>
      <c r="S8" s="46">
        <f>R8+$S$62</f>
        <v/>
      </c>
      <c r="T8" s="261" t="n">
        <v>0.4604166666666666</v>
      </c>
      <c r="U8" s="80">
        <f>T8+$U$62</f>
        <v/>
      </c>
    </row>
    <row r="9" ht="20.25" customHeight="1" s="630">
      <c r="A9" s="631" t="inlineStr">
        <is>
          <t>8</t>
        </is>
      </c>
      <c r="B9" s="632" t="n"/>
      <c r="C9" s="172" t="inlineStr">
        <is>
          <t>ROMAN RIVERA NEFTALI</t>
        </is>
      </c>
      <c r="D9" s="242" t="n">
        <v>10180757</v>
      </c>
      <c r="E9" s="173" t="inlineStr">
        <is>
          <t>NUEVO A1</t>
        </is>
      </c>
      <c r="F9" s="161" t="inlineStr">
        <is>
          <t>40/20 40/20 cl</t>
        </is>
      </c>
      <c r="G9" s="367" t="n"/>
      <c r="H9" s="527" t="n"/>
      <c r="I9" s="367" t="inlineStr">
        <is>
          <t>CARS - JAIME VILLA</t>
        </is>
      </c>
      <c r="J9" s="60" t="n">
        <v>0.3618055555555555</v>
      </c>
      <c r="K9" s="60">
        <f>J9+$K$61</f>
        <v/>
      </c>
      <c r="L9" s="60" t="n">
        <v>0.3833333333333334</v>
      </c>
      <c r="M9" s="46">
        <f>L9+$M$62</f>
        <v/>
      </c>
      <c r="N9" s="60" t="n">
        <v>0.3881944444444445</v>
      </c>
      <c r="O9" s="46">
        <f>N9+$O$62</f>
        <v/>
      </c>
      <c r="P9" s="60" t="n">
        <v>0.4486111111111111</v>
      </c>
      <c r="Q9" s="46">
        <f>P9+$Q$62</f>
        <v/>
      </c>
      <c r="R9" s="60" t="n">
        <v>0.4618055555555556</v>
      </c>
      <c r="S9" s="46">
        <f>R9+$S$62</f>
        <v/>
      </c>
      <c r="T9" s="261" t="n">
        <v>0.4743055555555555</v>
      </c>
      <c r="U9" s="80">
        <f>T9+$U$62</f>
        <v/>
      </c>
    </row>
    <row r="10" ht="21" customHeight="1" s="630">
      <c r="A10" s="631" t="inlineStr">
        <is>
          <t>9</t>
        </is>
      </c>
      <c r="B10" s="632" t="n"/>
      <c r="C10" s="172" t="inlineStr">
        <is>
          <t>TASAYCO FLORES JORDY</t>
        </is>
      </c>
      <c r="D10" s="242" t="n">
        <v>77877933</v>
      </c>
      <c r="E10" s="55" t="inlineStr">
        <is>
          <t>NUEVO A1</t>
        </is>
      </c>
      <c r="F10" s="161" t="inlineStr">
        <is>
          <t>30 30 sr</t>
        </is>
      </c>
      <c r="G10" s="96" t="inlineStr">
        <is>
          <t>PAGO 170 EFE 14/03</t>
        </is>
      </c>
      <c r="H10" s="207" t="n"/>
      <c r="I10" s="55" t="inlineStr">
        <is>
          <t>RICARDO ALCALA</t>
        </is>
      </c>
      <c r="J10" s="60" t="n">
        <v>0.3631944444444444</v>
      </c>
      <c r="K10" s="60">
        <f>J10+$K$61</f>
        <v/>
      </c>
      <c r="L10" s="60" t="n">
        <v>0.3881944444444445</v>
      </c>
      <c r="M10" s="46">
        <f>L10+$M$62</f>
        <v/>
      </c>
      <c r="N10" s="60" t="n">
        <v>0.3930555555555555</v>
      </c>
      <c r="O10" s="46">
        <f>N10+$O$62</f>
        <v/>
      </c>
      <c r="P10" s="60" t="n">
        <v>0.4493055555555556</v>
      </c>
      <c r="Q10" s="46">
        <f>P10+$Q$62</f>
        <v/>
      </c>
      <c r="R10" s="60" t="n">
        <v>0.4618055555555556</v>
      </c>
      <c r="S10" s="46">
        <f>R10+$S$62</f>
        <v/>
      </c>
      <c r="T10" s="261" t="n">
        <v>0.475</v>
      </c>
      <c r="U10" s="80">
        <f>T10+$U$62</f>
        <v/>
      </c>
    </row>
    <row r="11" ht="21" customFormat="1" customHeight="1" s="633">
      <c r="A11" s="631" t="inlineStr">
        <is>
          <t>10</t>
        </is>
      </c>
      <c r="B11" s="632" t="n"/>
      <c r="C11" s="255" t="inlineStr">
        <is>
          <t>RENGIFO AREVALO ROBERTO 40</t>
        </is>
      </c>
      <c r="D11" s="242" t="n">
        <v>108727</v>
      </c>
      <c r="E11" s="226" t="inlineStr">
        <is>
          <t>MOTO REVA BIIC</t>
        </is>
      </c>
      <c r="F11" s="161" t="inlineStr">
        <is>
          <t>20 20 SR</t>
        </is>
      </c>
      <c r="G11" s="120" t="inlineStr">
        <is>
          <t>PAGO 200 EFE</t>
        </is>
      </c>
      <c r="H11" s="207" t="n"/>
      <c r="I11" s="55" t="inlineStr">
        <is>
          <t xml:space="preserve">SONIA </t>
        </is>
      </c>
      <c r="J11" s="60" t="n">
        <v>0.3694444444444445</v>
      </c>
      <c r="K11" s="60">
        <f>J11+$K$61</f>
        <v/>
      </c>
      <c r="L11" s="60" t="n">
        <v>0.3930555555555555</v>
      </c>
      <c r="M11" s="46">
        <f>L11+$M$62</f>
        <v/>
      </c>
      <c r="N11" s="60" t="n">
        <v>0.3979166666666666</v>
      </c>
      <c r="O11" s="46">
        <f>N11+$O$62</f>
        <v/>
      </c>
      <c r="P11" s="60" t="n">
        <v>0.4611111111111111</v>
      </c>
      <c r="Q11" s="46">
        <f>P11+$Q$62</f>
        <v/>
      </c>
      <c r="R11" s="60" t="n">
        <v>0.475</v>
      </c>
      <c r="S11" s="46">
        <f>R11+$S$62</f>
        <v/>
      </c>
      <c r="T11" s="261" t="n">
        <v>0.4875</v>
      </c>
      <c r="U11" s="80">
        <f>T11+$U$62</f>
        <v/>
      </c>
    </row>
    <row r="12" ht="21.75" customHeight="1" s="630">
      <c r="A12" s="644" t="n"/>
      <c r="B12" s="632" t="n"/>
      <c r="C12" s="217" t="inlineStr">
        <is>
          <t>PISCO ALLCA VIDAL</t>
        </is>
      </c>
      <c r="D12" s="313" t="n">
        <v>44745195</v>
      </c>
      <c r="E12" s="654" t="inlineStr">
        <is>
          <t>MOTO REVA BIIC</t>
        </is>
      </c>
      <c r="F12" s="275" t="inlineStr">
        <is>
          <t>40/20 40/20 cl</t>
        </is>
      </c>
      <c r="G12" s="654" t="inlineStr">
        <is>
          <t>SANCION</t>
        </is>
      </c>
      <c r="H12" s="358" t="n"/>
      <c r="I12" s="654" t="inlineStr">
        <is>
          <t>LILIANA 3</t>
        </is>
      </c>
      <c r="J12" s="185" t="n"/>
      <c r="K12" s="185">
        <f>J12+$K$61</f>
        <v/>
      </c>
      <c r="L12" s="185" t="n"/>
      <c r="M12" s="20">
        <f>L12+$M$62</f>
        <v/>
      </c>
      <c r="N12" s="185" t="n"/>
      <c r="O12" s="20">
        <f>N12+$O$62</f>
        <v/>
      </c>
      <c r="P12" s="185" t="n"/>
      <c r="Q12" s="20">
        <f>P12+$Q$62</f>
        <v/>
      </c>
      <c r="R12" s="185" t="n"/>
      <c r="S12" s="20">
        <f>R12+$S$62</f>
        <v/>
      </c>
      <c r="T12" s="185" t="n"/>
      <c r="U12" s="20">
        <f>T12+$U$62</f>
        <v/>
      </c>
    </row>
    <row r="13" ht="21.75" customHeight="1" s="630">
      <c r="A13" s="631" t="inlineStr">
        <is>
          <t>11</t>
        </is>
      </c>
      <c r="B13" s="632" t="n"/>
      <c r="C13" s="172" t="inlineStr">
        <is>
          <t xml:space="preserve">MORENO FERRARI JUAN PEDRO </t>
        </is>
      </c>
      <c r="D13" s="242" t="n">
        <v>40038913</v>
      </c>
      <c r="E13" s="26" t="inlineStr">
        <is>
          <t xml:space="preserve">REVA A2A </t>
        </is>
      </c>
      <c r="F13" s="161" t="inlineStr">
        <is>
          <t>40/20 40/20 cl</t>
        </is>
      </c>
      <c r="G13" s="110" t="n"/>
      <c r="H13" s="36" t="n"/>
      <c r="I13" s="110" t="inlineStr">
        <is>
          <t xml:space="preserve">MAYRA 1 </t>
        </is>
      </c>
      <c r="J13" s="60" t="n">
        <v>0.3743055555555556</v>
      </c>
      <c r="K13" s="60">
        <f>J13+$K$61</f>
        <v/>
      </c>
      <c r="L13" s="60" t="n">
        <v>0.4020833333333333</v>
      </c>
      <c r="M13" s="46">
        <f>L13+$M$62</f>
        <v/>
      </c>
      <c r="N13" s="60" t="n">
        <v>0.4083333333333333</v>
      </c>
      <c r="O13" s="46">
        <f>N13+$O$62</f>
        <v/>
      </c>
      <c r="P13" s="60" t="n">
        <v>0.4763888888888889</v>
      </c>
      <c r="Q13" s="46">
        <f>P13+$Q$62</f>
        <v/>
      </c>
      <c r="R13" s="60" t="n">
        <v>0.4888888888888889</v>
      </c>
      <c r="S13" s="46">
        <f>R13+$S$62</f>
        <v/>
      </c>
      <c r="T13" s="261" t="n">
        <v>0.5020833333333333</v>
      </c>
      <c r="U13" s="80">
        <f>T13+$U$62</f>
        <v/>
      </c>
    </row>
    <row r="14" ht="24" customHeight="1" s="630">
      <c r="A14" s="631" t="inlineStr">
        <is>
          <t>12</t>
        </is>
      </c>
      <c r="B14" s="632" t="n"/>
      <c r="C14" s="172" t="inlineStr">
        <is>
          <t xml:space="preserve">VASQUEZ HOYOS WALDEMAR </t>
        </is>
      </c>
      <c r="D14" s="242" t="n">
        <v>46866112</v>
      </c>
      <c r="E14" s="55" t="inlineStr">
        <is>
          <t>NUEVO A1</t>
        </is>
      </c>
      <c r="F14" s="161" t="inlineStr">
        <is>
          <t xml:space="preserve">20 20 sr </t>
        </is>
      </c>
      <c r="G14" s="55" t="inlineStr">
        <is>
          <t>REPRO 09/02</t>
        </is>
      </c>
      <c r="H14" s="207" t="n"/>
      <c r="I14" s="55" t="inlineStr">
        <is>
          <t xml:space="preserve">CHARAPA </t>
        </is>
      </c>
      <c r="J14" s="60" t="n">
        <v>0.3708333333333333</v>
      </c>
      <c r="K14" s="60">
        <f>J14+$K$61</f>
        <v/>
      </c>
      <c r="L14" s="60" t="n">
        <v>0.3972222222222222</v>
      </c>
      <c r="M14" s="46">
        <f>L14+$M$62</f>
        <v/>
      </c>
      <c r="N14" s="60" t="n">
        <v>0.4020833333333333</v>
      </c>
      <c r="O14" s="46">
        <f>N14+$O$62</f>
        <v/>
      </c>
      <c r="P14" s="60" t="n">
        <v>0.4618055555555556</v>
      </c>
      <c r="Q14" s="46">
        <f>P14+$Q$62</f>
        <v/>
      </c>
      <c r="R14" s="60" t="n">
        <v>0.475</v>
      </c>
      <c r="S14" s="46">
        <f>R14+$S$62</f>
        <v/>
      </c>
      <c r="T14" s="261" t="n">
        <v>0.4881944444444444</v>
      </c>
      <c r="U14" s="80">
        <f>T14+$U$62</f>
        <v/>
      </c>
    </row>
    <row r="15" ht="21.75" customHeight="1" s="630">
      <c r="A15" s="631" t="inlineStr">
        <is>
          <t>13</t>
        </is>
      </c>
      <c r="B15" s="632" t="n"/>
      <c r="C15" s="172" t="inlineStr">
        <is>
          <t xml:space="preserve">SANCHEZ HINOSTROZA VIVIANA </t>
        </is>
      </c>
      <c r="D15" s="242" t="n">
        <v>75079894</v>
      </c>
      <c r="E15" s="55" t="inlineStr">
        <is>
          <t>NUEVO A1</t>
        </is>
      </c>
      <c r="F15" s="161" t="inlineStr">
        <is>
          <t>40/20 40/20 cl</t>
        </is>
      </c>
      <c r="G15" s="209" t="inlineStr">
        <is>
          <t>PAGO 100 YAPE</t>
        </is>
      </c>
      <c r="H15" s="192" t="n"/>
      <c r="I15" s="96" t="inlineStr">
        <is>
          <t>BRINGAS</t>
        </is>
      </c>
      <c r="J15" s="60" t="n">
        <v>0.3756944444444444</v>
      </c>
      <c r="K15" s="60">
        <f>J15+$K$61</f>
        <v/>
      </c>
      <c r="L15" s="60" t="n">
        <v>0.4076388888888889</v>
      </c>
      <c r="M15" s="46">
        <f>L15+$M$62</f>
        <v/>
      </c>
      <c r="N15" s="60" t="n">
        <v>0.4145833333333334</v>
      </c>
      <c r="O15" s="46">
        <f>N15+$O$62</f>
        <v/>
      </c>
      <c r="P15" s="60" t="n">
        <v>0.4770833333333334</v>
      </c>
      <c r="Q15" s="46">
        <f>P15+$Q$62</f>
        <v/>
      </c>
      <c r="R15" s="60" t="n">
        <v>0.4895833333333333</v>
      </c>
      <c r="S15" s="46">
        <f>R15+$S$62</f>
        <v/>
      </c>
      <c r="T15" s="261" t="n">
        <v>0.5027777777777778</v>
      </c>
      <c r="U15" s="80">
        <f>T15+$U$62</f>
        <v/>
      </c>
    </row>
    <row r="16" ht="19.5" customHeight="1" s="630">
      <c r="A16" s="631" t="inlineStr">
        <is>
          <t>14</t>
        </is>
      </c>
      <c r="B16" s="632" t="n"/>
      <c r="C16" s="172" t="inlineStr">
        <is>
          <t xml:space="preserve">PEÑA CALAMPA JOSE </t>
        </is>
      </c>
      <c r="D16" s="242" t="n">
        <v>42311298</v>
      </c>
      <c r="E16" s="226" t="inlineStr">
        <is>
          <t>MOTO REVA BIIC</t>
        </is>
      </c>
      <c r="F16" s="161" t="inlineStr">
        <is>
          <t>40/20 40/20 cl</t>
        </is>
      </c>
      <c r="G16" s="367" t="n"/>
      <c r="H16" s="527" t="n"/>
      <c r="I16" s="367" t="inlineStr">
        <is>
          <t>CARS - JAIME VILLA</t>
        </is>
      </c>
      <c r="J16" s="60" t="n">
        <v>0.3798611111111111</v>
      </c>
      <c r="K16" s="60">
        <f>J16+$K$61</f>
        <v/>
      </c>
      <c r="L16" s="60" t="n">
        <v>0.41875</v>
      </c>
      <c r="M16" s="46">
        <f>L16+$M$62</f>
        <v/>
      </c>
      <c r="N16" s="60" t="n">
        <v>0.425</v>
      </c>
      <c r="O16" s="46">
        <f>N16+$O$62</f>
        <v/>
      </c>
      <c r="P16" s="60" t="n">
        <v>0.4902777777777778</v>
      </c>
      <c r="Q16" s="46">
        <f>P16+$Q$62</f>
        <v/>
      </c>
      <c r="R16" s="60" t="n">
        <v>0.5020833333333333</v>
      </c>
      <c r="S16" s="46">
        <f>R16+$S$62</f>
        <v/>
      </c>
      <c r="T16" s="261" t="n">
        <v>0.5138888888888888</v>
      </c>
      <c r="U16" s="80">
        <f>T16+$U$62</f>
        <v/>
      </c>
    </row>
    <row r="17" ht="20.25" customHeight="1" s="630">
      <c r="A17" s="631" t="inlineStr">
        <is>
          <t>15</t>
        </is>
      </c>
      <c r="B17" s="632" t="n"/>
      <c r="C17" s="172" t="inlineStr">
        <is>
          <t xml:space="preserve">GONZALES VARILLAS KEVIN </t>
        </is>
      </c>
      <c r="D17" s="242" t="n">
        <v>47271183</v>
      </c>
      <c r="E17" s="226" t="inlineStr">
        <is>
          <t>MOTO REVA BIIC</t>
        </is>
      </c>
      <c r="F17" s="161" t="inlineStr">
        <is>
          <t xml:space="preserve">20 20 sr </t>
        </is>
      </c>
      <c r="G17" s="270" t="n"/>
      <c r="H17" s="373" t="n"/>
      <c r="I17" s="270" t="inlineStr">
        <is>
          <t>LILIANA 4</t>
        </is>
      </c>
      <c r="J17" s="60" t="n">
        <v>0.3847222222222222</v>
      </c>
      <c r="K17" s="60">
        <f>J17+$K$61</f>
        <v/>
      </c>
      <c r="L17" s="60" t="n">
        <v>0.4236111111111111</v>
      </c>
      <c r="M17" s="46">
        <f>L17+$M$62</f>
        <v/>
      </c>
      <c r="N17" s="60" t="n">
        <v>0.4291666666666666</v>
      </c>
      <c r="O17" s="46">
        <f>N17+$O$62</f>
        <v/>
      </c>
      <c r="P17" s="60" t="n">
        <v>0.5027777777777778</v>
      </c>
      <c r="Q17" s="46">
        <f>P17+$Q$62</f>
        <v/>
      </c>
      <c r="R17" s="60" t="n">
        <v>0.5145833333333333</v>
      </c>
      <c r="S17" s="46">
        <f>R17+$S$62</f>
        <v/>
      </c>
      <c r="T17" s="261" t="n">
        <v>0.5277777777777778</v>
      </c>
      <c r="U17" s="80">
        <f>T17+$U$62</f>
        <v/>
      </c>
    </row>
    <row r="18" ht="21.75" customHeight="1" s="630">
      <c r="A18" s="631" t="inlineStr">
        <is>
          <t>16</t>
        </is>
      </c>
      <c r="B18" s="632" t="n"/>
      <c r="C18" s="172" t="inlineStr">
        <is>
          <t>OBANDO GARCIA CESAR</t>
        </is>
      </c>
      <c r="D18" s="242" t="n">
        <v>41460909</v>
      </c>
      <c r="E18" s="226" t="inlineStr">
        <is>
          <t>MOTO REVA BIIC</t>
        </is>
      </c>
      <c r="F18" s="161" t="inlineStr">
        <is>
          <t>40/20 40/20 cl</t>
        </is>
      </c>
      <c r="G18" s="120" t="inlineStr">
        <is>
          <t>PAGO 120 EFE</t>
        </is>
      </c>
      <c r="H18" s="207" t="n"/>
      <c r="I18" s="55" t="inlineStr">
        <is>
          <t>CRIS AMORETTI</t>
        </is>
      </c>
      <c r="J18" s="60" t="n">
        <v>0.3826388888888889</v>
      </c>
      <c r="K18" s="60">
        <f>J18+$K$61</f>
        <v/>
      </c>
      <c r="L18" s="60" t="n">
        <v>0.4125</v>
      </c>
      <c r="M18" s="46">
        <f>L18+$M$62</f>
        <v/>
      </c>
      <c r="N18" s="60" t="n">
        <v>0.4180555555555556</v>
      </c>
      <c r="O18" s="46">
        <f>N18+$O$62</f>
        <v/>
      </c>
      <c r="P18" s="60" t="n">
        <v>0.4909722222222222</v>
      </c>
      <c r="Q18" s="46">
        <f>P18+$Q$62</f>
        <v/>
      </c>
      <c r="R18" s="60" t="n">
        <v>0.5020833333333333</v>
      </c>
      <c r="S18" s="46">
        <f>R18+$S$62</f>
        <v/>
      </c>
      <c r="T18" s="261" t="n">
        <v>0.5145833333333333</v>
      </c>
      <c r="U18" s="80">
        <f>T18+$U$62</f>
        <v/>
      </c>
    </row>
    <row r="19" ht="18" customHeight="1" s="630">
      <c r="A19" s="631" t="inlineStr">
        <is>
          <t>17</t>
        </is>
      </c>
      <c r="B19" s="632" t="n"/>
      <c r="C19" s="172" t="inlineStr">
        <is>
          <t>CANO WALTER</t>
        </is>
      </c>
      <c r="D19" s="242" t="n">
        <v>10202280</v>
      </c>
      <c r="E19" s="226" t="inlineStr">
        <is>
          <t>MOTO REVA BIIC</t>
        </is>
      </c>
      <c r="F19" s="161" t="inlineStr">
        <is>
          <t>40/20 40/20 cl</t>
        </is>
      </c>
      <c r="G19" s="270" t="inlineStr">
        <is>
          <t>H</t>
        </is>
      </c>
      <c r="H19" s="270" t="n"/>
      <c r="I19" s="270" t="inlineStr">
        <is>
          <t xml:space="preserve">LILIANA 5 </t>
        </is>
      </c>
      <c r="J19" s="60" t="n">
        <v>0.3875</v>
      </c>
      <c r="K19" s="60">
        <f>J19+$K$61</f>
        <v/>
      </c>
      <c r="L19" s="60" t="n">
        <v>0.4284722222222222</v>
      </c>
      <c r="M19" s="60">
        <f>L19+$M$62</f>
        <v/>
      </c>
      <c r="N19" s="60" t="n">
        <v>0.4333333333333333</v>
      </c>
      <c r="O19" s="60">
        <f>N19+$O$62</f>
        <v/>
      </c>
      <c r="P19" s="60" t="n">
        <v>0.5027777777777778</v>
      </c>
      <c r="Q19" s="60">
        <f>P19+$Q$62</f>
        <v/>
      </c>
      <c r="R19" s="60" t="n">
        <v>0.5166666666666667</v>
      </c>
      <c r="S19" s="60">
        <f>R19+$S$62</f>
        <v/>
      </c>
      <c r="T19" s="261" t="n">
        <v>0.5284722222222222</v>
      </c>
      <c r="U19" s="261">
        <f>T19+$U$62</f>
        <v/>
      </c>
    </row>
    <row r="20" ht="20.25" customFormat="1" customHeight="1" s="645">
      <c r="A20" s="644" t="n"/>
      <c r="B20" s="632" t="n"/>
      <c r="C20" s="217" t="inlineStr">
        <is>
          <t xml:space="preserve">BARRAGAN APUCUSI SIMON </t>
        </is>
      </c>
      <c r="D20" s="313" t="n">
        <v>7721073</v>
      </c>
      <c r="E20" s="654" t="inlineStr">
        <is>
          <t xml:space="preserve">NUEVO A1 </t>
        </is>
      </c>
      <c r="F20" s="275" t="inlineStr">
        <is>
          <t>40/20 40/20 cl</t>
        </is>
      </c>
      <c r="G20" s="163" t="inlineStr">
        <is>
          <t>HUELLAS MALTRATADAS</t>
        </is>
      </c>
      <c r="H20" s="358" t="n"/>
      <c r="I20" s="654" t="inlineStr">
        <is>
          <t xml:space="preserve">CAMARGO </t>
        </is>
      </c>
      <c r="J20" s="185" t="n"/>
      <c r="K20" s="185">
        <f>J20+$K$61</f>
        <v/>
      </c>
      <c r="L20" s="185" t="n"/>
      <c r="M20" s="20">
        <f>L20+$M$62</f>
        <v/>
      </c>
      <c r="N20" s="185" t="n"/>
      <c r="O20" s="20">
        <f>N20+$O$62</f>
        <v/>
      </c>
      <c r="P20" s="185" t="n"/>
      <c r="Q20" s="20">
        <f>P20+$Q$62</f>
        <v/>
      </c>
      <c r="R20" s="185" t="n"/>
      <c r="S20" s="20">
        <f>R20+$S$62</f>
        <v/>
      </c>
      <c r="T20" s="185" t="n"/>
      <c r="U20" s="20">
        <f>T20+$U$62</f>
        <v/>
      </c>
    </row>
    <row r="21" ht="23.25" customHeight="1" s="630">
      <c r="A21" s="631" t="inlineStr">
        <is>
          <t>18</t>
        </is>
      </c>
      <c r="B21" s="632" t="n"/>
      <c r="C21" s="172" t="inlineStr">
        <is>
          <t xml:space="preserve">CAIRO ZAMUDIO JERSON </t>
        </is>
      </c>
      <c r="D21" s="242" t="n">
        <v>77382588</v>
      </c>
      <c r="E21" s="55" t="inlineStr">
        <is>
          <t xml:space="preserve">NUEVO A1 </t>
        </is>
      </c>
      <c r="F21" s="161" t="inlineStr">
        <is>
          <t xml:space="preserve">20 20 sr </t>
        </is>
      </c>
      <c r="G21" s="209" t="inlineStr">
        <is>
          <t>PAGO 100 PLIN</t>
        </is>
      </c>
      <c r="H21" s="493" t="n"/>
      <c r="I21" s="338" t="inlineStr">
        <is>
          <t>PUBLICIDAD</t>
        </is>
      </c>
      <c r="J21" s="60" t="n">
        <v>0.3958333333333333</v>
      </c>
      <c r="K21" s="60">
        <f>J21+$K$61</f>
        <v/>
      </c>
      <c r="L21" s="60" t="n">
        <v>0.4326388888888889</v>
      </c>
      <c r="M21" s="46">
        <f>L21+$M$62</f>
        <v/>
      </c>
      <c r="N21" s="60" t="n">
        <v>0.4381944444444444</v>
      </c>
      <c r="O21" s="46">
        <f>N21+$O$62</f>
        <v/>
      </c>
      <c r="P21" s="60" t="n">
        <v>0.5152777777777777</v>
      </c>
      <c r="Q21" s="46">
        <f>P21+$Q$62</f>
        <v/>
      </c>
      <c r="R21" s="60" t="n">
        <v>0.5270833333333333</v>
      </c>
      <c r="S21" s="46">
        <f>R21+$S$62</f>
        <v/>
      </c>
      <c r="T21" s="261" t="n">
        <v>0.5409722222222222</v>
      </c>
      <c r="U21" s="80">
        <f>T21+$U$62</f>
        <v/>
      </c>
    </row>
    <row r="22" ht="18" customHeight="1" s="630">
      <c r="A22" s="631" t="inlineStr">
        <is>
          <t>19</t>
        </is>
      </c>
      <c r="B22" s="632" t="n"/>
      <c r="C22" s="255" t="inlineStr">
        <is>
          <t>TENAZOA TORRES GIOVANI 20</t>
        </is>
      </c>
      <c r="D22" s="242" t="n">
        <v>46776464</v>
      </c>
      <c r="E22" s="55" t="inlineStr">
        <is>
          <t xml:space="preserve">NUEVO A1 </t>
        </is>
      </c>
      <c r="F22" s="161" t="inlineStr">
        <is>
          <t>70/20 50/20 cl</t>
        </is>
      </c>
      <c r="G22" s="209" t="inlineStr">
        <is>
          <t>PAGO 150 YAPE</t>
        </is>
      </c>
      <c r="H22" s="207" t="n"/>
      <c r="I22" s="55" t="inlineStr">
        <is>
          <t xml:space="preserve">MERY </t>
        </is>
      </c>
      <c r="J22" s="60" t="n">
        <v>0.4131944444444444</v>
      </c>
      <c r="K22" s="60">
        <f>J22+$K$61</f>
        <v/>
      </c>
      <c r="L22" s="60" t="n">
        <v>0.4625</v>
      </c>
      <c r="M22" s="46">
        <f>L22+$M$62</f>
        <v/>
      </c>
      <c r="N22" s="60" t="n">
        <v>0.4673611111111111</v>
      </c>
      <c r="O22" s="46">
        <f>N22+$O$62</f>
        <v/>
      </c>
      <c r="P22" s="60" t="n">
        <v>0.5513888888888889</v>
      </c>
      <c r="Q22" s="46">
        <f>P22+$Q$62</f>
        <v/>
      </c>
      <c r="R22" s="60" t="n">
        <v>0.5631944444444444</v>
      </c>
      <c r="S22" s="46">
        <f>R22+$S$62</f>
        <v/>
      </c>
      <c r="T22" s="261" t="n">
        <v>0.5875</v>
      </c>
      <c r="U22" s="80">
        <f>T22+$U$62</f>
        <v/>
      </c>
    </row>
    <row r="23" ht="21" customHeight="1" s="630">
      <c r="A23" s="631" t="inlineStr">
        <is>
          <t>20</t>
        </is>
      </c>
      <c r="B23" s="632" t="n"/>
      <c r="C23" s="172" t="inlineStr">
        <is>
          <t xml:space="preserve">VERA GUZMAN CHRISTIAN </t>
        </is>
      </c>
      <c r="D23" s="242" t="n">
        <v>73238884</v>
      </c>
      <c r="E23" s="55" t="inlineStr">
        <is>
          <t xml:space="preserve">NUEVO A1 </t>
        </is>
      </c>
      <c r="F23" s="161" t="inlineStr">
        <is>
          <t xml:space="preserve">20 20 sr </t>
        </is>
      </c>
      <c r="G23" s="367" t="n"/>
      <c r="H23" s="527" t="n"/>
      <c r="I23" s="367" t="inlineStr">
        <is>
          <t>CARS - JAIME VILLA</t>
        </is>
      </c>
      <c r="J23" s="60" t="n">
        <v>0.4076388888888889</v>
      </c>
      <c r="K23" s="60">
        <f>J23+$K$61</f>
        <v/>
      </c>
      <c r="L23" s="60" t="n">
        <v>0.4375</v>
      </c>
      <c r="M23" s="46">
        <f>L23+$M$62</f>
        <v/>
      </c>
      <c r="N23" s="60" t="n">
        <v>0.4423611111111111</v>
      </c>
      <c r="O23" s="46">
        <f>N23+$O$62</f>
        <v/>
      </c>
      <c r="P23" s="60" t="n">
        <v>0.5159722222222223</v>
      </c>
      <c r="Q23" s="46">
        <f>P23+$Q$62</f>
        <v/>
      </c>
      <c r="R23" s="60" t="n">
        <v>0.5284722222222222</v>
      </c>
      <c r="S23" s="60">
        <f>R23+$S$62</f>
        <v/>
      </c>
      <c r="T23" s="261" t="n">
        <v>0.5395833333333333</v>
      </c>
      <c r="U23" s="80">
        <f>T23+$U$62</f>
        <v/>
      </c>
    </row>
    <row r="24" ht="19.5" customHeight="1" s="630">
      <c r="A24" s="631" t="inlineStr">
        <is>
          <t>21</t>
        </is>
      </c>
      <c r="B24" s="632" t="n"/>
      <c r="C24" s="172" t="inlineStr">
        <is>
          <t>LOPEZ  MOROCHO ADRIANA</t>
        </is>
      </c>
      <c r="D24" s="242" t="n">
        <v>721522257</v>
      </c>
      <c r="E24" s="55" t="inlineStr">
        <is>
          <t xml:space="preserve">NUEVO A1 </t>
        </is>
      </c>
      <c r="F24" s="161" t="inlineStr">
        <is>
          <t xml:space="preserve">20 20 sr </t>
        </is>
      </c>
      <c r="G24" s="209" t="inlineStr">
        <is>
          <t>PAGO 150 YAPE</t>
        </is>
      </c>
      <c r="H24" s="517" t="n"/>
      <c r="I24" s="517" t="inlineStr">
        <is>
          <t xml:space="preserve">ENRIQUE </t>
        </is>
      </c>
      <c r="J24" s="60" t="n">
        <v>0.4090277777777778</v>
      </c>
      <c r="K24" s="60">
        <f>J24+$K$61</f>
        <v/>
      </c>
      <c r="L24" s="60" t="n">
        <v>0.4465277777777778</v>
      </c>
      <c r="M24" s="46">
        <f>L24+$M$62</f>
        <v/>
      </c>
      <c r="N24" s="60" t="n">
        <v>0.4527777777777778</v>
      </c>
      <c r="O24" s="46">
        <f>N24+$O$62</f>
        <v/>
      </c>
      <c r="P24" s="60" t="n">
        <v>0.5270833333333333</v>
      </c>
      <c r="Q24" s="46">
        <f>P24+$Q$62</f>
        <v/>
      </c>
      <c r="R24" s="60" t="n">
        <v>0.5395833333333333</v>
      </c>
      <c r="S24" s="60">
        <f>R24+$S$62</f>
        <v/>
      </c>
      <c r="T24" s="261" t="n">
        <v>0.5527777777777778</v>
      </c>
      <c r="U24" s="80">
        <f>T24+$U$62</f>
        <v/>
      </c>
    </row>
    <row r="25" ht="18" customHeight="1" s="630">
      <c r="A25" s="631" t="inlineStr">
        <is>
          <t>22</t>
        </is>
      </c>
      <c r="B25" s="632" t="n"/>
      <c r="C25" s="172" t="inlineStr">
        <is>
          <t xml:space="preserve">ESPINOZA BARRIENTOS ELOY </t>
        </is>
      </c>
      <c r="D25" s="242" t="n">
        <v>62373837</v>
      </c>
      <c r="E25" s="55" t="inlineStr">
        <is>
          <t xml:space="preserve">NUEVO A1 </t>
        </is>
      </c>
      <c r="F25" s="161" t="inlineStr">
        <is>
          <t xml:space="preserve">20 20 sr </t>
        </is>
      </c>
      <c r="G25" s="367" t="n"/>
      <c r="H25" s="527" t="n"/>
      <c r="I25" s="367" t="inlineStr">
        <is>
          <t>CARS - JAIME VILLA</t>
        </is>
      </c>
      <c r="J25" s="60" t="n">
        <v>0.4076388888888889</v>
      </c>
      <c r="K25" s="60">
        <f>J25+$K$61</f>
        <v/>
      </c>
      <c r="L25" s="60" t="n">
        <v>0.4416666666666667</v>
      </c>
      <c r="M25" s="46">
        <f>L25+$M$62</f>
        <v/>
      </c>
      <c r="N25" s="60" t="n">
        <v>0.4486111111111111</v>
      </c>
      <c r="O25" s="46">
        <f>N25+$O$62</f>
        <v/>
      </c>
      <c r="P25" s="60" t="n">
        <v>0.5277777777777778</v>
      </c>
      <c r="Q25" s="46">
        <f>P25+$Q$62</f>
        <v/>
      </c>
      <c r="R25" s="60" t="n">
        <v>0.5402777777777777</v>
      </c>
      <c r="S25" s="46">
        <f>R25+$S$62</f>
        <v/>
      </c>
      <c r="T25" s="261" t="n">
        <v>0.5541666666666667</v>
      </c>
      <c r="U25" s="80">
        <f>T25+$U$62</f>
        <v/>
      </c>
    </row>
    <row r="26" ht="18" customFormat="1" customHeight="1" s="645">
      <c r="A26" s="631" t="inlineStr">
        <is>
          <t>23</t>
        </is>
      </c>
      <c r="B26" s="632" t="n"/>
      <c r="C26" s="172" t="inlineStr">
        <is>
          <t>MIZARE INGA JOSE</t>
        </is>
      </c>
      <c r="D26" s="242" t="n">
        <v>43771011</v>
      </c>
      <c r="E26" s="226" t="inlineStr">
        <is>
          <t>MOTO REVA BIIC</t>
        </is>
      </c>
      <c r="F26" s="161" t="inlineStr">
        <is>
          <t xml:space="preserve">20 20 sr </t>
        </is>
      </c>
      <c r="G26" s="120" t="inlineStr">
        <is>
          <t>PAGO 130</t>
        </is>
      </c>
      <c r="H26" s="207" t="n"/>
      <c r="I26" s="55" t="inlineStr">
        <is>
          <t xml:space="preserve">SRA JULIA </t>
        </is>
      </c>
      <c r="J26" s="60" t="n">
        <v>0.4097222222222222</v>
      </c>
      <c r="K26" s="60">
        <f>J26+$K$61</f>
        <v/>
      </c>
      <c r="L26" s="60" t="n">
        <v>0.4513888888888889</v>
      </c>
      <c r="M26" s="46">
        <f>L26+$M$62</f>
        <v/>
      </c>
      <c r="N26" s="60" t="n">
        <v>0.4576388888888889</v>
      </c>
      <c r="O26" s="46">
        <f>N26+$O$62</f>
        <v/>
      </c>
      <c r="P26" s="60" t="n">
        <v>0.5395833333333333</v>
      </c>
      <c r="Q26" s="46">
        <f>P26+$Q$62</f>
        <v/>
      </c>
      <c r="R26" s="60" t="n">
        <v>0.5520833333333334</v>
      </c>
      <c r="S26" s="46">
        <f>R26+$S$62</f>
        <v/>
      </c>
      <c r="T26" s="261" t="n">
        <v>0.5645833333333333</v>
      </c>
      <c r="U26" s="80">
        <f>T26+$U$62</f>
        <v/>
      </c>
    </row>
    <row r="27" ht="19.5" customFormat="1" customHeight="1" s="633">
      <c r="A27" s="631" t="inlineStr">
        <is>
          <t>24</t>
        </is>
      </c>
      <c r="B27" s="632" t="n"/>
      <c r="C27" s="172" t="inlineStr">
        <is>
          <t>PEREDA  ARAMBURU YSAAC</t>
        </is>
      </c>
      <c r="D27" s="242" t="n">
        <v>25505507</v>
      </c>
      <c r="E27" s="226" t="inlineStr">
        <is>
          <t>MOTO REVA BIIC</t>
        </is>
      </c>
      <c r="F27" s="161" t="inlineStr">
        <is>
          <t>40/20 40/20 cl</t>
        </is>
      </c>
      <c r="G27" s="55" t="n"/>
      <c r="H27" s="207" t="n"/>
      <c r="I27" s="55" t="inlineStr">
        <is>
          <t xml:space="preserve">LEONEL HERNANDEZ </t>
        </is>
      </c>
      <c r="J27" s="60" t="n">
        <v>0.4145833333333334</v>
      </c>
      <c r="K27" s="60">
        <f>J27+$K$61</f>
        <v/>
      </c>
      <c r="L27" s="60" t="n">
        <v>0.4555555555555555</v>
      </c>
      <c r="M27" s="46">
        <f>L27+$M$62</f>
        <v/>
      </c>
      <c r="N27" s="60" t="n">
        <v>0.4638888888888889</v>
      </c>
      <c r="O27" s="46">
        <f>N27+$O$62</f>
        <v/>
      </c>
      <c r="P27" s="60" t="n">
        <v>0.5395833333333333</v>
      </c>
      <c r="Q27" s="46">
        <f>P27+$Q$62</f>
        <v/>
      </c>
      <c r="R27" s="60" t="n">
        <v>0.5541666666666667</v>
      </c>
      <c r="S27" s="46">
        <f>R27+$S$62</f>
        <v/>
      </c>
      <c r="T27" s="261" t="n">
        <v>0.5659722222222222</v>
      </c>
      <c r="U27" s="80">
        <f>T27+$U$62</f>
        <v/>
      </c>
    </row>
    <row r="28" ht="21" customHeight="1" s="630">
      <c r="A28" s="631" t="inlineStr">
        <is>
          <t>25</t>
        </is>
      </c>
      <c r="B28" s="632" t="n"/>
      <c r="C28" s="255" t="inlineStr">
        <is>
          <t>ROJAS GAMBOA RICARDO 100</t>
        </is>
      </c>
      <c r="D28" s="242" t="n">
        <v>25429473</v>
      </c>
      <c r="E28" s="226" t="inlineStr">
        <is>
          <t>MOTO REVA BIIC</t>
        </is>
      </c>
      <c r="F28" s="161" t="inlineStr">
        <is>
          <t>70/20 50/20 cl</t>
        </is>
      </c>
      <c r="G28" s="120" t="inlineStr">
        <is>
          <t>PAGO 100 EFE</t>
        </is>
      </c>
      <c r="H28" s="207" t="n"/>
      <c r="I28" s="55" t="inlineStr">
        <is>
          <t xml:space="preserve">LEONEL HERNANDEZ </t>
        </is>
      </c>
      <c r="J28" s="60" t="n">
        <v>0.4381944444444444</v>
      </c>
      <c r="K28" s="60">
        <f>J28+$K$61</f>
        <v/>
      </c>
      <c r="L28" s="60" t="n">
        <v>0.4819444444444445</v>
      </c>
      <c r="M28" s="46">
        <f>L28+$M$62</f>
        <v/>
      </c>
      <c r="N28" s="60" t="n">
        <v>0.4875</v>
      </c>
      <c r="O28" s="46">
        <f>N28+$O$62</f>
        <v/>
      </c>
      <c r="P28" s="60" t="n">
        <v>0.5659722222222222</v>
      </c>
      <c r="Q28" s="46">
        <f>P28+$Q$62</f>
        <v/>
      </c>
      <c r="R28" s="60" t="n">
        <v>0.5784722222222223</v>
      </c>
      <c r="S28" s="46">
        <f>R28+$S$62</f>
        <v/>
      </c>
      <c r="T28" s="261" t="n">
        <v>0.6034722222222222</v>
      </c>
      <c r="U28" s="80">
        <f>T28+$U$62</f>
        <v/>
      </c>
    </row>
    <row r="29" ht="21.75" customHeight="1" s="630">
      <c r="A29" s="631" t="inlineStr">
        <is>
          <t>26</t>
        </is>
      </c>
      <c r="B29" s="632" t="n"/>
      <c r="C29" s="172" t="inlineStr">
        <is>
          <t>ALIAGA GONZALES OSCAR</t>
        </is>
      </c>
      <c r="D29" s="242" t="n">
        <v>75941655</v>
      </c>
      <c r="E29" s="226" t="inlineStr">
        <is>
          <t>MOTO REVA BIIC</t>
        </is>
      </c>
      <c r="F29" s="161" t="inlineStr">
        <is>
          <t xml:space="preserve">20 20 sr </t>
        </is>
      </c>
      <c r="G29" s="55" t="n"/>
      <c r="H29" s="207" t="n"/>
      <c r="I29" s="55" t="inlineStr">
        <is>
          <t xml:space="preserve">LEONEL HERNANDEZ </t>
        </is>
      </c>
      <c r="J29" s="60" t="n">
        <v>0.4284722222222222</v>
      </c>
      <c r="K29" s="60">
        <f>J29+$K$61</f>
        <v/>
      </c>
      <c r="L29" s="60" t="n">
        <v>0.4673611111111111</v>
      </c>
      <c r="M29" s="46">
        <f>L29+$M$62</f>
        <v/>
      </c>
      <c r="N29" s="60" t="n">
        <v>0.4743055555555555</v>
      </c>
      <c r="O29" s="46">
        <f>N29+$O$62</f>
        <v/>
      </c>
      <c r="P29" s="60" t="n">
        <v>0.5520833333333334</v>
      </c>
      <c r="Q29" s="46">
        <f>P29+$Q$62</f>
        <v/>
      </c>
      <c r="R29" s="60" t="n">
        <v>0.5659722222222222</v>
      </c>
      <c r="S29" s="46">
        <f>R29+$S$62</f>
        <v/>
      </c>
      <c r="T29" s="261" t="n">
        <v>0.5916666666666667</v>
      </c>
      <c r="U29" s="80">
        <f>T29+$U$62</f>
        <v/>
      </c>
    </row>
    <row r="30" ht="21" customHeight="1" s="630">
      <c r="A30" s="631" t="inlineStr">
        <is>
          <t>27</t>
        </is>
      </c>
      <c r="B30" s="632" t="n"/>
      <c r="C30" s="172" t="inlineStr">
        <is>
          <t xml:space="preserve">DEL CARPIO MONTERO JUAN </t>
        </is>
      </c>
      <c r="D30" s="242" t="n">
        <v>44901284</v>
      </c>
      <c r="E30" s="55" t="inlineStr">
        <is>
          <t xml:space="preserve">NUEVO A1 </t>
        </is>
      </c>
      <c r="F30" s="161" t="inlineStr">
        <is>
          <t xml:space="preserve">20 20 sr </t>
        </is>
      </c>
      <c r="G30" s="110" t="n"/>
      <c r="H30" s="354" t="n"/>
      <c r="I30" s="110" t="inlineStr">
        <is>
          <t>MAYRA 2</t>
        </is>
      </c>
      <c r="J30" s="60" t="n">
        <v>0.4319444444444445</v>
      </c>
      <c r="K30" s="60">
        <f>J30+$K$61</f>
        <v/>
      </c>
      <c r="L30" s="60" t="n">
        <v>0.4715277777777778</v>
      </c>
      <c r="M30" s="60">
        <f>L30+$M$62</f>
        <v/>
      </c>
      <c r="N30" s="60" t="n">
        <v>0.4840277777777778</v>
      </c>
      <c r="O30" s="60">
        <f>N30+$O$62</f>
        <v/>
      </c>
      <c r="P30" s="60" t="n">
        <v>0.5645833333333333</v>
      </c>
      <c r="Q30" s="46">
        <f>P30+$Q$62</f>
        <v/>
      </c>
      <c r="R30" s="60" t="n">
        <v>0.5763888888888888</v>
      </c>
      <c r="S30" s="60">
        <f>R30+$S$62</f>
        <v/>
      </c>
      <c r="T30" s="261" t="n">
        <v>0.5993055555555555</v>
      </c>
      <c r="U30" s="261">
        <f>T30+$U$62</f>
        <v/>
      </c>
    </row>
    <row r="31" ht="18" customFormat="1" customHeight="1" s="645">
      <c r="A31" s="631" t="inlineStr">
        <is>
          <t>28</t>
        </is>
      </c>
      <c r="B31" s="632" t="n"/>
      <c r="C31" s="172" t="inlineStr">
        <is>
          <t xml:space="preserve">CARDENAS RIOS JAIME </t>
        </is>
      </c>
      <c r="D31" s="242" t="n">
        <v>45635437</v>
      </c>
      <c r="E31" s="226" t="inlineStr">
        <is>
          <t>MOTO REVA BIIC</t>
        </is>
      </c>
      <c r="F31" s="161" t="inlineStr">
        <is>
          <t xml:space="preserve">20 20 sr </t>
        </is>
      </c>
      <c r="G31" s="209" t="inlineStr">
        <is>
          <t>PAGO 100 YAPE</t>
        </is>
      </c>
      <c r="H31" s="270" t="n"/>
      <c r="I31" s="270" t="inlineStr">
        <is>
          <t>LILIANA 6</t>
        </is>
      </c>
      <c r="J31" s="60" t="n">
        <v>0.4444444444444444</v>
      </c>
      <c r="K31" s="60">
        <f>J31+$K$61</f>
        <v/>
      </c>
      <c r="L31" s="60" t="n">
        <v>0.4875</v>
      </c>
      <c r="M31" s="60">
        <f>L31+$M$62</f>
        <v/>
      </c>
      <c r="N31" s="60" t="n">
        <v>0.4972222222222222</v>
      </c>
      <c r="O31" s="60">
        <f>N31+$O$62</f>
        <v/>
      </c>
      <c r="P31" s="60" t="n">
        <v>0.5756944444444444</v>
      </c>
      <c r="Q31" s="60">
        <f>P31+$Q$62</f>
        <v/>
      </c>
      <c r="R31" s="60" t="n">
        <v>0.5875</v>
      </c>
      <c r="S31" s="60">
        <f>R31+$S$62</f>
        <v/>
      </c>
      <c r="T31" s="261" t="n">
        <v>0.6111111111111112</v>
      </c>
      <c r="U31" s="261">
        <f>T31+$U$62</f>
        <v/>
      </c>
    </row>
    <row r="32" ht="21" customFormat="1" customHeight="1" s="633">
      <c r="A32" s="631" t="inlineStr">
        <is>
          <t>29</t>
        </is>
      </c>
      <c r="B32" s="632" t="n"/>
      <c r="C32" s="172" t="inlineStr">
        <is>
          <t xml:space="preserve">BOJORQUEZ CARMEN ESTEBAN </t>
        </is>
      </c>
      <c r="D32" s="242" t="n">
        <v>73822063</v>
      </c>
      <c r="E32" s="199" t="inlineStr">
        <is>
          <t>MOTO NUEVA BIIB</t>
        </is>
      </c>
      <c r="F32" s="161" t="inlineStr">
        <is>
          <t>30 30 sr</t>
        </is>
      </c>
      <c r="G32" s="55" t="n"/>
      <c r="H32" s="207" t="n"/>
      <c r="I32" s="55" t="inlineStr">
        <is>
          <t>CESAR QUIROZ</t>
        </is>
      </c>
      <c r="J32" s="60" t="n">
        <v>0.4451388888888889</v>
      </c>
      <c r="K32" s="60">
        <f>J33+$K$61</f>
        <v/>
      </c>
      <c r="L32" s="60" t="n">
        <v>0.4965277777777778</v>
      </c>
      <c r="M32" s="60">
        <f>L32+$M$62</f>
        <v/>
      </c>
      <c r="N32" s="60" t="n">
        <v>0.5013888888888889</v>
      </c>
      <c r="O32" s="60">
        <f>N32+$O$62</f>
        <v/>
      </c>
      <c r="P32" s="60" t="n">
        <v>0.5784722222222223</v>
      </c>
      <c r="Q32" s="60">
        <f>P32+$Q$62</f>
        <v/>
      </c>
      <c r="R32" s="60" t="n">
        <v>0.59375</v>
      </c>
      <c r="S32" s="46">
        <f>R32+$S$62</f>
        <v/>
      </c>
      <c r="T32" s="261" t="n">
        <v>0.6152777777777778</v>
      </c>
      <c r="U32" s="261">
        <f>T32+$U$62</f>
        <v/>
      </c>
    </row>
    <row r="33" ht="19.5" customHeight="1" s="630">
      <c r="A33" s="631" t="inlineStr">
        <is>
          <t>30</t>
        </is>
      </c>
      <c r="B33" s="632" t="n"/>
      <c r="C33" s="172" t="inlineStr">
        <is>
          <t xml:space="preserve">CALDERON HUAMANI  MAURO </t>
        </is>
      </c>
      <c r="D33" s="242" t="n">
        <v>6985328</v>
      </c>
      <c r="E33" s="226" t="inlineStr">
        <is>
          <t>MOTO REVA BIIC</t>
        </is>
      </c>
      <c r="F33" s="161" t="inlineStr">
        <is>
          <t>40/20 40/20 cl</t>
        </is>
      </c>
      <c r="G33" s="270" t="n"/>
      <c r="H33" s="373" t="n"/>
      <c r="I33" s="270" t="inlineStr">
        <is>
          <t xml:space="preserve">LILIANA 7 </t>
        </is>
      </c>
      <c r="J33" s="60" t="n">
        <v>0.4555555555555555</v>
      </c>
      <c r="K33" s="60">
        <f>J34+$K$61</f>
        <v/>
      </c>
      <c r="L33" s="60" t="n">
        <v>0.5006944444444444</v>
      </c>
      <c r="M33" s="60">
        <f>L33+$M$62</f>
        <v/>
      </c>
      <c r="N33" s="60" t="n">
        <v>0.5076388888888889</v>
      </c>
      <c r="O33" s="60">
        <f>N33+$O$62</f>
        <v/>
      </c>
      <c r="P33" s="60" t="n">
        <v>0.5756944444444444</v>
      </c>
      <c r="Q33" s="60">
        <f>P33+$Q$62</f>
        <v/>
      </c>
      <c r="R33" s="60" t="n">
        <v>0.5993055555555555</v>
      </c>
      <c r="S33" s="60">
        <f>R33+$S$62</f>
        <v/>
      </c>
      <c r="T33" s="261" t="n">
        <v>0.6229166666666667</v>
      </c>
      <c r="U33" s="261">
        <f>T33+$U$62</f>
        <v/>
      </c>
    </row>
    <row r="34" ht="19.5" customHeight="1" s="630">
      <c r="A34" s="631" t="inlineStr">
        <is>
          <t>31</t>
        </is>
      </c>
      <c r="B34" s="632" t="n"/>
      <c r="C34" s="172" t="inlineStr">
        <is>
          <t xml:space="preserve">CALDERON CURI OMAR </t>
        </is>
      </c>
      <c r="D34" s="242" t="n">
        <v>71017953</v>
      </c>
      <c r="E34" s="226" t="inlineStr">
        <is>
          <t>MOTO REVA BIIC</t>
        </is>
      </c>
      <c r="F34" s="161" t="inlineStr">
        <is>
          <t xml:space="preserve">20 20 sr </t>
        </is>
      </c>
      <c r="G34" s="270" t="n"/>
      <c r="H34" s="373" t="n"/>
      <c r="I34" s="270" t="inlineStr">
        <is>
          <t>LILIANA 8</t>
        </is>
      </c>
      <c r="J34" s="60" t="n">
        <v>0.4576388888888889</v>
      </c>
      <c r="K34" s="60">
        <f>J35+$K$61</f>
        <v/>
      </c>
      <c r="L34" s="60" t="n">
        <v>0.50625</v>
      </c>
      <c r="M34" s="46">
        <f>L34+$M$62</f>
        <v/>
      </c>
      <c r="N34" s="60" t="n">
        <v>0.5118055555555555</v>
      </c>
      <c r="O34" s="46">
        <f>N34+$O$62</f>
        <v/>
      </c>
      <c r="P34" s="60" t="n">
        <v>0.5777777777777777</v>
      </c>
      <c r="Q34" s="46">
        <f>P34+$Q$62</f>
        <v/>
      </c>
      <c r="R34" s="60" t="n">
        <v>0.6055555555555555</v>
      </c>
      <c r="S34" s="46">
        <f>R34+$S$62</f>
        <v/>
      </c>
      <c r="T34" s="261" t="n">
        <v>0.6277777777777778</v>
      </c>
      <c r="U34" s="80">
        <f>T34+$U$62</f>
        <v/>
      </c>
    </row>
    <row r="35" ht="18.75" customHeight="1" s="630">
      <c r="A35" s="631" t="inlineStr">
        <is>
          <t>32</t>
        </is>
      </c>
      <c r="B35" s="632" t="n"/>
      <c r="C35" s="172" t="inlineStr">
        <is>
          <t>CALDERON CURI DAVID</t>
        </is>
      </c>
      <c r="D35" s="242" t="n">
        <v>47163982</v>
      </c>
      <c r="E35" s="226" t="inlineStr">
        <is>
          <t>MOTO REVA BIIC</t>
        </is>
      </c>
      <c r="F35" s="161" t="inlineStr">
        <is>
          <t>70/20 50/20 cl</t>
        </is>
      </c>
      <c r="G35" s="270" t="n"/>
      <c r="H35" s="373" t="n"/>
      <c r="I35" s="270" t="inlineStr">
        <is>
          <t>LILIANA 9</t>
        </is>
      </c>
      <c r="J35" s="60" t="n">
        <v>0.4631944444444445</v>
      </c>
      <c r="K35" s="60">
        <f>J35+$K$61</f>
        <v/>
      </c>
      <c r="L35" s="60" t="n">
        <v>0.5118055555555555</v>
      </c>
      <c r="M35" s="46">
        <f>L35+$M$62</f>
        <v/>
      </c>
      <c r="N35" s="60" t="n">
        <v>0.5194444444444445</v>
      </c>
      <c r="O35" s="46">
        <f>N35+$O$62</f>
        <v/>
      </c>
      <c r="P35" s="60" t="n">
        <v>0.5888888888888889</v>
      </c>
      <c r="Q35" s="60">
        <f>P35+$Q$62</f>
        <v/>
      </c>
      <c r="R35" s="60" t="n">
        <v>0.6104166666666667</v>
      </c>
      <c r="S35" s="60">
        <f>R35+$S$62</f>
        <v/>
      </c>
      <c r="T35" s="261" t="n">
        <v>0.6354166666666666</v>
      </c>
      <c r="U35" s="80">
        <f>T35+$U$62</f>
        <v/>
      </c>
    </row>
    <row r="36" ht="18.75" customHeight="1" s="630">
      <c r="A36" s="631" t="inlineStr">
        <is>
          <t>33</t>
        </is>
      </c>
      <c r="B36" s="632" t="n"/>
      <c r="C36" s="172" t="inlineStr">
        <is>
          <t>PAYTAN CONDORI FRANCISCO</t>
        </is>
      </c>
      <c r="D36" s="242" t="n">
        <v>23212430</v>
      </c>
      <c r="E36" s="226" t="inlineStr">
        <is>
          <t>MOTO REVA BIIC</t>
        </is>
      </c>
      <c r="F36" s="161" t="inlineStr">
        <is>
          <t>40/20 40/20 cl</t>
        </is>
      </c>
      <c r="G36" s="654" t="inlineStr">
        <is>
          <t>pago promo</t>
        </is>
      </c>
      <c r="H36" s="207" t="n"/>
      <c r="I36" s="55" t="inlineStr">
        <is>
          <t xml:space="preserve">SR. PONCE </t>
        </is>
      </c>
      <c r="J36" s="60" t="n">
        <v>0.4701388888888889</v>
      </c>
      <c r="K36" s="60">
        <f>J36+$K$61</f>
        <v/>
      </c>
      <c r="L36" s="60" t="n">
        <v>0.5173611111111112</v>
      </c>
      <c r="M36" s="46">
        <f>L36+$M$62</f>
        <v/>
      </c>
      <c r="N36" s="60" t="n">
        <v>0.5236111111111111</v>
      </c>
      <c r="O36" s="46">
        <f>N36+$O$62</f>
        <v/>
      </c>
      <c r="P36" s="60" t="n">
        <v>0.5902777777777778</v>
      </c>
      <c r="Q36" s="46">
        <f>P36+$Q$62</f>
        <v/>
      </c>
      <c r="R36" s="60" t="n">
        <v>0.6180555555555556</v>
      </c>
      <c r="S36" s="46">
        <f>R36+$S$62</f>
        <v/>
      </c>
      <c r="T36" s="261" t="n">
        <v>0.6402777777777777</v>
      </c>
      <c r="U36" s="80">
        <f>T36+$U$62</f>
        <v/>
      </c>
    </row>
    <row r="37" ht="18.75" customHeight="1" s="630">
      <c r="A37" s="631" t="inlineStr">
        <is>
          <t>34</t>
        </is>
      </c>
      <c r="B37" s="632" t="n"/>
      <c r="C37" s="172" t="inlineStr">
        <is>
          <t xml:space="preserve">RUIZ LAVALLE CARLOS </t>
        </is>
      </c>
      <c r="D37" s="242" t="n">
        <v>75412323</v>
      </c>
      <c r="E37" s="55" t="inlineStr">
        <is>
          <t xml:space="preserve">NUEVO A1 </t>
        </is>
      </c>
      <c r="F37" s="161" t="inlineStr">
        <is>
          <t xml:space="preserve">20 20 sr </t>
        </is>
      </c>
      <c r="G37" s="209" t="inlineStr">
        <is>
          <t>PAGO 150 YAPE</t>
        </is>
      </c>
      <c r="H37" s="493" t="n"/>
      <c r="I37" s="517" t="inlineStr">
        <is>
          <t>ENRIQUE PUBLICIDAD</t>
        </is>
      </c>
      <c r="J37" s="60" t="n">
        <v>0.4722222222222222</v>
      </c>
      <c r="K37" s="60">
        <f>J37+$K$61</f>
        <v/>
      </c>
      <c r="L37" s="60" t="n">
        <v>0.5222222222222223</v>
      </c>
      <c r="M37" s="46">
        <f>L37+$M$62</f>
        <v/>
      </c>
      <c r="N37" s="60" t="n">
        <v>0.5277777777777778</v>
      </c>
      <c r="O37" s="46">
        <f>N37+$O$62</f>
        <v/>
      </c>
      <c r="P37" s="60" t="n">
        <v>0.6006944444444444</v>
      </c>
      <c r="Q37" s="60">
        <f>P37+$Q$62</f>
        <v/>
      </c>
      <c r="R37" s="60" t="n">
        <v>0.6222222222222222</v>
      </c>
      <c r="S37" s="60">
        <f>R37+$S$62</f>
        <v/>
      </c>
      <c r="T37" s="261" t="n">
        <v>0.6472222222222223</v>
      </c>
      <c r="U37" s="80">
        <f>T37+$U$62</f>
        <v/>
      </c>
    </row>
    <row r="38" ht="18" customHeight="1" s="630">
      <c r="A38" s="631" t="inlineStr">
        <is>
          <t>35</t>
        </is>
      </c>
      <c r="B38" s="632" t="n"/>
      <c r="C38" s="172" t="inlineStr">
        <is>
          <t xml:space="preserve">CASTRO FLORES JOHN </t>
        </is>
      </c>
      <c r="D38" s="242" t="n">
        <v>40527368</v>
      </c>
      <c r="E38" s="199" t="inlineStr">
        <is>
          <t>MOTO NUEVA BIIB</t>
        </is>
      </c>
      <c r="F38" s="161" t="inlineStr">
        <is>
          <t>40/20 40/20 cl</t>
        </is>
      </c>
      <c r="G38" s="270" t="n"/>
      <c r="H38" s="373" t="n"/>
      <c r="I38" s="270" t="inlineStr">
        <is>
          <t xml:space="preserve">LILIANA 10 </t>
        </is>
      </c>
      <c r="J38" s="60" t="n">
        <v>0.4847222222222222</v>
      </c>
      <c r="K38" s="60">
        <f>J38+$K$61</f>
        <v/>
      </c>
      <c r="L38" s="60" t="n">
        <v>0.5277777777777778</v>
      </c>
      <c r="M38" s="46">
        <f>L38+$M$62</f>
        <v/>
      </c>
      <c r="N38" s="60" t="n">
        <v>0.5340277777777778</v>
      </c>
      <c r="O38" s="46">
        <f>N38+$O$62</f>
        <v/>
      </c>
      <c r="P38" s="60" t="n">
        <v>0.6013888888888889</v>
      </c>
      <c r="Q38" s="46">
        <f>P38+$Q$62</f>
        <v/>
      </c>
      <c r="R38" s="60" t="n">
        <v>0.6305555555555555</v>
      </c>
      <c r="S38" s="46">
        <f>R38+$S$62</f>
        <v/>
      </c>
      <c r="T38" s="261" t="n">
        <v>0.6513888888888889</v>
      </c>
      <c r="U38" s="80">
        <f>T38+$U$62</f>
        <v/>
      </c>
    </row>
    <row r="39" ht="18" customHeight="1" s="630">
      <c r="A39" s="631" t="inlineStr">
        <is>
          <t>36</t>
        </is>
      </c>
      <c r="B39" s="632" t="n"/>
      <c r="C39" s="172" t="inlineStr">
        <is>
          <t xml:space="preserve">RONDON GARCIA ALEXANDRA </t>
        </is>
      </c>
      <c r="D39" s="242" t="n">
        <v>45592840</v>
      </c>
      <c r="E39" s="55" t="inlineStr">
        <is>
          <t xml:space="preserve">NUEVO A1 </t>
        </is>
      </c>
      <c r="F39" s="161" t="inlineStr">
        <is>
          <t xml:space="preserve">20 20 sr </t>
        </is>
      </c>
      <c r="G39" s="209" t="inlineStr">
        <is>
          <t>PAGO 100 YAPE</t>
        </is>
      </c>
      <c r="H39" s="493" t="n"/>
      <c r="I39" s="338" t="inlineStr">
        <is>
          <t xml:space="preserve">PUBLICIDAD </t>
        </is>
      </c>
      <c r="J39" s="60" t="n">
        <v>0.49375</v>
      </c>
      <c r="K39" s="60">
        <f>J39+$K$61</f>
        <v/>
      </c>
      <c r="L39" s="60" t="n">
        <v>0.5333333333333333</v>
      </c>
      <c r="M39" s="46">
        <f>L39+$M$62</f>
        <v/>
      </c>
      <c r="N39" s="60" t="n">
        <v>0.5409722222222222</v>
      </c>
      <c r="O39" s="46">
        <f>N39+$O$62</f>
        <v/>
      </c>
      <c r="P39" s="60" t="n">
        <v>0.6166666666666667</v>
      </c>
      <c r="Q39" s="60">
        <f>P39+$Q$62</f>
        <v/>
      </c>
      <c r="R39" s="60" t="n">
        <v>0.6340277777777777</v>
      </c>
      <c r="S39" s="60">
        <f>R39+$S$62</f>
        <v/>
      </c>
      <c r="T39" s="261" t="n">
        <v>0.6534722222222222</v>
      </c>
      <c r="U39" s="80">
        <f>T39+$U$62</f>
        <v/>
      </c>
    </row>
    <row r="40" ht="18" customFormat="1" customHeight="1" s="633">
      <c r="A40" s="631" t="inlineStr">
        <is>
          <t>37</t>
        </is>
      </c>
      <c r="B40" s="632" t="n"/>
      <c r="C40" s="255" t="inlineStr">
        <is>
          <t>LOAYZA ALLCAHUAMAN JHOSIRO 30</t>
        </is>
      </c>
      <c r="D40" s="242" t="n">
        <v>74809968</v>
      </c>
      <c r="E40" s="55" t="inlineStr">
        <is>
          <t xml:space="preserve">NUEVO A1 </t>
        </is>
      </c>
      <c r="F40" s="161" t="inlineStr">
        <is>
          <t>30 30 sr</t>
        </is>
      </c>
      <c r="G40" s="120" t="inlineStr">
        <is>
          <t>PAGO 30 EFE</t>
        </is>
      </c>
      <c r="H40" s="354" t="n"/>
      <c r="I40" s="110" t="inlineStr">
        <is>
          <t>MAYRA 3</t>
        </is>
      </c>
      <c r="J40" s="60" t="n">
        <v>0.5104166666666666</v>
      </c>
      <c r="K40" s="60">
        <f>J40+$K$61</f>
        <v/>
      </c>
      <c r="L40" s="60" t="n">
        <v>0.5395833333333333</v>
      </c>
      <c r="M40" s="46">
        <f>L40+$M$62</f>
        <v/>
      </c>
      <c r="N40" s="60" t="n">
        <v>0.5451388888888888</v>
      </c>
      <c r="O40" s="46">
        <f>N40+$O$62</f>
        <v/>
      </c>
      <c r="P40" s="60" t="n">
        <v>0.6173611111111111</v>
      </c>
      <c r="Q40" s="46">
        <f>P40+$Q$62</f>
        <v/>
      </c>
      <c r="R40" s="60" t="n">
        <v>0.6423611111111112</v>
      </c>
      <c r="S40" s="46">
        <f>R40+$S$62</f>
        <v/>
      </c>
      <c r="T40" s="261" t="n">
        <v>0.65625</v>
      </c>
      <c r="U40" s="80">
        <f>T40+$U$62</f>
        <v/>
      </c>
    </row>
    <row r="41" ht="21.75" customHeight="1" s="630">
      <c r="A41" s="631" t="inlineStr">
        <is>
          <t>38</t>
        </is>
      </c>
      <c r="B41" s="632" t="n"/>
      <c r="C41" s="172" t="inlineStr">
        <is>
          <t>GUTARRA BARRIENTOS YEFERSON</t>
        </is>
      </c>
      <c r="D41" s="242" t="n">
        <v>47802229</v>
      </c>
      <c r="E41" s="55" t="inlineStr">
        <is>
          <t xml:space="preserve">NUEVO A1 </t>
        </is>
      </c>
      <c r="F41" s="161" t="inlineStr">
        <is>
          <t>40/20 40/20  cl</t>
        </is>
      </c>
      <c r="G41" s="110" t="n"/>
      <c r="H41" s="354" t="n"/>
      <c r="I41" s="110" t="inlineStr">
        <is>
          <t xml:space="preserve">MAYRA 4 </t>
        </is>
      </c>
      <c r="J41" s="60" t="n">
        <v>0.5145833333333333</v>
      </c>
      <c r="K41" s="60">
        <f>J41+$K$61</f>
        <v/>
      </c>
      <c r="L41" s="60" t="n">
        <v>0.5444444444444444</v>
      </c>
      <c r="M41" s="46">
        <f>L41+$M$62</f>
        <v/>
      </c>
      <c r="N41" s="60" t="n">
        <v>0.55</v>
      </c>
      <c r="O41" s="46">
        <f>N41+$O$62</f>
        <v/>
      </c>
      <c r="P41" s="60" t="n">
        <v>0.6291666666666667</v>
      </c>
      <c r="Q41" s="60">
        <f>P41+$Q$62</f>
        <v/>
      </c>
      <c r="R41" s="60" t="n">
        <v>0.6451388888888889</v>
      </c>
      <c r="S41" s="60">
        <f>R41+$S$62</f>
        <v/>
      </c>
      <c r="T41" s="261" t="n">
        <v>0.6652777777777777</v>
      </c>
      <c r="U41" s="80">
        <f>T41+$U$62</f>
        <v/>
      </c>
    </row>
    <row r="42" ht="20.25" customHeight="1" s="630">
      <c r="A42" s="631" t="inlineStr">
        <is>
          <t>39</t>
        </is>
      </c>
      <c r="B42" s="632" t="n"/>
      <c r="C42" s="255" t="inlineStr">
        <is>
          <t>GONZALES CERNAQUE ABRAHAM 30</t>
        </is>
      </c>
      <c r="D42" s="242" t="n">
        <v>9856113</v>
      </c>
      <c r="E42" s="26" t="inlineStr">
        <is>
          <t xml:space="preserve">REVA A2A </t>
        </is>
      </c>
      <c r="F42" s="161" t="inlineStr">
        <is>
          <t xml:space="preserve">20 20 sr </t>
        </is>
      </c>
      <c r="G42" s="209" t="inlineStr">
        <is>
          <t>PAGO 30 YAPE</t>
        </is>
      </c>
      <c r="H42" s="354" t="n"/>
      <c r="I42" s="110" t="inlineStr">
        <is>
          <t>MAYRA 5</t>
        </is>
      </c>
      <c r="J42" s="60" t="n">
        <v>0.5486111111111112</v>
      </c>
      <c r="K42" s="60">
        <f>J42+$K$61</f>
        <v/>
      </c>
      <c r="L42" s="60" t="n">
        <v>0.5493055555555556</v>
      </c>
      <c r="M42" s="46">
        <f>L42+$M$62</f>
        <v/>
      </c>
      <c r="N42" s="60" t="n">
        <v>0.55625</v>
      </c>
      <c r="O42" s="46">
        <f>N42+$O$62</f>
        <v/>
      </c>
      <c r="P42" s="60" t="n">
        <v>0.6298611111111111</v>
      </c>
      <c r="Q42" s="46">
        <f>P42+$Q$62</f>
        <v/>
      </c>
      <c r="R42" s="60" t="n">
        <v>0.6555555555555556</v>
      </c>
      <c r="S42" s="46">
        <f>R42+$S$62</f>
        <v/>
      </c>
      <c r="T42" s="261" t="n">
        <v>0.6673611111111111</v>
      </c>
      <c r="U42" s="80">
        <f>T42+$U$62</f>
        <v/>
      </c>
    </row>
    <row r="43" ht="18" customHeight="1" s="630">
      <c r="A43" s="631" t="inlineStr">
        <is>
          <t>40</t>
        </is>
      </c>
      <c r="B43" s="632" t="n"/>
      <c r="C43" s="172" t="inlineStr">
        <is>
          <t>APAGUEÑO LOPEZ JAIR</t>
        </is>
      </c>
      <c r="D43" s="242" t="n">
        <v>41491029</v>
      </c>
      <c r="E43" s="55" t="inlineStr">
        <is>
          <t>REVA A1</t>
        </is>
      </c>
      <c r="F43" s="161" t="inlineStr">
        <is>
          <t>40/20 40/20 cl</t>
        </is>
      </c>
      <c r="G43" s="120" t="inlineStr">
        <is>
          <t>PAGO 120 EFE</t>
        </is>
      </c>
      <c r="H43" s="207" t="n"/>
      <c r="I43" s="55" t="inlineStr">
        <is>
          <t>CRIS AMORETTI</t>
        </is>
      </c>
      <c r="J43" s="60" t="n">
        <v>0.5520833333333334</v>
      </c>
      <c r="K43" s="60">
        <f>J43+$K$61</f>
        <v/>
      </c>
      <c r="L43" s="60" t="n">
        <v>0.55625</v>
      </c>
      <c r="M43" s="46">
        <f>L43+$M$62</f>
        <v/>
      </c>
      <c r="N43" s="60" t="n">
        <v>0.5625</v>
      </c>
      <c r="O43" s="46">
        <f>N43+$O$62</f>
        <v/>
      </c>
      <c r="P43" s="60" t="n">
        <v>0.6416666666666667</v>
      </c>
      <c r="Q43" s="46">
        <f>P43+$Q$62</f>
        <v/>
      </c>
      <c r="R43" s="60" t="n">
        <v>0.65625</v>
      </c>
      <c r="S43" s="60">
        <f>R43+$S$62</f>
        <v/>
      </c>
      <c r="T43" s="261" t="n">
        <v>0.6770833333333334</v>
      </c>
      <c r="U43" s="80">
        <f>T43+$U$62</f>
        <v/>
      </c>
    </row>
    <row r="44" ht="18" customHeight="1" s="630">
      <c r="A44" s="631" t="inlineStr">
        <is>
          <t>41</t>
        </is>
      </c>
      <c r="B44" s="632" t="n"/>
      <c r="C44" s="172" t="inlineStr">
        <is>
          <t xml:space="preserve">TELLO GARCIA ALEX </t>
        </is>
      </c>
      <c r="D44" s="242" t="n">
        <v>10404294</v>
      </c>
      <c r="E44" s="226" t="inlineStr">
        <is>
          <t xml:space="preserve">MOTO REVA BIIC </t>
        </is>
      </c>
      <c r="F44" s="161" t="inlineStr">
        <is>
          <t>40/20 40/20 cl</t>
        </is>
      </c>
      <c r="G44" s="120" t="inlineStr">
        <is>
          <t>REPRO 09/02</t>
        </is>
      </c>
      <c r="H44" s="26" t="inlineStr">
        <is>
          <t>H-L</t>
        </is>
      </c>
      <c r="I44" s="120" t="inlineStr">
        <is>
          <t xml:space="preserve">ELIA /ANGELA </t>
        </is>
      </c>
      <c r="J44" s="60" t="n">
        <v>0.5534722222222223</v>
      </c>
      <c r="K44" s="60">
        <f>J44+$K$61</f>
        <v/>
      </c>
      <c r="L44" s="60" t="n">
        <v>0.5618055555555556</v>
      </c>
      <c r="M44" s="46">
        <f>L44+$M$62</f>
        <v/>
      </c>
      <c r="N44" s="60" t="n">
        <v>0.5666666666666667</v>
      </c>
      <c r="O44" s="46">
        <f>N44+$O$62</f>
        <v/>
      </c>
      <c r="P44" s="60" t="n">
        <v>0.6416666666666667</v>
      </c>
      <c r="Q44" s="46">
        <f>P44+$Q$62</f>
        <v/>
      </c>
      <c r="R44" s="60" t="n">
        <v>0.6666666666666666</v>
      </c>
      <c r="S44" s="46">
        <f>R44+$S$62</f>
        <v/>
      </c>
      <c r="T44" s="261" t="n">
        <v>0.6784722222222223</v>
      </c>
      <c r="U44" s="80">
        <f>T44+$U$62</f>
        <v/>
      </c>
    </row>
    <row r="45" ht="21" customHeight="1" s="630">
      <c r="A45" s="631" t="inlineStr">
        <is>
          <t>42</t>
        </is>
      </c>
      <c r="B45" s="632" t="n"/>
      <c r="C45" s="172" t="inlineStr">
        <is>
          <t>HAMAN PALACIOS BRIGITTE</t>
        </is>
      </c>
      <c r="D45" s="242" t="n">
        <v>73672017</v>
      </c>
      <c r="E45" s="55" t="inlineStr">
        <is>
          <t xml:space="preserve">NUEVO A1 </t>
        </is>
      </c>
      <c r="F45" s="161" t="inlineStr">
        <is>
          <t xml:space="preserve">20 20 sr </t>
        </is>
      </c>
      <c r="G45" s="209" t="inlineStr">
        <is>
          <t>PAGO 180 YAPE</t>
        </is>
      </c>
      <c r="H45" s="207" t="inlineStr">
        <is>
          <t>&lt;3</t>
        </is>
      </c>
      <c r="I45" s="55" t="inlineStr">
        <is>
          <t xml:space="preserve">MARIEL </t>
        </is>
      </c>
      <c r="J45" s="60" t="n">
        <v>0.6083333333333333</v>
      </c>
      <c r="K45" s="60">
        <f>J45+$K$61</f>
        <v/>
      </c>
      <c r="L45" s="60" t="n">
        <v>0.6090277777777777</v>
      </c>
      <c r="M45" s="46">
        <f>L45+$M$62</f>
        <v/>
      </c>
      <c r="N45" s="60" t="n">
        <v>0.6173611111111111</v>
      </c>
      <c r="O45" s="46">
        <f>N45+$O$62</f>
        <v/>
      </c>
      <c r="P45" s="60" t="n">
        <v>0.6604166666666667</v>
      </c>
      <c r="Q45" s="46">
        <f>P45+$Q$62</f>
        <v/>
      </c>
      <c r="R45" s="60" t="n">
        <v>0.6722222222222223</v>
      </c>
      <c r="S45" s="60">
        <f>R45+$S$62</f>
        <v/>
      </c>
      <c r="T45" s="261" t="n">
        <v>0.6909722222222222</v>
      </c>
      <c r="U45" s="80">
        <f>T45+$U$62</f>
        <v/>
      </c>
    </row>
    <row r="46" ht="18" customHeight="1" s="630">
      <c r="A46" s="631" t="inlineStr">
        <is>
          <t>43</t>
        </is>
      </c>
      <c r="B46" s="632" t="n"/>
      <c r="C46" s="172" t="inlineStr">
        <is>
          <t>SALAZAR RIVERO CHRISTIAN</t>
        </is>
      </c>
      <c r="D46" s="242" t="n">
        <v>72679821</v>
      </c>
      <c r="E46" s="226" t="inlineStr">
        <is>
          <t xml:space="preserve">MOTO REVA BIIC </t>
        </is>
      </c>
      <c r="F46" s="161" t="inlineStr">
        <is>
          <t xml:space="preserve">20 20 sr </t>
        </is>
      </c>
      <c r="G46" s="209" t="inlineStr">
        <is>
          <t>PAGO 110 YAPE</t>
        </is>
      </c>
      <c r="H46" s="373" t="n"/>
      <c r="I46" s="270" t="inlineStr">
        <is>
          <t>LILIANA 11</t>
        </is>
      </c>
      <c r="J46" s="60" t="n">
        <v>0.6090277777777777</v>
      </c>
      <c r="K46" s="60">
        <f>J46+$K$61</f>
        <v/>
      </c>
      <c r="L46" s="60" t="n">
        <v>0.6145833333333334</v>
      </c>
      <c r="M46" s="46">
        <f>L46+$M$62</f>
        <v/>
      </c>
      <c r="N46" s="60" t="n">
        <v>0.6229166666666667</v>
      </c>
      <c r="O46" s="46">
        <f>N46+$O$62</f>
        <v/>
      </c>
      <c r="P46" s="60" t="n">
        <v>0.6666666666666666</v>
      </c>
      <c r="Q46" s="46">
        <f>P46+$Q$62</f>
        <v/>
      </c>
      <c r="R46" s="60" t="n">
        <v>0.6798611111111111</v>
      </c>
      <c r="S46" s="46">
        <f>R46+$S$62</f>
        <v/>
      </c>
      <c r="T46" s="261" t="n">
        <v>0.6923611111111111</v>
      </c>
      <c r="U46" s="80">
        <f>T46+$U$62</f>
        <v/>
      </c>
    </row>
    <row r="47" ht="18" customHeight="1" s="630">
      <c r="A47" s="631" t="inlineStr">
        <is>
          <t>44</t>
        </is>
      </c>
      <c r="B47" s="632" t="n"/>
      <c r="C47" s="172" t="inlineStr">
        <is>
          <t>CRUZADO YUPANQUI JHOWER</t>
        </is>
      </c>
      <c r="D47" s="242" t="n">
        <v>42680850</v>
      </c>
      <c r="E47" s="55" t="inlineStr">
        <is>
          <t xml:space="preserve">NUEVO A1 </t>
        </is>
      </c>
      <c r="F47" s="161" t="inlineStr">
        <is>
          <t xml:space="preserve">20 20 sr </t>
        </is>
      </c>
      <c r="G47" s="209" t="inlineStr">
        <is>
          <t>PAGO 120 YAPE</t>
        </is>
      </c>
      <c r="H47" s="355" t="n"/>
      <c r="I47" s="211" t="inlineStr">
        <is>
          <t xml:space="preserve">OFICINA </t>
        </is>
      </c>
      <c r="J47" s="60" t="inlineStr">
        <is>
          <t xml:space="preserve">  14:41</t>
        </is>
      </c>
      <c r="K47" s="60">
        <f>J47+$K$61</f>
        <v/>
      </c>
      <c r="L47" s="60" t="n">
        <v>0.6194444444444445</v>
      </c>
      <c r="M47" s="46">
        <f>L47+$M$62</f>
        <v/>
      </c>
      <c r="N47" s="60" t="n">
        <v>0.6270833333333333</v>
      </c>
      <c r="O47" s="46">
        <f>N47+$O$62</f>
        <v/>
      </c>
      <c r="P47" s="60" t="n">
        <v>0.6722222222222223</v>
      </c>
      <c r="Q47" s="46">
        <f>P47+$Q$62</f>
        <v/>
      </c>
      <c r="R47" s="60" t="n">
        <v>0.6847222222222222</v>
      </c>
      <c r="S47" s="60">
        <f>R47+$S$62</f>
        <v/>
      </c>
      <c r="T47" s="261" t="n">
        <v>0.6965277777777777</v>
      </c>
      <c r="U47" s="80">
        <f>T47+$U$62</f>
        <v/>
      </c>
    </row>
    <row r="48" ht="18" customHeight="1" s="630">
      <c r="A48" s="631" t="inlineStr">
        <is>
          <t>45</t>
        </is>
      </c>
      <c r="B48" s="632" t="n"/>
      <c r="C48" s="172" t="inlineStr">
        <is>
          <t>MOZOMBITE MARIGORDA LUIS</t>
        </is>
      </c>
      <c r="D48" s="242" t="n">
        <v>77205644</v>
      </c>
      <c r="E48" s="226" t="inlineStr">
        <is>
          <t xml:space="preserve">MOTO REVA BIIC </t>
        </is>
      </c>
      <c r="F48" s="161" t="inlineStr">
        <is>
          <t>40/20 40/20 cl</t>
        </is>
      </c>
      <c r="G48" s="270" t="n"/>
      <c r="H48" s="373" t="n"/>
      <c r="I48" s="270" t="inlineStr">
        <is>
          <t>LILIANA 12</t>
        </is>
      </c>
      <c r="J48" s="60" t="n">
        <v>0.6291666666666667</v>
      </c>
      <c r="K48" s="60">
        <f>J48+$K$61</f>
        <v/>
      </c>
      <c r="L48" s="60" t="n">
        <v>0.6305555555555555</v>
      </c>
      <c r="M48" s="46">
        <f>L48+$M$62</f>
        <v/>
      </c>
      <c r="N48" s="60" t="n">
        <v>0.6354166666666666</v>
      </c>
      <c r="O48" s="46">
        <f>N48+$O$62</f>
        <v/>
      </c>
      <c r="P48" s="60" t="n">
        <v>0.6798611111111111</v>
      </c>
      <c r="Q48" s="46">
        <f>P48+$Q$62</f>
        <v/>
      </c>
      <c r="R48" s="60" t="n">
        <v>0.6923611111111111</v>
      </c>
      <c r="S48" s="46">
        <f>R48+$S$62</f>
        <v/>
      </c>
      <c r="T48" s="261" t="n">
        <v>0.7041666666666667</v>
      </c>
      <c r="U48" s="80">
        <f>T48+$U$62</f>
        <v/>
      </c>
    </row>
    <row r="49" ht="18" customHeight="1" s="630">
      <c r="A49" s="631" t="inlineStr">
        <is>
          <t>46</t>
        </is>
      </c>
      <c r="B49" s="632" t="n"/>
      <c r="C49" s="172" t="inlineStr">
        <is>
          <t xml:space="preserve">RAMIREZ DE LA VEGA DIEGO </t>
        </is>
      </c>
      <c r="D49" s="242" t="n">
        <v>77661075</v>
      </c>
      <c r="E49" s="55" t="inlineStr">
        <is>
          <t xml:space="preserve">NUEVO A1 </t>
        </is>
      </c>
      <c r="F49" s="161" t="inlineStr">
        <is>
          <t xml:space="preserve">20 20 sr </t>
        </is>
      </c>
      <c r="G49" s="367" t="n"/>
      <c r="H49" s="527" t="n"/>
      <c r="I49" s="367" t="inlineStr">
        <is>
          <t>CARS - JAIME VILLA</t>
        </is>
      </c>
      <c r="J49" s="60" t="n">
        <v>0.6340277777777777</v>
      </c>
      <c r="K49" s="60">
        <f>J49+$K$61</f>
        <v/>
      </c>
      <c r="L49" s="60" t="n">
        <v>0.6347222222222222</v>
      </c>
      <c r="M49" s="46">
        <f>L49+$M$62</f>
        <v/>
      </c>
      <c r="N49" s="60" t="n">
        <v>0.6395833333333333</v>
      </c>
      <c r="O49" s="46">
        <f>N49+$O$62</f>
        <v/>
      </c>
      <c r="P49" s="60" t="n">
        <v>0.6847222222222222</v>
      </c>
      <c r="Q49" s="46">
        <f>P49+$Q$62</f>
        <v/>
      </c>
      <c r="R49" s="60" t="n">
        <v>0.6958333333333333</v>
      </c>
      <c r="S49" s="60">
        <f>R49+$S$62</f>
        <v/>
      </c>
      <c r="T49" s="261" t="n">
        <v>0.7083333333333334</v>
      </c>
      <c r="U49" s="80">
        <f>T49+$U$62</f>
        <v/>
      </c>
    </row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65.xml><?xml version="1.0" encoding="utf-8"?>
<worksheet xmlns:r="http://schemas.openxmlformats.org/officeDocument/2006/relationships" xmlns="http://schemas.openxmlformats.org/spreadsheetml/2006/main">
  <sheetPr codeName="Hoja368">
    <outlinePr summaryBelow="1" summaryRight="1"/>
    <pageSetUpPr fitToPage="1"/>
  </sheetPr>
  <dimension ref="A1:U35"/>
  <sheetViews>
    <sheetView topLeftCell="A19" workbookViewId="0">
      <selection activeCell="D41" sqref="D41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44" t="n"/>
      <c r="B2" s="632" t="n"/>
      <c r="C2" s="346" t="inlineStr">
        <is>
          <t>BILBAO SIMBRON LUIS</t>
        </is>
      </c>
      <c r="D2" s="347" t="n">
        <v>46324092</v>
      </c>
      <c r="E2" s="156" t="inlineStr">
        <is>
          <t xml:space="preserve">REVA A2B </t>
        </is>
      </c>
      <c r="F2" s="333" t="inlineStr">
        <is>
          <t>40/20 40/20 cl</t>
        </is>
      </c>
      <c r="G2" s="156" t="inlineStr">
        <is>
          <t>NO PASA</t>
        </is>
      </c>
      <c r="H2" s="490" t="n"/>
      <c r="I2" s="334" t="inlineStr">
        <is>
          <t xml:space="preserve">SRA JULIA </t>
        </is>
      </c>
      <c r="J2" s="155" t="n"/>
      <c r="K2" s="185">
        <f>J2+$K$62</f>
        <v/>
      </c>
      <c r="L2" s="258" t="n"/>
      <c r="M2" s="185">
        <f>L2+$M$63</f>
        <v/>
      </c>
      <c r="N2" s="185" t="n"/>
      <c r="O2" s="20">
        <f>N2+$O$63</f>
        <v/>
      </c>
      <c r="P2" s="185" t="n"/>
      <c r="Q2" s="20">
        <f>P2+$Q$63</f>
        <v/>
      </c>
      <c r="R2" s="185" t="n"/>
      <c r="S2" s="20">
        <f>R2+$S$63</f>
        <v/>
      </c>
      <c r="T2" s="185" t="n"/>
      <c r="U2" s="20">
        <f>T2+$U$63</f>
        <v/>
      </c>
    </row>
    <row r="3" ht="21" customHeight="1" s="630">
      <c r="A3" s="631" t="inlineStr">
        <is>
          <t>1</t>
        </is>
      </c>
      <c r="B3" s="632" t="n"/>
      <c r="C3" s="112" t="inlineStr">
        <is>
          <t xml:space="preserve">HUAMAN HUAMAN DIANA </t>
        </is>
      </c>
      <c r="D3" s="55" t="n">
        <v>72089801</v>
      </c>
      <c r="E3" s="55" t="inlineStr">
        <is>
          <t xml:space="preserve">NUEVO A1 </t>
        </is>
      </c>
      <c r="F3" s="92" t="inlineStr">
        <is>
          <t>40/20 40/20 cl</t>
        </is>
      </c>
      <c r="G3" s="209" t="inlineStr">
        <is>
          <t>PAGO 100 YAPE 14/03</t>
        </is>
      </c>
      <c r="H3" s="493" t="n"/>
      <c r="I3" s="338" t="inlineStr">
        <is>
          <t xml:space="preserve">PUBLICIDAD </t>
        </is>
      </c>
      <c r="J3" s="46" t="n">
        <v>0.3409722222222222</v>
      </c>
      <c r="K3" s="46">
        <f>J3+$K$62</f>
        <v/>
      </c>
      <c r="L3" s="46" t="n">
        <v>0.3430555555555556</v>
      </c>
      <c r="M3" s="46">
        <f>L3+$M$63</f>
        <v/>
      </c>
      <c r="N3" s="69" t="n">
        <v>0.3486111111111111</v>
      </c>
      <c r="O3" s="46">
        <f>N3+$O$63</f>
        <v/>
      </c>
      <c r="P3" s="60" t="n">
        <v>0.39375</v>
      </c>
      <c r="Q3" s="46">
        <f>P3+$Q$63</f>
        <v/>
      </c>
      <c r="R3" s="60" t="n">
        <v>0.4055555555555556</v>
      </c>
      <c r="S3" s="46">
        <f>R3+$S$63</f>
        <v/>
      </c>
      <c r="T3" s="261" t="n">
        <v>0.4173611111111111</v>
      </c>
      <c r="U3" s="80">
        <f>T3+$U$63</f>
        <v/>
      </c>
    </row>
    <row r="4" ht="21" customHeight="1" s="630">
      <c r="A4" s="631" t="inlineStr">
        <is>
          <t>2</t>
        </is>
      </c>
      <c r="B4" s="632" t="n"/>
      <c r="C4" s="112" t="inlineStr">
        <is>
          <t>FERREL MOLINA EDBERG</t>
        </is>
      </c>
      <c r="D4" s="55" t="n">
        <v>47409947</v>
      </c>
      <c r="E4" s="55" t="inlineStr">
        <is>
          <t>REVA A1</t>
        </is>
      </c>
      <c r="F4" s="92" t="inlineStr">
        <is>
          <t>20 20 sr</t>
        </is>
      </c>
      <c r="G4" s="120" t="inlineStr">
        <is>
          <t>PAGO 140 EFE</t>
        </is>
      </c>
      <c r="H4" s="207" t="n"/>
      <c r="I4" s="55" t="inlineStr">
        <is>
          <t>MALLESI</t>
        </is>
      </c>
      <c r="J4" s="46" t="n">
        <v>0.3430555555555556</v>
      </c>
      <c r="K4" s="46">
        <f>J4+$K$62</f>
        <v/>
      </c>
      <c r="L4" s="46" t="n">
        <v>0.3486111111111111</v>
      </c>
      <c r="M4" s="46">
        <f>L4+$M$63</f>
        <v/>
      </c>
      <c r="N4" s="69" t="n">
        <v>0.3534722222222222</v>
      </c>
      <c r="O4" s="46">
        <f>N4+$O$63</f>
        <v/>
      </c>
      <c r="P4" s="60" t="n">
        <v>0.3986111111111111</v>
      </c>
      <c r="Q4" s="46">
        <f>P4+$Q$63</f>
        <v/>
      </c>
      <c r="R4" s="60" t="n">
        <v>0.4138888888888889</v>
      </c>
      <c r="S4" s="46">
        <f>R4+$S$63</f>
        <v/>
      </c>
      <c r="T4" s="261" t="n">
        <v>0.4277777777777778</v>
      </c>
      <c r="U4" s="80">
        <f>T4+$U$63</f>
        <v/>
      </c>
    </row>
    <row r="5" ht="20.25" customHeight="1" s="630">
      <c r="A5" s="631" t="inlineStr">
        <is>
          <t>3</t>
        </is>
      </c>
      <c r="B5" s="632" t="n"/>
      <c r="C5" s="112" t="inlineStr">
        <is>
          <t>GOMEZ TABOADA RONY</t>
        </is>
      </c>
      <c r="D5" s="55" t="n">
        <v>77435323</v>
      </c>
      <c r="E5" s="55" t="inlineStr">
        <is>
          <t>NUEVO A1</t>
        </is>
      </c>
      <c r="F5" s="92" t="inlineStr">
        <is>
          <t>40/20 40/20 cl</t>
        </is>
      </c>
      <c r="G5" s="120" t="inlineStr">
        <is>
          <t>PAGO 80 EFE</t>
        </is>
      </c>
      <c r="H5" s="493" t="n"/>
      <c r="I5" s="338" t="inlineStr">
        <is>
          <t>ENRIQUE PUBLICIDAD</t>
        </is>
      </c>
      <c r="J5" s="46" t="n">
        <v>0.3451388888888889</v>
      </c>
      <c r="K5" s="46">
        <f>J5+$K$62</f>
        <v/>
      </c>
      <c r="L5" s="46" t="n">
        <v>0.3527777777777778</v>
      </c>
      <c r="M5" s="46">
        <f>L5+$M$63</f>
        <v/>
      </c>
      <c r="N5" s="69" t="n">
        <v>0.3576388888888889</v>
      </c>
      <c r="O5" s="46">
        <f>N5+$O$63</f>
        <v/>
      </c>
      <c r="P5" s="60" t="n">
        <v>0.4055555555555556</v>
      </c>
      <c r="Q5" s="46">
        <f>P5+$Q$63</f>
        <v/>
      </c>
      <c r="R5" s="60" t="n">
        <v>0.4166666666666667</v>
      </c>
      <c r="S5" s="46">
        <f>R5+$S$63</f>
        <v/>
      </c>
      <c r="T5" s="261" t="n">
        <v>0.4305555555555556</v>
      </c>
      <c r="U5" s="80">
        <f>T5+$U$63</f>
        <v/>
      </c>
    </row>
    <row r="6" ht="18.75" customHeight="1" s="630">
      <c r="A6" s="631" t="inlineStr">
        <is>
          <t>4</t>
        </is>
      </c>
      <c r="B6" s="632" t="n"/>
      <c r="C6" s="112" t="inlineStr">
        <is>
          <t>RIOS PINEDO JUAN MANUEL</t>
        </is>
      </c>
      <c r="D6" s="55" t="n">
        <v>76440911</v>
      </c>
      <c r="E6" s="55" t="inlineStr">
        <is>
          <t>NUEVO A1</t>
        </is>
      </c>
      <c r="F6" s="92" t="inlineStr">
        <is>
          <t>20 20 sr</t>
        </is>
      </c>
      <c r="G6" s="55" t="n"/>
      <c r="H6" s="207" t="n"/>
      <c r="I6" s="55" t="inlineStr">
        <is>
          <t>ESCUELA MARTINEZ</t>
        </is>
      </c>
      <c r="J6" s="46" t="n">
        <v>0.3465277777777778</v>
      </c>
      <c r="K6" s="46">
        <f>J6+$K$62</f>
        <v/>
      </c>
      <c r="L6" s="46" t="n">
        <v>0.3576388888888889</v>
      </c>
      <c r="M6" s="46">
        <f>L6+$M$63</f>
        <v/>
      </c>
      <c r="N6" s="69" t="n">
        <v>0.3625</v>
      </c>
      <c r="O6" s="46">
        <f>N6+$O$63</f>
        <v/>
      </c>
      <c r="P6" s="60" t="n">
        <v>0.4145833333333334</v>
      </c>
      <c r="Q6" s="46">
        <f>P6+$Q$63</f>
        <v/>
      </c>
      <c r="R6" s="60" t="n">
        <v>0.4284722222222222</v>
      </c>
      <c r="S6" s="46">
        <f>R6+$S$63</f>
        <v/>
      </c>
      <c r="T6" s="261" t="n">
        <v>0.4409722222222222</v>
      </c>
      <c r="U6" s="80">
        <f>T6+$U$63</f>
        <v/>
      </c>
    </row>
    <row r="7" ht="21.75" customHeight="1" s="630">
      <c r="A7" s="631" t="inlineStr">
        <is>
          <t>5</t>
        </is>
      </c>
      <c r="B7" s="632" t="n"/>
      <c r="C7" s="112" t="inlineStr">
        <is>
          <t>CORONADO HERNANDEZ JULIO</t>
        </is>
      </c>
      <c r="D7" s="55" t="n">
        <v>48012881</v>
      </c>
      <c r="E7" s="55" t="inlineStr">
        <is>
          <t>NUEVO A1</t>
        </is>
      </c>
      <c r="F7" s="297" t="inlineStr">
        <is>
          <t>lentes y espejos</t>
        </is>
      </c>
      <c r="G7" s="55" t="n"/>
      <c r="H7" s="207" t="n"/>
      <c r="I7" s="55" t="inlineStr">
        <is>
          <t>DAYANA</t>
        </is>
      </c>
      <c r="J7" s="46" t="n">
        <v>0.3569444444444445</v>
      </c>
      <c r="K7" s="46">
        <f>J7+$K$62</f>
        <v/>
      </c>
      <c r="L7" s="46" t="n">
        <v>0.3708333333333333</v>
      </c>
      <c r="M7" s="46">
        <f>L7+$M$63</f>
        <v/>
      </c>
      <c r="N7" s="69" t="n">
        <v>0.3763888888888889</v>
      </c>
      <c r="O7" s="46">
        <f>N7+$O$63</f>
        <v/>
      </c>
      <c r="P7" s="60" t="n">
        <v>0.4291666666666666</v>
      </c>
      <c r="Q7" s="46">
        <f>P7+$Q$63</f>
        <v/>
      </c>
      <c r="R7" s="60" t="n">
        <v>0.4520833333333333</v>
      </c>
      <c r="S7" s="46">
        <f>R7+$S$63</f>
        <v/>
      </c>
      <c r="T7" s="261" t="n">
        <v>0.4659722222222222</v>
      </c>
      <c r="U7" s="80">
        <f>T7+$U$63</f>
        <v/>
      </c>
    </row>
    <row r="8" ht="19.5" customHeight="1" s="630">
      <c r="A8" s="631" t="inlineStr">
        <is>
          <t>6</t>
        </is>
      </c>
      <c r="B8" s="632" t="n"/>
      <c r="C8" s="167" t="inlineStr">
        <is>
          <t>ROSALES LEON CRISTOFER 50</t>
        </is>
      </c>
      <c r="D8" s="55" t="n">
        <v>74964966</v>
      </c>
      <c r="E8" s="232" t="inlineStr">
        <is>
          <t>MOTO NUEVA BIIB</t>
        </is>
      </c>
      <c r="F8" s="297" t="inlineStr">
        <is>
          <t>30 30 sr</t>
        </is>
      </c>
      <c r="G8" s="209" t="inlineStr">
        <is>
          <t>ya p 140</t>
        </is>
      </c>
      <c r="H8" s="207" t="n"/>
      <c r="I8" s="55" t="inlineStr">
        <is>
          <t>MARITZA CHUNA</t>
        </is>
      </c>
      <c r="J8" s="46" t="n">
        <v>0.3541666666666667</v>
      </c>
      <c r="K8" s="46">
        <f>J8+$K$62</f>
        <v/>
      </c>
      <c r="L8" s="46" t="n">
        <v>0.3618055555555555</v>
      </c>
      <c r="M8" s="46">
        <f>L8+$M$63</f>
        <v/>
      </c>
      <c r="N8" s="69" t="n">
        <v>0.3673611111111111</v>
      </c>
      <c r="O8" s="46">
        <f>N8+$O$63</f>
        <v/>
      </c>
      <c r="P8" s="60" t="n">
        <v>0.4166666666666667</v>
      </c>
      <c r="Q8" s="46">
        <f>P8+$Q$63</f>
        <v/>
      </c>
      <c r="R8" s="60" t="n">
        <v>0.4305555555555556</v>
      </c>
      <c r="S8" s="46">
        <f>R8+$S$63</f>
        <v/>
      </c>
      <c r="T8" s="261" t="n">
        <v>0.44375</v>
      </c>
      <c r="U8" s="80">
        <f>T8+$U$63</f>
        <v/>
      </c>
    </row>
    <row r="9" ht="21.75" customHeight="1" s="630">
      <c r="A9" s="631" t="inlineStr">
        <is>
          <t>7</t>
        </is>
      </c>
      <c r="B9" s="632" t="n"/>
      <c r="C9" s="112" t="inlineStr">
        <is>
          <t>CONTRERAS VARELA JOSE</t>
        </is>
      </c>
      <c r="D9" s="55" t="n">
        <v>7289343</v>
      </c>
      <c r="E9" s="26" t="inlineStr">
        <is>
          <t>CANJE A3C</t>
        </is>
      </c>
      <c r="F9" s="92" t="inlineStr">
        <is>
          <t>20 20 sr</t>
        </is>
      </c>
      <c r="G9" s="120" t="n"/>
      <c r="H9" s="382" t="inlineStr">
        <is>
          <t>CE</t>
        </is>
      </c>
      <c r="I9" s="120" t="inlineStr">
        <is>
          <t>CARS - JAIME VILLA</t>
        </is>
      </c>
      <c r="J9" s="46" t="n">
        <v>0.35625</v>
      </c>
      <c r="K9" s="46">
        <f>J9+$K$62</f>
        <v/>
      </c>
      <c r="L9" s="46" t="n">
        <v>0.3659722222222222</v>
      </c>
      <c r="M9" s="46">
        <f>L9+$M$63</f>
        <v/>
      </c>
      <c r="N9" s="69" t="n">
        <v>0.3715277777777778</v>
      </c>
      <c r="O9" s="46">
        <f>N9+$O$63</f>
        <v/>
      </c>
      <c r="P9" s="60" t="n">
        <v>0.4166666666666667</v>
      </c>
      <c r="Q9" s="46">
        <f>P9+$Q$63</f>
        <v/>
      </c>
      <c r="R9" s="60" t="n">
        <v>0.44375</v>
      </c>
      <c r="S9" s="46">
        <f>R9+$S$63</f>
        <v/>
      </c>
      <c r="T9" s="261" t="n">
        <v>0.4555555555555555</v>
      </c>
      <c r="U9" s="80">
        <f>T9+$U$63</f>
        <v/>
      </c>
    </row>
    <row r="10" ht="20.25" customHeight="1" s="630">
      <c r="A10" s="631" t="inlineStr">
        <is>
          <t>8</t>
        </is>
      </c>
      <c r="B10" s="632" t="n"/>
      <c r="C10" s="172" t="inlineStr">
        <is>
          <t>VASQUEZ CHINCHILLA JEAN CARLOS</t>
        </is>
      </c>
      <c r="D10" s="242" t="n">
        <v>4141183</v>
      </c>
      <c r="E10" s="528" t="inlineStr">
        <is>
          <t>MOTO NUEVA BIIB</t>
        </is>
      </c>
      <c r="F10" s="297" t="inlineStr">
        <is>
          <t>40/20 40/20 cl</t>
        </is>
      </c>
      <c r="G10" s="425" t="n"/>
      <c r="H10" s="529" t="inlineStr">
        <is>
          <t>CE</t>
        </is>
      </c>
      <c r="I10" s="425" t="inlineStr">
        <is>
          <t>LILIANA 1</t>
        </is>
      </c>
      <c r="J10" s="530" t="n">
        <v>0.3625</v>
      </c>
      <c r="K10" s="530">
        <f>J10+$K$62</f>
        <v/>
      </c>
      <c r="L10" s="68" t="n">
        <v>0.375</v>
      </c>
      <c r="M10" s="62">
        <f>L10+$M$63</f>
        <v/>
      </c>
      <c r="N10" s="60" t="n">
        <v>0.3791666666666667</v>
      </c>
      <c r="O10" s="46">
        <f>N10+$O$63</f>
        <v/>
      </c>
      <c r="P10" s="60" t="n">
        <v>0.4284722222222222</v>
      </c>
      <c r="Q10" s="46">
        <f>P10+$Q$63</f>
        <v/>
      </c>
      <c r="R10" s="60" t="n">
        <v>0.4402777777777778</v>
      </c>
      <c r="S10" s="46">
        <f>R10+$S$63</f>
        <v/>
      </c>
      <c r="T10" s="261" t="n">
        <v>0.4520833333333333</v>
      </c>
      <c r="U10" s="80">
        <f>T10+$U$63</f>
        <v/>
      </c>
    </row>
    <row r="11" ht="21" customHeight="1" s="630">
      <c r="A11" s="631" t="inlineStr">
        <is>
          <t>9</t>
        </is>
      </c>
      <c r="B11" s="632" t="n"/>
      <c r="C11" s="172" t="inlineStr">
        <is>
          <t>VALECILLOS BASTIDAS ANTHONY</t>
        </is>
      </c>
      <c r="D11" s="242" t="n">
        <v>6728337</v>
      </c>
      <c r="E11" s="288" t="inlineStr">
        <is>
          <t>MOTO NUEVA BIIB</t>
        </is>
      </c>
      <c r="F11" s="161" t="inlineStr">
        <is>
          <t>20 20 sr</t>
        </is>
      </c>
      <c r="G11" s="270" t="n"/>
      <c r="H11" s="382" t="inlineStr">
        <is>
          <t>CE</t>
        </is>
      </c>
      <c r="I11" s="270" t="inlineStr">
        <is>
          <t>LILIANA 2</t>
        </is>
      </c>
      <c r="J11" s="69" t="n">
        <v>0.3645833333333333</v>
      </c>
      <c r="K11" s="69">
        <f>J11+$K$62</f>
        <v/>
      </c>
      <c r="L11" s="60" t="n">
        <v>0.3784722222222222</v>
      </c>
      <c r="M11" s="46">
        <f>L11+$M$63</f>
        <v/>
      </c>
      <c r="N11" s="60" t="n">
        <v>0.3826388888888889</v>
      </c>
      <c r="O11" s="46">
        <f>N11+$O$63</f>
        <v/>
      </c>
      <c r="P11" s="60" t="n">
        <v>0.4409722222222222</v>
      </c>
      <c r="Q11" s="46">
        <f>P11+$Q$63</f>
        <v/>
      </c>
      <c r="R11" s="60" t="n">
        <v>0.4541666666666667</v>
      </c>
      <c r="S11" s="46">
        <f>R11+$S$63</f>
        <v/>
      </c>
      <c r="T11" s="261" t="n">
        <v>0.4659722222222222</v>
      </c>
      <c r="U11" s="80">
        <f>T11+$U$63</f>
        <v/>
      </c>
    </row>
    <row r="12" ht="21" customFormat="1" customHeight="1" s="633">
      <c r="A12" s="631" t="inlineStr">
        <is>
          <t>10</t>
        </is>
      </c>
      <c r="B12" s="632" t="n"/>
      <c r="C12" s="172" t="inlineStr">
        <is>
          <t>CHANAME LLONTOP WALTER</t>
        </is>
      </c>
      <c r="D12" s="242" t="n">
        <v>6790797</v>
      </c>
      <c r="E12" s="226" t="inlineStr">
        <is>
          <t>MOTO REVA BIIC</t>
        </is>
      </c>
      <c r="F12" s="161" t="inlineStr">
        <is>
          <t>40/20 40/20 cl</t>
        </is>
      </c>
      <c r="G12" s="120" t="inlineStr">
        <is>
          <t>PAGO 55 EFE + 45 YAPE</t>
        </is>
      </c>
      <c r="H12" s="493" t="n"/>
      <c r="I12" s="338" t="inlineStr">
        <is>
          <t>PUBLICIDAD</t>
        </is>
      </c>
      <c r="J12" s="69" t="n">
        <v>0.3680555555555556</v>
      </c>
      <c r="K12" s="69">
        <f>J12+$K$62</f>
        <v/>
      </c>
      <c r="L12" s="60" t="n">
        <v>0.3833333333333334</v>
      </c>
      <c r="M12" s="46">
        <f>L12+$M$63</f>
        <v/>
      </c>
      <c r="N12" s="60" t="n">
        <v>0.3895833333333333</v>
      </c>
      <c r="O12" s="46">
        <f>N12+$O$63</f>
        <v/>
      </c>
      <c r="P12" s="60" t="n">
        <v>0.4409722222222222</v>
      </c>
      <c r="Q12" s="46">
        <f>P12+$Q$63</f>
        <v/>
      </c>
      <c r="R12" s="60" t="n">
        <v>0.4652777777777778</v>
      </c>
      <c r="S12" s="46">
        <f>R12+$S$63</f>
        <v/>
      </c>
      <c r="T12" s="261" t="n">
        <v>0.4791666666666667</v>
      </c>
      <c r="U12" s="80">
        <f>T12+$U$63</f>
        <v/>
      </c>
    </row>
    <row r="13" ht="23.25" customHeight="1" s="630">
      <c r="A13" s="631" t="inlineStr">
        <is>
          <t>11</t>
        </is>
      </c>
      <c r="B13" s="632" t="n"/>
      <c r="C13" s="172" t="inlineStr">
        <is>
          <t>GALLARDO FACHO LUCILA</t>
        </is>
      </c>
      <c r="D13" s="242" t="n">
        <v>70427953</v>
      </c>
      <c r="E13" s="55" t="inlineStr">
        <is>
          <t>NUEVO A1</t>
        </is>
      </c>
      <c r="F13" s="161" t="inlineStr">
        <is>
          <t>40/20 40/20 cl</t>
        </is>
      </c>
      <c r="G13" s="209" t="inlineStr">
        <is>
          <t>PAGO 100 YAPE</t>
        </is>
      </c>
      <c r="H13" s="493" t="n"/>
      <c r="I13" s="338" t="inlineStr">
        <is>
          <t>PUBLICIDAD</t>
        </is>
      </c>
      <c r="J13" s="69" t="n">
        <v>0.3701388888888889</v>
      </c>
      <c r="K13" s="69">
        <f>J13+$K$62</f>
        <v/>
      </c>
      <c r="L13" s="60" t="n">
        <v>0.3881944444444445</v>
      </c>
      <c r="M13" s="46">
        <f>L13+$M$63</f>
        <v/>
      </c>
      <c r="N13" s="60" t="n">
        <v>0.3930555555555555</v>
      </c>
      <c r="O13" s="46">
        <f>N13+$O$63</f>
        <v/>
      </c>
      <c r="P13" s="60" t="n">
        <v>0.4527777777777778</v>
      </c>
      <c r="Q13" s="46">
        <f>P13+$Q$63</f>
        <v/>
      </c>
      <c r="R13" s="60" t="n">
        <v>0.4652777777777778</v>
      </c>
      <c r="S13" s="46">
        <f>R13+$S$63</f>
        <v/>
      </c>
      <c r="T13" s="261" t="n">
        <v>0.4798611111111111</v>
      </c>
      <c r="U13" s="80">
        <f>T13+$U$63</f>
        <v/>
      </c>
    </row>
    <row r="14" ht="21.75" customHeight="1" s="630">
      <c r="A14" s="631" t="inlineStr">
        <is>
          <t>12</t>
        </is>
      </c>
      <c r="B14" s="632" t="n"/>
      <c r="C14" s="172" t="inlineStr">
        <is>
          <t>JOVE PANTOJA JAHAYRA ODALID</t>
        </is>
      </c>
      <c r="D14" s="242" t="n">
        <v>72559584</v>
      </c>
      <c r="E14" s="55" t="inlineStr">
        <is>
          <t>NUEVO A1</t>
        </is>
      </c>
      <c r="F14" s="161" t="inlineStr">
        <is>
          <t>40/20 40/20 cl</t>
        </is>
      </c>
      <c r="G14" s="209" t="inlineStr">
        <is>
          <t>PAGO 120 YAPE</t>
        </is>
      </c>
      <c r="H14" s="207" t="n"/>
      <c r="I14" s="55" t="inlineStr">
        <is>
          <t>CRIS AMORETTI</t>
        </is>
      </c>
      <c r="J14" s="69" t="n">
        <v>0.3743055555555556</v>
      </c>
      <c r="K14" s="69">
        <f>J14+$K$62</f>
        <v/>
      </c>
      <c r="L14" s="60" t="n">
        <v>0.39375</v>
      </c>
      <c r="M14" s="46">
        <f>L14+$M$63</f>
        <v/>
      </c>
      <c r="N14" s="60" t="n">
        <v>0.40625</v>
      </c>
      <c r="O14" s="46">
        <f>N14+$O$63</f>
        <v/>
      </c>
      <c r="P14" s="60" t="n">
        <v>0.4652777777777778</v>
      </c>
      <c r="Q14" s="46">
        <f>P14+$Q$63</f>
        <v/>
      </c>
      <c r="R14" s="60" t="n">
        <v>0.4763888888888889</v>
      </c>
      <c r="S14" s="46">
        <f>R14+$S$63</f>
        <v/>
      </c>
      <c r="T14" s="261" t="n">
        <v>0.4923611111111111</v>
      </c>
      <c r="U14" s="80">
        <f>T14+$U$63</f>
        <v/>
      </c>
    </row>
    <row r="15" ht="24" customHeight="1" s="630">
      <c r="A15" s="631" t="inlineStr">
        <is>
          <t>13</t>
        </is>
      </c>
      <c r="B15" s="632" t="n"/>
      <c r="C15" s="172" t="inlineStr">
        <is>
          <t>LEON VASQUEZ JESUS JUNIOR</t>
        </is>
      </c>
      <c r="D15" s="242" t="n">
        <v>46716088</v>
      </c>
      <c r="E15" s="55" t="inlineStr">
        <is>
          <t>NUEVO A1</t>
        </is>
      </c>
      <c r="F15" s="161" t="inlineStr">
        <is>
          <t>20 20 sr</t>
        </is>
      </c>
      <c r="G15" s="209" t="inlineStr">
        <is>
          <t>PAGO 120 YAPE</t>
        </is>
      </c>
      <c r="H15" s="207" t="n"/>
      <c r="I15" s="55" t="inlineStr">
        <is>
          <t>CRIS AMORETTI</t>
        </is>
      </c>
      <c r="J15" s="69" t="n">
        <v>0.3763888888888889</v>
      </c>
      <c r="K15" s="69">
        <f>J15+$K$62</f>
        <v/>
      </c>
      <c r="L15" s="60" t="n">
        <v>0.3986111111111111</v>
      </c>
      <c r="M15" s="46">
        <f>L15+$M$63</f>
        <v/>
      </c>
      <c r="N15" s="60" t="n">
        <v>0.4034722222222222</v>
      </c>
      <c r="O15" s="46">
        <f>N15+$O$63</f>
        <v/>
      </c>
      <c r="P15" s="60" t="n">
        <v>0.4548611111111111</v>
      </c>
      <c r="Q15" s="46">
        <f>P15+$Q$63</f>
        <v/>
      </c>
      <c r="R15" s="60" t="n">
        <v>0.4777777777777778</v>
      </c>
      <c r="S15" s="46">
        <f>R15+$S$63</f>
        <v/>
      </c>
      <c r="T15" s="261" t="n">
        <v>0.4930555555555556</v>
      </c>
      <c r="U15" s="80">
        <f>T15+$U$63</f>
        <v/>
      </c>
    </row>
    <row r="16" ht="21.75" customHeight="1" s="630">
      <c r="A16" s="631" t="inlineStr">
        <is>
          <t>14</t>
        </is>
      </c>
      <c r="B16" s="632" t="n"/>
      <c r="C16" s="172" t="inlineStr">
        <is>
          <t>ZAMBRANO MORAN MERCEDES</t>
        </is>
      </c>
      <c r="D16" s="242" t="n">
        <v>72846526</v>
      </c>
      <c r="E16" s="55" t="inlineStr">
        <is>
          <t xml:space="preserve">REVA A1 </t>
        </is>
      </c>
      <c r="F16" s="161" t="inlineStr">
        <is>
          <t>20 20 sr</t>
        </is>
      </c>
      <c r="G16" s="120" t="inlineStr">
        <is>
          <t>ODIOSAA</t>
        </is>
      </c>
      <c r="H16" s="205" t="inlineStr">
        <is>
          <t>SII</t>
        </is>
      </c>
      <c r="I16" s="367" t="inlineStr">
        <is>
          <t>CARS - JAIME VILLA</t>
        </is>
      </c>
      <c r="J16" s="69" t="n">
        <v>0.3756944444444444</v>
      </c>
      <c r="K16" s="69">
        <f>J16+$K$62</f>
        <v/>
      </c>
      <c r="L16" s="60" t="n">
        <v>0.4034722222222222</v>
      </c>
      <c r="M16" s="46">
        <f>L16+$M$63</f>
        <v/>
      </c>
      <c r="N16" s="60" t="n">
        <v>0.4083333333333333</v>
      </c>
      <c r="O16" s="46">
        <f>N16+$O$63</f>
        <v/>
      </c>
      <c r="P16" s="60" t="n">
        <v>0.4680555555555556</v>
      </c>
      <c r="Q16" s="46">
        <f>P16+$Q$63</f>
        <v/>
      </c>
      <c r="R16" s="60" t="n">
        <v>0.4902777777777778</v>
      </c>
      <c r="S16" s="46">
        <f>R16+$S$63</f>
        <v/>
      </c>
      <c r="T16" s="261" t="n">
        <v>0.5041666666666667</v>
      </c>
      <c r="U16" s="80">
        <f>T16+$U$63</f>
        <v/>
      </c>
    </row>
    <row r="17" ht="19.5" customHeight="1" s="630">
      <c r="A17" s="631" t="inlineStr">
        <is>
          <t>15</t>
        </is>
      </c>
      <c r="B17" s="632" t="n"/>
      <c r="C17" s="172" t="inlineStr">
        <is>
          <t xml:space="preserve">MEJIA SANDIGA MANUEL </t>
        </is>
      </c>
      <c r="D17" s="242" t="n">
        <v>6453873</v>
      </c>
      <c r="E17" s="226" t="inlineStr">
        <is>
          <t>MOTO REVA BIIC</t>
        </is>
      </c>
      <c r="F17" s="161" t="inlineStr">
        <is>
          <t>40/20 40/20 cl</t>
        </is>
      </c>
      <c r="G17" s="120" t="inlineStr">
        <is>
          <t>PAGO 80 EFE</t>
        </is>
      </c>
      <c r="H17" s="207" t="n"/>
      <c r="I17" s="55" t="inlineStr">
        <is>
          <t xml:space="preserve">MERY </t>
        </is>
      </c>
      <c r="J17" s="69" t="n">
        <v>0.3847222222222222</v>
      </c>
      <c r="K17" s="69">
        <f>J17+$K$62</f>
        <v/>
      </c>
      <c r="L17" s="60" t="n">
        <v>0.4076388888888889</v>
      </c>
      <c r="M17" s="46">
        <f>L17+$M$63</f>
        <v/>
      </c>
      <c r="N17" s="60" t="n">
        <v>0.4152777777777778</v>
      </c>
      <c r="O17" s="46">
        <f>N17+$O$63</f>
        <v/>
      </c>
      <c r="P17" s="60" t="n">
        <v>0.4763888888888889</v>
      </c>
      <c r="Q17" s="46">
        <f>P17+$Q$63</f>
        <v/>
      </c>
      <c r="R17" s="60" t="n">
        <v>0.4895833333333333</v>
      </c>
      <c r="S17" s="46">
        <f>R17+$S$63</f>
        <v/>
      </c>
      <c r="T17" s="261" t="n">
        <v>0.5048611111111111</v>
      </c>
      <c r="U17" s="80">
        <f>T17+$U$63</f>
        <v/>
      </c>
    </row>
    <row r="18" ht="20.25" customHeight="1" s="630">
      <c r="A18" s="631" t="inlineStr">
        <is>
          <t>16</t>
        </is>
      </c>
      <c r="B18" s="632" t="n"/>
      <c r="C18" s="172" t="inlineStr">
        <is>
          <t>RIOJA MESTA NORMA</t>
        </is>
      </c>
      <c r="D18" s="242" t="n">
        <v>6188028</v>
      </c>
      <c r="E18" s="26" t="inlineStr">
        <is>
          <t xml:space="preserve">RECAT A2B </t>
        </is>
      </c>
      <c r="F18" s="161" t="inlineStr">
        <is>
          <t>70/20 50/20 cl</t>
        </is>
      </c>
      <c r="G18" s="120" t="n"/>
      <c r="H18" s="205" t="n"/>
      <c r="I18" s="367" t="inlineStr">
        <is>
          <t>CARS - JAIME VILLA</t>
        </is>
      </c>
      <c r="J18" s="69" t="n">
        <v>0.3868055555555556</v>
      </c>
      <c r="K18" s="69">
        <f>J18+$K$62</f>
        <v/>
      </c>
      <c r="L18" s="60" t="n">
        <v>0.4125</v>
      </c>
      <c r="M18" s="46">
        <f>L18+$M$63</f>
        <v/>
      </c>
      <c r="N18" s="60" t="n">
        <v>0.4201388888888889</v>
      </c>
      <c r="O18" s="46">
        <f>N18+$O$63</f>
        <v/>
      </c>
      <c r="P18" s="60" t="n">
        <v>0.48125</v>
      </c>
      <c r="Q18" s="46">
        <f>P18+$Q$63</f>
        <v/>
      </c>
      <c r="R18" s="60" t="n">
        <v>0.5020833333333333</v>
      </c>
      <c r="S18" s="46">
        <f>R18+$S$63</f>
        <v/>
      </c>
      <c r="T18" s="261" t="n">
        <v>0.5152777777777777</v>
      </c>
      <c r="U18" s="80">
        <f>T18+$U$63</f>
        <v/>
      </c>
    </row>
    <row r="19" ht="21.75" customHeight="1" s="630">
      <c r="A19" s="631" t="inlineStr">
        <is>
          <t>17</t>
        </is>
      </c>
      <c r="B19" s="632" t="n"/>
      <c r="C19" s="172" t="inlineStr">
        <is>
          <t xml:space="preserve">SANCHEZ RIOJA JOSE </t>
        </is>
      </c>
      <c r="D19" s="242" t="n">
        <v>10812214</v>
      </c>
      <c r="E19" s="26" t="inlineStr">
        <is>
          <t xml:space="preserve">RECAT A2B </t>
        </is>
      </c>
      <c r="F19" s="161" t="inlineStr">
        <is>
          <t>70/20 50/20 cl</t>
        </is>
      </c>
      <c r="G19" s="209" t="inlineStr">
        <is>
          <t>PAGO 30 YAPE</t>
        </is>
      </c>
      <c r="H19" s="205" t="n"/>
      <c r="I19" s="367" t="inlineStr">
        <is>
          <t>CARS - JAIME VILLA</t>
        </is>
      </c>
      <c r="J19" s="69" t="n">
        <v>0.3979166666666666</v>
      </c>
      <c r="K19" s="69">
        <f>J19+$K$62</f>
        <v/>
      </c>
      <c r="L19" s="60" t="n">
        <v>0.4291666666666666</v>
      </c>
      <c r="M19" s="46">
        <f>L19+$M$63</f>
        <v/>
      </c>
      <c r="N19" s="60" t="n">
        <v>0.4361111111111111</v>
      </c>
      <c r="O19" s="46">
        <f>N19+$O$63</f>
        <v/>
      </c>
      <c r="P19" s="60" t="n">
        <v>0.5006944444444444</v>
      </c>
      <c r="Q19" s="46">
        <f>P19+$Q$63</f>
        <v/>
      </c>
      <c r="R19" s="60" t="n">
        <v>0.5125</v>
      </c>
      <c r="S19" s="46">
        <f>R19+$S$63</f>
        <v/>
      </c>
      <c r="T19" s="261" t="n">
        <v>0.5298611111111111</v>
      </c>
      <c r="U19" s="80">
        <f>T19+$U$63</f>
        <v/>
      </c>
    </row>
    <row r="20" ht="18" customHeight="1" s="630">
      <c r="A20" s="631" t="inlineStr">
        <is>
          <t>18</t>
        </is>
      </c>
      <c r="B20" s="632" t="n"/>
      <c r="C20" s="172" t="inlineStr">
        <is>
          <t xml:space="preserve">NIÑO PATIÑO GERMAN </t>
        </is>
      </c>
      <c r="D20" s="242" t="n">
        <v>49056060</v>
      </c>
      <c r="E20" s="55" t="inlineStr">
        <is>
          <t xml:space="preserve">NUEVO A1 </t>
        </is>
      </c>
      <c r="F20" s="161" t="inlineStr">
        <is>
          <t>lentes y espejos</t>
        </is>
      </c>
      <c r="G20" s="55" t="n"/>
      <c r="H20" s="207" t="n"/>
      <c r="I20" s="55" t="inlineStr">
        <is>
          <t xml:space="preserve">AMALIA </t>
        </is>
      </c>
      <c r="J20" s="60" t="n">
        <v>0.3930555555555555</v>
      </c>
      <c r="K20" s="60">
        <f>J20+$K$62</f>
        <v/>
      </c>
      <c r="L20" s="60" t="n">
        <v>0.41875</v>
      </c>
      <c r="M20" s="60">
        <f>L20+$M$63</f>
        <v/>
      </c>
      <c r="N20" s="60" t="n">
        <v>0.4243055555555555</v>
      </c>
      <c r="O20" s="60">
        <f>N20+$O$63</f>
        <v/>
      </c>
      <c r="P20" s="60" t="n">
        <v>0.4888888888888889</v>
      </c>
      <c r="Q20" s="60">
        <f>P20+$Q$63</f>
        <v/>
      </c>
      <c r="R20" s="60" t="n">
        <v>0.5006944444444444</v>
      </c>
      <c r="S20" s="60">
        <f>R20+$S$63</f>
        <v/>
      </c>
      <c r="T20" s="261" t="n">
        <v>0.5173611111111112</v>
      </c>
      <c r="U20" s="261">
        <f>T20+$U$63</f>
        <v/>
      </c>
    </row>
    <row r="21" ht="20.25" customFormat="1" customHeight="1" s="645">
      <c r="A21" s="631" t="inlineStr">
        <is>
          <t>19</t>
        </is>
      </c>
      <c r="B21" s="632" t="n"/>
      <c r="C21" s="172" t="inlineStr">
        <is>
          <t xml:space="preserve">PURIZACA CAJO CARLOS </t>
        </is>
      </c>
      <c r="D21" s="242" t="n">
        <v>70683639</v>
      </c>
      <c r="E21" s="226" t="inlineStr">
        <is>
          <t>MOTO REVA BIIC</t>
        </is>
      </c>
      <c r="F21" s="161" t="inlineStr">
        <is>
          <t>20 20 sr</t>
        </is>
      </c>
      <c r="G21" s="120" t="inlineStr">
        <is>
          <t>PAGO 100 EFE</t>
        </is>
      </c>
      <c r="H21" s="493" t="n"/>
      <c r="I21" s="338" t="inlineStr">
        <is>
          <t xml:space="preserve">PUBLICIDAD </t>
        </is>
      </c>
      <c r="J21" s="69" t="n">
        <v>0.3958333333333333</v>
      </c>
      <c r="K21" s="69">
        <f>J21+$K$62</f>
        <v/>
      </c>
      <c r="L21" s="60" t="n">
        <v>0.4229166666666667</v>
      </c>
      <c r="M21" s="46">
        <f>L21+$M$63</f>
        <v/>
      </c>
      <c r="N21" s="60" t="n">
        <v>0.4284722222222222</v>
      </c>
      <c r="O21" s="46">
        <f>N21+$O$63</f>
        <v/>
      </c>
      <c r="P21" s="60" t="n">
        <v>0.4958333333333333</v>
      </c>
      <c r="Q21" s="46">
        <f>P21+$Q$63</f>
        <v/>
      </c>
      <c r="R21" s="60" t="n">
        <v>0.5138888888888888</v>
      </c>
      <c r="S21" s="46">
        <f>R21+$S$63</f>
        <v/>
      </c>
      <c r="T21" s="261" t="n">
        <v>0.5263888888888889</v>
      </c>
      <c r="U21" s="80">
        <f>T21+$U$63</f>
        <v/>
      </c>
    </row>
    <row r="22" ht="23.25" customHeight="1" s="630">
      <c r="A22" s="631" t="inlineStr">
        <is>
          <t>20</t>
        </is>
      </c>
      <c r="B22" s="632" t="n"/>
      <c r="C22" s="172" t="inlineStr">
        <is>
          <t>CAVALLINI ADANAQUE JACK</t>
        </is>
      </c>
      <c r="D22" s="242" t="n">
        <v>48485860</v>
      </c>
      <c r="E22" s="226" t="inlineStr">
        <is>
          <t>MOTO REVA BIIC</t>
        </is>
      </c>
      <c r="F22" s="161" t="inlineStr">
        <is>
          <t>40/20 40/20 cl</t>
        </is>
      </c>
      <c r="G22" s="209" t="inlineStr">
        <is>
          <t>PAGO 70 YAPE</t>
        </is>
      </c>
      <c r="H22" s="207" t="n"/>
      <c r="I22" s="55" t="inlineStr">
        <is>
          <t>LEONEL</t>
        </is>
      </c>
      <c r="J22" s="69" t="n">
        <v>0.4006944444444445</v>
      </c>
      <c r="K22" s="69">
        <f>J22+$K$62</f>
        <v/>
      </c>
      <c r="L22" s="60" t="n">
        <v>0.4354166666666667</v>
      </c>
      <c r="M22" s="46">
        <f>L22+$M$63</f>
        <v/>
      </c>
      <c r="N22" s="60" t="n">
        <v>0.4444444444444444</v>
      </c>
      <c r="O22" s="46">
        <f>N22+$O$63</f>
        <v/>
      </c>
      <c r="P22" s="60" t="n">
        <v>0.5076388888888889</v>
      </c>
      <c r="Q22" s="46">
        <f>P22+$Q$63</f>
        <v/>
      </c>
      <c r="R22" s="60" t="n">
        <v>0.5270833333333333</v>
      </c>
      <c r="S22" s="46">
        <f>R22+$S$63</f>
        <v/>
      </c>
      <c r="T22" s="261" t="n">
        <v>0.5430555555555555</v>
      </c>
      <c r="U22" s="80">
        <f>T22+$U$63</f>
        <v/>
      </c>
    </row>
    <row r="23" ht="18" customHeight="1" s="630">
      <c r="A23" s="631" t="inlineStr">
        <is>
          <t>21</t>
        </is>
      </c>
      <c r="B23" s="632" t="n"/>
      <c r="C23" s="172" t="inlineStr">
        <is>
          <t>CORNEJO LEON ALEXANDER</t>
        </is>
      </c>
      <c r="D23" s="242" t="n">
        <v>75093759</v>
      </c>
      <c r="E23" s="288" t="inlineStr">
        <is>
          <t>MOTO NUEVA BIIB</t>
        </is>
      </c>
      <c r="F23" s="161" t="inlineStr">
        <is>
          <t>20 20  sr</t>
        </is>
      </c>
      <c r="G23" s="209" t="inlineStr">
        <is>
          <t>PAO 130 YAPE</t>
        </is>
      </c>
      <c r="H23" s="207" t="n"/>
      <c r="I23" s="55" t="inlineStr">
        <is>
          <t>RUTAS PERUANAS</t>
        </is>
      </c>
      <c r="J23" s="69" t="n">
        <v>0.4236111111111111</v>
      </c>
      <c r="K23" s="69">
        <f>J23+$K$62</f>
        <v/>
      </c>
      <c r="L23" s="60" t="n">
        <v>0.4430555555555555</v>
      </c>
      <c r="M23" s="46">
        <f>L23+$M$63</f>
        <v/>
      </c>
      <c r="N23" s="60" t="n">
        <v>0.4479166666666667</v>
      </c>
      <c r="O23" s="46">
        <f>N23+$O$63</f>
        <v/>
      </c>
      <c r="P23" s="60" t="n">
        <v>0.5118055555555555</v>
      </c>
      <c r="Q23" s="46">
        <f>P23+$Q$63</f>
        <v/>
      </c>
      <c r="R23" s="60" t="n">
        <v>0.5243055555555556</v>
      </c>
      <c r="S23" s="46">
        <f>R23+$S$63</f>
        <v/>
      </c>
      <c r="T23" s="261" t="n">
        <v>0.5361111111111111</v>
      </c>
      <c r="U23" s="80">
        <f>T23+$U$63</f>
        <v/>
      </c>
    </row>
    <row r="24" ht="21" customHeight="1" s="630">
      <c r="A24" s="631" t="inlineStr">
        <is>
          <t>22</t>
        </is>
      </c>
      <c r="B24" s="632" t="n"/>
      <c r="C24" s="172" t="inlineStr">
        <is>
          <t>QUESQUEN PAUCAR MARTIN</t>
        </is>
      </c>
      <c r="D24" s="242" t="n">
        <v>72484663</v>
      </c>
      <c r="E24" s="55" t="inlineStr">
        <is>
          <t xml:space="preserve">NUEVO A1 </t>
        </is>
      </c>
      <c r="F24" s="161" t="inlineStr">
        <is>
          <t>40/20 40/20 cl</t>
        </is>
      </c>
      <c r="G24" s="209" t="inlineStr">
        <is>
          <t>PAGO 130 YAPE</t>
        </is>
      </c>
      <c r="H24" s="360" t="n"/>
      <c r="I24" s="281" t="inlineStr">
        <is>
          <t xml:space="preserve">ELIA </t>
        </is>
      </c>
      <c r="J24" s="69" t="n">
        <v>0.44375</v>
      </c>
      <c r="K24" s="69">
        <f>J24+$K$62</f>
        <v/>
      </c>
      <c r="L24" s="60" t="n">
        <v>0.4472222222222222</v>
      </c>
      <c r="M24" s="46">
        <f>L24+$M$63</f>
        <v/>
      </c>
      <c r="N24" s="60" t="n">
        <v>0.4520833333333333</v>
      </c>
      <c r="O24" s="46">
        <f>N24+$O$63</f>
        <v/>
      </c>
      <c r="P24" s="60" t="n">
        <v>0.5201388888888889</v>
      </c>
      <c r="Q24" s="46">
        <f>P24+$Q$63</f>
        <v/>
      </c>
      <c r="R24" s="60" t="n">
        <v>0.5388888888888889</v>
      </c>
      <c r="S24" s="46">
        <f>R24+$S$63</f>
        <v/>
      </c>
      <c r="T24" s="261" t="n">
        <v>0.5541666666666667</v>
      </c>
      <c r="U24" s="80">
        <f>T24+$U$63</f>
        <v/>
      </c>
    </row>
    <row r="25" ht="19.5" customHeight="1" s="630">
      <c r="A25" s="631" t="inlineStr">
        <is>
          <t>23</t>
        </is>
      </c>
      <c r="B25" s="632" t="n"/>
      <c r="C25" s="172" t="inlineStr">
        <is>
          <t xml:space="preserve">QUESQUEN SILVA JOSE </t>
        </is>
      </c>
      <c r="D25" s="242" t="n">
        <v>70344932</v>
      </c>
      <c r="E25" s="55" t="inlineStr">
        <is>
          <t xml:space="preserve">NUEVO A1 </t>
        </is>
      </c>
      <c r="F25" s="161" t="inlineStr">
        <is>
          <t>20 20 sr</t>
        </is>
      </c>
      <c r="G25" s="120" t="inlineStr">
        <is>
          <t>PAGO 130 EFE</t>
        </is>
      </c>
      <c r="H25" s="360" t="n"/>
      <c r="I25" s="281" t="inlineStr">
        <is>
          <t xml:space="preserve">ELIA </t>
        </is>
      </c>
      <c r="J25" s="69" t="n">
        <v>0.4458333333333334</v>
      </c>
      <c r="K25" s="69">
        <f>J25+$K$62</f>
        <v/>
      </c>
      <c r="L25" s="60" t="n">
        <v>0.4513888888888889</v>
      </c>
      <c r="M25" s="46">
        <f>L25+$M$63</f>
        <v/>
      </c>
      <c r="N25" s="60" t="n">
        <v>0.45625</v>
      </c>
      <c r="O25" s="46">
        <f>N25+$O$63</f>
        <v/>
      </c>
      <c r="P25" s="60" t="n">
        <v>0.5243055555555556</v>
      </c>
      <c r="Q25" s="46">
        <f>P25+$Q$63</f>
        <v/>
      </c>
      <c r="R25" s="60" t="n">
        <v>0.5354166666666667</v>
      </c>
      <c r="S25" s="46">
        <f>R25+$S$63</f>
        <v/>
      </c>
      <c r="T25" s="261" t="n">
        <v>0.5479166666666667</v>
      </c>
      <c r="U25" s="80">
        <f>T25+$U$63</f>
        <v/>
      </c>
    </row>
    <row r="26" ht="18" customHeight="1" s="630">
      <c r="A26" s="631" t="inlineStr">
        <is>
          <t>24</t>
        </is>
      </c>
      <c r="B26" s="632" t="n"/>
      <c r="C26" s="172" t="inlineStr">
        <is>
          <t xml:space="preserve">LAZO CESPEDES MARCOS </t>
        </is>
      </c>
      <c r="D26" s="242" t="n">
        <v>43296710</v>
      </c>
      <c r="E26" s="55" t="inlineStr">
        <is>
          <t xml:space="preserve">NUEVO A1 </t>
        </is>
      </c>
      <c r="F26" s="161" t="inlineStr">
        <is>
          <t>40/20 40/20 cl</t>
        </is>
      </c>
      <c r="G26" s="120" t="n"/>
      <c r="H26" s="205" t="n"/>
      <c r="I26" s="367" t="inlineStr">
        <is>
          <t>CARS - JAIME VILLA</t>
        </is>
      </c>
      <c r="J26" s="69" t="n">
        <v>0.4534722222222222</v>
      </c>
      <c r="K26" s="69">
        <f>J26+$K$62</f>
        <v/>
      </c>
      <c r="L26" s="60" t="n">
        <v>0.4555555555555555</v>
      </c>
      <c r="M26" s="46">
        <f>L26+$M$63</f>
        <v/>
      </c>
      <c r="N26" s="60" t="n">
        <v>0.4618055555555556</v>
      </c>
      <c r="O26" s="46">
        <f>N26+$O$63</f>
        <v/>
      </c>
      <c r="P26" s="60" t="n">
        <v>0.5333333333333333</v>
      </c>
      <c r="Q26" s="46">
        <f>P26+$Q$63</f>
        <v/>
      </c>
      <c r="R26" s="60" t="n">
        <v>0.5506944444444445</v>
      </c>
      <c r="S26" s="46">
        <f>R26+$S$63</f>
        <v/>
      </c>
      <c r="T26" s="261" t="n">
        <v>0.5666666666666667</v>
      </c>
      <c r="U26" s="80">
        <f>T26+$U$63</f>
        <v/>
      </c>
    </row>
    <row r="27" ht="18" customFormat="1" customHeight="1" s="645">
      <c r="A27" s="631" t="inlineStr">
        <is>
          <t>25</t>
        </is>
      </c>
      <c r="B27" s="632" t="n"/>
      <c r="C27" s="255" t="inlineStr">
        <is>
          <t>YRARICA USHIÑAHUA REYNERIO 20</t>
        </is>
      </c>
      <c r="D27" s="242" t="n">
        <v>40998270</v>
      </c>
      <c r="E27" s="226" t="inlineStr">
        <is>
          <t>MOTO REVA BIIC</t>
        </is>
      </c>
      <c r="F27" s="161" t="inlineStr">
        <is>
          <t>20 20 sr</t>
        </is>
      </c>
      <c r="G27" s="120" t="inlineStr">
        <is>
          <t>PAGO 20 EFE</t>
        </is>
      </c>
      <c r="H27" s="360" t="n"/>
      <c r="I27" s="281" t="inlineStr">
        <is>
          <t xml:space="preserve">ELIA </t>
        </is>
      </c>
      <c r="J27" s="69" t="n">
        <v>0.4791666666666667</v>
      </c>
      <c r="K27" s="69">
        <f>J27+$K$62</f>
        <v/>
      </c>
      <c r="L27" s="60" t="n">
        <v>0.4798611111111111</v>
      </c>
      <c r="M27" s="46">
        <f>L27+$M$63</f>
        <v/>
      </c>
      <c r="N27" s="60" t="n">
        <v>0.4854166666666667</v>
      </c>
      <c r="O27" s="46">
        <f>N27+$O$63</f>
        <v/>
      </c>
      <c r="P27" s="60" t="n">
        <v>0.5381944444444444</v>
      </c>
      <c r="Q27" s="46">
        <f>P27+$Q$63</f>
        <v/>
      </c>
      <c r="R27" s="60" t="n">
        <v>0.55</v>
      </c>
      <c r="S27" s="46">
        <f>R27+$S$63</f>
        <v/>
      </c>
      <c r="T27" s="261" t="n">
        <v>0.5618055555555556</v>
      </c>
      <c r="U27" s="80">
        <f>T27+$U$63</f>
        <v/>
      </c>
    </row>
    <row r="28" ht="19.5" customFormat="1" customHeight="1" s="633">
      <c r="A28" s="631" t="inlineStr">
        <is>
          <t>26</t>
        </is>
      </c>
      <c r="B28" s="632" t="n"/>
      <c r="C28" s="172" t="inlineStr">
        <is>
          <t xml:space="preserve">ROMERO GALARZA APARICIO </t>
        </is>
      </c>
      <c r="D28" s="242" t="n">
        <v>4007101</v>
      </c>
      <c r="E28" s="226" t="inlineStr">
        <is>
          <t>MOTO REVA BIIC</t>
        </is>
      </c>
      <c r="F28" s="161" t="inlineStr">
        <is>
          <t>40/20 40/20 cl</t>
        </is>
      </c>
      <c r="G28" s="281" t="n"/>
      <c r="H28" s="360" t="n"/>
      <c r="I28" s="281" t="inlineStr">
        <is>
          <t xml:space="preserve">ELIA </t>
        </is>
      </c>
      <c r="J28" s="69" t="n">
        <v>0.4826388888888889</v>
      </c>
      <c r="K28" s="69">
        <f>J28+$K$62</f>
        <v/>
      </c>
      <c r="L28" s="60" t="n">
        <v>0.4923611111111111</v>
      </c>
      <c r="M28" s="46">
        <f>L28+$M$63</f>
        <v/>
      </c>
      <c r="N28" s="60" t="n">
        <v>0.5020833333333333</v>
      </c>
      <c r="O28" s="46">
        <f>N28+$O$63</f>
        <v/>
      </c>
      <c r="P28" s="60" t="n">
        <v>0.55</v>
      </c>
      <c r="Q28" s="46">
        <f>P28+$Q$63</f>
        <v/>
      </c>
      <c r="R28" s="60" t="n">
        <v>0.5618055555555556</v>
      </c>
      <c r="S28" s="46">
        <f>R28+$S$63</f>
        <v/>
      </c>
      <c r="T28" s="261" t="n">
        <v>0.575</v>
      </c>
      <c r="U28" s="80">
        <f>T28+$U$63</f>
        <v/>
      </c>
    </row>
    <row r="29" ht="21" customHeight="1" s="630">
      <c r="A29" s="631" t="inlineStr">
        <is>
          <t>27</t>
        </is>
      </c>
      <c r="B29" s="632" t="n"/>
      <c r="C29" s="172" t="inlineStr">
        <is>
          <t xml:space="preserve">MENDEZ SANCHEZ JUNIOR </t>
        </is>
      </c>
      <c r="D29" s="242" t="n">
        <v>47611134</v>
      </c>
      <c r="E29" s="288" t="inlineStr">
        <is>
          <t>MOTO NUEVA BIIB</t>
        </is>
      </c>
      <c r="F29" s="161" t="inlineStr">
        <is>
          <t>30 30 sr</t>
        </is>
      </c>
      <c r="G29" s="209" t="inlineStr">
        <is>
          <t>PAGO 130 YAPE</t>
        </is>
      </c>
      <c r="H29" s="207" t="n"/>
      <c r="I29" s="55" t="inlineStr">
        <is>
          <t xml:space="preserve">KATY AMORETTI </t>
        </is>
      </c>
      <c r="J29" s="69" t="n">
        <v>0.4819444444444445</v>
      </c>
      <c r="K29" s="69">
        <f>J29+$K$62</f>
        <v/>
      </c>
      <c r="L29" s="69" t="n">
        <v>0.4847222222222222</v>
      </c>
      <c r="M29" s="69">
        <f>L29+$M$63</f>
        <v/>
      </c>
      <c r="N29" s="60" t="n">
        <v>0.5</v>
      </c>
      <c r="O29" s="69">
        <f>N29+$O$63</f>
        <v/>
      </c>
      <c r="P29" s="69" t="n">
        <v>0.5451388888888888</v>
      </c>
      <c r="Q29" s="69">
        <f>P29+$Q$63</f>
        <v/>
      </c>
      <c r="R29" s="69" t="n">
        <v>0.5638888888888889</v>
      </c>
      <c r="S29" s="69">
        <f>R29+$S$63</f>
        <v/>
      </c>
      <c r="T29" s="327" t="n">
        <v>0.5798611111111112</v>
      </c>
      <c r="U29" s="327">
        <f>T29+$U$63</f>
        <v/>
      </c>
    </row>
    <row r="30" ht="21.75" customHeight="1" s="630">
      <c r="A30" s="631" t="inlineStr">
        <is>
          <t>28</t>
        </is>
      </c>
      <c r="B30" s="632" t="n"/>
      <c r="C30" s="172" t="inlineStr">
        <is>
          <t>CHANGANAQUI MENDOZA MIRELLA</t>
        </is>
      </c>
      <c r="D30" s="242" t="n">
        <v>61170703</v>
      </c>
      <c r="E30" s="55" t="inlineStr">
        <is>
          <t xml:space="preserve">NUEVO A1 </t>
        </is>
      </c>
      <c r="F30" s="161" t="inlineStr">
        <is>
          <t>20 20 sr</t>
        </is>
      </c>
      <c r="G30" s="120" t="n"/>
      <c r="H30" s="205" t="n"/>
      <c r="I30" s="367" t="inlineStr">
        <is>
          <t>CARS - JAIME VILLA</t>
        </is>
      </c>
      <c r="J30" s="69" t="n">
        <v>0.4861111111111111</v>
      </c>
      <c r="K30" s="69">
        <f>J30+$K$62</f>
        <v/>
      </c>
      <c r="L30" s="60" t="n">
        <v>0.4972222222222222</v>
      </c>
      <c r="M30" s="46">
        <f>L30+$M$63</f>
        <v/>
      </c>
      <c r="N30" s="60" t="n">
        <v>0.5027777777777778</v>
      </c>
      <c r="O30" s="46">
        <f>N30+$O$63</f>
        <v/>
      </c>
      <c r="P30" s="60" t="n">
        <v>0.5569444444444445</v>
      </c>
      <c r="Q30" s="46">
        <f>P30+$Q$63</f>
        <v/>
      </c>
      <c r="R30" s="60" t="n">
        <v>0.5736111111111111</v>
      </c>
      <c r="S30" s="46">
        <f>R30+$S$63</f>
        <v/>
      </c>
      <c r="T30" s="261" t="n">
        <v>0.5861111111111111</v>
      </c>
      <c r="U30" s="80">
        <f>T30+$U$63</f>
        <v/>
      </c>
    </row>
    <row r="31" ht="21" customHeight="1" s="630">
      <c r="A31" s="631" t="inlineStr">
        <is>
          <t>29</t>
        </is>
      </c>
      <c r="B31" s="632" t="n"/>
      <c r="C31" s="172" t="inlineStr">
        <is>
          <t xml:space="preserve">ZEVALLOS LESCANO WILLY </t>
        </is>
      </c>
      <c r="D31" s="242" t="n">
        <v>25840319</v>
      </c>
      <c r="E31" s="55" t="inlineStr">
        <is>
          <t xml:space="preserve">REVA A1 </t>
        </is>
      </c>
      <c r="F31" s="161" t="inlineStr">
        <is>
          <t>40/20 40/20 cl</t>
        </is>
      </c>
      <c r="G31" s="209" t="inlineStr">
        <is>
          <t>PAGO 120 YAPE</t>
        </is>
      </c>
      <c r="H31" s="207" t="n"/>
      <c r="I31" s="55" t="inlineStr">
        <is>
          <t xml:space="preserve">KATY AMORETTI </t>
        </is>
      </c>
      <c r="J31" s="69" t="n">
        <v>0.4881944444444444</v>
      </c>
      <c r="K31" s="69" t="n"/>
      <c r="L31" s="60" t="n"/>
      <c r="M31" s="46">
        <f>L31+$M$63</f>
        <v/>
      </c>
      <c r="N31" s="60" t="n">
        <v>0.5083333333333333</v>
      </c>
      <c r="O31" s="46">
        <f>N31+$O$63</f>
        <v/>
      </c>
      <c r="P31" s="60" t="n">
        <v>0.5618055555555556</v>
      </c>
      <c r="Q31" s="46">
        <f>P31+$Q$63</f>
        <v/>
      </c>
      <c r="R31" s="60" t="n">
        <v>0.5756944444444444</v>
      </c>
      <c r="S31" s="46">
        <f>R31+$S$63</f>
        <v/>
      </c>
      <c r="T31" s="261" t="n">
        <v>0.5902777777777778</v>
      </c>
      <c r="U31" s="80">
        <f>T31+$U$63</f>
        <v/>
      </c>
    </row>
    <row r="32" ht="21.75" customFormat="1" customHeight="1" s="645">
      <c r="A32" s="631" t="inlineStr">
        <is>
          <t>30</t>
        </is>
      </c>
      <c r="B32" s="632" t="n"/>
      <c r="C32" s="224" t="inlineStr">
        <is>
          <t>REATEGUI GONZALES ROMEL</t>
        </is>
      </c>
      <c r="D32" s="242" t="n">
        <v>829416</v>
      </c>
      <c r="E32" s="288" t="inlineStr">
        <is>
          <t>MOTO NUEVA BIIB</t>
        </is>
      </c>
      <c r="F32" s="161" t="inlineStr">
        <is>
          <t>40/20 40/20 cl</t>
        </is>
      </c>
      <c r="G32" s="120" t="n"/>
      <c r="H32" s="205" t="n"/>
      <c r="I32" s="367" t="inlineStr">
        <is>
          <t>CARS - JAIME VILLA</t>
        </is>
      </c>
      <c r="J32" s="69" t="n">
        <v>0.5</v>
      </c>
      <c r="K32" s="69">
        <f>J36+$K$62</f>
        <v/>
      </c>
      <c r="L32" s="60" t="n">
        <v>0.50625</v>
      </c>
      <c r="M32" s="46">
        <f>L32+$M$63</f>
        <v/>
      </c>
      <c r="N32" s="60" t="n">
        <v>0.5125</v>
      </c>
      <c r="O32" s="46">
        <f>N32+$O$63</f>
        <v/>
      </c>
      <c r="P32" s="60" t="n">
        <v>0.5694444444444444</v>
      </c>
      <c r="Q32" s="46">
        <f>P32+$Q$63</f>
        <v/>
      </c>
      <c r="R32" s="60" t="n">
        <v>0.5847222222222223</v>
      </c>
      <c r="S32" s="46">
        <f>R32+$S$63</f>
        <v/>
      </c>
      <c r="T32" s="261" t="n">
        <v>0.5972222222222222</v>
      </c>
      <c r="U32" s="80">
        <f>T32+$U$63</f>
        <v/>
      </c>
    </row>
    <row r="33" ht="21" customFormat="1" customHeight="1" s="633">
      <c r="A33" s="631" t="inlineStr">
        <is>
          <t>31</t>
        </is>
      </c>
      <c r="B33" s="632" t="n"/>
      <c r="C33" s="112" t="inlineStr">
        <is>
          <t>SAMAME VALQUI FABIO</t>
        </is>
      </c>
      <c r="D33" s="242" t="n">
        <v>70526874</v>
      </c>
      <c r="E33" s="147" t="inlineStr">
        <is>
          <t xml:space="preserve">NUEVO A1 </t>
        </is>
      </c>
      <c r="F33" s="161" t="inlineStr">
        <is>
          <t>lentes y espejos</t>
        </is>
      </c>
      <c r="G33" s="120" t="n"/>
      <c r="H33" s="205" t="n"/>
      <c r="I33" s="367" t="inlineStr">
        <is>
          <t>CARS - JAIME VILLA</t>
        </is>
      </c>
      <c r="J33" s="60" t="n">
        <v>0.5076388888888889</v>
      </c>
      <c r="K33" s="60">
        <f>J33+$K$62</f>
        <v/>
      </c>
      <c r="L33" s="60" t="n">
        <v>0.5104166666666666</v>
      </c>
      <c r="M33" s="60">
        <f>L33+$M$63</f>
        <v/>
      </c>
      <c r="N33" s="60" t="n">
        <v>0.5166666666666667</v>
      </c>
      <c r="O33" s="60">
        <f>N33+$O$63</f>
        <v/>
      </c>
      <c r="P33" s="60" t="n">
        <v>0.575</v>
      </c>
      <c r="Q33" s="60">
        <f>P33+$Q$63</f>
        <v/>
      </c>
      <c r="R33" s="60" t="n">
        <v>0.5888888888888889</v>
      </c>
      <c r="S33" s="46">
        <f>R33+$S$63</f>
        <v/>
      </c>
      <c r="T33" s="261" t="n">
        <v>0.6020833333333333</v>
      </c>
      <c r="U33" s="261">
        <f>T33+$U$63</f>
        <v/>
      </c>
    </row>
    <row r="34" ht="19.5" customHeight="1" s="630">
      <c r="A34" s="631" t="inlineStr">
        <is>
          <t>32</t>
        </is>
      </c>
      <c r="B34" s="632" t="n"/>
      <c r="C34" s="112" t="inlineStr">
        <is>
          <t>ALVAREZ AYALA JOSE</t>
        </is>
      </c>
      <c r="D34" s="242" t="n">
        <v>76647520</v>
      </c>
      <c r="E34" s="55" t="inlineStr">
        <is>
          <t xml:space="preserve">NUEVO A1 </t>
        </is>
      </c>
      <c r="F34" s="161" t="inlineStr">
        <is>
          <t>40/20 40/20 cl</t>
        </is>
      </c>
      <c r="G34" s="55" t="inlineStr">
        <is>
          <t>YA P 80</t>
        </is>
      </c>
      <c r="H34" s="207" t="n"/>
      <c r="I34" s="55" t="inlineStr">
        <is>
          <t xml:space="preserve">CESAR QUIROZ </t>
        </is>
      </c>
      <c r="J34" s="60" t="n">
        <v>0.51875</v>
      </c>
      <c r="K34" s="60">
        <f>J34+$K$62</f>
        <v/>
      </c>
      <c r="L34" s="60" t="n">
        <v>0.5194444444444445</v>
      </c>
      <c r="M34" s="60">
        <f>L34+$M$63</f>
        <v/>
      </c>
      <c r="N34" s="60" t="n">
        <v>0.5243055555555556</v>
      </c>
      <c r="O34" s="60">
        <f>N34+$O$63</f>
        <v/>
      </c>
      <c r="P34" s="60" t="n">
        <v>0.5819444444444445</v>
      </c>
      <c r="Q34" s="60">
        <f>P34+$Q$63</f>
        <v/>
      </c>
      <c r="R34" s="60" t="n">
        <v>0.5965277777777778</v>
      </c>
      <c r="S34" s="60">
        <f>R34+$S$63</f>
        <v/>
      </c>
      <c r="T34" s="261" t="n">
        <v>0.6090277777777777</v>
      </c>
      <c r="U34" s="261">
        <f>T34+$U$63</f>
        <v/>
      </c>
    </row>
    <row r="35" ht="19.5" customHeight="1" s="630">
      <c r="A35" s="631" t="inlineStr">
        <is>
          <t>33</t>
        </is>
      </c>
      <c r="B35" s="632" t="n"/>
      <c r="C35" s="112" t="inlineStr">
        <is>
          <t>BORGOÑO  ANGEL SERGIO</t>
        </is>
      </c>
      <c r="D35" s="240" t="n">
        <v>46048761</v>
      </c>
      <c r="E35" s="228" t="inlineStr">
        <is>
          <t>MOTO REVA BIIC</t>
        </is>
      </c>
      <c r="F35" s="285" t="inlineStr">
        <is>
          <t>20 20 sr</t>
        </is>
      </c>
      <c r="G35" s="156" t="inlineStr">
        <is>
          <t>CORRECCION</t>
        </is>
      </c>
      <c r="H35" s="403" t="n"/>
      <c r="I35" s="130" t="inlineStr">
        <is>
          <t>CRISS AMORETTI</t>
        </is>
      </c>
      <c r="J35" s="69" t="n">
        <v>0.5472222222222223</v>
      </c>
      <c r="K35" s="69">
        <f>J35+$K$62</f>
        <v/>
      </c>
      <c r="L35" s="60" t="n">
        <v>0.5479166666666667</v>
      </c>
      <c r="M35" s="46">
        <f>L35+$M$63</f>
        <v/>
      </c>
      <c r="N35" s="60" t="n">
        <v>0.5534722222222223</v>
      </c>
      <c r="O35" s="46">
        <f>N35+$O$63</f>
        <v/>
      </c>
      <c r="P35" s="60" t="n">
        <v>0.5965277777777778</v>
      </c>
      <c r="Q35" s="46">
        <f>P35+$Q$63</f>
        <v/>
      </c>
      <c r="R35" s="60" t="n">
        <v>0.6090277777777777</v>
      </c>
      <c r="S35" s="46">
        <f>R35+$S$63</f>
        <v/>
      </c>
      <c r="T35" s="261" t="n">
        <v>0.6208333333333333</v>
      </c>
      <c r="U35" s="80">
        <f>T35+$U$63</f>
        <v/>
      </c>
    </row>
    <row r="36" ht="18.75" customHeight="1" s="630"/>
    <row r="37" ht="18.75" customHeight="1" s="630"/>
    <row r="38" ht="18.75" customHeight="1" s="630"/>
    <row r="39" ht="18" customHeight="1" s="630"/>
    <row r="40" ht="18" customHeight="1" s="630"/>
    <row r="41" ht="18" customFormat="1" customHeight="1" s="633"/>
    <row r="42" ht="18" customHeight="1" s="630"/>
    <row r="43" ht="18.75" customHeight="1" s="630"/>
    <row r="44" ht="18" customHeight="1" s="630"/>
    <row r="45" ht="18" customHeight="1" s="630"/>
    <row r="46" ht="21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5.75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21" customHeight="1" s="630"/>
    <row r="92" ht="15.75" customHeight="1" s="630"/>
    <row r="93" ht="15.75" customHeight="1" s="630"/>
    <row r="94" ht="15.75" customHeight="1" s="630"/>
    <row r="95" ht="21" customHeight="1" s="630"/>
    <row r="96" ht="21" customHeight="1" s="630"/>
    <row r="97" ht="18.75" customHeight="1" s="630"/>
    <row r="98" ht="15.75" customHeight="1" s="630"/>
    <row r="99" ht="15.75" customHeight="1" s="630"/>
    <row r="100" ht="18.75" customHeight="1" s="630"/>
    <row r="105" ht="18" customHeight="1" s="630"/>
    <row r="106" ht="18" customHeight="1" s="630"/>
    <row r="107" ht="15.75" customHeight="1" s="630"/>
    <row r="108" ht="15.75" customHeight="1" s="630"/>
    <row r="109" ht="15.75" customHeight="1" s="630"/>
    <row r="110" ht="15.75" customHeight="1" s="630"/>
    <row r="111" ht="15.75" customHeight="1" s="630"/>
    <row r="112" ht="18.75" customHeight="1" s="630"/>
    <row r="113" ht="15.75" customHeight="1" s="630"/>
  </sheetData>
  <mergeCells count="71">
    <mergeCell ref="A48:B48"/>
    <mergeCell ref="A24:B24"/>
    <mergeCell ref="A30:B30"/>
    <mergeCell ref="A15:B15"/>
    <mergeCell ref="A59:B59"/>
    <mergeCell ref="A64:B64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65:B65"/>
    <mergeCell ref="A41:B41"/>
    <mergeCell ref="A37:B37"/>
    <mergeCell ref="A46:B46"/>
    <mergeCell ref="A66:B66"/>
    <mergeCell ref="A18:B18"/>
    <mergeCell ref="A56:B56"/>
    <mergeCell ref="A27:B27"/>
    <mergeCell ref="N1:O1"/>
    <mergeCell ref="A3:B3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29:B29"/>
    <mergeCell ref="A52:B52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66.xml><?xml version="1.0" encoding="utf-8"?>
<worksheet xmlns:r="http://schemas.openxmlformats.org/officeDocument/2006/relationships" xmlns="http://schemas.openxmlformats.org/spreadsheetml/2006/main">
  <sheetPr codeName="Hoja369">
    <outlinePr summaryBelow="1" summaryRight="1"/>
    <pageSetUpPr fitToPage="1"/>
  </sheetPr>
  <dimension ref="A1:U42"/>
  <sheetViews>
    <sheetView topLeftCell="A15" workbookViewId="0">
      <selection activeCell="A40" sqref="A40:B40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72" t="inlineStr">
        <is>
          <t xml:space="preserve">DIAZ AULAR CARLOS </t>
        </is>
      </c>
      <c r="D2" s="242" t="n">
        <v>6717395</v>
      </c>
      <c r="E2" s="26" t="inlineStr">
        <is>
          <t xml:space="preserve">CANJE A3C </t>
        </is>
      </c>
      <c r="F2" s="161" t="inlineStr">
        <is>
          <t>20 20 sr</t>
        </is>
      </c>
      <c r="G2" s="120" t="n"/>
      <c r="H2" s="382" t="inlineStr">
        <is>
          <t xml:space="preserve">CE </t>
        </is>
      </c>
      <c r="I2" s="120" t="inlineStr">
        <is>
          <t>CARS. JAIME VILLA</t>
        </is>
      </c>
      <c r="J2" s="60" t="n">
        <v>0.3395833333333333</v>
      </c>
      <c r="K2" s="46">
        <f>J2+$K$61</f>
        <v/>
      </c>
      <c r="L2" s="60" t="n">
        <v>0.3395833333333333</v>
      </c>
      <c r="M2" s="46">
        <f>L2+$M$62</f>
        <v/>
      </c>
      <c r="N2" s="60" t="n">
        <v>0.3458333333333333</v>
      </c>
      <c r="O2" s="46">
        <f>N2+$O$62</f>
        <v/>
      </c>
      <c r="P2" s="60" t="n">
        <v>0.3875</v>
      </c>
      <c r="Q2" s="46">
        <f>P2+$Q$62</f>
        <v/>
      </c>
      <c r="R2" s="60" t="n">
        <v>0.3986111111111111</v>
      </c>
      <c r="S2" s="46">
        <f>R2+$S$62</f>
        <v/>
      </c>
      <c r="T2" s="261" t="n">
        <v>0.4097222222222222</v>
      </c>
      <c r="U2" s="80">
        <f>T2+$U$62</f>
        <v/>
      </c>
    </row>
    <row r="3" ht="21" customHeight="1" s="630">
      <c r="A3" s="644" t="n"/>
      <c r="B3" s="632" t="n"/>
      <c r="C3" s="217" t="inlineStr">
        <is>
          <t xml:space="preserve">SILUPU YOVERA ALEXANDER </t>
        </is>
      </c>
      <c r="D3" s="313" t="n">
        <v>2769953</v>
      </c>
      <c r="E3" s="654" t="inlineStr">
        <is>
          <t>REVA A3C</t>
        </is>
      </c>
      <c r="F3" s="275" t="inlineStr">
        <is>
          <t>a su oficina</t>
        </is>
      </c>
      <c r="G3" s="654" t="n"/>
      <c r="H3" s="358" t="n"/>
      <c r="I3" s="654" t="inlineStr">
        <is>
          <t>CARS. JAIME VILLA</t>
        </is>
      </c>
      <c r="J3" s="185" t="n"/>
      <c r="K3" s="185">
        <f>J3+$K$61</f>
        <v/>
      </c>
      <c r="L3" s="185" t="n"/>
      <c r="M3" s="20">
        <f>L3+$M$62</f>
        <v/>
      </c>
      <c r="N3" s="185" t="n"/>
      <c r="O3" s="20">
        <f>N3+$O$62</f>
        <v/>
      </c>
      <c r="P3" s="185" t="n"/>
      <c r="Q3" s="20">
        <f>P3+$Q$62</f>
        <v/>
      </c>
      <c r="R3" s="185" t="n"/>
      <c r="S3" s="20">
        <f>R3+$S$62</f>
        <v/>
      </c>
      <c r="T3" s="185" t="n"/>
      <c r="U3" s="20">
        <f>T3+$U$62</f>
        <v/>
      </c>
    </row>
    <row r="4" ht="20.25" customHeight="1" s="630">
      <c r="A4" s="631" t="inlineStr">
        <is>
          <t>2</t>
        </is>
      </c>
      <c r="B4" s="632" t="n"/>
      <c r="C4" s="172" t="inlineStr">
        <is>
          <t>GARCIA PEÑA JONATHAN</t>
        </is>
      </c>
      <c r="D4" s="242" t="n">
        <v>46533924</v>
      </c>
      <c r="E4" s="226" t="inlineStr">
        <is>
          <t>MOTO REVA BIIC</t>
        </is>
      </c>
      <c r="F4" s="161" t="inlineStr">
        <is>
          <t>20 20 sr</t>
        </is>
      </c>
      <c r="G4" s="270" t="n"/>
      <c r="H4" s="373" t="n"/>
      <c r="I4" s="270" t="inlineStr">
        <is>
          <t>LILIANA 1</t>
        </is>
      </c>
      <c r="J4" s="60" t="n">
        <v>0.3604166666666667</v>
      </c>
      <c r="K4" s="60">
        <f>J4+$K$61</f>
        <v/>
      </c>
      <c r="L4" s="60" t="n">
        <v>0.3611111111111111</v>
      </c>
      <c r="M4" s="60">
        <f>L4+$M$62</f>
        <v/>
      </c>
      <c r="N4" s="60" t="n">
        <v>0.3659722222222222</v>
      </c>
      <c r="O4" s="60">
        <f>N4+$O$62</f>
        <v/>
      </c>
      <c r="P4" s="60" t="n">
        <v>0.4111111111111111</v>
      </c>
      <c r="Q4" s="60">
        <f>P4+$Q$62</f>
        <v/>
      </c>
      <c r="R4" s="60" t="n">
        <v>0.4236111111111111</v>
      </c>
      <c r="S4" s="60">
        <f>R4+$S$62</f>
        <v/>
      </c>
      <c r="T4" s="261" t="n">
        <v>0.4368055555555556</v>
      </c>
      <c r="U4" s="261">
        <f>T4+$U$62</f>
        <v/>
      </c>
    </row>
    <row r="5" ht="18.75" customHeight="1" s="630">
      <c r="A5" s="631" t="inlineStr">
        <is>
          <t>3</t>
        </is>
      </c>
      <c r="B5" s="632" t="n"/>
      <c r="C5" s="172" t="inlineStr">
        <is>
          <t xml:space="preserve">HUAMANI CADILLO HANS </t>
        </is>
      </c>
      <c r="D5" s="242" t="n">
        <v>72036420</v>
      </c>
      <c r="E5" s="55" t="inlineStr">
        <is>
          <t>REVA A1</t>
        </is>
      </c>
      <c r="F5" s="161" t="inlineStr">
        <is>
          <t>20 20 sr</t>
        </is>
      </c>
      <c r="G5" s="209" t="inlineStr">
        <is>
          <t>PAGO 100 YAPE</t>
        </is>
      </c>
      <c r="H5" s="493" t="n"/>
      <c r="I5" s="338" t="inlineStr">
        <is>
          <t>PUBLICIDAD</t>
        </is>
      </c>
      <c r="J5" s="60" t="n">
        <v>0.3618055555555555</v>
      </c>
      <c r="K5" s="60">
        <f>J5+$K$61</f>
        <v/>
      </c>
      <c r="L5" s="60" t="n">
        <v>0.3666666666666666</v>
      </c>
      <c r="M5" s="60">
        <f>L5+$M$62</f>
        <v/>
      </c>
      <c r="N5" s="60" t="n">
        <v>0.3708333333333333</v>
      </c>
      <c r="O5" s="60">
        <f>N5+$O$62</f>
        <v/>
      </c>
      <c r="P5" s="60" t="n">
        <v>0.4152777777777778</v>
      </c>
      <c r="Q5" s="60">
        <f>P5+$Q$62</f>
        <v/>
      </c>
      <c r="R5" s="60" t="n">
        <v>0.4270833333333333</v>
      </c>
      <c r="S5" s="60">
        <f>R5+$S$62</f>
        <v/>
      </c>
      <c r="T5" s="261" t="n">
        <v>0.4395833333333333</v>
      </c>
      <c r="U5" s="261">
        <f>T5+$U$62</f>
        <v/>
      </c>
    </row>
    <row r="6" ht="21.75" customHeight="1" s="630">
      <c r="A6" s="631" t="inlineStr">
        <is>
          <t>4</t>
        </is>
      </c>
      <c r="B6" s="632" t="n"/>
      <c r="C6" s="172" t="inlineStr">
        <is>
          <t>ROJAS TAMARA DANIEL</t>
        </is>
      </c>
      <c r="D6" s="242" t="n">
        <v>47407313</v>
      </c>
      <c r="E6" s="55" t="inlineStr">
        <is>
          <t xml:space="preserve">NUEVO A1 </t>
        </is>
      </c>
      <c r="F6" s="161" t="inlineStr">
        <is>
          <t>30 30 sr</t>
        </is>
      </c>
      <c r="G6" s="120" t="inlineStr">
        <is>
          <t>PAGO 90 EFE</t>
        </is>
      </c>
      <c r="H6" s="493" t="n"/>
      <c r="I6" s="517" t="inlineStr">
        <is>
          <t>ENRIQUE PUBLICIDAD</t>
        </is>
      </c>
      <c r="J6" s="60" t="n">
        <v>0.3652777777777778</v>
      </c>
      <c r="K6" s="60">
        <f>J6+$K$61</f>
        <v/>
      </c>
      <c r="L6" s="60" t="n">
        <v>0.3715277777777778</v>
      </c>
      <c r="M6" s="46">
        <f>L6+$M$62</f>
        <v/>
      </c>
      <c r="N6" s="60" t="n">
        <v>0.3763888888888889</v>
      </c>
      <c r="O6" s="46">
        <f>N6+$O$62</f>
        <v/>
      </c>
      <c r="P6" s="60" t="n">
        <v>0.4215277777777778</v>
      </c>
      <c r="Q6" s="46">
        <f>P6+$Q$62</f>
        <v/>
      </c>
      <c r="R6" s="60" t="n">
        <v>0.4347222222222222</v>
      </c>
      <c r="S6" s="46">
        <f>R6+$S$62</f>
        <v/>
      </c>
      <c r="T6" s="261" t="n">
        <v>0.4486111111111111</v>
      </c>
      <c r="U6" s="80">
        <f>T6+$U$62</f>
        <v/>
      </c>
    </row>
    <row r="7" ht="19.5" customHeight="1" s="630">
      <c r="A7" s="631" t="inlineStr">
        <is>
          <t>5</t>
        </is>
      </c>
      <c r="B7" s="632" t="n"/>
      <c r="C7" s="172" t="inlineStr">
        <is>
          <t>HEREDIA BENITES MUESES</t>
        </is>
      </c>
      <c r="D7" s="242" t="n">
        <v>40622481</v>
      </c>
      <c r="E7" s="226" t="inlineStr">
        <is>
          <t>MOTO REVA BIIC</t>
        </is>
      </c>
      <c r="F7" s="161" t="inlineStr">
        <is>
          <t>20 20 sr</t>
        </is>
      </c>
      <c r="G7" s="120" t="n"/>
      <c r="H7" s="205" t="n"/>
      <c r="I7" s="120" t="inlineStr">
        <is>
          <t>CARS. JAIME VILLA</t>
        </is>
      </c>
      <c r="J7" s="60" t="n">
        <v>0.3680555555555556</v>
      </c>
      <c r="K7" s="60">
        <f>J7+$K$61</f>
        <v/>
      </c>
      <c r="L7" s="60" t="n">
        <v>0.3763888888888889</v>
      </c>
      <c r="M7" s="46">
        <f>L7+$M$62</f>
        <v/>
      </c>
      <c r="N7" s="60" t="n">
        <v>0.38125</v>
      </c>
      <c r="O7" s="46">
        <f>N7+$O$62</f>
        <v/>
      </c>
      <c r="P7" s="60" t="n">
        <v>0.425</v>
      </c>
      <c r="Q7" s="46">
        <f>P7+$Q$62</f>
        <v/>
      </c>
      <c r="R7" s="60" t="n">
        <v>0.4388888888888889</v>
      </c>
      <c r="S7" s="46">
        <f>R7+$S$62</f>
        <v/>
      </c>
      <c r="T7" s="261" t="n">
        <v>0.4520833333333333</v>
      </c>
      <c r="U7" s="80">
        <f>T7+$U$62</f>
        <v/>
      </c>
    </row>
    <row r="8" ht="21.75" customHeight="1" s="630">
      <c r="A8" s="631" t="inlineStr">
        <is>
          <t>6</t>
        </is>
      </c>
      <c r="B8" s="632" t="n"/>
      <c r="C8" s="172" t="inlineStr">
        <is>
          <t>APOLO SANTIAGO FRANK</t>
        </is>
      </c>
      <c r="D8" s="242" t="n">
        <v>71959466</v>
      </c>
      <c r="E8" s="55" t="inlineStr">
        <is>
          <t>NUEVO A1</t>
        </is>
      </c>
      <c r="F8" s="161" t="inlineStr">
        <is>
          <t>20 20 sr</t>
        </is>
      </c>
      <c r="G8" s="120" t="inlineStr">
        <is>
          <t>PAGO 130 EFE</t>
        </is>
      </c>
      <c r="H8" s="211" t="n"/>
      <c r="I8" s="211" t="inlineStr">
        <is>
          <t>OFICINA</t>
        </is>
      </c>
      <c r="J8" s="60" t="n">
        <v>0.3708333333333333</v>
      </c>
      <c r="K8" s="60">
        <f>J8+$K$61</f>
        <v/>
      </c>
      <c r="L8" s="60" t="n">
        <v>0.3805555555555555</v>
      </c>
      <c r="M8" s="46">
        <f>L8+$M$62</f>
        <v/>
      </c>
      <c r="N8" s="60" t="n">
        <v>0.3854166666666667</v>
      </c>
      <c r="O8" s="46">
        <f>N8+$O$62</f>
        <v/>
      </c>
      <c r="P8" s="60" t="n">
        <v>0.4291666666666666</v>
      </c>
      <c r="Q8" s="46">
        <f>P8+$Q$62</f>
        <v/>
      </c>
      <c r="R8" s="60" t="n">
        <v>0.4472222222222222</v>
      </c>
      <c r="S8" s="46">
        <f>R8+$S$62</f>
        <v/>
      </c>
      <c r="T8" s="261" t="n">
        <v>0.4625</v>
      </c>
      <c r="U8" s="80">
        <f>T8+$U$62</f>
        <v/>
      </c>
    </row>
    <row r="9" ht="20.25" customHeight="1" s="630">
      <c r="A9" s="631" t="inlineStr">
        <is>
          <t>7</t>
        </is>
      </c>
      <c r="B9" s="632" t="n"/>
      <c r="C9" s="172" t="inlineStr">
        <is>
          <t>SANTIAGO PALOMINO TEODORO</t>
        </is>
      </c>
      <c r="D9" s="242" t="n">
        <v>42975458</v>
      </c>
      <c r="E9" s="55" t="inlineStr">
        <is>
          <t>NUEVO A1</t>
        </is>
      </c>
      <c r="F9" s="161" t="inlineStr">
        <is>
          <t>40/20 40/20 cl</t>
        </is>
      </c>
      <c r="G9" s="209" t="inlineStr">
        <is>
          <t>PAGO 100 YAPE</t>
        </is>
      </c>
      <c r="H9" s="152" t="n"/>
      <c r="I9" s="152" t="inlineStr">
        <is>
          <t>PUBLICIDAD</t>
        </is>
      </c>
      <c r="J9" s="60" t="n">
        <v>0.375</v>
      </c>
      <c r="K9" s="60">
        <f>J9+$K$61</f>
        <v/>
      </c>
      <c r="L9" s="60" t="n">
        <v>0.3854166666666667</v>
      </c>
      <c r="M9" s="46">
        <f>L9+$M$62</f>
        <v/>
      </c>
      <c r="N9" s="60" t="n">
        <v>0.3902777777777778</v>
      </c>
      <c r="O9" s="46">
        <f>N9+$O$62</f>
        <v/>
      </c>
      <c r="P9" s="60" t="n">
        <v>0.4395833333333333</v>
      </c>
      <c r="Q9" s="46">
        <f>P9+$Q$62</f>
        <v/>
      </c>
      <c r="R9" s="60" t="n">
        <v>0.4534722222222222</v>
      </c>
      <c r="S9" s="46">
        <f>R9+$S$62</f>
        <v/>
      </c>
      <c r="T9" s="261" t="n">
        <v>0.4652777777777778</v>
      </c>
      <c r="U9" s="80">
        <f>T9+$U$62</f>
        <v/>
      </c>
    </row>
    <row r="10" ht="21" customHeight="1" s="630">
      <c r="A10" s="631" t="inlineStr">
        <is>
          <t>8</t>
        </is>
      </c>
      <c r="B10" s="632" t="n"/>
      <c r="C10" s="172" t="inlineStr">
        <is>
          <t>VELARDE LEZAMA MIGUEL</t>
        </is>
      </c>
      <c r="D10" s="242" t="n">
        <v>70058356</v>
      </c>
      <c r="E10" s="55" t="inlineStr">
        <is>
          <t>REVA A1</t>
        </is>
      </c>
      <c r="F10" s="161" t="inlineStr">
        <is>
          <t>20 20 sr</t>
        </is>
      </c>
      <c r="G10" s="55" t="n"/>
      <c r="H10" s="207" t="n"/>
      <c r="I10" s="55" t="inlineStr">
        <is>
          <t>RICARDO ALCALA</t>
        </is>
      </c>
      <c r="J10" s="60" t="n">
        <v>0.3875</v>
      </c>
      <c r="K10" s="60">
        <f>J10+$K$61</f>
        <v/>
      </c>
      <c r="L10" s="60" t="n">
        <v>0.3902777777777778</v>
      </c>
      <c r="M10" s="60">
        <f>L10+$M$62</f>
        <v/>
      </c>
      <c r="N10" s="60" t="n">
        <v>0.4</v>
      </c>
      <c r="O10" s="60">
        <f>N10+$O$62</f>
        <v/>
      </c>
      <c r="P10" s="60" t="n">
        <v>0.4513888888888889</v>
      </c>
      <c r="Q10" s="60">
        <f>P10+$Q$62</f>
        <v/>
      </c>
      <c r="R10" s="60" t="n">
        <v>0.4666666666666667</v>
      </c>
      <c r="S10" s="60">
        <f>R10+$S$62</f>
        <v/>
      </c>
      <c r="T10" s="261" t="n">
        <v>0.4784722222222222</v>
      </c>
      <c r="U10" s="261">
        <f>T10+$U$62</f>
        <v/>
      </c>
    </row>
    <row r="11" ht="21" customFormat="1" customHeight="1" s="633">
      <c r="A11" s="631" t="inlineStr">
        <is>
          <t>9</t>
        </is>
      </c>
      <c r="B11" s="632" t="n"/>
      <c r="C11" s="172" t="inlineStr">
        <is>
          <t>PAULET VIDALON JONEL</t>
        </is>
      </c>
      <c r="D11" s="242" t="n">
        <v>75495061</v>
      </c>
      <c r="E11" s="199" t="inlineStr">
        <is>
          <t>MOTO NUEVO BIIB</t>
        </is>
      </c>
      <c r="F11" s="161" t="inlineStr">
        <is>
          <t>20 20 sr</t>
        </is>
      </c>
      <c r="G11" s="120" t="n"/>
      <c r="H11" s="120" t="n"/>
      <c r="I11" s="120" t="inlineStr">
        <is>
          <t>CARS. JAIME VILLA</t>
        </is>
      </c>
      <c r="J11" s="60" t="n">
        <v>0.3854166666666667</v>
      </c>
      <c r="K11" s="60">
        <f>J11+$K$61</f>
        <v/>
      </c>
      <c r="L11" s="60" t="n">
        <v>0.3951388888888889</v>
      </c>
      <c r="M11" s="60">
        <f>L11+$M$62</f>
        <v/>
      </c>
      <c r="N11" s="60" t="n">
        <v>0.3951388888888889</v>
      </c>
      <c r="O11" s="60">
        <f>N11+$O$62</f>
        <v/>
      </c>
      <c r="P11" s="60" t="n">
        <v>0.4409722222222222</v>
      </c>
      <c r="Q11" s="60">
        <f>P11+$Q$62</f>
        <v/>
      </c>
      <c r="R11" s="60" t="n">
        <v>0.4625</v>
      </c>
      <c r="S11" s="60">
        <f>R11+$S$62</f>
        <v/>
      </c>
      <c r="T11" s="261" t="n">
        <v>0.4756944444444444</v>
      </c>
      <c r="U11" s="261">
        <f>T11+$U$62</f>
        <v/>
      </c>
    </row>
    <row r="12" ht="23.25" customHeight="1" s="630">
      <c r="A12" s="631" t="inlineStr">
        <is>
          <t>10</t>
        </is>
      </c>
      <c r="B12" s="632" t="n"/>
      <c r="C12" s="255" t="inlineStr">
        <is>
          <t>GUERRERO ABAD DAVIS 30</t>
        </is>
      </c>
      <c r="D12" s="242" t="n">
        <v>45136405</v>
      </c>
      <c r="E12" s="199" t="inlineStr">
        <is>
          <t>MOTO NUEVO BIIB</t>
        </is>
      </c>
      <c r="F12" s="161" t="inlineStr">
        <is>
          <t>20 20 SR</t>
        </is>
      </c>
      <c r="G12" s="120" t="inlineStr">
        <is>
          <t>PAGO 150 EFE</t>
        </is>
      </c>
      <c r="H12" s="211" t="n"/>
      <c r="I12" s="211" t="inlineStr">
        <is>
          <t>OFICINA</t>
        </is>
      </c>
      <c r="J12" s="60" t="n">
        <v>0.3895833333333333</v>
      </c>
      <c r="K12" s="60">
        <f>J12+$K$61</f>
        <v/>
      </c>
      <c r="L12" s="60" t="n">
        <v>0.3993055555555556</v>
      </c>
      <c r="M12" s="46">
        <f>L12+$M$62</f>
        <v/>
      </c>
      <c r="N12" s="60" t="n">
        <v>0.4041666666666667</v>
      </c>
      <c r="O12" s="46">
        <f>N12+$O$62</f>
        <v/>
      </c>
      <c r="P12" s="60" t="n">
        <v>0.4520833333333333</v>
      </c>
      <c r="Q12" s="46">
        <f>P12+$Q$62</f>
        <v/>
      </c>
      <c r="R12" s="60" t="n">
        <v>0.4756944444444444</v>
      </c>
      <c r="S12" s="46">
        <f>R12+$S$62</f>
        <v/>
      </c>
      <c r="T12" s="261" t="n">
        <v>0.4868055555555555</v>
      </c>
      <c r="U12" s="80">
        <f>T12+$U$62</f>
        <v/>
      </c>
    </row>
    <row r="13" ht="21.75" customHeight="1" s="630">
      <c r="A13" s="631" t="inlineStr">
        <is>
          <t>11</t>
        </is>
      </c>
      <c r="B13" s="632" t="n"/>
      <c r="C13" s="172" t="inlineStr">
        <is>
          <t>AREVALO PERALTA WALTER</t>
        </is>
      </c>
      <c r="D13" s="242" t="n">
        <v>17427794</v>
      </c>
      <c r="E13" s="26" t="inlineStr">
        <is>
          <t>REVA A3C</t>
        </is>
      </c>
      <c r="F13" s="161" t="inlineStr">
        <is>
          <t>40/20 40/20 cl</t>
        </is>
      </c>
      <c r="G13" s="120" t="n"/>
      <c r="H13" s="205" t="n"/>
      <c r="I13" s="120" t="inlineStr">
        <is>
          <t>CARS JAIME VILLA</t>
        </is>
      </c>
      <c r="J13" s="60" t="n">
        <v>0.4055555555555556</v>
      </c>
      <c r="K13" s="60">
        <f>J13+$K$61</f>
        <v/>
      </c>
      <c r="L13" s="60" t="n">
        <v>0.4090277777777778</v>
      </c>
      <c r="M13" s="46">
        <f>L13+$M$62</f>
        <v/>
      </c>
      <c r="N13" s="60" t="n">
        <v>0.4166666666666667</v>
      </c>
      <c r="O13" s="46">
        <f>N13+$O$62</f>
        <v/>
      </c>
      <c r="P13" s="60" t="n">
        <v>0.4666666666666667</v>
      </c>
      <c r="Q13" s="46">
        <f>P13+$Q$62</f>
        <v/>
      </c>
      <c r="R13" s="60" t="n">
        <v>0.4805555555555556</v>
      </c>
      <c r="S13" s="46">
        <f>R13+$S$62</f>
        <v/>
      </c>
      <c r="T13" s="261" t="n">
        <v>0.4930555555555556</v>
      </c>
      <c r="U13" s="80">
        <f>T13+$U$62</f>
        <v/>
      </c>
    </row>
    <row r="14" ht="24" customHeight="1" s="630">
      <c r="A14" s="631" t="inlineStr">
        <is>
          <t>12</t>
        </is>
      </c>
      <c r="B14" s="632" t="n"/>
      <c r="C14" s="172" t="inlineStr">
        <is>
          <t>VARGAS CCUNO LUIS</t>
        </is>
      </c>
      <c r="D14" s="242" t="n">
        <v>72441963</v>
      </c>
      <c r="E14" s="55" t="inlineStr">
        <is>
          <t xml:space="preserve">REVA A1 </t>
        </is>
      </c>
      <c r="F14" s="161" t="inlineStr">
        <is>
          <t>40/20 40/20 cl</t>
        </is>
      </c>
      <c r="G14" s="120" t="n"/>
      <c r="H14" s="205" t="n"/>
      <c r="I14" s="120" t="inlineStr">
        <is>
          <t>CARS JAIME VILLA</t>
        </is>
      </c>
      <c r="J14" s="60" t="n">
        <v>0.4041666666666667</v>
      </c>
      <c r="K14" s="60">
        <f>J14+$K$61</f>
        <v/>
      </c>
      <c r="L14" s="60" t="n">
        <v>0.4048611111111111</v>
      </c>
      <c r="M14" s="46">
        <f>L14+$M$62</f>
        <v/>
      </c>
      <c r="N14" s="60" t="n">
        <v>0.4104166666666667</v>
      </c>
      <c r="O14" s="46">
        <f>N14+$O$62</f>
        <v/>
      </c>
      <c r="P14" s="60" t="n">
        <v>0.4666666666666667</v>
      </c>
      <c r="Q14" s="46">
        <f>P14+$Q$62</f>
        <v/>
      </c>
      <c r="R14" s="60" t="n">
        <v>0.4868055555555555</v>
      </c>
      <c r="S14" s="46">
        <f>R14+$S$62</f>
        <v/>
      </c>
      <c r="T14" s="261" t="n">
        <v>0.4986111111111111</v>
      </c>
      <c r="U14" s="80">
        <f>T14+$U$62</f>
        <v/>
      </c>
    </row>
    <row r="15" ht="21.75" customHeight="1" s="630">
      <c r="A15" s="631" t="inlineStr">
        <is>
          <t>13</t>
        </is>
      </c>
      <c r="B15" s="632" t="n"/>
      <c r="C15" s="172" t="inlineStr">
        <is>
          <t>CASTRO SUASNABAR ANGEL</t>
        </is>
      </c>
      <c r="D15" s="242" t="n">
        <v>44138428</v>
      </c>
      <c r="E15" s="55" t="inlineStr">
        <is>
          <t xml:space="preserve">REVA A1 </t>
        </is>
      </c>
      <c r="F15" s="161" t="inlineStr">
        <is>
          <t>20 20 sr</t>
        </is>
      </c>
      <c r="G15" s="117" t="inlineStr">
        <is>
          <t>PAGO 100 YAPE</t>
        </is>
      </c>
      <c r="H15" s="322" t="n"/>
      <c r="I15" s="322" t="inlineStr">
        <is>
          <t>PUBLICIDAD</t>
        </is>
      </c>
      <c r="J15" s="60" t="n">
        <v>0.4069444444444444</v>
      </c>
      <c r="K15" s="60">
        <f>J15+$K$61</f>
        <v/>
      </c>
      <c r="L15" s="60" t="n">
        <v>0.4166666666666667</v>
      </c>
      <c r="M15" s="46">
        <f>L15+$M$62</f>
        <v/>
      </c>
      <c r="N15" s="60" t="n">
        <v>0.4222222222222222</v>
      </c>
      <c r="O15" s="46">
        <f>N15+$O$62</f>
        <v/>
      </c>
      <c r="P15" s="60" t="n">
        <v>0.4791666666666667</v>
      </c>
      <c r="Q15" s="46">
        <f>P15+$Q$62</f>
        <v/>
      </c>
      <c r="R15" s="60" t="n">
        <v>0.4930555555555556</v>
      </c>
      <c r="S15" s="46">
        <f>R15+$S$62</f>
        <v/>
      </c>
      <c r="T15" s="261" t="n">
        <v>0.50625</v>
      </c>
      <c r="U15" s="80">
        <f>T15+$U$62</f>
        <v/>
      </c>
    </row>
    <row r="16" ht="19.5" customHeight="1" s="630">
      <c r="A16" s="631" t="inlineStr">
        <is>
          <t>14</t>
        </is>
      </c>
      <c r="B16" s="632" t="n"/>
      <c r="C16" s="172" t="inlineStr">
        <is>
          <t>TENICELA CASAS DE LEON ANGIE</t>
        </is>
      </c>
      <c r="D16" s="242" t="n">
        <v>41431560</v>
      </c>
      <c r="E16" s="226" t="inlineStr">
        <is>
          <t>MOTO REVA BIIC</t>
        </is>
      </c>
      <c r="F16" s="161" t="inlineStr">
        <is>
          <t>20 20 sr</t>
        </is>
      </c>
      <c r="G16" s="531" t="n"/>
      <c r="H16" s="531" t="n"/>
      <c r="I16" s="531" t="inlineStr">
        <is>
          <t>LILIANA 1</t>
        </is>
      </c>
      <c r="J16" s="60" t="n">
        <v>0.4159722222222222</v>
      </c>
      <c r="K16" s="60">
        <f>J16+$K$61</f>
        <v/>
      </c>
      <c r="L16" s="60" t="n">
        <v>0.4229166666666667</v>
      </c>
      <c r="M16" s="46">
        <f>L16+$M$62</f>
        <v/>
      </c>
      <c r="N16" s="60" t="n">
        <v>0.4361111111111111</v>
      </c>
      <c r="O16" s="46">
        <f>N16+$O$62</f>
        <v/>
      </c>
      <c r="P16" s="60" t="n">
        <v>0.4819444444444445</v>
      </c>
      <c r="Q16" s="46">
        <f>P16+$Q$62</f>
        <v/>
      </c>
      <c r="R16" s="60" t="n">
        <v>0.5013888888888889</v>
      </c>
      <c r="S16" s="46">
        <f>R16+$S$62</f>
        <v/>
      </c>
      <c r="T16" s="261" t="n">
        <v>0.5159722222222223</v>
      </c>
      <c r="U16" s="80">
        <f>T16+$U$62</f>
        <v/>
      </c>
    </row>
    <row r="17" ht="20.25" customHeight="1" s="630">
      <c r="A17" s="631" t="inlineStr">
        <is>
          <t>15</t>
        </is>
      </c>
      <c r="B17" s="632" t="n"/>
      <c r="C17" s="172" t="inlineStr">
        <is>
          <t>SANDOVAL SALDAÑA BENITO</t>
        </is>
      </c>
      <c r="D17" s="242" t="n">
        <v>45818362</v>
      </c>
      <c r="E17" s="226" t="inlineStr">
        <is>
          <t>MOTO REVA BIIC</t>
        </is>
      </c>
      <c r="F17" s="161" t="inlineStr">
        <is>
          <t>40/20 40/20 cl</t>
        </is>
      </c>
      <c r="G17" s="96" t="n"/>
      <c r="H17" s="192" t="n"/>
      <c r="I17" s="531" t="inlineStr">
        <is>
          <t>LILIANA 2</t>
        </is>
      </c>
      <c r="J17" s="60" t="n">
        <v>0.4305555555555556</v>
      </c>
      <c r="K17" s="60">
        <f>J17+$K$61</f>
        <v/>
      </c>
      <c r="L17" s="60" t="n">
        <v>0.4361111111111111</v>
      </c>
      <c r="M17" s="46">
        <f>L17+$M$62</f>
        <v/>
      </c>
      <c r="N17" s="60" t="n">
        <v>0.4416666666666667</v>
      </c>
      <c r="O17" s="46">
        <f>N17+$O$62</f>
        <v/>
      </c>
      <c r="P17" s="60" t="n">
        <v>0.49375</v>
      </c>
      <c r="Q17" s="46">
        <f>P17+$Q$62</f>
        <v/>
      </c>
      <c r="R17" s="60" t="n">
        <v>0.5145833333333333</v>
      </c>
      <c r="S17" s="46">
        <f>R17+$S$62</f>
        <v/>
      </c>
      <c r="T17" s="261" t="n">
        <v>0.5645833333333333</v>
      </c>
      <c r="U17" s="80">
        <f>T17+$U$62</f>
        <v/>
      </c>
    </row>
    <row r="18" ht="21.75" customHeight="1" s="630">
      <c r="A18" s="631" t="inlineStr">
        <is>
          <t>16</t>
        </is>
      </c>
      <c r="B18" s="632" t="n"/>
      <c r="C18" s="172" t="inlineStr">
        <is>
          <t xml:space="preserve">VILLON MEJIA CONNY </t>
        </is>
      </c>
      <c r="D18" s="242" t="n">
        <v>10782333</v>
      </c>
      <c r="E18" s="55" t="inlineStr">
        <is>
          <t xml:space="preserve">NUEVO A1 </t>
        </is>
      </c>
      <c r="F18" s="161" t="inlineStr">
        <is>
          <t>40/20 40/20 cl</t>
        </is>
      </c>
      <c r="G18" s="120" t="n"/>
      <c r="H18" s="205" t="n"/>
      <c r="I18" s="120" t="inlineStr">
        <is>
          <t>CARS. JAIME VILLA</t>
        </is>
      </c>
      <c r="J18" s="60" t="n">
        <v>0.4208333333333333</v>
      </c>
      <c r="K18" s="60">
        <f>J18+$K$61</f>
        <v/>
      </c>
      <c r="L18" s="60" t="n">
        <v>0.43125</v>
      </c>
      <c r="M18" s="46">
        <f>L18+$M$62</f>
        <v/>
      </c>
      <c r="N18" s="60" t="n">
        <v>0.4395833333333333</v>
      </c>
      <c r="O18" s="46">
        <f>N18+$O$62</f>
        <v/>
      </c>
      <c r="P18" s="60" t="n">
        <v>0.4916666666666666</v>
      </c>
      <c r="Q18" s="46">
        <f>P18+$Q$62</f>
        <v/>
      </c>
      <c r="R18" s="60" t="n">
        <v>0.5076388888888889</v>
      </c>
      <c r="S18" s="46">
        <f>R18+$S$62</f>
        <v/>
      </c>
      <c r="T18" s="261" t="n"/>
      <c r="U18" s="80">
        <f>T18+$U$62</f>
        <v/>
      </c>
    </row>
    <row r="19" ht="18" customHeight="1" s="630">
      <c r="A19" s="631" t="inlineStr">
        <is>
          <t>17</t>
        </is>
      </c>
      <c r="B19" s="632" t="n"/>
      <c r="C19" s="172" t="inlineStr">
        <is>
          <t xml:space="preserve">ARELLANO COTRINA SICNIE </t>
        </is>
      </c>
      <c r="D19" s="242" t="n">
        <v>75368432</v>
      </c>
      <c r="E19" s="55" t="inlineStr">
        <is>
          <t xml:space="preserve">REVA A1 </t>
        </is>
      </c>
      <c r="F19" s="161" t="inlineStr">
        <is>
          <t>40/20 40/20 cl</t>
        </is>
      </c>
      <c r="G19" s="117" t="inlineStr">
        <is>
          <t>PAGO 130 YAPE</t>
        </is>
      </c>
      <c r="H19" s="355" t="inlineStr">
        <is>
          <t>&lt;3</t>
        </is>
      </c>
      <c r="I19" s="211" t="inlineStr">
        <is>
          <t xml:space="preserve">OFICINA </t>
        </is>
      </c>
      <c r="J19" s="60" t="n">
        <v>0.4409722222222222</v>
      </c>
      <c r="K19" s="60">
        <f>J19+$K$61</f>
        <v/>
      </c>
      <c r="L19" s="60" t="n">
        <v>0.4527777777777778</v>
      </c>
      <c r="M19" s="60">
        <f>L19+$M$62</f>
        <v/>
      </c>
      <c r="N19" s="60" t="n">
        <v>0.4576388888888889</v>
      </c>
      <c r="O19" s="60">
        <f>N19+$O$62</f>
        <v/>
      </c>
      <c r="P19" s="60" t="n">
        <v>0.5034722222222222</v>
      </c>
      <c r="Q19" s="60">
        <f>P19+$Q$62</f>
        <v/>
      </c>
      <c r="R19" s="60" t="n">
        <v>0.5361111111111111</v>
      </c>
      <c r="S19" s="60">
        <f>R19+$S$62</f>
        <v/>
      </c>
      <c r="T19" s="261" t="n">
        <v>0.5597222222222222</v>
      </c>
      <c r="U19" s="261">
        <f>T19+$U$62</f>
        <v/>
      </c>
    </row>
    <row r="20" ht="20.25" customFormat="1" customHeight="1" s="645">
      <c r="A20" s="631" t="inlineStr">
        <is>
          <t>18</t>
        </is>
      </c>
      <c r="B20" s="632" t="n"/>
      <c r="C20" s="172" t="inlineStr">
        <is>
          <t xml:space="preserve">JANAMPA QUISPE CARLOS </t>
        </is>
      </c>
      <c r="D20" s="242" t="n">
        <v>45219766</v>
      </c>
      <c r="E20" s="226" t="inlineStr">
        <is>
          <t>MOTO REVA BIIC</t>
        </is>
      </c>
      <c r="F20" s="161" t="inlineStr">
        <is>
          <t>20 20 sr</t>
        </is>
      </c>
      <c r="G20" s="120" t="inlineStr">
        <is>
          <t>PAGO 120 EFE</t>
        </is>
      </c>
      <c r="H20" s="207" t="n"/>
      <c r="I20" s="55" t="inlineStr">
        <is>
          <t xml:space="preserve">SRA SONIA </t>
        </is>
      </c>
      <c r="J20" s="60" t="n">
        <v>0.4638888888888889</v>
      </c>
      <c r="K20" s="60">
        <f>J20+$K$61</f>
        <v/>
      </c>
      <c r="L20" s="60" t="n">
        <v>0.46875</v>
      </c>
      <c r="M20" s="46">
        <f>L20+$M$62</f>
        <v/>
      </c>
      <c r="N20" s="60" t="n">
        <v>0.475</v>
      </c>
      <c r="O20" s="46">
        <f>N20+$O$62</f>
        <v/>
      </c>
      <c r="P20" s="60" t="n">
        <v>0.5340277777777778</v>
      </c>
      <c r="Q20" s="46">
        <f>P20+$Q$62</f>
        <v/>
      </c>
      <c r="R20" s="60" t="n">
        <v>0.5472222222222223</v>
      </c>
      <c r="S20" s="46">
        <f>R20+$S$62</f>
        <v/>
      </c>
      <c r="T20" s="261" t="n">
        <v>0.5715277777777777</v>
      </c>
      <c r="U20" s="80">
        <f>T20+$U$62</f>
        <v/>
      </c>
    </row>
    <row r="21" ht="23.25" customHeight="1" s="630">
      <c r="A21" s="631" t="inlineStr">
        <is>
          <t>19</t>
        </is>
      </c>
      <c r="B21" s="632" t="n"/>
      <c r="C21" s="172" t="inlineStr">
        <is>
          <t xml:space="preserve">FLORES MINAYA SANDRO </t>
        </is>
      </c>
      <c r="D21" s="242" t="n">
        <v>25805288</v>
      </c>
      <c r="E21" s="226" t="inlineStr">
        <is>
          <t>MOTO REVA BIIC</t>
        </is>
      </c>
      <c r="F21" s="161" t="inlineStr">
        <is>
          <t>40/20 40/20 cl</t>
        </is>
      </c>
      <c r="G21" s="120" t="inlineStr">
        <is>
          <t>PAGO 120 EFE</t>
        </is>
      </c>
      <c r="H21" s="207" t="n"/>
      <c r="I21" s="55" t="inlineStr">
        <is>
          <t xml:space="preserve">SRA SONIA </t>
        </is>
      </c>
      <c r="J21" s="60" t="n">
        <v>0.48125</v>
      </c>
      <c r="K21" s="60">
        <f>J21+$K$61</f>
        <v/>
      </c>
      <c r="L21" s="60" t="n">
        <v>0.4909722222222222</v>
      </c>
      <c r="M21" s="46">
        <f>L21+$M$62</f>
        <v/>
      </c>
      <c r="N21" s="60" t="n">
        <v>0.4965277777777778</v>
      </c>
      <c r="O21" s="46">
        <f>N21+$O$62</f>
        <v/>
      </c>
      <c r="P21" s="60" t="n">
        <v>0.5506944444444445</v>
      </c>
      <c r="Q21" s="46">
        <f>P21+$Q$62</f>
        <v/>
      </c>
      <c r="R21" s="60" t="n">
        <v>0.5680555555555555</v>
      </c>
      <c r="S21" s="46">
        <f>R21+$S$62</f>
        <v/>
      </c>
      <c r="T21" s="261" t="n">
        <v>0.5840277777777778</v>
      </c>
      <c r="U21" s="80">
        <f>T21+$U$62</f>
        <v/>
      </c>
    </row>
    <row r="22" ht="18" customHeight="1" s="630">
      <c r="A22" s="631" t="inlineStr">
        <is>
          <t>20</t>
        </is>
      </c>
      <c r="B22" s="632" t="n"/>
      <c r="C22" s="172" t="inlineStr">
        <is>
          <t>PASTOR PALACIOS LUIS</t>
        </is>
      </c>
      <c r="D22" s="242" t="n">
        <v>7817946</v>
      </c>
      <c r="E22" s="226" t="inlineStr">
        <is>
          <t>MOTO NUEVA BIIC</t>
        </is>
      </c>
      <c r="F22" s="161" t="inlineStr">
        <is>
          <t>40/20 40/20 cl</t>
        </is>
      </c>
      <c r="G22" s="55" t="n"/>
      <c r="H22" s="207" t="n"/>
      <c r="I22" s="55" t="inlineStr">
        <is>
          <t>STEVE QUINTANA</t>
        </is>
      </c>
      <c r="J22" s="60" t="n">
        <v>0.4770833333333334</v>
      </c>
      <c r="K22" s="60">
        <f>J22+$K$61</f>
        <v/>
      </c>
      <c r="L22" s="60" t="n">
        <v>0.4791666666666667</v>
      </c>
      <c r="M22" s="60">
        <f>L22+$M$62</f>
        <v/>
      </c>
      <c r="N22" s="60" t="n">
        <v>0.4854166666666667</v>
      </c>
      <c r="O22" s="60">
        <f>N22+$O$62</f>
        <v/>
      </c>
      <c r="P22" s="60" t="n">
        <v>0.5347222222222222</v>
      </c>
      <c r="Q22" s="60">
        <f>P22+$Q$62</f>
        <v/>
      </c>
      <c r="R22" s="60" t="n">
        <v>0.5548611111111111</v>
      </c>
      <c r="S22" s="60">
        <f>R22+$S$62</f>
        <v/>
      </c>
      <c r="T22" s="261" t="n">
        <v>0.5763888888888888</v>
      </c>
      <c r="U22" s="261">
        <f>T22+$U$62</f>
        <v/>
      </c>
    </row>
    <row r="23" ht="21" customHeight="1" s="630">
      <c r="A23" s="631" t="inlineStr">
        <is>
          <t>21</t>
        </is>
      </c>
      <c r="B23" s="632" t="n"/>
      <c r="C23" s="172" t="inlineStr">
        <is>
          <t>ESPINAQUE ALVA DARWIN</t>
        </is>
      </c>
      <c r="D23" s="242" t="n">
        <v>73683763</v>
      </c>
      <c r="E23" s="55" t="inlineStr">
        <is>
          <t>NUEVO A1</t>
        </is>
      </c>
      <c r="F23" s="161" t="inlineStr">
        <is>
          <t>20 20 sr</t>
        </is>
      </c>
      <c r="G23" s="110" t="n"/>
      <c r="H23" s="354" t="n"/>
      <c r="I23" s="110" t="inlineStr">
        <is>
          <t>MAYRA 1</t>
        </is>
      </c>
      <c r="J23" s="60" t="n">
        <v>0.4777777777777778</v>
      </c>
      <c r="K23" s="60">
        <f>J23+$K$61</f>
        <v/>
      </c>
      <c r="L23" s="60" t="n">
        <v>0.4854166666666667</v>
      </c>
      <c r="M23" s="46">
        <f>L23+$M$62</f>
        <v/>
      </c>
      <c r="N23" s="60" t="n">
        <v>0.4916666666666666</v>
      </c>
      <c r="O23" s="46">
        <f>N23+$O$62</f>
        <v/>
      </c>
      <c r="P23" s="60" t="n">
        <v>0.55</v>
      </c>
      <c r="Q23" s="46">
        <f>P23+$Q$62</f>
        <v/>
      </c>
      <c r="R23" s="60" t="n">
        <v>0.5652777777777778</v>
      </c>
      <c r="S23" s="46">
        <f>R23+$S$62</f>
        <v/>
      </c>
      <c r="T23" s="261" t="n">
        <v>0.5784722222222223</v>
      </c>
      <c r="U23" s="80">
        <f>T23+$U$62</f>
        <v/>
      </c>
    </row>
    <row r="24" ht="19.5" customHeight="1" s="630">
      <c r="A24" s="631" t="inlineStr">
        <is>
          <t>22</t>
        </is>
      </c>
      <c r="B24" s="632" t="n"/>
      <c r="C24" s="172" t="inlineStr">
        <is>
          <t xml:space="preserve">QUINCHO ORTEGA ROLANDO </t>
        </is>
      </c>
      <c r="D24" s="242" t="n">
        <v>21115738</v>
      </c>
      <c r="E24" s="226" t="inlineStr">
        <is>
          <t>MOTO REVA BIIC</t>
        </is>
      </c>
      <c r="F24" s="161" t="inlineStr">
        <is>
          <t>40/20 40/20 cl</t>
        </is>
      </c>
      <c r="G24" s="531" t="n"/>
      <c r="H24" s="531" t="n"/>
      <c r="I24" s="532" t="inlineStr">
        <is>
          <t xml:space="preserve">LILIANA 3 </t>
        </is>
      </c>
      <c r="J24" s="46" t="n">
        <v>0.4902777777777778</v>
      </c>
      <c r="K24" s="69">
        <f>J24+$K$61</f>
        <v/>
      </c>
      <c r="L24" s="60" t="n">
        <v>0.4965277777777778</v>
      </c>
      <c r="M24" s="46">
        <f>L24+$M$62</f>
        <v/>
      </c>
      <c r="N24" s="60" t="n">
        <v>0.5034722222222222</v>
      </c>
      <c r="O24" s="46">
        <f>N24+$O$62</f>
        <v/>
      </c>
      <c r="P24" s="60" t="n">
        <v>0.5625</v>
      </c>
      <c r="Q24" s="46">
        <f>P24+$Q$62</f>
        <v/>
      </c>
      <c r="R24" s="60" t="n">
        <v>0.5763888888888888</v>
      </c>
      <c r="S24" s="46">
        <f>R24+$S$62</f>
        <v/>
      </c>
      <c r="T24" s="261" t="n">
        <v>0.5881944444444445</v>
      </c>
      <c r="U24" s="80">
        <f>T24+$U$62</f>
        <v/>
      </c>
    </row>
    <row r="25" ht="18" customHeight="1" s="630">
      <c r="A25" s="631" t="inlineStr">
        <is>
          <t>23</t>
        </is>
      </c>
      <c r="B25" s="632" t="n"/>
      <c r="C25" s="97" t="inlineStr">
        <is>
          <t>RIVERA ALTAMIRANO SAUL</t>
        </is>
      </c>
      <c r="D25" s="106" t="n">
        <v>46171628</v>
      </c>
      <c r="E25" s="54" t="inlineStr">
        <is>
          <t>NUEVO A1</t>
        </is>
      </c>
      <c r="F25" s="161" t="inlineStr">
        <is>
          <t>40/20 40/20 cl</t>
        </is>
      </c>
      <c r="G25" s="100" t="n"/>
      <c r="H25" s="436" t="n"/>
      <c r="I25" s="203" t="inlineStr">
        <is>
          <t>CARS JAIME VILLA</t>
        </is>
      </c>
      <c r="J25" s="46" t="n">
        <v>0.4916666666666666</v>
      </c>
      <c r="K25" s="46">
        <f>J25+$K$61</f>
        <v/>
      </c>
      <c r="L25" s="46" t="n">
        <v>0.5034722222222222</v>
      </c>
      <c r="M25" s="46">
        <f>L25+$M$62</f>
        <v/>
      </c>
      <c r="N25" s="46" t="n">
        <v>0.5083333333333333</v>
      </c>
      <c r="O25" s="46">
        <f>N25+$O$62</f>
        <v/>
      </c>
      <c r="P25" s="60" t="n">
        <v>0.5631944444444444</v>
      </c>
      <c r="Q25" s="46">
        <f>P25+$Q$62</f>
        <v/>
      </c>
      <c r="R25" s="46" t="n">
        <v>0.5819444444444445</v>
      </c>
      <c r="S25" s="46">
        <f>R25+$S$62</f>
        <v/>
      </c>
      <c r="T25" s="80" t="n">
        <v>0.5965277777777778</v>
      </c>
      <c r="U25" s="80">
        <f>T25+$U$62</f>
        <v/>
      </c>
    </row>
    <row r="26" ht="18" customFormat="1" customHeight="1" s="645">
      <c r="A26" s="631" t="inlineStr">
        <is>
          <t>24</t>
        </is>
      </c>
      <c r="B26" s="632" t="n"/>
      <c r="C26" s="172" t="inlineStr">
        <is>
          <t>MACHADO QUEVEDO HENRRY</t>
        </is>
      </c>
      <c r="D26" s="242" t="n">
        <v>2884681</v>
      </c>
      <c r="E26" s="26" t="inlineStr">
        <is>
          <t xml:space="preserve">CANJE A3C </t>
        </is>
      </c>
      <c r="F26" s="161" t="inlineStr">
        <is>
          <t>20 20 sr</t>
        </is>
      </c>
      <c r="G26" s="55" t="n"/>
      <c r="H26" s="382" t="inlineStr">
        <is>
          <t>CPP</t>
        </is>
      </c>
      <c r="I26" s="259" t="inlineStr">
        <is>
          <t>MAYRA 2</t>
        </is>
      </c>
      <c r="J26" s="46" t="n">
        <v>0.5048611111111111</v>
      </c>
      <c r="K26" s="46">
        <f>J26+$K$61</f>
        <v/>
      </c>
      <c r="L26" s="46" t="n">
        <v>0.5076388888888889</v>
      </c>
      <c r="M26" s="46">
        <f>L26+$M$62</f>
        <v/>
      </c>
      <c r="N26" s="46" t="n">
        <v>0.5131944444444444</v>
      </c>
      <c r="O26" s="46">
        <f>N26+$O$62</f>
        <v/>
      </c>
      <c r="P26" s="46" t="n">
        <v>0.5743055555555555</v>
      </c>
      <c r="Q26" s="46">
        <f>P26+$Q$62</f>
        <v/>
      </c>
      <c r="R26" s="46" t="n">
        <v>0.5875</v>
      </c>
      <c r="S26" s="46">
        <f>R26+$S$62</f>
        <v/>
      </c>
      <c r="T26" s="80" t="n">
        <v>0.5986111111111111</v>
      </c>
      <c r="U26" s="80">
        <f>T26+$U$62</f>
        <v/>
      </c>
    </row>
    <row r="27" ht="19.5" customFormat="1" customHeight="1" s="633">
      <c r="A27" s="644" t="n"/>
      <c r="B27" s="632" t="n"/>
      <c r="C27" s="217" t="inlineStr">
        <is>
          <t xml:space="preserve">CUCHO FONSECA JOSE </t>
        </is>
      </c>
      <c r="D27" s="347" t="n">
        <v>9778665</v>
      </c>
      <c r="E27" s="654" t="inlineStr">
        <is>
          <t>MOTO REVA BIIC</t>
        </is>
      </c>
      <c r="F27" s="275" t="n"/>
      <c r="G27" s="654" t="n"/>
      <c r="H27" s="358" t="n"/>
      <c r="I27" s="654" t="inlineStr">
        <is>
          <t>STEVE QUINTANA</t>
        </is>
      </c>
      <c r="J27" s="217" t="n"/>
      <c r="K27" s="20">
        <f>J27+$K$61</f>
        <v/>
      </c>
      <c r="L27" s="185" t="n"/>
      <c r="M27" s="20">
        <f>L27+$M$62</f>
        <v/>
      </c>
      <c r="N27" s="185" t="n"/>
      <c r="O27" s="20">
        <f>N27+$O$62</f>
        <v/>
      </c>
      <c r="P27" s="185" t="n"/>
      <c r="Q27" s="20">
        <f>P27+$Q$62</f>
        <v/>
      </c>
      <c r="R27" s="185" t="n"/>
      <c r="S27" s="20">
        <f>R27+$S$62</f>
        <v/>
      </c>
      <c r="T27" s="185" t="n"/>
      <c r="U27" s="20">
        <f>T27+$U$62</f>
        <v/>
      </c>
    </row>
    <row r="28" ht="21" customHeight="1" s="630">
      <c r="A28" s="631" t="inlineStr">
        <is>
          <t>25</t>
        </is>
      </c>
      <c r="B28" s="632" t="n"/>
      <c r="C28" s="428" t="inlineStr">
        <is>
          <t>GALARZA FUENTES MIGUEL</t>
        </is>
      </c>
      <c r="D28" s="55" t="n">
        <v>43802338</v>
      </c>
      <c r="E28" s="235" t="inlineStr">
        <is>
          <t>MOTO REVA BIIC</t>
        </is>
      </c>
      <c r="F28" s="161" t="inlineStr">
        <is>
          <t>20 20 sr</t>
        </is>
      </c>
      <c r="G28" s="532" t="n"/>
      <c r="H28" s="532" t="n"/>
      <c r="I28" s="532" t="inlineStr">
        <is>
          <t>LILIANA 4</t>
        </is>
      </c>
      <c r="J28" s="46" t="n">
        <v>0.5388888888888889</v>
      </c>
      <c r="K28" s="46">
        <f>J28+$K$61</f>
        <v/>
      </c>
      <c r="L28" s="46" t="n">
        <v>0.5541666666666667</v>
      </c>
      <c r="M28" s="46">
        <f>L28+$M$62</f>
        <v/>
      </c>
      <c r="N28" s="46" t="n">
        <v>0.5638888888888889</v>
      </c>
      <c r="O28" s="46">
        <f>N28+$O$62</f>
        <v/>
      </c>
      <c r="P28" s="46" t="n">
        <v>0.6090277777777777</v>
      </c>
      <c r="Q28" s="46">
        <f>P28+$Q$62</f>
        <v/>
      </c>
      <c r="R28" s="46" t="n">
        <v>0.6229166666666667</v>
      </c>
      <c r="S28" s="46">
        <f>R28+$S$62</f>
        <v/>
      </c>
      <c r="T28" s="80" t="n">
        <v>0.6347222222222222</v>
      </c>
      <c r="U28" s="80">
        <f>T28+$U$62</f>
        <v/>
      </c>
    </row>
    <row r="29" ht="21.75" customHeight="1" s="630">
      <c r="A29" s="631" t="inlineStr">
        <is>
          <t>26</t>
        </is>
      </c>
      <c r="B29" s="632" t="n"/>
      <c r="C29" s="550" t="inlineStr">
        <is>
          <t>VELARDE LEZAMA MIGUEL</t>
        </is>
      </c>
      <c r="D29" s="551" t="n">
        <v>70058356</v>
      </c>
      <c r="E29" s="552" t="inlineStr">
        <is>
          <t>REVA A1</t>
        </is>
      </c>
      <c r="F29" s="161" t="inlineStr">
        <is>
          <t>40/20 40/20 cl</t>
        </is>
      </c>
      <c r="G29" s="55" t="n"/>
      <c r="H29" s="207" t="n"/>
      <c r="I29" s="55" t="inlineStr">
        <is>
          <t>ALBERTO PONCE</t>
        </is>
      </c>
      <c r="J29" s="46" t="n">
        <v>0.5645833333333333</v>
      </c>
      <c r="K29" s="46">
        <f>J29+$K$61</f>
        <v/>
      </c>
      <c r="L29" s="46" t="n">
        <v>0.5673611111111111</v>
      </c>
      <c r="M29" s="46">
        <f>L29+$M$62</f>
        <v/>
      </c>
      <c r="N29" s="46" t="n">
        <v>0.5770833333333333</v>
      </c>
      <c r="O29" s="46">
        <f>N29+$O$62</f>
        <v/>
      </c>
      <c r="P29" s="46" t="n">
        <v>0.6215277777777778</v>
      </c>
      <c r="Q29" s="46">
        <f>P29+$Q$62</f>
        <v/>
      </c>
      <c r="R29" s="46" t="n">
        <v>0.6340277777777777</v>
      </c>
      <c r="S29" s="46">
        <f>R29+$S$62</f>
        <v/>
      </c>
      <c r="T29" s="80" t="n">
        <v>0.6465277777777778</v>
      </c>
      <c r="U29" s="80">
        <f>T29+$U$62</f>
        <v/>
      </c>
    </row>
    <row r="30" ht="21" customHeight="1" s="630">
      <c r="A30" s="631" t="inlineStr">
        <is>
          <t>27</t>
        </is>
      </c>
      <c r="B30" s="632" t="n"/>
      <c r="C30" s="213" t="inlineStr">
        <is>
          <t>RODRIGUEZ RAMIREZ JOANDER</t>
        </is>
      </c>
      <c r="D30" s="55" t="n">
        <v>2237865</v>
      </c>
      <c r="E30" s="235" t="inlineStr">
        <is>
          <t>MOTO REVA BIIC</t>
        </is>
      </c>
      <c r="F30" s="161" t="inlineStr">
        <is>
          <t>40/20 40/20 cl</t>
        </is>
      </c>
      <c r="G30" s="270" t="n"/>
      <c r="H30" s="382" t="inlineStr">
        <is>
          <t xml:space="preserve">CE </t>
        </is>
      </c>
      <c r="I30" s="531" t="inlineStr">
        <is>
          <t>LILIANA 5</t>
        </is>
      </c>
      <c r="J30" s="46" t="n">
        <v>0.5680555555555555</v>
      </c>
      <c r="K30" s="46">
        <f>J30+$K$61</f>
        <v/>
      </c>
      <c r="L30" s="60" t="n">
        <v>0.5756944444444444</v>
      </c>
      <c r="M30" s="46">
        <f>L30+$M$62</f>
        <v/>
      </c>
      <c r="N30" s="60" t="n">
        <v>0.5819444444444445</v>
      </c>
      <c r="O30" s="46">
        <f>N30+$O$62</f>
        <v/>
      </c>
      <c r="P30" s="60" t="n">
        <v>0.6277777777777778</v>
      </c>
      <c r="Q30" s="46">
        <f>P30+$Q$62</f>
        <v/>
      </c>
      <c r="R30" s="60" t="n">
        <v>0.6402777777777777</v>
      </c>
      <c r="S30" s="46">
        <f>R30+$S$62</f>
        <v/>
      </c>
      <c r="T30" s="80" t="n">
        <v>0.6541666666666667</v>
      </c>
      <c r="U30" s="80">
        <f>T30+$U$62</f>
        <v/>
      </c>
    </row>
    <row r="31" ht="18" customFormat="1" customHeight="1" s="645">
      <c r="A31" s="631" t="inlineStr">
        <is>
          <t>28</t>
        </is>
      </c>
      <c r="B31" s="632" t="n"/>
      <c r="C31" s="255" t="inlineStr">
        <is>
          <t>DIAZ CONDE JAIME 40</t>
        </is>
      </c>
      <c r="D31" s="242" t="n">
        <v>24713688</v>
      </c>
      <c r="E31" s="226" t="inlineStr">
        <is>
          <t>MOTO REVA BIIC</t>
        </is>
      </c>
      <c r="F31" s="161" t="inlineStr">
        <is>
          <t>20 20 SR</t>
        </is>
      </c>
      <c r="G31" s="120" t="inlineStr">
        <is>
          <t>PAGO 40 EFE</t>
        </is>
      </c>
      <c r="H31" s="360" t="n"/>
      <c r="I31" s="281" t="inlineStr">
        <is>
          <t>ELIA 1</t>
        </is>
      </c>
      <c r="J31" s="60" t="n">
        <v>0.5694444444444444</v>
      </c>
      <c r="K31" s="60">
        <f>J31+$K$61</f>
        <v/>
      </c>
      <c r="L31" s="60" t="n">
        <v>0.5833333333333334</v>
      </c>
      <c r="M31" s="46">
        <f>L31+$M$62</f>
        <v/>
      </c>
      <c r="N31" s="60" t="n">
        <v>0.5923611111111111</v>
      </c>
      <c r="O31" s="46">
        <f>N31+$O$62</f>
        <v/>
      </c>
      <c r="P31" s="60" t="n">
        <v>0.6402777777777777</v>
      </c>
      <c r="Q31" s="46">
        <f>P31+$Q$62</f>
        <v/>
      </c>
      <c r="R31" s="46" t="n">
        <v>0.6548611111111111</v>
      </c>
      <c r="S31" s="46">
        <f>R31+$S$62</f>
        <v/>
      </c>
      <c r="T31" s="80" t="n">
        <v>0.6673611111111111</v>
      </c>
      <c r="U31" s="80">
        <f>T31+$U$62</f>
        <v/>
      </c>
    </row>
    <row r="32" ht="21" customFormat="1" customHeight="1" s="633">
      <c r="A32" s="631" t="inlineStr">
        <is>
          <t>29</t>
        </is>
      </c>
      <c r="B32" s="632" t="n"/>
      <c r="C32" s="255" t="inlineStr">
        <is>
          <t>TACSA CABELLO RAUL 30 PROM</t>
        </is>
      </c>
      <c r="D32" s="242" t="n">
        <v>41391405</v>
      </c>
      <c r="E32" s="226" t="inlineStr">
        <is>
          <t>MOTO REVA BIIC</t>
        </is>
      </c>
      <c r="F32" s="161" t="inlineStr">
        <is>
          <t>20 20 sr</t>
        </is>
      </c>
      <c r="G32" s="281" t="n"/>
      <c r="H32" s="360" t="n"/>
      <c r="I32" s="281" t="inlineStr">
        <is>
          <t>ELIA 2</t>
        </is>
      </c>
      <c r="J32" s="46" t="n">
        <v>0.5951388888888889</v>
      </c>
      <c r="K32" s="46">
        <f>J32+$K$61</f>
        <v/>
      </c>
      <c r="L32" s="60" t="n">
        <v>0.6034722222222222</v>
      </c>
      <c r="M32" s="46">
        <f>L32+$M$62</f>
        <v/>
      </c>
      <c r="N32" s="60" t="n">
        <v>0.6104166666666667</v>
      </c>
      <c r="O32" s="46">
        <f>N32+$O$62</f>
        <v/>
      </c>
      <c r="P32" s="60" t="n">
        <v>0.6541666666666667</v>
      </c>
      <c r="Q32" s="46">
        <f>P32+$Q$62</f>
        <v/>
      </c>
      <c r="R32" s="60" t="n">
        <v>0.6680555555555555</v>
      </c>
      <c r="S32" s="46">
        <f>R32+$S$62</f>
        <v/>
      </c>
      <c r="T32" s="80" t="n">
        <v>0.6805555555555556</v>
      </c>
      <c r="U32" s="80">
        <f>T32+$U$62</f>
        <v/>
      </c>
    </row>
    <row r="33" ht="19.5" customHeight="1" s="630">
      <c r="A33" s="631" t="inlineStr">
        <is>
          <t>30</t>
        </is>
      </c>
      <c r="B33" s="632" t="n"/>
      <c r="C33" s="172" t="inlineStr">
        <is>
          <t>CONTRERAS AGUILAR JOHNNY</t>
        </is>
      </c>
      <c r="D33" s="242" t="n">
        <v>25420844</v>
      </c>
      <c r="E33" s="147" t="inlineStr">
        <is>
          <t>BAJA A1</t>
        </is>
      </c>
      <c r="F33" s="161" t="inlineStr">
        <is>
          <t>40/20 40/20 cl</t>
        </is>
      </c>
      <c r="G33" s="120" t="n"/>
      <c r="H33" s="205" t="n"/>
      <c r="I33" s="120" t="inlineStr">
        <is>
          <t>CARS JAIME VILLA</t>
        </is>
      </c>
      <c r="J33" s="60" t="n">
        <v>0.5833333333333334</v>
      </c>
      <c r="K33" s="60">
        <f>J33+$K$61</f>
        <v/>
      </c>
      <c r="L33" s="60" t="n">
        <v>0.5902777777777778</v>
      </c>
      <c r="M33" s="46">
        <f>L33+$M$62</f>
        <v/>
      </c>
      <c r="N33" s="60" t="n">
        <v>0.5958333333333333</v>
      </c>
      <c r="O33" s="46">
        <f>N33+$O$62</f>
        <v/>
      </c>
      <c r="P33" s="60" t="n">
        <v>0.6423611111111112</v>
      </c>
      <c r="Q33" s="46">
        <f>P33+$Q$62</f>
        <v/>
      </c>
      <c r="R33" s="60" t="n">
        <v>0.6548611111111111</v>
      </c>
      <c r="S33" s="46">
        <f>R33+$S$62</f>
        <v/>
      </c>
      <c r="T33" s="80" t="n">
        <v>0.6680555555555555</v>
      </c>
      <c r="U33" s="80">
        <f>T33+$U$62</f>
        <v/>
      </c>
    </row>
    <row r="34" ht="19.5" customHeight="1" s="630">
      <c r="A34" s="631" t="inlineStr">
        <is>
          <t>31</t>
        </is>
      </c>
      <c r="B34" s="632" t="n"/>
      <c r="C34" s="172" t="inlineStr">
        <is>
          <t>RODRIGUEZ CARRION WILFREDO</t>
        </is>
      </c>
      <c r="D34" s="242" t="n">
        <v>25575744</v>
      </c>
      <c r="E34" s="55" t="inlineStr">
        <is>
          <t xml:space="preserve">REVA A1 </t>
        </is>
      </c>
      <c r="F34" s="161" t="inlineStr">
        <is>
          <t>40/20 40/20 cl</t>
        </is>
      </c>
      <c r="G34" s="120" t="n"/>
      <c r="H34" s="205" t="n"/>
      <c r="I34" s="120" t="inlineStr">
        <is>
          <t>CARS JAIME VILLA</t>
        </is>
      </c>
      <c r="J34" s="60" t="n">
        <v>0.5909722222222222</v>
      </c>
      <c r="K34" s="60">
        <f>J34+$K$61</f>
        <v/>
      </c>
      <c r="L34" s="60" t="n">
        <v>0.5965277777777778</v>
      </c>
      <c r="M34" s="46">
        <f>L34+$M$62</f>
        <v/>
      </c>
      <c r="N34" s="60" t="n">
        <v>0.6027777777777777</v>
      </c>
      <c r="O34" s="46">
        <f>N34+$O$62</f>
        <v/>
      </c>
      <c r="P34" s="60" t="n">
        <v>0.6541666666666667</v>
      </c>
      <c r="Q34" s="46">
        <f>P34+$Q$62</f>
        <v/>
      </c>
      <c r="R34" s="46" t="n">
        <v>0.6673611111111111</v>
      </c>
      <c r="S34" s="46">
        <f>R34+$S$62</f>
        <v/>
      </c>
      <c r="T34" s="80" t="n">
        <v>0.6791666666666667</v>
      </c>
      <c r="U34" s="80">
        <f>T34+$U$62</f>
        <v/>
      </c>
    </row>
    <row r="35" ht="18.75" customHeight="1" s="630">
      <c r="A35" s="631" t="inlineStr">
        <is>
          <t>32</t>
        </is>
      </c>
      <c r="B35" s="632" t="n"/>
      <c r="C35" s="172" t="inlineStr">
        <is>
          <t xml:space="preserve">RUIZ ALVARADO JOSE </t>
        </is>
      </c>
      <c r="D35" s="242" t="n">
        <v>76361390</v>
      </c>
      <c r="E35" s="199" t="inlineStr">
        <is>
          <t>MOTO NUEVO BIIB</t>
        </is>
      </c>
      <c r="F35" s="161" t="inlineStr">
        <is>
          <t>20 20 sr</t>
        </is>
      </c>
      <c r="G35" s="270" t="n"/>
      <c r="H35" s="373" t="n"/>
      <c r="I35" s="385" t="inlineStr">
        <is>
          <t>LILIANA 6</t>
        </is>
      </c>
      <c r="J35" s="60" t="n">
        <v>0.6069444444444444</v>
      </c>
      <c r="K35" s="46">
        <f>J35+$K$61</f>
        <v/>
      </c>
      <c r="L35" s="60" t="n">
        <v>0.6097222222222223</v>
      </c>
      <c r="M35" s="60">
        <f>L35+$M$62</f>
        <v/>
      </c>
      <c r="N35" s="46" t="n">
        <v>0.6159722222222223</v>
      </c>
      <c r="O35" s="60">
        <f>N35+$O$62</f>
        <v/>
      </c>
      <c r="P35" s="60" t="n">
        <v>0.6659722222222222</v>
      </c>
      <c r="Q35" s="46">
        <f>P35+$Q$62</f>
        <v/>
      </c>
      <c r="R35" s="46" t="n">
        <v>0.6791666666666667</v>
      </c>
      <c r="S35" s="46">
        <f>R35+$S$62</f>
        <v/>
      </c>
      <c r="T35" s="80" t="n">
        <v>0.6923611111111111</v>
      </c>
      <c r="U35" s="80">
        <f>T35+$U$62</f>
        <v/>
      </c>
    </row>
    <row r="36" ht="18.75" customHeight="1" s="630">
      <c r="A36" s="631" t="inlineStr">
        <is>
          <t>33</t>
        </is>
      </c>
      <c r="B36" s="632" t="n"/>
      <c r="C36" s="172" t="inlineStr">
        <is>
          <t>BERROCAL LIMASCCA MICHAEL</t>
        </is>
      </c>
      <c r="D36" s="242" t="n">
        <v>47440618</v>
      </c>
      <c r="E36" s="226" t="inlineStr">
        <is>
          <t>MOTO REVA BIIC</t>
        </is>
      </c>
      <c r="F36" s="161" t="inlineStr">
        <is>
          <t>20 20 sr</t>
        </is>
      </c>
      <c r="G36" s="270" t="n"/>
      <c r="H36" s="373" t="n"/>
      <c r="I36" s="385" t="inlineStr">
        <is>
          <t>LILIANA 7</t>
        </is>
      </c>
      <c r="J36" s="60" t="n">
        <v>0.6097222222222223</v>
      </c>
      <c r="K36" s="46">
        <f>J36+$K$61</f>
        <v/>
      </c>
      <c r="L36" s="60" t="n">
        <v>0.6159722222222223</v>
      </c>
      <c r="M36" s="60">
        <f>L36+$M$62</f>
        <v/>
      </c>
      <c r="N36" s="46" t="n">
        <v>0.6229166666666667</v>
      </c>
      <c r="O36" s="60">
        <f>N36+$O$62</f>
        <v/>
      </c>
      <c r="P36" s="60" t="n">
        <v>0.6694444444444444</v>
      </c>
      <c r="Q36" s="46">
        <f>P36+$Q$62</f>
        <v/>
      </c>
      <c r="R36" s="60" t="n">
        <v>0.6819444444444445</v>
      </c>
      <c r="S36" s="60">
        <f>R36+$S$62</f>
        <v/>
      </c>
      <c r="T36" s="80" t="n">
        <v>0.6951388888888889</v>
      </c>
      <c r="U36" s="261">
        <f>T36+$U$62</f>
        <v/>
      </c>
    </row>
    <row r="37" ht="18.75" customHeight="1" s="630">
      <c r="A37" s="631" t="inlineStr">
        <is>
          <t>34</t>
        </is>
      </c>
      <c r="B37" s="632" t="n"/>
      <c r="C37" s="172" t="inlineStr">
        <is>
          <t>PEREZ VALLE ORLANDO</t>
        </is>
      </c>
      <c r="D37" s="242" t="n">
        <v>45511346</v>
      </c>
      <c r="E37" s="226" t="inlineStr">
        <is>
          <t>MOTO REVA BIIC</t>
        </is>
      </c>
      <c r="F37" s="161" t="inlineStr">
        <is>
          <t>20 20 sr</t>
        </is>
      </c>
      <c r="G37" s="209" t="inlineStr">
        <is>
          <t>PAGO 130 YAPE</t>
        </is>
      </c>
      <c r="H37" s="355" t="n"/>
      <c r="I37" s="299" t="inlineStr">
        <is>
          <t xml:space="preserve">OFICINA </t>
        </is>
      </c>
      <c r="J37" s="46" t="n">
        <v>0.6215277777777778</v>
      </c>
      <c r="K37" s="52">
        <f>J37+$K$61</f>
        <v/>
      </c>
      <c r="L37" s="60" t="n">
        <v>0.6222222222222222</v>
      </c>
      <c r="M37" s="60">
        <f>L37+$M$62</f>
        <v/>
      </c>
      <c r="N37" s="46" t="n">
        <v>0.6277777777777778</v>
      </c>
      <c r="O37" s="60">
        <f>N37+$O$62</f>
        <v/>
      </c>
      <c r="P37" s="60" t="n">
        <v>0.6784722222222223</v>
      </c>
      <c r="Q37" s="46">
        <f>P37+$Q$62</f>
        <v/>
      </c>
      <c r="R37" s="60" t="n">
        <v>0.6909722222222222</v>
      </c>
      <c r="S37" s="60">
        <f>R37+$S$62</f>
        <v/>
      </c>
      <c r="T37" s="80" t="n">
        <v>0.7041666666666667</v>
      </c>
      <c r="U37" s="261">
        <f>T37+$U$62</f>
        <v/>
      </c>
    </row>
    <row r="38" ht="18" customFormat="1" customHeight="1" s="664">
      <c r="A38" s="644" t="n"/>
      <c r="B38" s="632" t="n"/>
      <c r="C38" s="217" t="inlineStr">
        <is>
          <t>GONZALES ARANDA CARLOS</t>
        </is>
      </c>
      <c r="D38" s="313" t="n">
        <v>40166755</v>
      </c>
      <c r="E38" s="654" t="inlineStr">
        <is>
          <t xml:space="preserve"> MOTO REVA BIIC</t>
        </is>
      </c>
      <c r="F38" s="275" t="inlineStr">
        <is>
          <t>20 20 sr</t>
        </is>
      </c>
      <c r="G38" s="654" t="inlineStr">
        <is>
          <t>SANCION</t>
        </is>
      </c>
      <c r="H38" s="358" t="n"/>
      <c r="I38" s="187" t="inlineStr">
        <is>
          <t>LILIANA 8</t>
        </is>
      </c>
      <c r="J38" s="119" t="n"/>
      <c r="K38" s="19">
        <f>J38+$K$61</f>
        <v/>
      </c>
      <c r="L38" s="185" t="n"/>
      <c r="M38" s="185">
        <f>L38+$M$62</f>
        <v/>
      </c>
      <c r="N38" s="185" t="n"/>
      <c r="O38" s="20">
        <f>N38+$O$62</f>
        <v/>
      </c>
      <c r="P38" s="185" t="n"/>
      <c r="Q38" s="20">
        <f>P38+$Q$62</f>
        <v/>
      </c>
      <c r="R38" s="185" t="n"/>
      <c r="S38" s="20">
        <f>R38+$S$62</f>
        <v/>
      </c>
      <c r="T38" s="185" t="n"/>
      <c r="U38" s="20">
        <f>T38+$U$62</f>
        <v/>
      </c>
    </row>
    <row r="39" ht="18" customHeight="1" s="630">
      <c r="A39" s="644" t="n"/>
      <c r="B39" s="632" t="n"/>
      <c r="C39" s="217" t="inlineStr">
        <is>
          <t>CELIS FUENTES CARLOS</t>
        </is>
      </c>
      <c r="D39" s="313" t="n">
        <v>77532915</v>
      </c>
      <c r="E39" s="654" t="inlineStr">
        <is>
          <t xml:space="preserve">NUEVO A1 </t>
        </is>
      </c>
      <c r="F39" s="275" t="inlineStr">
        <is>
          <t>20 20 sr</t>
        </is>
      </c>
      <c r="G39" s="328" t="inlineStr">
        <is>
          <t>PAGO 100 YAPE</t>
        </is>
      </c>
      <c r="H39" s="358" t="n"/>
      <c r="I39" s="654" t="inlineStr">
        <is>
          <t>PUBLICIDAD</t>
        </is>
      </c>
      <c r="J39" s="217" t="n"/>
      <c r="K39" s="20">
        <f>J39+$K$61</f>
        <v/>
      </c>
      <c r="L39" s="185" t="n"/>
      <c r="M39" s="185">
        <f>L39+$M$62</f>
        <v/>
      </c>
      <c r="N39" s="185" t="n"/>
      <c r="O39" s="20">
        <f>N39+$O$62</f>
        <v/>
      </c>
      <c r="P39" s="185" t="n"/>
      <c r="Q39" s="20">
        <f>P39+$Q$62</f>
        <v/>
      </c>
      <c r="R39" s="185" t="n"/>
      <c r="S39" s="20">
        <f>R39+$S$62</f>
        <v/>
      </c>
      <c r="T39" s="185" t="n"/>
      <c r="U39" s="20">
        <f>T39+$U$62</f>
        <v/>
      </c>
    </row>
    <row r="40" ht="18" customFormat="1" customHeight="1" s="633">
      <c r="A40" s="631" t="inlineStr">
        <is>
          <t>35</t>
        </is>
      </c>
      <c r="B40" s="632" t="n"/>
      <c r="C40" s="172" t="inlineStr">
        <is>
          <t>ZAVALA BAUTISTA JESUS</t>
        </is>
      </c>
      <c r="D40" s="242" t="n">
        <v>44879713</v>
      </c>
      <c r="E40" s="226" t="inlineStr">
        <is>
          <t>MOTO REVA BIIC</t>
        </is>
      </c>
      <c r="F40" s="161" t="inlineStr">
        <is>
          <t>20 20 sr</t>
        </is>
      </c>
      <c r="G40" s="120" t="inlineStr">
        <is>
          <t>PAGO 130 EFE</t>
        </is>
      </c>
      <c r="H40" s="533" t="n"/>
      <c r="I40" s="211" t="inlineStr">
        <is>
          <t xml:space="preserve">OFICINA </t>
        </is>
      </c>
      <c r="J40" s="46" t="n">
        <v>0.6395833333333333</v>
      </c>
      <c r="K40" s="52">
        <f>J40+$K$61</f>
        <v/>
      </c>
      <c r="L40" s="60" t="n">
        <v>0.6409722222222223</v>
      </c>
      <c r="M40" s="46">
        <f>L40+$M$62</f>
        <v/>
      </c>
      <c r="N40" s="60" t="n">
        <v>0.6465277777777778</v>
      </c>
      <c r="O40" s="46">
        <f>N40+$O$62</f>
        <v/>
      </c>
      <c r="P40" s="60" t="n">
        <v>0.6909722222222222</v>
      </c>
      <c r="Q40" s="46">
        <f>P40+$Q$62</f>
        <v/>
      </c>
      <c r="R40" s="60" t="n">
        <v>0.7048611111111112</v>
      </c>
      <c r="S40" s="46">
        <f>R40+$S$62</f>
        <v/>
      </c>
      <c r="T40" s="60" t="n">
        <v>0.7166666666666667</v>
      </c>
      <c r="U40" s="46">
        <f>T40+$U$62</f>
        <v/>
      </c>
    </row>
    <row r="41" ht="18" customHeight="1" s="630">
      <c r="A41" s="644" t="n"/>
      <c r="B41" s="632" t="n"/>
      <c r="C41" s="255" t="inlineStr">
        <is>
          <t>PALOMINO CACERES LUCIO 80</t>
        </is>
      </c>
      <c r="D41" s="313" t="n">
        <v>41563707</v>
      </c>
      <c r="E41" s="654" t="inlineStr">
        <is>
          <t>MOTO REVA BIIC</t>
        </is>
      </c>
      <c r="F41" s="275" t="inlineStr">
        <is>
          <t>20 20 SR</t>
        </is>
      </c>
      <c r="G41" s="654" t="n"/>
      <c r="H41" s="358" t="n"/>
      <c r="I41" s="654" t="inlineStr">
        <is>
          <t>STEVE QUINTANA</t>
        </is>
      </c>
      <c r="J41" s="217" t="n"/>
      <c r="K41" s="20">
        <f>J41+$K$61</f>
        <v/>
      </c>
      <c r="L41" s="185" t="n"/>
      <c r="M41" s="20">
        <f>L41+$M$62</f>
        <v/>
      </c>
      <c r="N41" s="185" t="n"/>
      <c r="O41" s="20">
        <f>N41+$O$62</f>
        <v/>
      </c>
      <c r="P41" s="185" t="n"/>
      <c r="Q41" s="20">
        <f>P41+$Q$62</f>
        <v/>
      </c>
      <c r="R41" s="185" t="n"/>
      <c r="S41" s="20">
        <f>R41+$S$62</f>
        <v/>
      </c>
      <c r="T41" s="185" t="n"/>
      <c r="U41" s="20">
        <f>T41+$U$62</f>
        <v/>
      </c>
    </row>
    <row r="42" ht="18.75" customHeight="1" s="630">
      <c r="A42" s="644" t="n"/>
      <c r="B42" s="632" t="n"/>
      <c r="C42" s="217" t="inlineStr">
        <is>
          <t>FIIIIN</t>
        </is>
      </c>
      <c r="D42" s="313" t="n"/>
      <c r="E42" s="654" t="n"/>
      <c r="F42" s="275" t="n"/>
      <c r="G42" s="654" t="n"/>
      <c r="H42" s="358" t="n"/>
      <c r="I42" s="654" t="n"/>
      <c r="J42" s="217" t="n"/>
      <c r="K42" s="20">
        <f>J42+$K$61</f>
        <v/>
      </c>
      <c r="L42" s="185" t="n"/>
      <c r="M42" s="20">
        <f>L42+$M$62</f>
        <v/>
      </c>
      <c r="N42" s="185" t="n"/>
      <c r="O42" s="20">
        <f>N42+$O$62</f>
        <v/>
      </c>
      <c r="P42" s="185" t="n"/>
      <c r="Q42" s="20">
        <f>P42+$Q$62</f>
        <v/>
      </c>
      <c r="R42" s="185" t="n"/>
      <c r="S42" s="20">
        <f>R42+$S$62</f>
        <v/>
      </c>
      <c r="T42" s="185" t="n"/>
      <c r="U42" s="20">
        <f>T42+$U$62</f>
        <v/>
      </c>
    </row>
    <row r="43" ht="18" customHeight="1" s="630"/>
    <row r="44" ht="18" customHeight="1" s="630"/>
    <row r="45" ht="21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5.75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8" customHeight="1" s="630"/>
    <row r="105" ht="18" customHeight="1" s="630"/>
    <row r="106" ht="18" customHeight="1" s="630"/>
    <row r="107" ht="18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67.xml><?xml version="1.0" encoding="utf-8"?>
<worksheet xmlns:r="http://schemas.openxmlformats.org/officeDocument/2006/relationships" xmlns="http://schemas.openxmlformats.org/spreadsheetml/2006/main">
  <sheetPr codeName="Hoja370">
    <outlinePr summaryBelow="1" summaryRight="1"/>
    <pageSetUpPr fitToPage="1"/>
  </sheetPr>
  <dimension ref="A1:U51"/>
  <sheetViews>
    <sheetView topLeftCell="A38" workbookViewId="0">
      <selection activeCell="A30" sqref="A30:B51"/>
    </sheetView>
  </sheetViews>
  <sheetFormatPr baseColWidth="10" defaultColWidth="9.140625" defaultRowHeight="15"/>
  <cols>
    <col width="2.7109375" customWidth="1" style="630" min="1" max="2"/>
    <col width="41.57031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388" t="inlineStr">
        <is>
          <t>PROMOTOR</t>
        </is>
      </c>
      <c r="J1" s="31" t="inlineStr">
        <is>
          <t>HORA DE IINICIO</t>
        </is>
      </c>
      <c r="K1" s="16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>FERNANDEZ CONDORI ROBERTH</t>
        </is>
      </c>
      <c r="D2" s="55" t="n">
        <v>41592807</v>
      </c>
      <c r="E2" s="55" t="inlineStr">
        <is>
          <t>NUEVO A1</t>
        </is>
      </c>
      <c r="F2" s="160" t="inlineStr">
        <is>
          <t>40/20 40/20 cl</t>
        </is>
      </c>
      <c r="G2" s="535" t="inlineStr">
        <is>
          <t>PAGO 120 EFE</t>
        </is>
      </c>
      <c r="H2" s="566" t="n"/>
      <c r="I2" s="565" t="inlineStr">
        <is>
          <t>ENRIQUE PUBLICIDAD</t>
        </is>
      </c>
      <c r="J2" s="60" t="n">
        <v>0.3423611111111111</v>
      </c>
      <c r="K2" s="60">
        <f>J2+$K$61</f>
        <v/>
      </c>
      <c r="L2" s="60" t="n">
        <v>0.3458333333333333</v>
      </c>
      <c r="M2" s="46">
        <f>L2+$M$62</f>
        <v/>
      </c>
      <c r="N2" s="60" t="n">
        <v>0.3597222222222222</v>
      </c>
      <c r="O2" s="46">
        <f>N2+$O$62</f>
        <v/>
      </c>
      <c r="P2" s="60" t="n">
        <v>0.4055555555555556</v>
      </c>
      <c r="Q2" s="46">
        <f>P2+$Q$62</f>
        <v/>
      </c>
      <c r="R2" s="60" t="n">
        <v>0.4173611111111111</v>
      </c>
      <c r="S2" s="46">
        <f>R2+$S$62</f>
        <v/>
      </c>
      <c r="T2" s="261" t="n">
        <v>0.4319444444444445</v>
      </c>
      <c r="U2" s="80">
        <f>T2+$U$62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>YUCRA CASTILLO YANIS</t>
        </is>
      </c>
      <c r="D3" s="55" t="n">
        <v>41324948</v>
      </c>
      <c r="E3" s="174" t="inlineStr">
        <is>
          <t>NUEVO A1</t>
        </is>
      </c>
      <c r="F3" s="92" t="inlineStr">
        <is>
          <t>70/50 50/20 cl</t>
        </is>
      </c>
      <c r="G3" s="120" t="inlineStr">
        <is>
          <t>PAGO 80 EFE</t>
        </is>
      </c>
      <c r="H3" s="534" t="n"/>
      <c r="I3" s="534" t="inlineStr">
        <is>
          <t>ENRIQUE PUBLICIDAD</t>
        </is>
      </c>
      <c r="J3" s="46" t="n">
        <v>0.35</v>
      </c>
      <c r="K3" s="46">
        <f>J3+$K$61</f>
        <v/>
      </c>
      <c r="L3" s="46" t="n">
        <v>0.3513888888888889</v>
      </c>
      <c r="M3" s="52">
        <f>L3+$M$62</f>
        <v/>
      </c>
      <c r="N3" s="60" t="n">
        <v>0.3604166666666667</v>
      </c>
      <c r="O3" s="46">
        <f>N3+$O$62</f>
        <v/>
      </c>
      <c r="P3" s="60" t="n">
        <v>0.40625</v>
      </c>
      <c r="Q3" s="46">
        <f>P3+$Q$62</f>
        <v/>
      </c>
      <c r="R3" s="60" t="n">
        <v>0.41875</v>
      </c>
      <c r="S3" s="46">
        <f>R3+$S$62</f>
        <v/>
      </c>
      <c r="T3" s="261" t="n">
        <v>0.4305555555555556</v>
      </c>
      <c r="U3" s="80">
        <f>T3+$U$62</f>
        <v/>
      </c>
    </row>
    <row r="4" ht="20.25" customHeight="1" s="630">
      <c r="A4" s="631" t="inlineStr">
        <is>
          <t>3</t>
        </is>
      </c>
      <c r="B4" s="632" t="n"/>
      <c r="C4" s="112" t="inlineStr">
        <is>
          <t>SANCHEZ TORRES GUILLERMO</t>
        </is>
      </c>
      <c r="D4" s="55" t="n">
        <v>44905741</v>
      </c>
      <c r="E4" s="231" t="inlineStr">
        <is>
          <t>MOTO REVA BIIC</t>
        </is>
      </c>
      <c r="F4" s="92" t="inlineStr">
        <is>
          <t>40/20 40/20 cl</t>
        </is>
      </c>
      <c r="G4" s="531" t="n"/>
      <c r="H4" s="531" t="n"/>
      <c r="I4" s="531" t="inlineStr">
        <is>
          <t>LILIANA 1</t>
        </is>
      </c>
      <c r="J4" s="46" t="n">
        <v>0.3569444444444445</v>
      </c>
      <c r="K4" s="46">
        <f>J4+$K$61</f>
        <v/>
      </c>
      <c r="L4" s="46" t="n">
        <v>0.3583333333333333</v>
      </c>
      <c r="M4" s="52">
        <f>L4+$M$62</f>
        <v/>
      </c>
      <c r="N4" s="60" t="n">
        <v>0.3652777777777778</v>
      </c>
      <c r="O4" s="46">
        <f>N4+$O$62</f>
        <v/>
      </c>
      <c r="P4" s="60" t="n">
        <v>0.4090277777777778</v>
      </c>
      <c r="Q4" s="46">
        <f>P4+$Q$62</f>
        <v/>
      </c>
      <c r="R4" s="60" t="n">
        <v>0.4305555555555556</v>
      </c>
      <c r="S4" s="46">
        <f>R4+$S$62</f>
        <v/>
      </c>
      <c r="T4" s="261" t="n">
        <v>0.44375</v>
      </c>
      <c r="U4" s="80">
        <f>T4+$U$62</f>
        <v/>
      </c>
    </row>
    <row r="5" ht="18.75" customHeight="1" s="630">
      <c r="A5" s="631" t="inlineStr">
        <is>
          <t>4</t>
        </is>
      </c>
      <c r="B5" s="632" t="n"/>
      <c r="C5" s="318" t="inlineStr">
        <is>
          <t>MENDIETA REYES ALEJANDRO 80 PROMOTOR</t>
        </is>
      </c>
      <c r="D5" s="55" t="n">
        <v>25584174</v>
      </c>
      <c r="E5" s="231" t="inlineStr">
        <is>
          <t>MOTO REVA BIIC</t>
        </is>
      </c>
      <c r="F5" s="92" t="inlineStr">
        <is>
          <t>70/20 50/20 cl</t>
        </is>
      </c>
      <c r="G5" s="55" t="n"/>
      <c r="H5" s="207" t="n"/>
      <c r="I5" s="55" t="inlineStr">
        <is>
          <t>STEVE QUINTANA</t>
        </is>
      </c>
      <c r="J5" s="46" t="n">
        <v>0.3826388888888889</v>
      </c>
      <c r="K5" s="56">
        <f>J5+$K$61</f>
        <v/>
      </c>
      <c r="L5" s="56" t="n">
        <v>0.3888888888888889</v>
      </c>
      <c r="M5" s="95">
        <f>L5+$M$62</f>
        <v/>
      </c>
      <c r="N5" s="66" t="n">
        <v>0.3944444444444444</v>
      </c>
      <c r="O5" s="56">
        <f>N5+$O$62</f>
        <v/>
      </c>
      <c r="P5" s="66" t="n">
        <v>0.4416666666666667</v>
      </c>
      <c r="Q5" s="56">
        <f>P5+$Q$62</f>
        <v/>
      </c>
      <c r="R5" s="66" t="n">
        <v>0.4569444444444444</v>
      </c>
      <c r="S5" s="56">
        <f>R5+$S$62</f>
        <v/>
      </c>
      <c r="T5" s="239" t="n">
        <v>0.4722222222222222</v>
      </c>
      <c r="U5" s="81">
        <f>T5+$U$62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>FLORES MURAYARI ROGER</t>
        </is>
      </c>
      <c r="D6" s="55" t="n">
        <v>40867972</v>
      </c>
      <c r="E6" s="231" t="inlineStr">
        <is>
          <t>MOTO REVA BIIC</t>
        </is>
      </c>
      <c r="F6" s="92" t="inlineStr">
        <is>
          <t>40/20 40/20 cl</t>
        </is>
      </c>
      <c r="G6" s="281" t="n"/>
      <c r="H6" s="281" t="n"/>
      <c r="I6" s="281" t="inlineStr">
        <is>
          <t>ELIA</t>
        </is>
      </c>
      <c r="J6" s="46" t="n">
        <v>0.3659722222222222</v>
      </c>
      <c r="K6" s="46">
        <f>J6+$K$61</f>
        <v/>
      </c>
      <c r="L6" s="46" t="n">
        <v>0.3673611111111111</v>
      </c>
      <c r="M6" s="52">
        <f>L6+$M$62</f>
        <v/>
      </c>
      <c r="N6" s="60" t="n">
        <v>0.3729166666666667</v>
      </c>
      <c r="O6" s="46">
        <f>N6+$O$62</f>
        <v/>
      </c>
      <c r="P6" s="60" t="n">
        <v>0.4173611111111111</v>
      </c>
      <c r="Q6" s="46">
        <f>P6+$Q$62</f>
        <v/>
      </c>
      <c r="R6" s="60" t="n">
        <v>0.4298611111111111</v>
      </c>
      <c r="S6" s="46">
        <f>R6+$S$62</f>
        <v/>
      </c>
      <c r="T6" s="261" t="n">
        <v>0.4423611111111111</v>
      </c>
      <c r="U6" s="80">
        <f>T6+$U$62</f>
        <v/>
      </c>
    </row>
    <row r="7" ht="19.5" customHeight="1" s="630">
      <c r="A7" s="631" t="inlineStr">
        <is>
          <t>6</t>
        </is>
      </c>
      <c r="B7" s="632" t="n"/>
      <c r="C7" s="112" t="inlineStr">
        <is>
          <t>MORENO CASTILLO LUIS</t>
        </is>
      </c>
      <c r="D7" s="55" t="n">
        <v>43410698</v>
      </c>
      <c r="E7" s="55" t="inlineStr">
        <is>
          <t>REVA A1</t>
        </is>
      </c>
      <c r="F7" s="92" t="inlineStr">
        <is>
          <t>40/20 40/20 cl</t>
        </is>
      </c>
      <c r="G7" s="536" t="inlineStr">
        <is>
          <t>PAGO 100 YAPE</t>
        </is>
      </c>
      <c r="H7" s="392" t="n"/>
      <c r="I7" s="173" t="inlineStr">
        <is>
          <t>LEONEL</t>
        </is>
      </c>
      <c r="J7" s="46" t="n">
        <v>0.3694444444444445</v>
      </c>
      <c r="K7" s="46">
        <f>J7+$K$61</f>
        <v/>
      </c>
      <c r="L7" s="68" t="n">
        <v>0.3722222222222222</v>
      </c>
      <c r="M7" s="46">
        <f>L7+$M$62</f>
        <v/>
      </c>
      <c r="N7" s="60" t="n">
        <v>0.3770833333333333</v>
      </c>
      <c r="O7" s="46">
        <f>N7+$O$62</f>
        <v/>
      </c>
      <c r="P7" s="60" t="n">
        <v>0.4194444444444445</v>
      </c>
      <c r="Q7" s="46">
        <f>P7+$Q$62</f>
        <v/>
      </c>
      <c r="R7" s="60" t="n">
        <v>0.4423611111111111</v>
      </c>
      <c r="S7" s="46">
        <f>R7+$S$62</f>
        <v/>
      </c>
      <c r="T7" s="261" t="n">
        <v>0.4541666666666667</v>
      </c>
      <c r="U7" s="80">
        <f>T7+$U$62</f>
        <v/>
      </c>
    </row>
    <row r="8" ht="21.75" customHeight="1" s="630">
      <c r="A8" s="631" t="inlineStr">
        <is>
          <t>7</t>
        </is>
      </c>
      <c r="B8" s="632" t="n"/>
      <c r="C8" s="112" t="inlineStr">
        <is>
          <t>ASCUES VENEGAS OMAR</t>
        </is>
      </c>
      <c r="D8" s="55" t="n">
        <v>41192028</v>
      </c>
      <c r="E8" s="26" t="inlineStr">
        <is>
          <t>RECAT  A2A</t>
        </is>
      </c>
      <c r="F8" s="92" t="inlineStr">
        <is>
          <t>20 20 sr</t>
        </is>
      </c>
      <c r="G8" s="120" t="n"/>
      <c r="H8" s="205" t="n"/>
      <c r="I8" s="120" t="inlineStr">
        <is>
          <t>CARS. JAIME VILLA</t>
        </is>
      </c>
      <c r="J8" s="60" t="n">
        <v>0.3729166666666667</v>
      </c>
      <c r="K8" s="60">
        <f>J8+$K$61</f>
        <v/>
      </c>
      <c r="L8" s="60" t="n">
        <v>0.3763888888888889</v>
      </c>
      <c r="M8" s="46">
        <f>L8+$M$62</f>
        <v/>
      </c>
      <c r="N8" s="60" t="n">
        <v>0.3833333333333334</v>
      </c>
      <c r="O8" s="46">
        <f>N8+$O$62</f>
        <v/>
      </c>
      <c r="P8" s="60" t="n">
        <v>0.4298611111111111</v>
      </c>
      <c r="Q8" s="46">
        <f>P8+$Q$62</f>
        <v/>
      </c>
      <c r="R8" s="60" t="n">
        <v>0.4444444444444444</v>
      </c>
      <c r="S8" s="46">
        <f>R8+$S$62</f>
        <v/>
      </c>
      <c r="T8" s="261" t="n">
        <v>0.45625</v>
      </c>
      <c r="U8" s="80">
        <f>T8+$U$62</f>
        <v/>
      </c>
    </row>
    <row r="9" ht="18.75" customHeight="1" s="630">
      <c r="A9" s="631" t="inlineStr">
        <is>
          <t>8</t>
        </is>
      </c>
      <c r="B9" s="632" t="n"/>
      <c r="C9" s="112" t="inlineStr">
        <is>
          <t>PERICHE JACINTO LESLIE</t>
        </is>
      </c>
      <c r="D9" s="55" t="n">
        <v>70567542</v>
      </c>
      <c r="E9" s="232" t="inlineStr">
        <is>
          <t>MOTO NUEVO BIIB</t>
        </is>
      </c>
      <c r="F9" s="92" t="inlineStr">
        <is>
          <t>30 30 sr</t>
        </is>
      </c>
      <c r="G9" s="55" t="n"/>
      <c r="H9" s="207" t="n"/>
      <c r="I9" s="55" t="inlineStr">
        <is>
          <t>ALFREDO OLANO</t>
        </is>
      </c>
      <c r="J9" s="60" t="n">
        <v>0.3736111111111111</v>
      </c>
      <c r="K9" s="60">
        <f>J9+$K$61</f>
        <v/>
      </c>
      <c r="L9" s="60" t="n">
        <v>0.3833333333333334</v>
      </c>
      <c r="M9" s="46">
        <f>L9+$M$62</f>
        <v/>
      </c>
      <c r="N9" s="60" t="n">
        <v>0.3881944444444445</v>
      </c>
      <c r="O9" s="46">
        <f>N9+$O$62</f>
        <v/>
      </c>
      <c r="P9" s="60" t="n">
        <v>0.43125</v>
      </c>
      <c r="Q9" s="46">
        <f>P9+$Q$62</f>
        <v/>
      </c>
      <c r="R9" s="60" t="n">
        <v>0.4541666666666667</v>
      </c>
      <c r="S9" s="46">
        <f>R9+$S$62</f>
        <v/>
      </c>
      <c r="T9" s="261" t="n">
        <v>0.4652777777777778</v>
      </c>
      <c r="U9" s="80">
        <f>T9+$U$62</f>
        <v/>
      </c>
    </row>
    <row r="10" ht="21" customHeight="1" s="630">
      <c r="A10" s="631" t="inlineStr">
        <is>
          <t>9</t>
        </is>
      </c>
      <c r="B10" s="632" t="n"/>
      <c r="C10" s="112" t="inlineStr">
        <is>
          <t>CASTAÑEDA GONZALES KENNY</t>
        </is>
      </c>
      <c r="D10" s="55" t="n">
        <v>43583343</v>
      </c>
      <c r="E10" s="231" t="inlineStr">
        <is>
          <t>MOTO REVA BIIC</t>
        </is>
      </c>
      <c r="F10" s="92" t="inlineStr">
        <is>
          <t>20 20 sr</t>
        </is>
      </c>
      <c r="G10" s="55" t="inlineStr">
        <is>
          <t>YA PE 80</t>
        </is>
      </c>
      <c r="H10" s="207" t="n"/>
      <c r="I10" s="55" t="inlineStr">
        <is>
          <t>CYNTIA</t>
        </is>
      </c>
      <c r="J10" s="60" t="n">
        <v>0.3861111111111111</v>
      </c>
      <c r="K10" s="60">
        <f>J10+$K$61</f>
        <v/>
      </c>
      <c r="L10" s="60" t="n">
        <v>0.39375</v>
      </c>
      <c r="M10" s="46">
        <f>L10+$M$62</f>
        <v/>
      </c>
      <c r="N10" s="60" t="n">
        <v>0.3993055555555556</v>
      </c>
      <c r="O10" s="46">
        <f>N10+$O$62</f>
        <v/>
      </c>
      <c r="P10" s="60" t="n">
        <v>0.4430555555555555</v>
      </c>
      <c r="Q10" s="46">
        <f>P10+$Q$62</f>
        <v/>
      </c>
      <c r="R10" s="60" t="n">
        <v>0.4236111111111111</v>
      </c>
      <c r="S10" s="46">
        <f>R10+$S$62</f>
        <v/>
      </c>
      <c r="T10" s="261" t="n">
        <v>0.4770833333333334</v>
      </c>
      <c r="U10" s="80">
        <f>T10+$U$62</f>
        <v/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 xml:space="preserve">VASQUEZ NEPO AGUSTIN </t>
        </is>
      </c>
      <c r="D11" s="55" t="n">
        <v>16497009</v>
      </c>
      <c r="E11" s="55" t="inlineStr">
        <is>
          <t xml:space="preserve">NUEVO A1 </t>
        </is>
      </c>
      <c r="F11" s="92" t="inlineStr">
        <is>
          <t>40/20 40/20 cl</t>
        </is>
      </c>
      <c r="G11" s="120" t="n"/>
      <c r="H11" s="205" t="n"/>
      <c r="I11" s="120" t="inlineStr">
        <is>
          <t>CARS. JAIME VILLA</t>
        </is>
      </c>
      <c r="J11" s="60" t="n">
        <v>0.39375</v>
      </c>
      <c r="K11" s="60">
        <f>J11+$K$61</f>
        <v/>
      </c>
      <c r="L11" s="60" t="n">
        <v>0.3979166666666666</v>
      </c>
      <c r="M11" s="46">
        <f>L11+$M$62</f>
        <v/>
      </c>
      <c r="N11" s="60" t="n">
        <v>0.4041666666666667</v>
      </c>
      <c r="O11" s="46">
        <f>N11+$O$62</f>
        <v/>
      </c>
      <c r="P11" s="66" t="n">
        <v>0.4534722222222222</v>
      </c>
      <c r="Q11" s="56">
        <f>P11+$Q$62</f>
        <v/>
      </c>
      <c r="R11" s="60" t="n">
        <v>0.4715277777777778</v>
      </c>
      <c r="S11" s="46">
        <f>R11+$S$62</f>
        <v/>
      </c>
      <c r="T11" s="261" t="n">
        <v>0.4854166666666667</v>
      </c>
      <c r="U11" s="80">
        <f>T11+$U$62</f>
        <v/>
      </c>
    </row>
    <row r="12" ht="23.25" customHeight="1" s="630">
      <c r="A12" s="631" t="inlineStr">
        <is>
          <t>11</t>
        </is>
      </c>
      <c r="B12" s="632" t="n"/>
      <c r="C12" s="112" t="inlineStr">
        <is>
          <t xml:space="preserve">RAMIREZ OBREGON JUAN </t>
        </is>
      </c>
      <c r="D12" s="55" t="n">
        <v>25649389</v>
      </c>
      <c r="E12" s="26" t="inlineStr">
        <is>
          <t>REVA A2B</t>
        </is>
      </c>
      <c r="F12" s="92" t="inlineStr">
        <is>
          <t>40/20 40/20 cl</t>
        </is>
      </c>
      <c r="G12" s="120" t="n"/>
      <c r="H12" s="205" t="n"/>
      <c r="I12" s="120" t="inlineStr">
        <is>
          <t>CARS. JAIME VILLA</t>
        </is>
      </c>
      <c r="J12" s="60" t="n">
        <v>0.3958333333333333</v>
      </c>
      <c r="K12" s="60">
        <f>J12+$K$61</f>
        <v/>
      </c>
      <c r="L12" s="60" t="n">
        <v>0.4027777777777778</v>
      </c>
      <c r="M12" s="46">
        <f>L12+$M$62</f>
        <v/>
      </c>
      <c r="N12" s="60" t="n">
        <v>0.4111111111111111</v>
      </c>
      <c r="O12" s="46">
        <f>N12+$O$62</f>
        <v/>
      </c>
      <c r="P12" s="60" t="n">
        <v>0.4618055555555556</v>
      </c>
      <c r="Q12" s="46">
        <f>P12+$Q$62</f>
        <v/>
      </c>
      <c r="R12" s="60" t="n">
        <v>0.4763888888888889</v>
      </c>
      <c r="S12" s="46">
        <f>R12+$S$62</f>
        <v/>
      </c>
      <c r="T12" s="261" t="n">
        <v>0.4888888888888889</v>
      </c>
      <c r="U12" s="80">
        <f>T12+$U$62</f>
        <v/>
      </c>
    </row>
    <row r="13" ht="21.75" customHeight="1" s="630">
      <c r="A13" s="631" t="inlineStr">
        <is>
          <t>12</t>
        </is>
      </c>
      <c r="B13" s="632" t="n"/>
      <c r="C13" s="112" t="inlineStr">
        <is>
          <t xml:space="preserve">MAMANI ROQUE JOSE </t>
        </is>
      </c>
      <c r="D13" s="55" t="n">
        <v>29714409</v>
      </c>
      <c r="E13" s="55" t="inlineStr">
        <is>
          <t xml:space="preserve">NUEVO A1 </t>
        </is>
      </c>
      <c r="F13" s="92" t="inlineStr">
        <is>
          <t>40/20 40/20 cl</t>
        </is>
      </c>
      <c r="G13" s="120" t="inlineStr">
        <is>
          <t>PAGO 20 YAPE + 80 EFE</t>
        </is>
      </c>
      <c r="H13" s="493" t="n"/>
      <c r="I13" s="338" t="inlineStr">
        <is>
          <t xml:space="preserve">PUBLICIDAD </t>
        </is>
      </c>
      <c r="J13" s="60" t="n">
        <v>0.4</v>
      </c>
      <c r="K13" s="60">
        <f>J13+$K$61</f>
        <v/>
      </c>
      <c r="L13" s="60" t="n">
        <v>0.4104166666666667</v>
      </c>
      <c r="M13" s="60">
        <f>L13+$M$62</f>
        <v/>
      </c>
      <c r="N13" s="60" t="n">
        <v>0.4159722222222222</v>
      </c>
      <c r="O13" s="60">
        <f>N13+$O$62</f>
        <v/>
      </c>
      <c r="P13" s="60" t="n">
        <v>0.4645833333333333</v>
      </c>
      <c r="Q13" s="60">
        <f>P13+$Q$62</f>
        <v/>
      </c>
      <c r="R13" s="60" t="n">
        <v>0.4840277777777778</v>
      </c>
      <c r="S13" s="46">
        <f>R13+$S$62</f>
        <v/>
      </c>
      <c r="T13" s="261" t="n">
        <v>0.4972222222222222</v>
      </c>
      <c r="U13" s="261">
        <f>T13+$U$62</f>
        <v/>
      </c>
    </row>
    <row r="14" ht="24" customHeight="1" s="630">
      <c r="A14" s="631" t="inlineStr">
        <is>
          <t>13</t>
        </is>
      </c>
      <c r="B14" s="632" t="n"/>
      <c r="C14" s="112" t="inlineStr">
        <is>
          <t>VINCES CERVERA ASHLYS</t>
        </is>
      </c>
      <c r="D14" s="55" t="n">
        <v>70632202</v>
      </c>
      <c r="E14" s="55" t="inlineStr">
        <is>
          <t xml:space="preserve">NUEVO A1 </t>
        </is>
      </c>
      <c r="F14" s="92" t="inlineStr">
        <is>
          <t>20 20 sr</t>
        </is>
      </c>
      <c r="G14" s="209" t="inlineStr">
        <is>
          <t>PAGO 120 YAPE</t>
        </is>
      </c>
      <c r="H14" s="355" t="n"/>
      <c r="I14" s="211" t="inlineStr">
        <is>
          <t xml:space="preserve">OFICINA </t>
        </is>
      </c>
      <c r="J14" s="60" t="n">
        <v>0.4013888888888889</v>
      </c>
      <c r="K14" s="60">
        <f>J14+$K$61</f>
        <v/>
      </c>
      <c r="L14" s="60" t="n">
        <v>0.4145833333333334</v>
      </c>
      <c r="M14" s="60">
        <f>L14+$M$62</f>
        <v/>
      </c>
      <c r="N14" s="60" t="n">
        <v>0.4201388888888889</v>
      </c>
      <c r="O14" s="60">
        <f>N14+$O$62</f>
        <v/>
      </c>
      <c r="P14" s="60" t="n">
        <v>0.4736111111111111</v>
      </c>
      <c r="Q14" s="60">
        <f>P14+$Q$62</f>
        <v/>
      </c>
      <c r="R14" s="60" t="n">
        <v>0.4881944444444444</v>
      </c>
      <c r="S14" s="46">
        <f>R14+$S$62</f>
        <v/>
      </c>
      <c r="T14" s="261" t="n">
        <v>0.5006944444444444</v>
      </c>
      <c r="U14" s="261">
        <f>T14+$U$62</f>
        <v/>
      </c>
    </row>
    <row r="15" ht="21.75" customHeight="1" s="630">
      <c r="A15" s="631" t="inlineStr">
        <is>
          <t>14</t>
        </is>
      </c>
      <c r="B15" s="632" t="n"/>
      <c r="C15" s="112" t="inlineStr">
        <is>
          <t xml:space="preserve">GONZALES INGA DENIS </t>
        </is>
      </c>
      <c r="D15" s="55" t="n">
        <v>45834149</v>
      </c>
      <c r="E15" s="55" t="inlineStr">
        <is>
          <t>REVA A 1</t>
        </is>
      </c>
      <c r="F15" s="92" t="inlineStr">
        <is>
          <t>20 20 sr</t>
        </is>
      </c>
      <c r="G15" s="120" t="inlineStr">
        <is>
          <t>PAGO 120 EFE</t>
        </is>
      </c>
      <c r="H15" s="355" t="n"/>
      <c r="I15" s="211" t="inlineStr">
        <is>
          <t xml:space="preserve">OFICINA </t>
        </is>
      </c>
      <c r="J15" s="60" t="n">
        <v>0.4027777777777778</v>
      </c>
      <c r="K15" s="60">
        <f>J15+$K$61</f>
        <v/>
      </c>
      <c r="L15" s="60" t="n">
        <v>0.4194444444444445</v>
      </c>
      <c r="M15" s="60">
        <f>L15+$M$62</f>
        <v/>
      </c>
      <c r="N15" s="60" t="n">
        <v>0.425</v>
      </c>
      <c r="O15" s="60">
        <f>N15+$O$62</f>
        <v/>
      </c>
      <c r="P15" s="60" t="n">
        <v>0.4770833333333334</v>
      </c>
      <c r="Q15" s="60">
        <f>P15+$Q$62</f>
        <v/>
      </c>
      <c r="R15" s="60" t="n">
        <v>0.4958333333333333</v>
      </c>
      <c r="S15" s="46">
        <f>R15+$S$62</f>
        <v/>
      </c>
      <c r="T15" s="261" t="n">
        <v>0.5090277777777777</v>
      </c>
      <c r="U15" s="261">
        <f>T15+$U$62</f>
        <v/>
      </c>
    </row>
    <row r="16" ht="19.5" customHeight="1" s="630">
      <c r="A16" s="631" t="inlineStr">
        <is>
          <t>15</t>
        </is>
      </c>
      <c r="B16" s="632" t="n"/>
      <c r="C16" s="112" t="inlineStr">
        <is>
          <t>SALAZAR YAURI GIORGIO</t>
        </is>
      </c>
      <c r="D16" s="55" t="n">
        <v>76260449</v>
      </c>
      <c r="E16" s="231" t="inlineStr">
        <is>
          <t>MOTO REVA BIIC</t>
        </is>
      </c>
      <c r="F16" s="92" t="inlineStr">
        <is>
          <t>40/20 40/20 cl</t>
        </is>
      </c>
      <c r="G16" s="120" t="inlineStr">
        <is>
          <t>PAGO 120 EFE</t>
        </is>
      </c>
      <c r="H16" s="207" t="n"/>
      <c r="I16" s="55" t="inlineStr">
        <is>
          <t>CRIS AMORETTI</t>
        </is>
      </c>
      <c r="J16" s="60" t="n">
        <v>0.4055555555555556</v>
      </c>
      <c r="K16" s="60">
        <f>J16+$K$61</f>
        <v/>
      </c>
      <c r="L16" s="60" t="n">
        <v>0.4236111111111111</v>
      </c>
      <c r="M16" s="46">
        <f>L16+$M$62</f>
        <v/>
      </c>
      <c r="N16" s="60" t="n">
        <v>0.4291666666666666</v>
      </c>
      <c r="O16" s="46">
        <f>N16+$O$62</f>
        <v/>
      </c>
      <c r="P16" s="60" t="n">
        <v>0.4861111111111111</v>
      </c>
      <c r="Q16" s="46">
        <f>P16+$Q$62</f>
        <v/>
      </c>
      <c r="R16" s="60" t="n">
        <v>0.5</v>
      </c>
      <c r="S16" s="46">
        <f>R16+$S$62</f>
        <v/>
      </c>
      <c r="T16" s="261" t="n">
        <v>0.5125</v>
      </c>
      <c r="U16" s="261">
        <f>T16+$U$62</f>
        <v/>
      </c>
    </row>
    <row r="17" ht="20.25" customHeight="1" s="630">
      <c r="A17" s="631" t="inlineStr">
        <is>
          <t>16</t>
        </is>
      </c>
      <c r="B17" s="632" t="n"/>
      <c r="C17" s="112" t="inlineStr">
        <is>
          <t xml:space="preserve">AUCAPIÑA FALCON JOSE </t>
        </is>
      </c>
      <c r="D17" s="55" t="n">
        <v>25568858</v>
      </c>
      <c r="E17" s="55" t="inlineStr">
        <is>
          <t xml:space="preserve">NUEVO A1 </t>
        </is>
      </c>
      <c r="F17" s="92" t="inlineStr">
        <is>
          <t>40/20 40/20 cl</t>
        </is>
      </c>
      <c r="G17" s="120" t="n"/>
      <c r="H17" s="205" t="n"/>
      <c r="I17" s="120" t="inlineStr">
        <is>
          <t>CARS. JAIME VILLA</t>
        </is>
      </c>
      <c r="J17" s="60" t="n">
        <v>0.4083333333333333</v>
      </c>
      <c r="K17" s="60">
        <f>J17+$K$61</f>
        <v/>
      </c>
      <c r="L17" s="60" t="n">
        <v>0.4291666666666666</v>
      </c>
      <c r="M17" s="46">
        <f>L17+$M$62</f>
        <v/>
      </c>
      <c r="N17" s="60" t="n">
        <v>0.4347222222222222</v>
      </c>
      <c r="O17" s="46">
        <f>N17+$O$62</f>
        <v/>
      </c>
      <c r="P17" s="60" t="n">
        <v>0.4888888888888889</v>
      </c>
      <c r="Q17" s="46">
        <f>P17+$Q$62</f>
        <v/>
      </c>
      <c r="R17" s="60" t="n">
        <v>0.5076388888888889</v>
      </c>
      <c r="S17" s="46">
        <f>R17+$S$62</f>
        <v/>
      </c>
      <c r="T17" s="261" t="n">
        <v>0.5236111111111111</v>
      </c>
      <c r="U17" s="80">
        <f>T17+$U$62</f>
        <v/>
      </c>
    </row>
    <row r="18" ht="21.75" customHeight="1" s="630">
      <c r="A18" s="631" t="inlineStr">
        <is>
          <t>17</t>
        </is>
      </c>
      <c r="B18" s="632" t="n"/>
      <c r="C18" s="112" t="inlineStr">
        <is>
          <t xml:space="preserve">ALCANTARA INFANTE DAYANA </t>
        </is>
      </c>
      <c r="D18" s="55" t="n">
        <v>72187278</v>
      </c>
      <c r="E18" s="55" t="inlineStr">
        <is>
          <t xml:space="preserve">NUEVO A1 </t>
        </is>
      </c>
      <c r="F18" s="92" t="inlineStr">
        <is>
          <t>30 30 sr</t>
        </is>
      </c>
      <c r="G18" s="55" t="n"/>
      <c r="H18" s="207" t="n"/>
      <c r="I18" s="55" t="inlineStr">
        <is>
          <t xml:space="preserve">CARLOS QUISPE </t>
        </is>
      </c>
      <c r="J18" s="60" t="n">
        <v>0.4111111111111111</v>
      </c>
      <c r="K18" s="60">
        <f>J18+$K$61</f>
        <v/>
      </c>
      <c r="L18" s="60" t="n">
        <v>0.4340277777777778</v>
      </c>
      <c r="M18" s="46">
        <f>L18+$M$62</f>
        <v/>
      </c>
      <c r="N18" s="60" t="n">
        <v>0.4395833333333333</v>
      </c>
      <c r="O18" s="46">
        <f>N18+$O$62</f>
        <v/>
      </c>
      <c r="P18" s="60" t="n">
        <v>0.4979166666666667</v>
      </c>
      <c r="Q18" s="46">
        <f>P18+$Q$62</f>
        <v/>
      </c>
      <c r="R18" s="60" t="n">
        <v>0.5125</v>
      </c>
      <c r="S18" s="46">
        <f>R18+$S$62</f>
        <v/>
      </c>
      <c r="T18" s="261" t="n">
        <v>0.525</v>
      </c>
      <c r="U18" s="80">
        <f>T18+$U$62</f>
        <v/>
      </c>
    </row>
    <row r="19" ht="18" customHeight="1" s="630">
      <c r="A19" s="631" t="inlineStr">
        <is>
          <t>18</t>
        </is>
      </c>
      <c r="B19" s="632" t="n"/>
      <c r="C19" s="112" t="inlineStr">
        <is>
          <t>GUTIERREZ GARRIDO ELISAUL</t>
        </is>
      </c>
      <c r="D19" s="55" t="n">
        <v>4595762</v>
      </c>
      <c r="E19" s="232" t="inlineStr">
        <is>
          <t>MOTO NUEVO BIIB</t>
        </is>
      </c>
      <c r="F19" s="92" t="inlineStr">
        <is>
          <t>30 30 sr</t>
        </is>
      </c>
      <c r="G19" s="270" t="n"/>
      <c r="H19" s="382" t="inlineStr">
        <is>
          <t xml:space="preserve">CE </t>
        </is>
      </c>
      <c r="I19" s="270" t="inlineStr">
        <is>
          <t xml:space="preserve">LILIANA 2 </t>
        </is>
      </c>
      <c r="J19" s="60" t="n">
        <v>0.4173611111111111</v>
      </c>
      <c r="K19" s="60">
        <f>J19+$K$61</f>
        <v/>
      </c>
      <c r="L19" s="60" t="n">
        <v>0.4381944444444444</v>
      </c>
      <c r="M19" s="46">
        <f>L19+$M$62</f>
        <v/>
      </c>
      <c r="N19" s="60" t="n">
        <v>0.4444444444444444</v>
      </c>
      <c r="O19" s="46">
        <f>N19+$O$62</f>
        <v/>
      </c>
      <c r="P19" s="60" t="n">
        <v>0.5</v>
      </c>
      <c r="Q19" s="46">
        <f>P19+$Q$62</f>
        <v/>
      </c>
      <c r="R19" s="60" t="n">
        <v>0.5208333333333334</v>
      </c>
      <c r="S19" s="46">
        <f>R19+$S$62</f>
        <v/>
      </c>
      <c r="T19" s="261" t="n">
        <v>0.5458333333333333</v>
      </c>
      <c r="U19" s="80">
        <f>T19+$U$62</f>
        <v/>
      </c>
    </row>
    <row r="20" ht="20.25" customFormat="1" customHeight="1" s="645">
      <c r="A20" s="631" t="inlineStr">
        <is>
          <t>19</t>
        </is>
      </c>
      <c r="B20" s="632" t="n"/>
      <c r="C20" s="112" t="inlineStr">
        <is>
          <t>GONZALES VALLALODID BRANDON</t>
        </is>
      </c>
      <c r="D20" s="55" t="n">
        <v>70035752</v>
      </c>
      <c r="E20" s="232" t="inlineStr">
        <is>
          <t>MOTO NUEVO BIIB</t>
        </is>
      </c>
      <c r="F20" s="92" t="inlineStr">
        <is>
          <t>20 20 sr</t>
        </is>
      </c>
      <c r="G20" s="120" t="inlineStr">
        <is>
          <t>PAGO 100 YAPE +30 EFE</t>
        </is>
      </c>
      <c r="H20" s="207" t="n"/>
      <c r="I20" s="55" t="inlineStr">
        <is>
          <t>HERMANO EDGAR</t>
        </is>
      </c>
      <c r="J20" s="60" t="n">
        <v>0.4215277777777778</v>
      </c>
      <c r="K20" s="60">
        <f>J20+$K$61</f>
        <v/>
      </c>
      <c r="L20" s="60" t="n">
        <v>0.4430555555555555</v>
      </c>
      <c r="M20" s="46">
        <f>L20+$M$62</f>
        <v/>
      </c>
      <c r="N20" s="60" t="n">
        <v>0.4486111111111111</v>
      </c>
      <c r="O20" s="46">
        <f>N20+$O$62</f>
        <v/>
      </c>
      <c r="P20" s="60" t="n">
        <v>0.5104166666666666</v>
      </c>
      <c r="Q20" s="46">
        <f>P20+$Q$62</f>
        <v/>
      </c>
      <c r="R20" s="60" t="n">
        <v>0.5236111111111111</v>
      </c>
      <c r="S20" s="46">
        <f>R20+$S$62</f>
        <v/>
      </c>
      <c r="T20" s="261" t="n">
        <v>0.5493055555555556</v>
      </c>
      <c r="U20" s="80">
        <f>T20+$U$62</f>
        <v/>
      </c>
    </row>
    <row r="21" ht="23.25" customHeight="1" s="630">
      <c r="A21" s="644" t="n"/>
      <c r="B21" s="632" t="n"/>
      <c r="C21" s="119" t="inlineStr">
        <is>
          <t>GUERRERO REYES JOSE</t>
        </is>
      </c>
      <c r="D21" s="654" t="n">
        <v>597723</v>
      </c>
      <c r="E21" s="654" t="inlineStr">
        <is>
          <t>REVA A1</t>
        </is>
      </c>
      <c r="F21" s="93" t="inlineStr">
        <is>
          <t>20 20 sr</t>
        </is>
      </c>
      <c r="G21" s="654" t="inlineStr">
        <is>
          <t xml:space="preserve">MIGRACION </t>
        </is>
      </c>
      <c r="H21" s="358" t="inlineStr">
        <is>
          <t xml:space="preserve">CE </t>
        </is>
      </c>
      <c r="I21" s="654" t="inlineStr">
        <is>
          <t>JAMPIER RAPIDOS</t>
        </is>
      </c>
      <c r="J21" s="185" t="n"/>
      <c r="K21" s="185">
        <f>J21+$K$61</f>
        <v/>
      </c>
      <c r="L21" s="185" t="n"/>
      <c r="M21" s="20">
        <f>L21+$M$62</f>
        <v/>
      </c>
      <c r="N21" s="185" t="n"/>
      <c r="O21" s="20">
        <f>N21+$O$62</f>
        <v/>
      </c>
      <c r="P21" s="185" t="n"/>
      <c r="Q21" s="20">
        <f>P21+$Q$62</f>
        <v/>
      </c>
      <c r="R21" s="185" t="n"/>
      <c r="S21" s="20">
        <f>R21+$S$62</f>
        <v/>
      </c>
      <c r="T21" s="185" t="n"/>
      <c r="U21" s="20">
        <f>T21+$U$62</f>
        <v/>
      </c>
    </row>
    <row r="22" ht="18" customHeight="1" s="630">
      <c r="A22" s="631" t="inlineStr">
        <is>
          <t>20</t>
        </is>
      </c>
      <c r="B22" s="632" t="n"/>
      <c r="C22" s="112" t="inlineStr">
        <is>
          <t>RAMIREZ SUNCION ROY</t>
        </is>
      </c>
      <c r="D22" s="55" t="n">
        <v>77658847</v>
      </c>
      <c r="E22" s="231" t="inlineStr">
        <is>
          <t>MOTO REVA BIIC</t>
        </is>
      </c>
      <c r="F22" s="92" t="inlineStr">
        <is>
          <t>20 20 sr</t>
        </is>
      </c>
      <c r="G22" s="270" t="n"/>
      <c r="H22" s="373" t="n"/>
      <c r="I22" s="270" t="inlineStr">
        <is>
          <t xml:space="preserve">LILIANA 3 </t>
        </is>
      </c>
      <c r="J22" s="60" t="n">
        <v>0.4256944444444444</v>
      </c>
      <c r="K22" s="60">
        <f>J22+$K$61</f>
        <v/>
      </c>
      <c r="L22" s="60" t="n">
        <v>0.4479166666666667</v>
      </c>
      <c r="M22" s="46">
        <f>L22+$M$62</f>
        <v/>
      </c>
      <c r="N22" s="60" t="n">
        <v>0.4534722222222222</v>
      </c>
      <c r="O22" s="46">
        <f>N22+$O$62</f>
        <v/>
      </c>
      <c r="P22" s="60" t="n">
        <v>0.5111111111111111</v>
      </c>
      <c r="Q22" s="46">
        <f>P22+$Q$62</f>
        <v/>
      </c>
      <c r="R22" s="60" t="n">
        <v>0.5326388888888889</v>
      </c>
      <c r="S22" s="46">
        <f>R22+$S$62</f>
        <v/>
      </c>
      <c r="T22" s="261" t="n">
        <v>0.5583333333333333</v>
      </c>
      <c r="U22" s="80">
        <f>T22+$U$62</f>
        <v/>
      </c>
    </row>
    <row r="23" ht="21" customHeight="1" s="630">
      <c r="A23" s="631" t="inlineStr">
        <is>
          <t>21</t>
        </is>
      </c>
      <c r="B23" s="632" t="n"/>
      <c r="C23" s="112" t="inlineStr">
        <is>
          <t xml:space="preserve">AGUILA CRUZ EISTEN </t>
        </is>
      </c>
      <c r="D23" s="55" t="n">
        <v>46564431</v>
      </c>
      <c r="E23" s="231" t="inlineStr">
        <is>
          <t>MOTO REVA BIIC</t>
        </is>
      </c>
      <c r="F23" s="92" t="inlineStr">
        <is>
          <t>20 20 sr</t>
        </is>
      </c>
      <c r="G23" s="270" t="n"/>
      <c r="H23" s="373" t="n"/>
      <c r="I23" s="270" t="inlineStr">
        <is>
          <t xml:space="preserve">LILIANA 4 </t>
        </is>
      </c>
      <c r="J23" s="60" t="n">
        <v>0.4354166666666667</v>
      </c>
      <c r="K23" s="60">
        <f>J23+$K$61</f>
        <v/>
      </c>
      <c r="L23" s="60" t="n">
        <v>0.4527777777777778</v>
      </c>
      <c r="M23" s="46">
        <f>L23+$M$62</f>
        <v/>
      </c>
      <c r="N23" s="60" t="n">
        <v>0.4590277777777778</v>
      </c>
      <c r="O23" s="46">
        <f>N23+$O$62</f>
        <v/>
      </c>
      <c r="P23" s="60" t="n">
        <v>0.5229166666666667</v>
      </c>
      <c r="Q23" s="46">
        <f>P23+$Q$62</f>
        <v/>
      </c>
      <c r="R23" s="60" t="n">
        <v>0.5347222222222222</v>
      </c>
      <c r="S23" s="46">
        <f>R23+$S$62</f>
        <v/>
      </c>
      <c r="T23" s="261" t="n">
        <v>0.5618055555555556</v>
      </c>
      <c r="U23" s="80">
        <f>T23+$U$62</f>
        <v/>
      </c>
    </row>
    <row r="24" ht="19.5" customHeight="1" s="630">
      <c r="A24" s="631" t="inlineStr">
        <is>
          <t>22</t>
        </is>
      </c>
      <c r="B24" s="632" t="n"/>
      <c r="C24" s="112" t="inlineStr">
        <is>
          <t xml:space="preserve">LUNA VARGAS FERNANDO </t>
        </is>
      </c>
      <c r="D24" s="55" t="n">
        <v>71116835</v>
      </c>
      <c r="E24" s="55" t="inlineStr">
        <is>
          <t xml:space="preserve">NUEVO A1 </t>
        </is>
      </c>
      <c r="F24" s="92" t="inlineStr">
        <is>
          <t>20 20 sr</t>
        </is>
      </c>
      <c r="G24" s="209" t="inlineStr">
        <is>
          <t>PAGO 130 YAPE</t>
        </is>
      </c>
      <c r="H24" s="355" t="n"/>
      <c r="I24" s="211" t="inlineStr">
        <is>
          <t xml:space="preserve">OFICINA </t>
        </is>
      </c>
      <c r="J24" s="46" t="n">
        <v>0.4395833333333333</v>
      </c>
      <c r="K24" s="46">
        <f>J24+$K$61</f>
        <v/>
      </c>
      <c r="L24" s="69" t="n">
        <v>0.4583333333333333</v>
      </c>
      <c r="M24" s="46">
        <f>L24+$M$62</f>
        <v/>
      </c>
      <c r="N24" s="60" t="n">
        <v>0.4625</v>
      </c>
      <c r="O24" s="46">
        <f>N24+$O$62</f>
        <v/>
      </c>
      <c r="P24" s="60" t="n">
        <v>0.5229166666666667</v>
      </c>
      <c r="Q24" s="46">
        <f>P24+$Q$62</f>
        <v/>
      </c>
      <c r="R24" s="60" t="n">
        <v>0.5444444444444444</v>
      </c>
      <c r="S24" s="46">
        <f>R24+$S$62</f>
        <v/>
      </c>
      <c r="T24" s="261" t="n">
        <v>0.5722222222222222</v>
      </c>
      <c r="U24" s="80">
        <f>T24+$U$62</f>
        <v/>
      </c>
    </row>
    <row r="25" ht="18" customHeight="1" s="630">
      <c r="A25" s="631" t="inlineStr">
        <is>
          <t>23</t>
        </is>
      </c>
      <c r="B25" s="632" t="n"/>
      <c r="C25" s="112" t="inlineStr">
        <is>
          <t>ESPINO GALDOS GABRIEL</t>
        </is>
      </c>
      <c r="D25" s="55" t="n">
        <v>44215835</v>
      </c>
      <c r="E25" s="26" t="inlineStr">
        <is>
          <t>RECAT  A2A</t>
        </is>
      </c>
      <c r="F25" s="92" t="inlineStr">
        <is>
          <t>20 20 sr</t>
        </is>
      </c>
      <c r="G25" s="120" t="n"/>
      <c r="H25" s="120" t="n"/>
      <c r="I25" s="120" t="inlineStr">
        <is>
          <t>CARS. JAIME VILLA</t>
        </is>
      </c>
      <c r="J25" s="60" t="n">
        <v>0.4416666666666667</v>
      </c>
      <c r="K25" s="60">
        <f>J25+$K$61</f>
        <v/>
      </c>
      <c r="L25" s="69" t="n">
        <v>0.4625</v>
      </c>
      <c r="M25" s="46">
        <f>L25+$M$62</f>
        <v/>
      </c>
      <c r="N25" s="60" t="n">
        <v>0.4694444444444444</v>
      </c>
      <c r="O25" s="46">
        <f>N25+$O$62</f>
        <v/>
      </c>
      <c r="P25" s="60" t="n">
        <v>0.5368055555555555</v>
      </c>
      <c r="Q25" s="46">
        <f>P25+$Q$62</f>
        <v/>
      </c>
      <c r="R25" s="60" t="n">
        <v>0.5597222222222222</v>
      </c>
      <c r="S25" s="46">
        <f>R25+$S$62</f>
        <v/>
      </c>
      <c r="T25" s="261" t="n">
        <v>0.575</v>
      </c>
      <c r="U25" s="80">
        <f>T25+$U$62</f>
        <v/>
      </c>
    </row>
    <row r="26" ht="18" customFormat="1" customHeight="1" s="645">
      <c r="A26" s="631" t="inlineStr">
        <is>
          <t>24</t>
        </is>
      </c>
      <c r="B26" s="632" t="n"/>
      <c r="C26" s="112" t="inlineStr">
        <is>
          <t xml:space="preserve">VARGAS CASTAÑO JULIO </t>
        </is>
      </c>
      <c r="D26" s="55" t="n">
        <v>2409238</v>
      </c>
      <c r="E26" s="26" t="inlineStr">
        <is>
          <t xml:space="preserve">REVA A2A </t>
        </is>
      </c>
      <c r="F26" s="92" t="inlineStr">
        <is>
          <t>20 20 sr</t>
        </is>
      </c>
      <c r="G26" s="209" t="inlineStr">
        <is>
          <t>PAGO 130 PLIN</t>
        </is>
      </c>
      <c r="H26" s="382" t="inlineStr">
        <is>
          <t>CPP</t>
        </is>
      </c>
      <c r="I26" s="299" t="inlineStr">
        <is>
          <t xml:space="preserve">OFICINA </t>
        </is>
      </c>
      <c r="J26" s="46" t="n">
        <v>0.4458333333333334</v>
      </c>
      <c r="K26" s="46">
        <f>J26+$K$61</f>
        <v/>
      </c>
      <c r="L26" s="69" t="n">
        <v>0.4673611111111111</v>
      </c>
      <c r="M26" s="46">
        <f>L26+$M$62</f>
        <v/>
      </c>
      <c r="N26" s="60" t="n">
        <v>0.475</v>
      </c>
      <c r="O26" s="46">
        <f>N26+$O$62</f>
        <v/>
      </c>
      <c r="P26" s="60" t="n">
        <v>0.5347222222222222</v>
      </c>
      <c r="Q26" s="46">
        <f>P26+$Q$62</f>
        <v/>
      </c>
      <c r="R26" s="60" t="n">
        <v>0.5583333333333333</v>
      </c>
      <c r="S26" s="46">
        <f>R26+$S$62</f>
        <v/>
      </c>
      <c r="T26" s="261" t="n">
        <v>0.5833333333333334</v>
      </c>
      <c r="U26" s="80">
        <f>T26+$U$62</f>
        <v/>
      </c>
    </row>
    <row r="27" ht="19.5" customFormat="1" customHeight="1" s="633">
      <c r="A27" s="631" t="inlineStr">
        <is>
          <t>25</t>
        </is>
      </c>
      <c r="B27" s="632" t="n"/>
      <c r="C27" s="112" t="inlineStr">
        <is>
          <t>AGUILAR OCROSPOMA RAUL</t>
        </is>
      </c>
      <c r="D27" s="55" t="n">
        <v>77673115</v>
      </c>
      <c r="E27" s="55" t="inlineStr">
        <is>
          <t>REVA A1</t>
        </is>
      </c>
      <c r="F27" s="92" t="inlineStr">
        <is>
          <t>20 20 sr</t>
        </is>
      </c>
      <c r="G27" s="120" t="n"/>
      <c r="H27" s="120" t="n"/>
      <c r="I27" s="120" t="inlineStr">
        <is>
          <t>CARS. JAIME VILLA</t>
        </is>
      </c>
      <c r="J27" s="60" t="n">
        <v>0.4555555555555555</v>
      </c>
      <c r="K27" s="46">
        <f>J27+$K$61</f>
        <v/>
      </c>
      <c r="L27" s="69" t="n">
        <v>0.4729166666666667</v>
      </c>
      <c r="M27" s="46">
        <f>L27+$M$62</f>
        <v/>
      </c>
      <c r="N27" s="60" t="n">
        <v>0.4791666666666667</v>
      </c>
      <c r="O27" s="46">
        <f>N27+$O$62</f>
        <v/>
      </c>
      <c r="P27" s="60" t="n">
        <v>0.5354166666666667</v>
      </c>
      <c r="Q27" s="46">
        <f>P27+$Q$62</f>
        <v/>
      </c>
      <c r="R27" s="60" t="n">
        <v>0.5486111111111112</v>
      </c>
      <c r="S27" s="46">
        <f>R27+$S$62</f>
        <v/>
      </c>
      <c r="T27" s="261" t="n">
        <v>0.5881944444444445</v>
      </c>
      <c r="U27" s="80">
        <f>T27+$U$62</f>
        <v/>
      </c>
    </row>
    <row r="28" ht="21" customHeight="1" s="630">
      <c r="A28" s="631" t="inlineStr">
        <is>
          <t>26</t>
        </is>
      </c>
      <c r="B28" s="632" t="n"/>
      <c r="C28" s="112" t="inlineStr">
        <is>
          <t xml:space="preserve">MAITA HUALLPA FIDEL </t>
        </is>
      </c>
      <c r="D28" s="55" t="n">
        <v>8590536</v>
      </c>
      <c r="E28" s="55" t="inlineStr">
        <is>
          <t xml:space="preserve">REVA A1 </t>
        </is>
      </c>
      <c r="F28" s="92" t="inlineStr">
        <is>
          <t>40/20 40/20 cl</t>
        </is>
      </c>
      <c r="G28" s="120" t="n"/>
      <c r="H28" s="120" t="n"/>
      <c r="I28" s="120" t="inlineStr">
        <is>
          <t>CARS. JAIME VILLA</t>
        </is>
      </c>
      <c r="J28" s="46" t="n">
        <v>0.4652777777777778</v>
      </c>
      <c r="K28" s="52">
        <f>J28+$K$61</f>
        <v/>
      </c>
      <c r="L28" s="69" t="n">
        <v>0.4777777777777778</v>
      </c>
      <c r="M28" s="46">
        <f>L28+$M$62</f>
        <v/>
      </c>
      <c r="N28" s="60" t="n">
        <v>0.4854166666666667</v>
      </c>
      <c r="O28" s="46">
        <f>N28+$O$62</f>
        <v/>
      </c>
      <c r="P28" s="60" t="n">
        <v>0.5361111111111111</v>
      </c>
      <c r="Q28" s="46">
        <f>P28+$Q$62</f>
        <v/>
      </c>
      <c r="R28" s="60" t="n">
        <v>0.5715277777777777</v>
      </c>
      <c r="S28" s="46">
        <f>R28+$S$62</f>
        <v/>
      </c>
      <c r="T28" s="261" t="n">
        <v>0.5854166666666667</v>
      </c>
      <c r="U28" s="80">
        <f>T28+$U$62</f>
        <v/>
      </c>
    </row>
    <row r="29" ht="21.75" customHeight="1" s="630">
      <c r="A29" s="644" t="n"/>
      <c r="B29" s="632" t="n"/>
      <c r="C29" s="119" t="inlineStr">
        <is>
          <t>GALVEZ CUEVA JERSON</t>
        </is>
      </c>
      <c r="D29" s="654" t="n">
        <v>75210984</v>
      </c>
      <c r="E29" s="654" t="inlineStr">
        <is>
          <t xml:space="preserve">NUEVO A1 </t>
        </is>
      </c>
      <c r="F29" s="93" t="n"/>
      <c r="G29" s="654" t="n"/>
      <c r="H29" s="654" t="n"/>
      <c r="I29" s="654" t="inlineStr">
        <is>
          <t>CARS. JAIME VILLA</t>
        </is>
      </c>
      <c r="J29" s="185" t="n"/>
      <c r="K29" s="19" t="n"/>
      <c r="L29" s="258" t="n"/>
      <c r="M29" s="20">
        <f>L29+$M$62</f>
        <v/>
      </c>
      <c r="N29" s="185" t="n"/>
      <c r="O29" s="20">
        <f>N29+$O$62</f>
        <v/>
      </c>
      <c r="P29" s="185" t="n"/>
      <c r="Q29" s="20">
        <f>P29+$Q$62</f>
        <v/>
      </c>
      <c r="R29" s="185" t="n"/>
      <c r="S29" s="20">
        <f>R29+$S$62</f>
        <v/>
      </c>
      <c r="T29" s="185" t="n"/>
      <c r="U29" s="20">
        <f>T29+$U$62</f>
        <v/>
      </c>
    </row>
    <row r="30" ht="21" customHeight="1" s="630">
      <c r="A30" s="631" t="inlineStr">
        <is>
          <t>27</t>
        </is>
      </c>
      <c r="B30" s="632" t="n"/>
      <c r="C30" s="112" t="inlineStr">
        <is>
          <t>BALLONA POSITO LUCY</t>
        </is>
      </c>
      <c r="D30" s="55" t="n">
        <v>42920104</v>
      </c>
      <c r="E30" s="55" t="inlineStr">
        <is>
          <t xml:space="preserve">NUEVO A1 </t>
        </is>
      </c>
      <c r="F30" s="92" t="inlineStr">
        <is>
          <t>40/20 40/20 cl</t>
        </is>
      </c>
      <c r="G30" s="120" t="n"/>
      <c r="H30" s="120" t="n"/>
      <c r="I30" s="277" t="inlineStr">
        <is>
          <t>CARS. JAIME VILLA</t>
        </is>
      </c>
      <c r="J30" s="46" t="n">
        <v>0.4701388888888889</v>
      </c>
      <c r="K30" s="69">
        <f>J30+$K$61</f>
        <v/>
      </c>
      <c r="L30" s="69" t="n">
        <v>0.4840277777777778</v>
      </c>
      <c r="M30" s="69">
        <f>L30+$M$62</f>
        <v/>
      </c>
      <c r="N30" s="69" t="n">
        <v>0.4895833333333333</v>
      </c>
      <c r="O30" s="69">
        <f>N30+$O$62</f>
        <v/>
      </c>
      <c r="P30" s="69" t="n">
        <v>0.5493055555555556</v>
      </c>
      <c r="Q30" s="69">
        <f>P30+$Q$62</f>
        <v/>
      </c>
      <c r="R30" s="60" t="n">
        <v>0.5715277777777777</v>
      </c>
      <c r="S30" s="46">
        <f>R30+$S$62</f>
        <v/>
      </c>
      <c r="T30" s="327" t="n">
        <v>0.5861111111111111</v>
      </c>
      <c r="U30" s="327">
        <f>T30+$U$62</f>
        <v/>
      </c>
    </row>
    <row r="31" ht="20.25" customFormat="1" customHeight="1" s="645">
      <c r="A31" s="631" t="inlineStr">
        <is>
          <t>28</t>
        </is>
      </c>
      <c r="B31" s="632" t="n"/>
      <c r="C31" s="112" t="inlineStr">
        <is>
          <t>ESPINA SUAREZ YNES</t>
        </is>
      </c>
      <c r="D31" s="55" t="n">
        <v>3142798</v>
      </c>
      <c r="E31" s="55" t="inlineStr">
        <is>
          <t>NUEVO A1</t>
        </is>
      </c>
      <c r="F31" s="92" t="inlineStr">
        <is>
          <t>40/20 40/20 cl</t>
        </is>
      </c>
      <c r="G31" s="216" t="n"/>
      <c r="H31" s="424" t="inlineStr">
        <is>
          <t xml:space="preserve">CE </t>
        </is>
      </c>
      <c r="I31" s="216" t="inlineStr">
        <is>
          <t>CARS. JAIME VILLA</t>
        </is>
      </c>
      <c r="J31" s="60" t="n">
        <v>0.4888888888888889</v>
      </c>
      <c r="K31" s="60">
        <f>J31+$K$61</f>
        <v/>
      </c>
      <c r="L31" s="69" t="n">
        <v>0.4895833333333333</v>
      </c>
      <c r="M31" s="60">
        <f>L31+$M$62</f>
        <v/>
      </c>
      <c r="N31" s="60" t="n">
        <v>0.4944444444444445</v>
      </c>
      <c r="O31" s="46">
        <f>N31+$O$62</f>
        <v/>
      </c>
      <c r="P31" s="60" t="n">
        <v>0.5493055555555556</v>
      </c>
      <c r="Q31" s="46">
        <f>P31+$Q$62</f>
        <v/>
      </c>
      <c r="R31" s="60" t="n">
        <v>0.5847222222222223</v>
      </c>
      <c r="S31" s="46">
        <f>R31+$S$62</f>
        <v/>
      </c>
      <c r="T31" s="261" t="n">
        <v>0.6083333333333333</v>
      </c>
      <c r="U31" s="80">
        <f>T31+$U$62</f>
        <v/>
      </c>
    </row>
    <row r="32" ht="21" customFormat="1" customHeight="1" s="633">
      <c r="A32" s="631" t="inlineStr">
        <is>
          <t>29</t>
        </is>
      </c>
      <c r="B32" s="632" t="n"/>
      <c r="C32" s="170" t="inlineStr">
        <is>
          <t>PILLACA LERMA EMERSON 50</t>
        </is>
      </c>
      <c r="D32" s="130" t="n">
        <v>10594735</v>
      </c>
      <c r="E32" s="231" t="inlineStr">
        <is>
          <t>MOTO REVA BIIC</t>
        </is>
      </c>
      <c r="F32" s="92" t="inlineStr">
        <is>
          <t>40/20 40/20 cl</t>
        </is>
      </c>
      <c r="G32" s="120" t="inlineStr">
        <is>
          <t>PAGO 50 EFE</t>
        </is>
      </c>
      <c r="H32" s="413" t="n"/>
      <c r="I32" s="55" t="inlineStr">
        <is>
          <t>STEVE QUINTANA</t>
        </is>
      </c>
      <c r="J32" s="46" t="n">
        <v>0.4916666666666666</v>
      </c>
      <c r="K32" s="60">
        <f>J32+$K$61</f>
        <v/>
      </c>
      <c r="L32" s="46" t="n">
        <v>0.4944444444444445</v>
      </c>
      <c r="M32" s="46">
        <f>L32+$M$62</f>
        <v/>
      </c>
      <c r="N32" s="69" t="n">
        <v>0.5</v>
      </c>
      <c r="O32" s="46">
        <f>N32+$O$62</f>
        <v/>
      </c>
      <c r="P32" s="60" t="n">
        <v>0.5611111111111111</v>
      </c>
      <c r="Q32" s="46">
        <f>P32+$Q$62</f>
        <v/>
      </c>
      <c r="R32" s="60" t="n">
        <v>0.5833333333333334</v>
      </c>
      <c r="S32" s="46">
        <f>R32+$S$62</f>
        <v/>
      </c>
      <c r="T32" s="261" t="n">
        <v>0.6104166666666667</v>
      </c>
      <c r="U32" s="80">
        <f>T32+$U$62</f>
        <v/>
      </c>
    </row>
    <row r="33" ht="19.5" customHeight="1" s="630">
      <c r="A33" s="631" t="inlineStr">
        <is>
          <t>30</t>
        </is>
      </c>
      <c r="B33" s="632" t="n"/>
      <c r="C33" s="112" t="inlineStr">
        <is>
          <t>CABEZAS ANTUNEZ SAMUEL</t>
        </is>
      </c>
      <c r="D33" s="55" t="n">
        <v>72541446</v>
      </c>
      <c r="E33" s="226" t="inlineStr">
        <is>
          <t>MOTO NUEVO BIIC</t>
        </is>
      </c>
      <c r="F33" s="161" t="inlineStr">
        <is>
          <t>40/20 40/20 cl</t>
        </is>
      </c>
      <c r="G33" s="367" t="n"/>
      <c r="H33" s="537" t="n"/>
      <c r="I33" s="120" t="inlineStr">
        <is>
          <t>CARS. JAIME VILLA</t>
        </is>
      </c>
      <c r="J33" s="46" t="n">
        <v>0.4979166666666667</v>
      </c>
      <c r="K33" s="60">
        <f>J33+$K$61</f>
        <v/>
      </c>
      <c r="L33" s="46" t="n">
        <v>0.5006944444444444</v>
      </c>
      <c r="M33" s="46">
        <f>L33+$M$62</f>
        <v/>
      </c>
      <c r="N33" s="69" t="n">
        <v>0.5076388888888889</v>
      </c>
      <c r="O33" s="46">
        <f>N33+$O$62</f>
        <v/>
      </c>
      <c r="P33" s="60" t="n">
        <v>0.5618055555555556</v>
      </c>
      <c r="Q33" s="46">
        <f>P33+$Q$62</f>
        <v/>
      </c>
      <c r="R33" s="60" t="n">
        <v>0.6048611111111111</v>
      </c>
      <c r="S33" s="46">
        <f>R33+$S$62</f>
        <v/>
      </c>
      <c r="T33" s="261" t="n">
        <v>0.6194444444444445</v>
      </c>
      <c r="U33" s="80">
        <f>T33+$U$62</f>
        <v/>
      </c>
    </row>
    <row r="34" ht="19.5" customHeight="1" s="630">
      <c r="A34" s="631" t="inlineStr">
        <is>
          <t>31</t>
        </is>
      </c>
      <c r="B34" s="632" t="n"/>
      <c r="C34" s="112" t="inlineStr">
        <is>
          <t>CONTRERAS ENRIQUEZ CRISTOPHER</t>
        </is>
      </c>
      <c r="D34" s="55" t="n">
        <v>74963392</v>
      </c>
      <c r="E34" s="232" t="inlineStr">
        <is>
          <t>MOTO NUEVO BIIB</t>
        </is>
      </c>
      <c r="F34" s="92" t="inlineStr">
        <is>
          <t>20 20 sr</t>
        </is>
      </c>
      <c r="G34" s="120" t="n"/>
      <c r="H34" s="538" t="n"/>
      <c r="I34" s="120" t="inlineStr">
        <is>
          <t>CARS. JAIME VILLA</t>
        </is>
      </c>
      <c r="J34" s="46" t="n">
        <v>0.5</v>
      </c>
      <c r="K34" s="46">
        <f>J34+$K$61</f>
        <v/>
      </c>
      <c r="L34" s="46" t="n">
        <v>0.5069444444444444</v>
      </c>
      <c r="M34" s="46">
        <f>L34+$M$62</f>
        <v/>
      </c>
      <c r="N34" s="69" t="n">
        <v>0.5131944444444444</v>
      </c>
      <c r="O34" s="46">
        <f>N34+$O$62</f>
        <v/>
      </c>
      <c r="P34" s="60" t="n">
        <v>0.5736111111111111</v>
      </c>
      <c r="Q34" s="46">
        <f>P34+$Q$62</f>
        <v/>
      </c>
      <c r="R34" s="60" t="n">
        <v>0.5944444444444444</v>
      </c>
      <c r="S34" s="46">
        <f>R34+$S$62</f>
        <v/>
      </c>
      <c r="T34" s="261" t="n">
        <v>0.6229166666666667</v>
      </c>
      <c r="U34" s="80">
        <f>T34+$U$62</f>
        <v/>
      </c>
    </row>
    <row r="35" ht="18.75" customHeight="1" s="630">
      <c r="A35" s="631" t="inlineStr">
        <is>
          <t>32</t>
        </is>
      </c>
      <c r="B35" s="632" t="n"/>
      <c r="C35" s="112" t="inlineStr">
        <is>
          <t xml:space="preserve">ARBOLEDA ATERHORTUA JULIAN </t>
        </is>
      </c>
      <c r="D35" s="55" t="n">
        <v>941088</v>
      </c>
      <c r="E35" s="231" t="inlineStr">
        <is>
          <t>MOTO REVA BIIC</t>
        </is>
      </c>
      <c r="F35" s="92" t="inlineStr">
        <is>
          <t>20 20 sr</t>
        </is>
      </c>
      <c r="G35" s="283" t="n"/>
      <c r="H35" s="539" t="inlineStr">
        <is>
          <t xml:space="preserve">CE </t>
        </is>
      </c>
      <c r="I35" s="270" t="inlineStr">
        <is>
          <t>LILIANA 5</t>
        </is>
      </c>
      <c r="J35" s="46" t="n">
        <v>0.5048611111111111</v>
      </c>
      <c r="K35" s="46">
        <f>J35+$K$61</f>
        <v/>
      </c>
      <c r="L35" s="46" t="n">
        <v>0.5111111111111111</v>
      </c>
      <c r="M35" s="46">
        <f>L35+$M$62</f>
        <v/>
      </c>
      <c r="N35" s="69" t="n">
        <v>0.5159722222222223</v>
      </c>
      <c r="O35" s="46">
        <f>N35+$O$62</f>
        <v/>
      </c>
      <c r="P35" s="60" t="n">
        <v>0.5736111111111111</v>
      </c>
      <c r="Q35" s="46">
        <f>P35+$Q$62</f>
        <v/>
      </c>
      <c r="R35" s="60" t="n">
        <v>0.6166666666666667</v>
      </c>
      <c r="S35" s="46">
        <f>R35+$S$62</f>
        <v/>
      </c>
      <c r="T35" s="261" t="n">
        <v>0.6354166666666666</v>
      </c>
      <c r="U35" s="80">
        <f>T35+$U$62</f>
        <v/>
      </c>
    </row>
    <row r="36" ht="22.5" customHeight="1" s="630">
      <c r="A36" s="631" t="inlineStr">
        <is>
          <t>33</t>
        </is>
      </c>
      <c r="B36" s="632" t="n"/>
      <c r="C36" s="153" t="inlineStr">
        <is>
          <t>BADA CARMELINO ANGEL</t>
        </is>
      </c>
      <c r="D36" s="130" t="n">
        <v>74944022</v>
      </c>
      <c r="E36" s="174" t="inlineStr">
        <is>
          <t xml:space="preserve">NUEVO A1 </t>
        </is>
      </c>
      <c r="F36" s="161" t="inlineStr">
        <is>
          <t>20 20 sr</t>
        </is>
      </c>
      <c r="G36" s="101" t="n"/>
      <c r="H36" s="101" t="n"/>
      <c r="I36" s="101" t="inlineStr">
        <is>
          <t>VARGAS</t>
        </is>
      </c>
      <c r="J36" s="46" t="n">
        <v>0.5159722222222223</v>
      </c>
      <c r="K36" s="46">
        <f>J36+$K$61</f>
        <v/>
      </c>
      <c r="L36" s="46" t="n">
        <v>0.5159722222222223</v>
      </c>
      <c r="M36" s="46">
        <f>L36+$M$62</f>
        <v/>
      </c>
      <c r="N36" s="69" t="n">
        <v>0.5229166666666667</v>
      </c>
      <c r="O36" s="46">
        <f>N36+$O$62</f>
        <v/>
      </c>
      <c r="P36" s="60" t="n">
        <v>0.5958333333333333</v>
      </c>
      <c r="Q36" s="46">
        <f>P36+$Q$62</f>
        <v/>
      </c>
      <c r="R36" s="60" t="n">
        <v>0.6111111111111112</v>
      </c>
      <c r="S36" s="46">
        <f>R36+$S$62</f>
        <v/>
      </c>
      <c r="T36" s="261" t="n">
        <v>0.63125</v>
      </c>
      <c r="U36" s="80">
        <f>T36+$U$62</f>
        <v/>
      </c>
    </row>
    <row r="37" ht="21.75" customHeight="1" s="630">
      <c r="A37" s="631" t="inlineStr">
        <is>
          <t>34</t>
        </is>
      </c>
      <c r="B37" s="632" t="n"/>
      <c r="C37" s="112" t="inlineStr">
        <is>
          <t>CALDERON DE LA VEGA YAHAIRA</t>
        </is>
      </c>
      <c r="D37" s="55" t="n">
        <v>70956494</v>
      </c>
      <c r="E37" s="55" t="inlineStr">
        <is>
          <t xml:space="preserve">NUEVO A1 </t>
        </is>
      </c>
      <c r="F37" s="161" t="inlineStr">
        <is>
          <t>40/20 40/20 cl</t>
        </is>
      </c>
      <c r="G37" s="110" t="n"/>
      <c r="H37" s="110" t="n"/>
      <c r="I37" s="287" t="inlineStr">
        <is>
          <t>MAYRA 1</t>
        </is>
      </c>
      <c r="J37" s="46" t="n">
        <v>0.5180555555555556</v>
      </c>
      <c r="K37" s="46">
        <f>J37+$K$61</f>
        <v/>
      </c>
      <c r="L37" s="62" t="n">
        <v>0.5208333333333334</v>
      </c>
      <c r="M37" s="62">
        <f>L37+$M$62</f>
        <v/>
      </c>
      <c r="N37" s="69" t="n">
        <v>0.5305555555555556</v>
      </c>
      <c r="O37" s="46">
        <f>N37+$O$62</f>
        <v/>
      </c>
      <c r="P37" s="60" t="n">
        <v>0.6097222222222223</v>
      </c>
      <c r="Q37" s="46">
        <f>P37+$Q$62</f>
        <v/>
      </c>
      <c r="R37" s="60" t="n">
        <v>0.6277777777777778</v>
      </c>
      <c r="S37" s="46">
        <f>R37+$S$62</f>
        <v/>
      </c>
      <c r="T37" s="261" t="n">
        <v>0.6423611111111112</v>
      </c>
      <c r="U37" s="80">
        <f>T37+$U$62</f>
        <v/>
      </c>
    </row>
    <row r="38" ht="21" customFormat="1" customHeight="1" s="633">
      <c r="A38" s="631" t="inlineStr">
        <is>
          <t>35</t>
        </is>
      </c>
      <c r="B38" s="632" t="n"/>
      <c r="C38" s="172" t="inlineStr">
        <is>
          <t>PINTO VALLADARES MARIO</t>
        </is>
      </c>
      <c r="D38" s="173" t="n">
        <v>72491904</v>
      </c>
      <c r="E38" s="173" t="inlineStr">
        <is>
          <t xml:space="preserve">NUEVO A1 </t>
        </is>
      </c>
      <c r="F38" s="162" t="inlineStr">
        <is>
          <t>20 20 sr</t>
        </is>
      </c>
      <c r="G38" s="246" t="n"/>
      <c r="H38" s="246" t="n"/>
      <c r="I38" s="380" t="inlineStr">
        <is>
          <t>MAYRA 2</t>
        </is>
      </c>
      <c r="J38" s="46" t="n">
        <v>0.5194444444444445</v>
      </c>
      <c r="K38" s="46">
        <f>J38+$K$61</f>
        <v/>
      </c>
      <c r="L38" s="46" t="n">
        <v>0.5270833333333333</v>
      </c>
      <c r="M38" s="46">
        <f>L38+$M$62</f>
        <v/>
      </c>
      <c r="N38" s="46" t="n">
        <v>0.5333333333333333</v>
      </c>
      <c r="O38" s="46">
        <f>N38+$O$62</f>
        <v/>
      </c>
      <c r="P38" s="46" t="n">
        <v>0.6111111111111112</v>
      </c>
      <c r="Q38" s="46">
        <f>P38+$Q$62</f>
        <v/>
      </c>
      <c r="R38" s="46" t="n">
        <v>0.6243055555555556</v>
      </c>
      <c r="S38" s="46">
        <f>R38+$S$62</f>
        <v/>
      </c>
      <c r="T38" s="80" t="n">
        <v>0.6472222222222223</v>
      </c>
      <c r="U38" s="80">
        <f>T38+$U$62</f>
        <v/>
      </c>
    </row>
    <row r="39" ht="21.75" customHeight="1" s="630">
      <c r="A39" s="631" t="inlineStr">
        <is>
          <t>36</t>
        </is>
      </c>
      <c r="B39" s="632" t="n"/>
      <c r="C39" s="112" t="inlineStr">
        <is>
          <t>ORTIZ CARRASCO JHONATAN</t>
        </is>
      </c>
      <c r="D39" s="55" t="n">
        <v>73146948</v>
      </c>
      <c r="E39" s="55" t="inlineStr">
        <is>
          <t>NUEVO A1</t>
        </is>
      </c>
      <c r="F39" s="162" t="inlineStr">
        <is>
          <t>20 20 sr</t>
        </is>
      </c>
      <c r="G39" s="120" t="inlineStr">
        <is>
          <t>PAGO 130 EFE</t>
        </is>
      </c>
      <c r="H39" s="207" t="n"/>
      <c r="I39" s="55" t="inlineStr">
        <is>
          <t>CRIS AMORETTI</t>
        </is>
      </c>
      <c r="J39" s="46" t="n">
        <v>0.5236111111111111</v>
      </c>
      <c r="K39" s="46">
        <f>J39+$K$61</f>
        <v/>
      </c>
      <c r="L39" s="46" t="n">
        <v>0.5319444444444444</v>
      </c>
      <c r="M39" s="46">
        <f>L39+$M$62</f>
        <v/>
      </c>
      <c r="N39" s="46" t="n">
        <v>0.5375</v>
      </c>
      <c r="O39" s="46">
        <f>N39+$O$62</f>
        <v/>
      </c>
      <c r="P39" s="46" t="n">
        <v>0.6222222222222222</v>
      </c>
      <c r="Q39" s="46">
        <f>P39+$Q$62</f>
        <v/>
      </c>
      <c r="R39" s="46" t="n">
        <v>0.6409722222222223</v>
      </c>
      <c r="S39" s="46">
        <f>R39+$S$62</f>
        <v/>
      </c>
      <c r="T39" s="80" t="n">
        <v>0.6541666666666667</v>
      </c>
      <c r="U39" s="80">
        <f>T39+$U$62</f>
        <v/>
      </c>
    </row>
    <row r="40" ht="18" customFormat="1" customHeight="1" s="633">
      <c r="A40" s="631" t="inlineStr">
        <is>
          <t>37</t>
        </is>
      </c>
      <c r="B40" s="632" t="n"/>
      <c r="C40" s="167" t="inlineStr">
        <is>
          <t>ISLAS SAMANIEGO GERSON 30</t>
        </is>
      </c>
      <c r="D40" s="55" t="n">
        <v>74316209</v>
      </c>
      <c r="E40" s="226" t="inlineStr">
        <is>
          <t>MOTO REVA BIIC</t>
        </is>
      </c>
      <c r="F40" s="92" t="inlineStr">
        <is>
          <t>20 20 SR</t>
        </is>
      </c>
      <c r="G40" s="120" t="inlineStr">
        <is>
          <t>PAGO 30 EFE</t>
        </is>
      </c>
      <c r="H40" s="373" t="n"/>
      <c r="I40" s="531" t="inlineStr">
        <is>
          <t>LILIANA 6</t>
        </is>
      </c>
      <c r="J40" s="46" t="n">
        <v>0.5569444444444445</v>
      </c>
      <c r="K40" s="46">
        <f>J40+$K$61</f>
        <v/>
      </c>
      <c r="L40" s="46" t="n">
        <v>0.5576388888888889</v>
      </c>
      <c r="M40" s="46">
        <f>L40+$M$62</f>
        <v/>
      </c>
      <c r="N40" s="46" t="n">
        <v>0.5638888888888889</v>
      </c>
      <c r="O40" s="46">
        <f>N40+$O$62</f>
        <v/>
      </c>
      <c r="P40" s="46" t="n">
        <v>0.6243055555555556</v>
      </c>
      <c r="Q40" s="46">
        <f>P40+$Q$62</f>
        <v/>
      </c>
      <c r="R40" s="46" t="n">
        <v>0.6361111111111111</v>
      </c>
      <c r="S40" s="46">
        <f>R40+$S$62</f>
        <v/>
      </c>
      <c r="T40" s="80" t="n">
        <v>0.6486111111111111</v>
      </c>
      <c r="U40" s="80">
        <f>T40+$U$62</f>
        <v/>
      </c>
    </row>
    <row r="41" ht="21" customHeight="1" s="630">
      <c r="A41" s="631" t="inlineStr">
        <is>
          <t>38</t>
        </is>
      </c>
      <c r="B41" s="632" t="n"/>
      <c r="C41" s="112" t="inlineStr">
        <is>
          <t xml:space="preserve">MONTOYA PERALES MIGUEL </t>
        </is>
      </c>
      <c r="D41" s="55" t="n">
        <v>45977716</v>
      </c>
      <c r="E41" s="55" t="inlineStr">
        <is>
          <t xml:space="preserve">NUEVO A1 </t>
        </is>
      </c>
      <c r="F41" s="92" t="inlineStr">
        <is>
          <t>40/20 40/20 cl</t>
        </is>
      </c>
      <c r="G41" s="55" t="n"/>
      <c r="H41" s="207" t="n"/>
      <c r="I41" s="55" t="inlineStr">
        <is>
          <t xml:space="preserve">TAXI PAEZ </t>
        </is>
      </c>
      <c r="J41" s="46" t="n">
        <v>0.5708333333333333</v>
      </c>
      <c r="K41" s="46">
        <f>J41+$K$61</f>
        <v/>
      </c>
      <c r="L41" s="60" t="n">
        <v>0.5743055555555555</v>
      </c>
      <c r="M41" s="46">
        <f>L41+$M$62</f>
        <v/>
      </c>
      <c r="N41" s="60" t="n">
        <v>0.5798611111111112</v>
      </c>
      <c r="O41" s="46">
        <f>N41+$O$62</f>
        <v/>
      </c>
      <c r="P41" s="60" t="n">
        <v>0.6347222222222222</v>
      </c>
      <c r="Q41" s="46">
        <f>P41+$Q$62</f>
        <v/>
      </c>
      <c r="R41" s="60" t="n">
        <v>0.6534722222222222</v>
      </c>
      <c r="S41" s="46">
        <f>R41+$S$62</f>
        <v/>
      </c>
      <c r="T41" s="261" t="n">
        <v>0.6652777777777777</v>
      </c>
      <c r="U41" s="80">
        <f>T41+$U$62</f>
        <v/>
      </c>
    </row>
    <row r="42" ht="21" customHeight="1" s="630">
      <c r="A42" s="631" t="inlineStr">
        <is>
          <t>39</t>
        </is>
      </c>
      <c r="B42" s="632" t="n"/>
      <c r="C42" s="112" t="inlineStr">
        <is>
          <t xml:space="preserve">CARMEN FERNANDEZ GIANCARLO </t>
        </is>
      </c>
      <c r="D42" s="55" t="n">
        <v>76143555</v>
      </c>
      <c r="E42" s="55" t="inlineStr">
        <is>
          <t xml:space="preserve">NUEVO A1 </t>
        </is>
      </c>
      <c r="F42" s="92" t="inlineStr">
        <is>
          <t>20 20 sr</t>
        </is>
      </c>
      <c r="G42" s="110" t="n"/>
      <c r="H42" s="354" t="n"/>
      <c r="I42" s="110" t="inlineStr">
        <is>
          <t xml:space="preserve">MAYRA 3 </t>
        </is>
      </c>
      <c r="J42" s="46" t="n">
        <v>0.5729166666666666</v>
      </c>
      <c r="K42" s="46">
        <f>J42+$K$61</f>
        <v/>
      </c>
      <c r="L42" s="46" t="n">
        <v>0.5798611111111112</v>
      </c>
      <c r="M42" s="46">
        <f>L42+$M$62</f>
        <v/>
      </c>
      <c r="N42" s="46" t="n">
        <v>0.5881944444444445</v>
      </c>
      <c r="O42" s="46">
        <f>N42+$O$62</f>
        <v/>
      </c>
      <c r="P42" s="46" t="n">
        <v>0.6361111111111111</v>
      </c>
      <c r="Q42" s="46">
        <f>P42+$Q$62</f>
        <v/>
      </c>
      <c r="R42" s="46" t="n">
        <v>0.6486111111111111</v>
      </c>
      <c r="S42" s="46">
        <f>R42+$S$62</f>
        <v/>
      </c>
      <c r="T42" s="80" t="n">
        <v>0.6604166666666667</v>
      </c>
      <c r="U42" s="80">
        <f>T42+$U$62</f>
        <v/>
      </c>
    </row>
    <row r="43" ht="21" customHeight="1" s="630">
      <c r="A43" s="631" t="inlineStr">
        <is>
          <t>40</t>
        </is>
      </c>
      <c r="B43" s="632" t="n"/>
      <c r="C43" s="112" t="inlineStr">
        <is>
          <t xml:space="preserve">CHEVEZ CHICOMA ARMANDO </t>
        </is>
      </c>
      <c r="D43" s="55" t="n">
        <v>73324355</v>
      </c>
      <c r="E43" s="226" t="inlineStr">
        <is>
          <t>MOTO REVA BIIC</t>
        </is>
      </c>
      <c r="F43" s="92" t="inlineStr">
        <is>
          <t>40/20 40/20 cl</t>
        </is>
      </c>
      <c r="G43" s="270" t="n"/>
      <c r="H43" s="373" t="n"/>
      <c r="I43" s="270" t="inlineStr">
        <is>
          <t xml:space="preserve">LILIANA 7 </t>
        </is>
      </c>
      <c r="J43" s="46" t="n">
        <v>0.5833333333333334</v>
      </c>
      <c r="K43" s="46">
        <f>J43+$K$61</f>
        <v/>
      </c>
      <c r="L43" s="46" t="n">
        <v>0.5847222222222223</v>
      </c>
      <c r="M43" s="46">
        <f>L43+$M$62</f>
        <v/>
      </c>
      <c r="N43" s="46" t="n">
        <v>0.5909722222222222</v>
      </c>
      <c r="O43" s="46">
        <f>N43+$O$62</f>
        <v/>
      </c>
      <c r="P43" s="46" t="n">
        <v>0.6465277777777778</v>
      </c>
      <c r="Q43" s="46">
        <f>P43+$Q$62</f>
        <v/>
      </c>
      <c r="R43" s="46" t="n">
        <v>0.6659722222222222</v>
      </c>
      <c r="S43" s="46">
        <f>R43+$S$62</f>
        <v/>
      </c>
      <c r="T43" s="80" t="n">
        <v>0.6798611111111111</v>
      </c>
      <c r="U43" s="80">
        <f>T43+$U$62</f>
        <v/>
      </c>
    </row>
    <row r="44" ht="23.25" customHeight="1" s="630">
      <c r="A44" s="631" t="inlineStr">
        <is>
          <t>41</t>
        </is>
      </c>
      <c r="B44" s="632" t="n"/>
      <c r="C44" s="112" t="inlineStr">
        <is>
          <t xml:space="preserve">BERNAOLA ESKENAZI KIARA </t>
        </is>
      </c>
      <c r="D44" s="55" t="n">
        <v>71429245</v>
      </c>
      <c r="E44" s="55" t="inlineStr">
        <is>
          <t xml:space="preserve">NUEVO A1 </t>
        </is>
      </c>
      <c r="F44" s="92" t="inlineStr">
        <is>
          <t>40/20 40/20 cl</t>
        </is>
      </c>
      <c r="G44" s="367" t="n"/>
      <c r="H44" s="537" t="n"/>
      <c r="I44" s="120" t="inlineStr">
        <is>
          <t>CARS. JAIME VILLA</t>
        </is>
      </c>
      <c r="J44" s="46" t="n">
        <v>0.5861111111111111</v>
      </c>
      <c r="K44" s="46" t="n"/>
      <c r="L44" s="60" t="n">
        <v>0.5895833333333333</v>
      </c>
      <c r="M44" s="46">
        <f>L44+$M$62</f>
        <v/>
      </c>
      <c r="N44" s="60" t="n">
        <v>0.6118055555555556</v>
      </c>
      <c r="O44" s="46">
        <f>N44+$O$62</f>
        <v/>
      </c>
      <c r="P44" s="60" t="n">
        <v>0.6611111111111111</v>
      </c>
      <c r="Q44" s="46">
        <f>P44+$Q$62</f>
        <v/>
      </c>
      <c r="R44" s="60" t="n">
        <v>0.6743055555555556</v>
      </c>
      <c r="S44" s="46">
        <f>R44+$S$62</f>
        <v/>
      </c>
      <c r="T44" s="261" t="n">
        <v>0.6861111111111111</v>
      </c>
      <c r="U44" s="80">
        <f>T44+$U$62</f>
        <v/>
      </c>
    </row>
    <row r="45" ht="21" customHeight="1" s="630">
      <c r="A45" s="631" t="inlineStr">
        <is>
          <t>42</t>
        </is>
      </c>
      <c r="B45" s="632" t="n"/>
      <c r="C45" s="318" t="inlineStr">
        <is>
          <t>CIERTO HUAMAN BEANIN 80 PROMO</t>
        </is>
      </c>
      <c r="D45" s="55" t="n">
        <v>72233096</v>
      </c>
      <c r="E45" s="55" t="inlineStr">
        <is>
          <t xml:space="preserve">NUEVO A1 </t>
        </is>
      </c>
      <c r="F45" s="92" t="inlineStr">
        <is>
          <t>30 30 sr</t>
        </is>
      </c>
      <c r="G45" s="55" t="n"/>
      <c r="H45" s="207" t="n"/>
      <c r="I45" s="55" t="inlineStr">
        <is>
          <t>ALBERTO RAMOS</t>
        </is>
      </c>
      <c r="J45" s="46" t="n">
        <v>0.5881944444444445</v>
      </c>
      <c r="K45" s="46">
        <f>J45+$K$61</f>
        <v/>
      </c>
      <c r="L45" s="46" t="n">
        <v>0.6097222222222223</v>
      </c>
      <c r="M45" s="46">
        <f>L45+$M$62</f>
        <v/>
      </c>
      <c r="N45" s="46" t="n">
        <v>0.6152777777777778</v>
      </c>
      <c r="O45" s="46">
        <f>N45+$O$62</f>
        <v/>
      </c>
      <c r="P45" s="46" t="n">
        <v>0.6743055555555556</v>
      </c>
      <c r="Q45" s="46">
        <f>P45+$Q$62</f>
        <v/>
      </c>
      <c r="R45" s="46" t="n">
        <v>0.6875</v>
      </c>
      <c r="S45" s="46">
        <f>R45+$S$62</f>
        <v/>
      </c>
      <c r="T45" s="80" t="n">
        <v>0.6993055555555555</v>
      </c>
      <c r="U45" s="80">
        <f>T45+$U$62</f>
        <v/>
      </c>
    </row>
    <row r="46" ht="24" customHeight="1" s="630">
      <c r="A46" s="631" t="inlineStr">
        <is>
          <t>43</t>
        </is>
      </c>
      <c r="B46" s="632" t="n"/>
      <c r="C46" s="112" t="inlineStr">
        <is>
          <t xml:space="preserve">MORA QUIROZ JAVIER </t>
        </is>
      </c>
      <c r="D46" s="55" t="n">
        <v>25685188</v>
      </c>
      <c r="E46" s="55" t="inlineStr">
        <is>
          <t xml:space="preserve">REVA A1 </t>
        </is>
      </c>
      <c r="F46" s="92" t="inlineStr">
        <is>
          <t>40/20 40/20 cl</t>
        </is>
      </c>
      <c r="G46" s="367" t="inlineStr">
        <is>
          <t>DOCTOR</t>
        </is>
      </c>
      <c r="H46" s="537" t="n"/>
      <c r="I46" s="120" t="inlineStr">
        <is>
          <t>CARS. JAIME VILLA</t>
        </is>
      </c>
      <c r="J46" s="46" t="n">
        <v>0.6083333333333333</v>
      </c>
      <c r="K46" s="46">
        <f>J46+$K$61</f>
        <v/>
      </c>
      <c r="L46" s="46" t="n">
        <v>0.6145833333333334</v>
      </c>
      <c r="M46" s="46">
        <f>L46+$M$62</f>
        <v/>
      </c>
      <c r="N46" s="46" t="n">
        <v>0.6201388888888889</v>
      </c>
      <c r="O46" s="46">
        <f>N46+$O$62</f>
        <v/>
      </c>
      <c r="P46" s="46" t="n">
        <v>0.6652777777777777</v>
      </c>
      <c r="Q46" s="46">
        <f>P46+$Q$62</f>
        <v/>
      </c>
      <c r="R46" s="46" t="n">
        <v>0.6763888888888889</v>
      </c>
      <c r="S46" s="46">
        <f>R46+$S$62</f>
        <v/>
      </c>
      <c r="T46" s="80" t="n">
        <v>0.6875</v>
      </c>
      <c r="U46" s="80">
        <f>T46+$U$62</f>
        <v/>
      </c>
    </row>
    <row r="47" ht="22.5" customHeight="1" s="630">
      <c r="A47" s="631" t="inlineStr">
        <is>
          <t>44</t>
        </is>
      </c>
      <c r="B47" s="632" t="n"/>
      <c r="C47" s="172" t="inlineStr">
        <is>
          <t xml:space="preserve">REGALADO RAGGIO EDGAR </t>
        </is>
      </c>
      <c r="D47" s="242" t="n">
        <v>41571755</v>
      </c>
      <c r="E47" s="26" t="inlineStr">
        <is>
          <t xml:space="preserve">REVA A2A </t>
        </is>
      </c>
      <c r="F47" s="161" t="inlineStr">
        <is>
          <t>20 20 sr</t>
        </is>
      </c>
      <c r="G47" s="367" t="n"/>
      <c r="H47" s="537" t="n"/>
      <c r="I47" s="120" t="inlineStr">
        <is>
          <t>CARS. JAIME VILLA</t>
        </is>
      </c>
      <c r="J47" s="46" t="n">
        <v>0.6118055555555556</v>
      </c>
      <c r="K47" s="46">
        <f>J47+$K$61</f>
        <v/>
      </c>
      <c r="L47" s="60" t="n">
        <v>0.6375</v>
      </c>
      <c r="M47" s="46">
        <f>L47+$M$62</f>
        <v/>
      </c>
      <c r="N47" s="60" t="n">
        <v>0.6444444444444445</v>
      </c>
      <c r="O47" s="46">
        <f>N47+$O$62</f>
        <v/>
      </c>
      <c r="P47" s="60" t="n">
        <v>0.6909722222222222</v>
      </c>
      <c r="Q47" s="46">
        <f>P47+$Q$62</f>
        <v/>
      </c>
      <c r="R47" s="60" t="n">
        <v>0.7027777777777777</v>
      </c>
      <c r="S47" s="46">
        <f>R47+$S$62</f>
        <v/>
      </c>
      <c r="T47" s="261" t="n">
        <v>0.7152777777777778</v>
      </c>
      <c r="U47" s="80">
        <f>T47+$U$62</f>
        <v/>
      </c>
    </row>
    <row r="48" ht="20.25" customHeight="1" s="630">
      <c r="A48" s="631" t="inlineStr">
        <is>
          <t>45</t>
        </is>
      </c>
      <c r="B48" s="632" t="n"/>
      <c r="C48" s="172" t="inlineStr">
        <is>
          <t>MINAYA SAENZ HAROLD</t>
        </is>
      </c>
      <c r="D48" s="242" t="n">
        <v>72210157</v>
      </c>
      <c r="E48" s="226" t="inlineStr">
        <is>
          <t>MOTO REVA BIIC</t>
        </is>
      </c>
      <c r="F48" s="161" t="inlineStr">
        <is>
          <t>20 20 sr</t>
        </is>
      </c>
      <c r="G48" s="211" t="n"/>
      <c r="H48" s="355" t="n"/>
      <c r="I48" s="211" t="inlineStr">
        <is>
          <t xml:space="preserve">OFICINA </t>
        </is>
      </c>
      <c r="J48" s="60" t="n">
        <v>0.6201388888888889</v>
      </c>
      <c r="K48" s="60">
        <f>J48+$K$61</f>
        <v/>
      </c>
      <c r="L48" s="60" t="n">
        <v>0.6222222222222222</v>
      </c>
      <c r="M48" s="60">
        <f>L48+$M$62</f>
        <v/>
      </c>
      <c r="N48" s="60" t="n">
        <v>0.6284722222222222</v>
      </c>
      <c r="O48" s="60">
        <f>N48+$O$62</f>
        <v/>
      </c>
      <c r="P48" s="60" t="n">
        <v>0.6743055555555556</v>
      </c>
      <c r="Q48" s="60">
        <f>P48+$Q$62</f>
        <v/>
      </c>
      <c r="R48" s="46" t="n">
        <v>0.6875</v>
      </c>
      <c r="S48" s="46">
        <f>R48+$S$62</f>
        <v/>
      </c>
      <c r="T48" s="80" t="n">
        <v>0.7013888888888888</v>
      </c>
      <c r="U48" s="80">
        <f>T48+$U$62</f>
        <v/>
      </c>
    </row>
    <row r="49" ht="24" customHeight="1" s="630">
      <c r="A49" s="631" t="inlineStr">
        <is>
          <t>46</t>
        </is>
      </c>
      <c r="B49" s="632" t="n"/>
      <c r="C49" s="255" t="inlineStr">
        <is>
          <t>SIERRA PAJUELO RICARDO 40</t>
        </is>
      </c>
      <c r="D49" s="242" t="n">
        <v>45466520</v>
      </c>
      <c r="E49" s="226" t="inlineStr">
        <is>
          <t>MOTO REVA BIIC</t>
        </is>
      </c>
      <c r="F49" s="161" t="inlineStr">
        <is>
          <t>20 20 sr</t>
        </is>
      </c>
      <c r="G49" s="209" t="inlineStr">
        <is>
          <t>PAGO 190 PLIN</t>
        </is>
      </c>
      <c r="H49" s="207" t="n"/>
      <c r="I49" s="55" t="inlineStr">
        <is>
          <t xml:space="preserve">TAXI PAEZ </t>
        </is>
      </c>
      <c r="J49" s="60" t="n">
        <v>0.6326388888888889</v>
      </c>
      <c r="K49" s="60">
        <f>J49+$K$61</f>
        <v/>
      </c>
      <c r="L49" s="60" t="n">
        <v>0.6333333333333333</v>
      </c>
      <c r="M49" s="60">
        <f>L49+$M$62</f>
        <v/>
      </c>
      <c r="N49" s="60" t="n">
        <v>0.6388888888888888</v>
      </c>
      <c r="O49" s="60">
        <f>N49+$O$62</f>
        <v/>
      </c>
      <c r="P49" s="60" t="n">
        <v>0.6868055555555556</v>
      </c>
      <c r="Q49" s="60">
        <f>P49+$Q$62</f>
        <v/>
      </c>
      <c r="R49" s="60" t="n">
        <v>0.7006944444444444</v>
      </c>
      <c r="S49" s="46">
        <f>R49+$S$62</f>
        <v/>
      </c>
      <c r="T49" s="261" t="n">
        <v>0.7138888888888889</v>
      </c>
      <c r="U49" s="80">
        <f>T49+$U$62</f>
        <v/>
      </c>
    </row>
    <row r="50" ht="24" customHeight="1" s="630">
      <c r="A50" s="631" t="inlineStr">
        <is>
          <t>47</t>
        </is>
      </c>
      <c r="B50" s="632" t="n"/>
      <c r="C50" s="172" t="inlineStr">
        <is>
          <t xml:space="preserve">COSME RODRIGUEZ DIEGO </t>
        </is>
      </c>
      <c r="D50" s="242" t="n">
        <v>72173158</v>
      </c>
      <c r="E50" s="55" t="inlineStr">
        <is>
          <t xml:space="preserve">NUEVO A1 </t>
        </is>
      </c>
      <c r="F50" s="161" t="inlineStr">
        <is>
          <t>40/20 40/20 cl</t>
        </is>
      </c>
      <c r="G50" s="367" t="inlineStr">
        <is>
          <t>PAGO 150 EFE</t>
        </is>
      </c>
      <c r="H50" s="537" t="n"/>
      <c r="I50" s="120" t="inlineStr">
        <is>
          <t>CARS. JAIME VILLA</t>
        </is>
      </c>
      <c r="J50" s="60" t="n">
        <v>0.6576388888888889</v>
      </c>
      <c r="K50" s="60">
        <f>J50+$K$61</f>
        <v/>
      </c>
      <c r="L50" s="60" t="n">
        <v>0.6583333333333333</v>
      </c>
      <c r="M50" s="60">
        <f>L50+$M$62</f>
        <v/>
      </c>
      <c r="N50" s="60" t="n">
        <v>0.6652777777777777</v>
      </c>
      <c r="O50" s="60">
        <f>N50+$O$62</f>
        <v/>
      </c>
      <c r="P50" s="60" t="n">
        <v>0.7083333333333334</v>
      </c>
      <c r="Q50" s="60">
        <f>P50+$Q$62</f>
        <v/>
      </c>
      <c r="R50" s="60" t="n">
        <v>0.7208333333333333</v>
      </c>
      <c r="S50" s="60">
        <f>R50+$S$62</f>
        <v/>
      </c>
      <c r="T50" s="261" t="n">
        <v>0.7326388888888888</v>
      </c>
      <c r="U50" s="80">
        <f>T50+$U$62</f>
        <v/>
      </c>
    </row>
    <row r="51" ht="19.5" customHeight="1" s="630">
      <c r="A51" s="631" t="inlineStr">
        <is>
          <t>48</t>
        </is>
      </c>
      <c r="B51" s="632" t="n"/>
      <c r="C51" s="255" t="inlineStr">
        <is>
          <t>PALOMINO CACERES LUCIO 80 PROMO</t>
        </is>
      </c>
      <c r="D51" s="242" t="n">
        <v>41563707</v>
      </c>
      <c r="E51" s="226" t="inlineStr">
        <is>
          <t>MOTO REVA BIIC</t>
        </is>
      </c>
      <c r="F51" s="161" t="inlineStr">
        <is>
          <t>20 20 SR</t>
        </is>
      </c>
      <c r="G51" s="55" t="n"/>
      <c r="H51" s="207" t="n"/>
      <c r="I51" s="55" t="inlineStr">
        <is>
          <t>STEVE QUINTANA</t>
        </is>
      </c>
      <c r="J51" s="46" t="n">
        <v>0.6631944444444444</v>
      </c>
      <c r="K51" s="46">
        <f>J51+$K$61</f>
        <v/>
      </c>
      <c r="L51" s="60" t="n">
        <v>0.6638888888888889</v>
      </c>
      <c r="M51" s="46">
        <f>L51+$M$62</f>
        <v/>
      </c>
      <c r="N51" s="60" t="n">
        <v>0.66875</v>
      </c>
      <c r="O51" s="46">
        <f>N51+$O$62</f>
        <v/>
      </c>
      <c r="P51" s="60" t="n">
        <v>0.7138888888888889</v>
      </c>
      <c r="Q51" s="46">
        <f>P51+$Q$62</f>
        <v/>
      </c>
      <c r="R51" s="60" t="n">
        <v>0.7270833333333333</v>
      </c>
      <c r="S51" s="46">
        <f>R51+$S$62</f>
        <v/>
      </c>
      <c r="T51" s="80" t="n">
        <v>0.7381944444444445</v>
      </c>
      <c r="U51" s="80">
        <f>T51+$U$62</f>
        <v/>
      </c>
    </row>
    <row r="52" ht="18" customHeight="1" s="630"/>
    <row r="53" ht="23.25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8" customHeight="1" s="630"/>
    <row r="105" ht="18" customHeight="1" s="630"/>
    <row r="106" ht="18" customHeight="1" s="630"/>
    <row r="107" ht="18" customHeight="1" s="630"/>
    <row r="108" ht="18" customHeight="1" s="630"/>
    <row r="109" ht="18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68.xml><?xml version="1.0" encoding="utf-8"?>
<worksheet xmlns:r="http://schemas.openxmlformats.org/officeDocument/2006/relationships" xmlns="http://schemas.openxmlformats.org/spreadsheetml/2006/main">
  <sheetPr codeName="Hoja371">
    <outlinePr summaryBelow="1" summaryRight="1"/>
    <pageSetUpPr fitToPage="1"/>
  </sheetPr>
  <dimension ref="A1:U37"/>
  <sheetViews>
    <sheetView topLeftCell="A15" workbookViewId="0">
      <selection activeCell="A21" sqref="A21:B37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710937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>IZQUIERDO SHAHUANO OMAR</t>
        </is>
      </c>
      <c r="D2" s="55" t="n">
        <v>46032180</v>
      </c>
      <c r="E2" s="226" t="inlineStr">
        <is>
          <t>MOTO REVA BIIC</t>
        </is>
      </c>
      <c r="F2" s="92" t="inlineStr">
        <is>
          <t>20 20 sr</t>
        </is>
      </c>
      <c r="G2" s="270" t="n"/>
      <c r="H2" s="270" t="n"/>
      <c r="I2" s="270" t="inlineStr">
        <is>
          <t>LILIANA 1</t>
        </is>
      </c>
      <c r="J2" s="60" t="n">
        <v>0.3402777777777778</v>
      </c>
      <c r="K2" s="60">
        <f>J2+$K$61</f>
        <v/>
      </c>
      <c r="L2" s="60" t="n">
        <v>0.3409722222222222</v>
      </c>
      <c r="M2" s="46">
        <f>L2+$M$62</f>
        <v/>
      </c>
      <c r="N2" s="60" t="n">
        <v>0.3465277777777778</v>
      </c>
      <c r="O2" s="46">
        <f>N2+$O$62</f>
        <v/>
      </c>
      <c r="P2" s="60" t="n">
        <v>0.3923611111111111</v>
      </c>
      <c r="Q2" s="46">
        <f>P2+$Q$62</f>
        <v/>
      </c>
      <c r="R2" s="60" t="n">
        <v>0.4055555555555556</v>
      </c>
      <c r="S2" s="46">
        <f>R2+$S$62</f>
        <v/>
      </c>
      <c r="T2" s="261" t="n">
        <v>0.41875</v>
      </c>
      <c r="U2" s="80">
        <f>T2+$U$62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>PINCHI PINEDO WENER</t>
        </is>
      </c>
      <c r="D3" s="55" t="n">
        <v>72478278</v>
      </c>
      <c r="E3" s="55" t="inlineStr">
        <is>
          <t>NUEVO A1</t>
        </is>
      </c>
      <c r="F3" s="92" t="inlineStr">
        <is>
          <t>20 20 sr</t>
        </is>
      </c>
      <c r="G3" s="120" t="inlineStr">
        <is>
          <t>PAGO 130 EFE</t>
        </is>
      </c>
      <c r="H3" s="211" t="n"/>
      <c r="I3" s="211" t="inlineStr">
        <is>
          <t>OFICINA</t>
        </is>
      </c>
      <c r="J3" s="60" t="n">
        <v>0.3423611111111111</v>
      </c>
      <c r="K3" s="60">
        <f>J3+$K$61</f>
        <v/>
      </c>
      <c r="L3" s="60" t="n">
        <v>0.3458333333333333</v>
      </c>
      <c r="M3" s="46">
        <f>L3+$M$62</f>
        <v/>
      </c>
      <c r="N3" s="60" t="n">
        <v>0.3506944444444444</v>
      </c>
      <c r="O3" s="46">
        <f>N3+$O$62</f>
        <v/>
      </c>
      <c r="P3" s="60" t="n">
        <v>0.3958333333333333</v>
      </c>
      <c r="Q3" s="46">
        <f>P3+$Q$62</f>
        <v/>
      </c>
      <c r="R3" s="60" t="n">
        <v>0.4069444444444444</v>
      </c>
      <c r="S3" s="46">
        <f>R3+$S$62</f>
        <v/>
      </c>
      <c r="T3" s="261" t="n">
        <v>0.4180555555555556</v>
      </c>
      <c r="U3" s="80">
        <f>T3+$U$62</f>
        <v/>
      </c>
    </row>
    <row r="4" ht="20.25" customHeight="1" s="630">
      <c r="A4" s="631" t="inlineStr">
        <is>
          <t>3</t>
        </is>
      </c>
      <c r="B4" s="632" t="n"/>
      <c r="C4" s="112" t="inlineStr">
        <is>
          <t>SANTIVAÑEZ MORENO CESAR</t>
        </is>
      </c>
      <c r="D4" s="55" t="n">
        <v>72971728</v>
      </c>
      <c r="E4" s="226" t="inlineStr">
        <is>
          <t>MOTO REVA BIIC</t>
        </is>
      </c>
      <c r="F4" s="92" t="inlineStr">
        <is>
          <t>40/20 40/20 cl</t>
        </is>
      </c>
      <c r="G4" s="540" t="n"/>
      <c r="H4" s="207" t="n"/>
      <c r="I4" s="55" t="inlineStr">
        <is>
          <t>TU LICENCIA</t>
        </is>
      </c>
      <c r="J4" s="60" t="n">
        <v>0.3465277777777778</v>
      </c>
      <c r="K4" s="60">
        <f>J4+$K$61</f>
        <v/>
      </c>
      <c r="L4" s="60" t="n">
        <v>0.3506944444444444</v>
      </c>
      <c r="M4" s="46">
        <f>L4+$M$62</f>
        <v/>
      </c>
      <c r="N4" s="60" t="n">
        <v>0.3555555555555556</v>
      </c>
      <c r="O4" s="46">
        <f>N4+$O$62</f>
        <v/>
      </c>
      <c r="P4" s="60" t="n">
        <v>0.4013888888888889</v>
      </c>
      <c r="Q4" s="46">
        <f>P4+$Q$62</f>
        <v/>
      </c>
      <c r="R4" s="60" t="n">
        <v>0.41875</v>
      </c>
      <c r="S4" s="46">
        <f>R4+$S$62</f>
        <v/>
      </c>
      <c r="T4" s="261" t="n">
        <v>0.43125</v>
      </c>
      <c r="U4" s="80">
        <f>T4+$U$62</f>
        <v/>
      </c>
    </row>
    <row r="5" ht="17.25" customHeight="1" s="630">
      <c r="A5" s="631" t="inlineStr">
        <is>
          <t>4</t>
        </is>
      </c>
      <c r="B5" s="632" t="n"/>
      <c r="C5" s="112" t="inlineStr">
        <is>
          <t xml:space="preserve">PEÑA DIANDERAS FRANK </t>
        </is>
      </c>
      <c r="D5" s="55" t="n">
        <v>73085432</v>
      </c>
      <c r="E5" s="226" t="inlineStr">
        <is>
          <t>MOTO REVA BIIC</t>
        </is>
      </c>
      <c r="F5" s="92" t="inlineStr">
        <is>
          <t>40/20 40/20 cl</t>
        </is>
      </c>
      <c r="G5" s="270" t="inlineStr">
        <is>
          <t>PAGO</t>
        </is>
      </c>
      <c r="H5" s="373" t="n"/>
      <c r="I5" s="270" t="inlineStr">
        <is>
          <t xml:space="preserve">LILIANA 2 </t>
        </is>
      </c>
      <c r="J5" s="60" t="n">
        <v>0.3534722222222222</v>
      </c>
      <c r="K5" s="60">
        <f>J5+$K$61</f>
        <v/>
      </c>
      <c r="L5" s="60" t="n">
        <v>0.35625</v>
      </c>
      <c r="M5" s="46">
        <f>L5+$M$62</f>
        <v/>
      </c>
      <c r="N5" s="60" t="n">
        <v>0.3625</v>
      </c>
      <c r="O5" s="46">
        <f>N5+$O$62</f>
        <v/>
      </c>
      <c r="P5" s="60" t="n">
        <v>0.4055555555555556</v>
      </c>
      <c r="Q5" s="46">
        <f>P5+$Q$62</f>
        <v/>
      </c>
      <c r="R5" s="60" t="n">
        <v>0.4173611111111111</v>
      </c>
      <c r="S5" s="46">
        <f>R5+$S$62</f>
        <v/>
      </c>
      <c r="T5" s="261" t="n">
        <v>0.4298611111111111</v>
      </c>
      <c r="U5" s="80">
        <f>T5+$U$62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>CONDOR FLORES JHENIFER</t>
        </is>
      </c>
      <c r="D6" s="55" t="n">
        <v>73627091</v>
      </c>
      <c r="E6" s="55" t="inlineStr">
        <is>
          <t>NUEVO A1</t>
        </is>
      </c>
      <c r="F6" s="92" t="inlineStr">
        <is>
          <t>20 20 sr</t>
        </is>
      </c>
      <c r="G6" s="328" t="inlineStr">
        <is>
          <t>PAGO 80 YAPE</t>
        </is>
      </c>
      <c r="H6" s="493" t="n"/>
      <c r="I6" s="517" t="inlineStr">
        <is>
          <t>ENRIQUE PUBLICIDAD</t>
        </is>
      </c>
      <c r="J6" s="60" t="n">
        <v>0.3541666666666667</v>
      </c>
      <c r="K6" s="60">
        <f>J6+$K$61</f>
        <v/>
      </c>
      <c r="L6" s="60" t="n">
        <v>0.3618055555555555</v>
      </c>
      <c r="M6" s="46">
        <f>L6+$M$62</f>
        <v/>
      </c>
      <c r="N6" s="60" t="n">
        <v>0.3673611111111111</v>
      </c>
      <c r="O6" s="46">
        <f>N6+$O$62</f>
        <v/>
      </c>
      <c r="P6" s="60" t="n">
        <v>0.4125</v>
      </c>
      <c r="Q6" s="46">
        <f>P6+$Q$62</f>
        <v/>
      </c>
      <c r="R6" s="60" t="n">
        <v>0.43125</v>
      </c>
      <c r="S6" s="46">
        <f>R6+$S$62</f>
        <v/>
      </c>
      <c r="T6" s="261" t="n">
        <v>0.4430555555555555</v>
      </c>
      <c r="U6" s="80">
        <f>T6+$U$62</f>
        <v/>
      </c>
    </row>
    <row r="7" ht="21" customHeight="1" s="630">
      <c r="A7" s="631" t="inlineStr">
        <is>
          <t>6</t>
        </is>
      </c>
      <c r="B7" s="632" t="n"/>
      <c r="C7" s="167" t="inlineStr">
        <is>
          <t>ISHUIZA TUANAMA ADIEL 30</t>
        </is>
      </c>
      <c r="D7" s="55" t="n">
        <v>70470600</v>
      </c>
      <c r="E7" s="226" t="inlineStr">
        <is>
          <t>MOTO REVA BIIC</t>
        </is>
      </c>
      <c r="F7" s="92" t="inlineStr">
        <is>
          <t>20 20 sr</t>
        </is>
      </c>
      <c r="G7" s="120" t="inlineStr">
        <is>
          <t>PAGO 30 EFE</t>
        </is>
      </c>
      <c r="H7" s="373" t="n"/>
      <c r="I7" s="270" t="inlineStr">
        <is>
          <t>LILIANA 3</t>
        </is>
      </c>
      <c r="J7" s="60" t="n">
        <v>0.3597222222222222</v>
      </c>
      <c r="K7" s="60">
        <f>J7+$K$61</f>
        <v/>
      </c>
      <c r="L7" s="60" t="n">
        <v>0.3673611111111111</v>
      </c>
      <c r="M7" s="46">
        <f>L7+$M$62</f>
        <v/>
      </c>
      <c r="N7" s="60" t="n">
        <v>0.3722222222222222</v>
      </c>
      <c r="O7" s="46">
        <f>N7+$O$62</f>
        <v/>
      </c>
      <c r="P7" s="60" t="n">
        <v>0.4180555555555556</v>
      </c>
      <c r="Q7" s="46">
        <f>P7+$Q$62</f>
        <v/>
      </c>
      <c r="R7" s="60" t="n">
        <v>0.43125</v>
      </c>
      <c r="S7" s="46">
        <f>R7+$S$62</f>
        <v/>
      </c>
      <c r="T7" s="261" t="n">
        <v>0.4451388888888889</v>
      </c>
      <c r="U7" s="80">
        <f>T7+$U$62</f>
        <v/>
      </c>
    </row>
    <row r="8" ht="21.75" customHeight="1" s="630">
      <c r="A8" s="631" t="inlineStr">
        <is>
          <t>7</t>
        </is>
      </c>
      <c r="B8" s="632" t="n"/>
      <c r="C8" s="167" t="inlineStr">
        <is>
          <t>MIJA CUNYARACHE EDUARDO 30</t>
        </is>
      </c>
      <c r="D8" s="55" t="n">
        <v>48232481</v>
      </c>
      <c r="E8" s="226" t="inlineStr">
        <is>
          <t>MOTO REVA BIIC</t>
        </is>
      </c>
      <c r="F8" s="92" t="inlineStr">
        <is>
          <t>20 20 sr</t>
        </is>
      </c>
      <c r="G8" s="120" t="inlineStr">
        <is>
          <t>PAGO 30 EFE</t>
        </is>
      </c>
      <c r="H8" s="373" t="n"/>
      <c r="I8" s="270" t="inlineStr">
        <is>
          <t>LILIANA 4</t>
        </is>
      </c>
      <c r="J8" s="60" t="n">
        <v>0.3673611111111111</v>
      </c>
      <c r="K8" s="60">
        <f>J8+$K$61</f>
        <v/>
      </c>
      <c r="L8" s="60" t="n">
        <v>0.3722222222222222</v>
      </c>
      <c r="M8" s="46">
        <f>L8+$M$62</f>
        <v/>
      </c>
      <c r="N8" s="60" t="n">
        <v>0.3777777777777778</v>
      </c>
      <c r="O8" s="46">
        <f>N8+$O$62</f>
        <v/>
      </c>
      <c r="P8" s="60" t="n">
        <v>0.4243055555555555</v>
      </c>
      <c r="Q8" s="46">
        <f>P8+$Q$62</f>
        <v/>
      </c>
      <c r="R8" s="60" t="n">
        <v>0.4430555555555555</v>
      </c>
      <c r="S8" s="46">
        <f>R8+$S$62</f>
        <v/>
      </c>
      <c r="T8" s="261" t="n">
        <v>0.4569444444444444</v>
      </c>
      <c r="U8" s="80">
        <f>T8+$U$62</f>
        <v/>
      </c>
    </row>
    <row r="9" ht="20.25" customHeight="1" s="630">
      <c r="A9" s="631" t="inlineStr">
        <is>
          <t>8</t>
        </is>
      </c>
      <c r="B9" s="632" t="n"/>
      <c r="C9" s="167" t="inlineStr">
        <is>
          <t>ORE NUÑEZ CARLOS  70</t>
        </is>
      </c>
      <c r="D9" s="55" t="n">
        <v>41965996</v>
      </c>
      <c r="E9" s="226" t="inlineStr">
        <is>
          <t>MOTO REVA BIIC</t>
        </is>
      </c>
      <c r="F9" s="92" t="inlineStr">
        <is>
          <t xml:space="preserve">20 20 SR </t>
        </is>
      </c>
      <c r="G9" s="281" t="inlineStr">
        <is>
          <t xml:space="preserve">PAGO A SU PROMOTORA </t>
        </is>
      </c>
      <c r="H9" s="360" t="n"/>
      <c r="I9" s="281" t="inlineStr">
        <is>
          <t xml:space="preserve">ELIA </t>
        </is>
      </c>
      <c r="J9" s="60" t="n">
        <v>0.3805555555555555</v>
      </c>
      <c r="K9" s="60">
        <f>J9+$K$61</f>
        <v/>
      </c>
      <c r="L9" s="60" t="n">
        <v>0.3916666666666667</v>
      </c>
      <c r="M9" s="46">
        <f>L9+$M$62</f>
        <v/>
      </c>
      <c r="N9" s="60" t="n">
        <v>0.3972222222222222</v>
      </c>
      <c r="O9" s="46">
        <f>N9+$O$62</f>
        <v/>
      </c>
      <c r="P9" s="60" t="n">
        <v>0.4513888888888889</v>
      </c>
      <c r="Q9" s="46">
        <f>P9+$Q$62</f>
        <v/>
      </c>
      <c r="R9" s="60" t="n">
        <v>0.4673611111111111</v>
      </c>
      <c r="S9" s="46">
        <f>R9+$S$62</f>
        <v/>
      </c>
      <c r="T9" s="261" t="n">
        <v>0.4805555555555556</v>
      </c>
      <c r="U9" s="80">
        <f>T9+$U$62</f>
        <v/>
      </c>
    </row>
    <row r="10" ht="21" customHeight="1" s="630">
      <c r="A10" s="631" t="inlineStr">
        <is>
          <t>9</t>
        </is>
      </c>
      <c r="B10" s="632" t="n"/>
      <c r="C10" s="112" t="inlineStr">
        <is>
          <t>ALTAMIRANO CARRASCO LUIS</t>
        </is>
      </c>
      <c r="D10" s="55" t="n">
        <v>73674277</v>
      </c>
      <c r="E10" s="232" t="inlineStr">
        <is>
          <t>MOTO NUEVO BIIB</t>
        </is>
      </c>
      <c r="F10" s="92" t="inlineStr">
        <is>
          <t>40/20 40/20 cl</t>
        </is>
      </c>
      <c r="G10" s="55" t="n"/>
      <c r="H10" s="207" t="n"/>
      <c r="I10" s="55" t="inlineStr">
        <is>
          <t xml:space="preserve">TU LICENCIA </t>
        </is>
      </c>
      <c r="J10" s="60" t="n">
        <v>0.3715277777777778</v>
      </c>
      <c r="K10" s="60">
        <f>J10+$K$61</f>
        <v/>
      </c>
      <c r="L10" s="60" t="n">
        <v>0.3777777777777778</v>
      </c>
      <c r="M10" s="46">
        <f>L10+$M$62</f>
        <v/>
      </c>
      <c r="N10" s="60" t="n">
        <v>0.3826388888888889</v>
      </c>
      <c r="O10" s="46">
        <f>N10+$O$62</f>
        <v/>
      </c>
      <c r="P10" s="60" t="n">
        <v>0.4305555555555556</v>
      </c>
      <c r="Q10" s="46">
        <f>P10+$Q$62</f>
        <v/>
      </c>
      <c r="R10" s="60" t="n">
        <v>0.4430555555555555</v>
      </c>
      <c r="S10" s="46">
        <f>R10+$S$62</f>
        <v/>
      </c>
      <c r="T10" s="261" t="n">
        <v>0.4555555555555555</v>
      </c>
      <c r="U10" s="80">
        <f>T10+$U$62</f>
        <v/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 xml:space="preserve">MOGOLLON BARRIOS JOSEPH </t>
        </is>
      </c>
      <c r="D11" s="55" t="n">
        <v>72251983</v>
      </c>
      <c r="E11" s="55" t="inlineStr">
        <is>
          <t>NUEVO A1</t>
        </is>
      </c>
      <c r="F11" s="92" t="inlineStr">
        <is>
          <t>20 20 sr</t>
        </is>
      </c>
      <c r="G11" s="120" t="n"/>
      <c r="H11" s="205" t="n"/>
      <c r="I11" s="120" t="inlineStr">
        <is>
          <t xml:space="preserve">CARS - JAIME VILLA </t>
        </is>
      </c>
      <c r="J11" s="60" t="n">
        <v>0.3729166666666667</v>
      </c>
      <c r="K11" s="60">
        <f>J11+$K$61</f>
        <v/>
      </c>
      <c r="L11" s="60" t="n">
        <v>0.3819444444444444</v>
      </c>
      <c r="M11" s="46">
        <f>L11+$M$62</f>
        <v/>
      </c>
      <c r="N11" s="60" t="n">
        <v>0.3881944444444445</v>
      </c>
      <c r="O11" s="46">
        <f>N11+$O$62</f>
        <v/>
      </c>
      <c r="P11" s="60" t="n">
        <v>0.4381944444444444</v>
      </c>
      <c r="Q11" s="46">
        <f>P11+$Q$62</f>
        <v/>
      </c>
      <c r="R11" s="60" t="n">
        <v>0.4548611111111111</v>
      </c>
      <c r="S11" s="46">
        <f>R11+$S$62</f>
        <v/>
      </c>
      <c r="T11" s="261" t="n">
        <v>0.4666666666666667</v>
      </c>
      <c r="U11" s="80">
        <f>T11+$U$62</f>
        <v/>
      </c>
    </row>
    <row r="12" ht="23.25" customHeight="1" s="630">
      <c r="A12" s="631" t="inlineStr">
        <is>
          <t>11</t>
        </is>
      </c>
      <c r="B12" s="632" t="n"/>
      <c r="C12" s="112" t="inlineStr">
        <is>
          <t xml:space="preserve">LEON ROMAN FRANCISCO </t>
        </is>
      </c>
      <c r="D12" s="55" t="n">
        <v>6289888</v>
      </c>
      <c r="E12" s="26" t="inlineStr">
        <is>
          <t xml:space="preserve">REVA A3C </t>
        </is>
      </c>
      <c r="F12" s="92" t="inlineStr">
        <is>
          <t>20 20 sr</t>
        </is>
      </c>
      <c r="G12" s="120" t="n"/>
      <c r="H12" s="382" t="inlineStr">
        <is>
          <t xml:space="preserve">CE </t>
        </is>
      </c>
      <c r="I12" s="120" t="inlineStr">
        <is>
          <t xml:space="preserve">CARS - JAIME VILLA </t>
        </is>
      </c>
      <c r="J12" s="60" t="n">
        <v>0.375</v>
      </c>
      <c r="K12" s="60">
        <f>J12+$K$61</f>
        <v/>
      </c>
      <c r="L12" s="60" t="n">
        <v>0.3861111111111111</v>
      </c>
      <c r="M12" s="60">
        <f>L12+$M$62</f>
        <v/>
      </c>
      <c r="N12" s="60" t="n">
        <v>0.3916666666666667</v>
      </c>
      <c r="O12" s="60">
        <f>N12+$O$62</f>
        <v/>
      </c>
      <c r="P12" s="60" t="n">
        <v>0.4423611111111111</v>
      </c>
      <c r="Q12" s="60">
        <f>P12+$Q$62</f>
        <v/>
      </c>
      <c r="R12" s="60" t="n">
        <v>0.4541666666666667</v>
      </c>
      <c r="S12" s="60">
        <f>R12+$S$62</f>
        <v/>
      </c>
      <c r="T12" s="261" t="n">
        <v>0.46875</v>
      </c>
      <c r="U12" s="261">
        <f>T12+$U$62</f>
        <v/>
      </c>
    </row>
    <row r="13" ht="21.75" customHeight="1" s="630">
      <c r="A13" s="631" t="inlineStr">
        <is>
          <t>12</t>
        </is>
      </c>
      <c r="B13" s="632" t="n"/>
      <c r="C13" s="112" t="inlineStr">
        <is>
          <t>ROJAS RIVERA JESUS</t>
        </is>
      </c>
      <c r="D13" s="55" t="n">
        <v>40635438</v>
      </c>
      <c r="E13" s="55" t="inlineStr">
        <is>
          <t>NUEVO A1</t>
        </is>
      </c>
      <c r="F13" s="92" t="inlineStr">
        <is>
          <t>20 20 sr</t>
        </is>
      </c>
      <c r="G13" s="120" t="n"/>
      <c r="H13" s="205" t="n"/>
      <c r="I13" s="120" t="inlineStr">
        <is>
          <t xml:space="preserve">CARS - JAIME VILLA </t>
        </is>
      </c>
      <c r="J13" s="60" t="n">
        <v>0.3909722222222222</v>
      </c>
      <c r="K13" s="60">
        <f>J13+$K$61</f>
        <v/>
      </c>
      <c r="L13" s="60" t="n">
        <v>0.3965277777777778</v>
      </c>
      <c r="M13" s="46">
        <f>L13+$M$62</f>
        <v/>
      </c>
      <c r="N13" s="60" t="n">
        <v>0.4013888888888889</v>
      </c>
      <c r="O13" s="46">
        <f>N13+$O$62</f>
        <v/>
      </c>
      <c r="P13" s="60" t="n">
        <v>0.4534722222222222</v>
      </c>
      <c r="Q13" s="46">
        <f>P13+$Q$62</f>
        <v/>
      </c>
      <c r="R13" s="60" t="n">
        <v>0.4652777777777778</v>
      </c>
      <c r="S13" s="46">
        <f>R13+$S$62</f>
        <v/>
      </c>
      <c r="T13" s="261" t="n">
        <v>0.4784722222222222</v>
      </c>
      <c r="U13" s="80">
        <f>T13+$U$62</f>
        <v/>
      </c>
    </row>
    <row r="14" ht="24" customHeight="1" s="630">
      <c r="A14" s="631" t="inlineStr">
        <is>
          <t>13</t>
        </is>
      </c>
      <c r="B14" s="632" t="n"/>
      <c r="C14" s="112" t="inlineStr">
        <is>
          <t>NOBLEJAS ARELLANO  FRANCIS</t>
        </is>
      </c>
      <c r="D14" s="55" t="n">
        <v>70907352</v>
      </c>
      <c r="E14" s="226" t="inlineStr">
        <is>
          <t>MOTO REVA BIIC</t>
        </is>
      </c>
      <c r="F14" s="92" t="inlineStr">
        <is>
          <t>40/20 40/20 cl</t>
        </is>
      </c>
      <c r="G14" s="270" t="n"/>
      <c r="H14" s="373" t="n"/>
      <c r="I14" s="270" t="inlineStr">
        <is>
          <t>LILIANA 5</t>
        </is>
      </c>
      <c r="J14" s="60" t="n">
        <v>0.4208333333333333</v>
      </c>
      <c r="K14" s="60">
        <f>J14+$K$61</f>
        <v/>
      </c>
      <c r="L14" s="60" t="n">
        <v>0.4256944444444444</v>
      </c>
      <c r="M14" s="46">
        <f>L14+$M$62</f>
        <v/>
      </c>
      <c r="N14" s="60" t="n">
        <v>0.4319444444444445</v>
      </c>
      <c r="O14" s="46">
        <f>N14+$O$62</f>
        <v/>
      </c>
      <c r="P14" s="60" t="n">
        <v>0.4756944444444444</v>
      </c>
      <c r="Q14" s="46">
        <f>P14+$Q$62</f>
        <v/>
      </c>
      <c r="R14" s="60" t="n">
        <v>0.4875</v>
      </c>
      <c r="S14" s="46">
        <f>R14+$S$62</f>
        <v/>
      </c>
      <c r="T14" s="261" t="n">
        <v>0.4993055555555556</v>
      </c>
      <c r="U14" s="80">
        <f>T14+$U$62</f>
        <v/>
      </c>
    </row>
    <row r="15" ht="21.75" customHeight="1" s="630">
      <c r="A15" s="631" t="inlineStr">
        <is>
          <t>14</t>
        </is>
      </c>
      <c r="B15" s="632" t="n"/>
      <c r="C15" s="112" t="inlineStr">
        <is>
          <t xml:space="preserve">PEREZ DIAZ RAFAEL </t>
        </is>
      </c>
      <c r="D15" s="55" t="n">
        <v>9648014</v>
      </c>
      <c r="E15" s="226" t="inlineStr">
        <is>
          <t>MOTO REVA BIIC</t>
        </is>
      </c>
      <c r="F15" s="92" t="inlineStr">
        <is>
          <t>40/20 40/20 cl</t>
        </is>
      </c>
      <c r="G15" s="270" t="n"/>
      <c r="H15" s="373" t="n"/>
      <c r="I15" s="270" t="inlineStr">
        <is>
          <t>LILIANA 6</t>
        </is>
      </c>
      <c r="J15" s="60" t="n">
        <v>0.4201388888888889</v>
      </c>
      <c r="K15" s="60">
        <f>J15+$K$61</f>
        <v/>
      </c>
      <c r="L15" s="60" t="n">
        <v>0.4215277777777778</v>
      </c>
      <c r="M15" s="46">
        <f>L15+$M$62</f>
        <v/>
      </c>
      <c r="N15" s="60" t="n">
        <v>0.4256944444444444</v>
      </c>
      <c r="O15" s="46">
        <f>N15+$O$62</f>
        <v/>
      </c>
      <c r="P15" s="60" t="n">
        <v>0.4701388888888889</v>
      </c>
      <c r="Q15" s="46">
        <f>P15+$Q$62</f>
        <v/>
      </c>
      <c r="R15" s="60" t="n">
        <v>0.4819444444444445</v>
      </c>
      <c r="S15" s="46">
        <f>R15+$S$62</f>
        <v/>
      </c>
      <c r="T15" s="261" t="n">
        <v>0.49375</v>
      </c>
      <c r="U15" s="80">
        <f>T15+$U$62</f>
        <v/>
      </c>
    </row>
    <row r="16" ht="19.5" customHeight="1" s="630">
      <c r="A16" s="631" t="inlineStr">
        <is>
          <t>15</t>
        </is>
      </c>
      <c r="B16" s="632" t="n"/>
      <c r="C16" s="112" t="inlineStr">
        <is>
          <t>RAMOS PEREZ JUAN</t>
        </is>
      </c>
      <c r="D16" s="55" t="n">
        <v>40217753</v>
      </c>
      <c r="E16" s="226" t="inlineStr">
        <is>
          <t>MOTO REVA BIIC</t>
        </is>
      </c>
      <c r="F16" s="92" t="inlineStr">
        <is>
          <t>40/20 40/20 cl</t>
        </is>
      </c>
      <c r="G16" s="120" t="inlineStr">
        <is>
          <t>PAGO 80 EFE</t>
        </is>
      </c>
      <c r="H16" s="207" t="n"/>
      <c r="I16" s="55" t="inlineStr">
        <is>
          <t>LEONEL FERNANDEZ</t>
        </is>
      </c>
      <c r="J16" s="60" t="n">
        <v>0.4256944444444444</v>
      </c>
      <c r="K16" s="60">
        <f>J16+$K$61</f>
        <v/>
      </c>
      <c r="L16" s="60" t="n">
        <v>0.4298611111111111</v>
      </c>
      <c r="M16" s="46">
        <f>L16+$M$62</f>
        <v/>
      </c>
      <c r="N16" s="60" t="n">
        <v>0.4361111111111111</v>
      </c>
      <c r="O16" s="46">
        <f>N16+$O$62</f>
        <v/>
      </c>
      <c r="P16" s="60" t="n">
        <v>0.4819444444444445</v>
      </c>
      <c r="Q16" s="46">
        <f>P16+$Q$62</f>
        <v/>
      </c>
      <c r="R16" s="60" t="n">
        <v>0.49375</v>
      </c>
      <c r="S16" s="46">
        <f>R16+$S$62</f>
        <v/>
      </c>
      <c r="T16" s="261" t="n">
        <v>0.5055555555555555</v>
      </c>
      <c r="U16" s="80">
        <f>T16+$U$62</f>
        <v/>
      </c>
    </row>
    <row r="17" ht="20.25" customHeight="1" s="630">
      <c r="A17" s="631" t="inlineStr">
        <is>
          <t>16</t>
        </is>
      </c>
      <c r="B17" s="632" t="n"/>
      <c r="C17" s="112" t="inlineStr">
        <is>
          <t>RAMOS TIMOTEO BELIN</t>
        </is>
      </c>
      <c r="D17" s="55" t="n">
        <v>42842988</v>
      </c>
      <c r="E17" s="55" t="inlineStr">
        <is>
          <t>REVA A1</t>
        </is>
      </c>
      <c r="F17" s="92" t="inlineStr">
        <is>
          <t>40/20 40/20 cl</t>
        </is>
      </c>
      <c r="G17" s="209" t="inlineStr">
        <is>
          <t>PAGO 90 YAPE</t>
        </is>
      </c>
      <c r="H17" s="207" t="n"/>
      <c r="I17" s="55" t="inlineStr">
        <is>
          <t>DE AUTO VAL</t>
        </is>
      </c>
      <c r="J17" s="60" t="n">
        <v>0.4340277777777778</v>
      </c>
      <c r="K17" s="60">
        <f>J17+$K$61</f>
        <v/>
      </c>
      <c r="L17" s="60" t="n">
        <v>0.4361111111111111</v>
      </c>
      <c r="M17" s="46">
        <f>L17+$M$62</f>
        <v/>
      </c>
      <c r="N17" s="60" t="n">
        <v>0.4423611111111111</v>
      </c>
      <c r="O17" s="46">
        <f>N17+$O$62</f>
        <v/>
      </c>
      <c r="P17" s="60" t="n">
        <v>0.4888888888888889</v>
      </c>
      <c r="Q17" s="46">
        <f>P17+$Q$62</f>
        <v/>
      </c>
      <c r="R17" s="60" t="n">
        <v>0.5020833333333333</v>
      </c>
      <c r="S17" s="46">
        <f>R17+$S$62</f>
        <v/>
      </c>
      <c r="T17" s="261" t="n">
        <v>0.5159722222222223</v>
      </c>
      <c r="U17" s="80">
        <f>T17+$U$62</f>
        <v/>
      </c>
    </row>
    <row r="18" ht="21.75" customHeight="1" s="630">
      <c r="A18" s="631" t="inlineStr">
        <is>
          <t>17</t>
        </is>
      </c>
      <c r="B18" s="632" t="n"/>
      <c r="C18" s="112" t="inlineStr">
        <is>
          <t>TASAYCO CHANCHARI JOSE</t>
        </is>
      </c>
      <c r="D18" s="55" t="n">
        <v>75427314</v>
      </c>
      <c r="E18" s="226" t="inlineStr">
        <is>
          <t>MOTO REVA BIIC</t>
        </is>
      </c>
      <c r="F18" s="92" t="inlineStr">
        <is>
          <t>20 20 sr</t>
        </is>
      </c>
      <c r="G18" s="120" t="inlineStr">
        <is>
          <t>PAGO 80 EFE</t>
        </is>
      </c>
      <c r="H18" s="207" t="n"/>
      <c r="I18" s="55" t="inlineStr">
        <is>
          <t>LEONEL FERNANDEZ</t>
        </is>
      </c>
      <c r="J18" s="60" t="n">
        <v>0.4347222222222222</v>
      </c>
      <c r="K18" s="60">
        <f>J18+$K$61</f>
        <v/>
      </c>
      <c r="L18" s="60" t="n">
        <v>0.4416666666666667</v>
      </c>
      <c r="M18" s="60">
        <f>L18+$M$62</f>
        <v/>
      </c>
      <c r="N18" s="60" t="n">
        <v>0.4472222222222222</v>
      </c>
      <c r="O18" s="60">
        <f>N18+$O$62</f>
        <v/>
      </c>
      <c r="P18" s="60" t="n">
        <v>0.4930555555555556</v>
      </c>
      <c r="Q18" s="60">
        <f>P18+$Q$62</f>
        <v/>
      </c>
      <c r="R18" s="60" t="n">
        <v>0.50625</v>
      </c>
      <c r="S18" s="46">
        <f>R18+$S$62</f>
        <v/>
      </c>
      <c r="T18" s="261" t="n">
        <v>0.5180555555555556</v>
      </c>
      <c r="U18" s="261">
        <f>T18+$U$62</f>
        <v/>
      </c>
    </row>
    <row r="19" ht="18" customHeight="1" s="630">
      <c r="A19" s="631" t="inlineStr">
        <is>
          <t>18</t>
        </is>
      </c>
      <c r="B19" s="632" t="n"/>
      <c r="C19" s="112" t="inlineStr">
        <is>
          <t>MUSAYON CHAPOÑAN ENMIRA</t>
        </is>
      </c>
      <c r="D19" s="55" t="n">
        <v>42341730</v>
      </c>
      <c r="E19" s="226" t="inlineStr">
        <is>
          <t>MOTO REVA BIIC</t>
        </is>
      </c>
      <c r="F19" s="92" t="inlineStr">
        <is>
          <t>40/20 40/20 cl</t>
        </is>
      </c>
      <c r="G19" s="209" t="inlineStr">
        <is>
          <t>PAGO 80 YAPE</t>
        </is>
      </c>
      <c r="H19" s="207" t="n"/>
      <c r="I19" s="55" t="inlineStr">
        <is>
          <t>LEONEL FERNANDEZ</t>
        </is>
      </c>
      <c r="J19" s="60" t="n">
        <v>0.44375</v>
      </c>
      <c r="K19" s="60">
        <f>J19+$K$61</f>
        <v/>
      </c>
      <c r="L19" s="60" t="n">
        <v>0.4465277777777778</v>
      </c>
      <c r="M19" s="60">
        <f>L19+$M$62</f>
        <v/>
      </c>
      <c r="N19" s="60" t="n">
        <v>0.4520833333333333</v>
      </c>
      <c r="O19" s="60">
        <f>N19+$O$62</f>
        <v/>
      </c>
      <c r="P19" s="60" t="n">
        <v>0.5013888888888889</v>
      </c>
      <c r="Q19" s="60">
        <f>P19+$Q$62</f>
        <v/>
      </c>
      <c r="R19" s="60" t="n">
        <v>0.5145833333333333</v>
      </c>
      <c r="S19" s="46">
        <f>R19+$S$62</f>
        <v/>
      </c>
      <c r="T19" s="261" t="n">
        <v>0.5270833333333333</v>
      </c>
      <c r="U19" s="261">
        <f>T19+$U$62</f>
        <v/>
      </c>
    </row>
    <row r="20" ht="20.25" customFormat="1" customHeight="1" s="645">
      <c r="A20" s="644" t="n"/>
      <c r="B20" s="632" t="n"/>
      <c r="C20" s="119" t="inlineStr">
        <is>
          <t>FERNANDEZ AYQUIPA JORGE</t>
        </is>
      </c>
      <c r="D20" s="654" t="n">
        <v>9615544</v>
      </c>
      <c r="E20" s="654" t="inlineStr">
        <is>
          <t>MOTO REVA BIIC</t>
        </is>
      </c>
      <c r="F20" s="93" t="inlineStr">
        <is>
          <t>40/20 40/20 cl</t>
        </is>
      </c>
      <c r="G20" s="654" t="inlineStr">
        <is>
          <t>SANCION</t>
        </is>
      </c>
      <c r="H20" s="358" t="n"/>
      <c r="I20" s="654" t="inlineStr">
        <is>
          <t>LEONEL FERNANDEZ</t>
        </is>
      </c>
      <c r="J20" s="185" t="n"/>
      <c r="K20" s="185">
        <f>J20+$K$61</f>
        <v/>
      </c>
      <c r="L20" s="185" t="n"/>
      <c r="M20" s="20">
        <f>L20+$M$62</f>
        <v/>
      </c>
      <c r="N20" s="185" t="n"/>
      <c r="O20" s="20">
        <f>N20+$O$62</f>
        <v/>
      </c>
      <c r="P20" s="185" t="n"/>
      <c r="Q20" s="20">
        <f>P20+$Q$62</f>
        <v/>
      </c>
      <c r="R20" s="185" t="n"/>
      <c r="S20" s="20">
        <f>R20+$S$62</f>
        <v/>
      </c>
      <c r="T20" s="185" t="n"/>
      <c r="U20" s="20">
        <f>T20+$U$62</f>
        <v/>
      </c>
    </row>
    <row r="21" ht="23.25" customHeight="1" s="630">
      <c r="A21" s="631" t="inlineStr">
        <is>
          <t>19</t>
        </is>
      </c>
      <c r="B21" s="632" t="n"/>
      <c r="C21" s="112" t="inlineStr">
        <is>
          <t>SARMIENTO DEXTRE RODRIGO</t>
        </is>
      </c>
      <c r="D21" s="55" t="n">
        <v>77270177</v>
      </c>
      <c r="E21" s="55" t="inlineStr">
        <is>
          <t>NUEVO A1</t>
        </is>
      </c>
      <c r="F21" s="92" t="inlineStr">
        <is>
          <t>40/20 40/20 cl</t>
        </is>
      </c>
      <c r="G21" s="120" t="inlineStr">
        <is>
          <t>PAGO 100EFE</t>
        </is>
      </c>
      <c r="H21" s="493" t="n"/>
      <c r="I21" s="338" t="inlineStr">
        <is>
          <t>PUBLICIDAD</t>
        </is>
      </c>
      <c r="J21" s="60" t="n">
        <v>0.4541666666666667</v>
      </c>
      <c r="K21" s="60">
        <f>J21+$K$61</f>
        <v/>
      </c>
      <c r="L21" s="60" t="n">
        <v>0.4555555555555555</v>
      </c>
      <c r="M21" s="46">
        <f>L21+$M$62</f>
        <v/>
      </c>
      <c r="N21" s="60" t="n">
        <v>0.4597222222222222</v>
      </c>
      <c r="O21" s="46">
        <f>N21+$O$62</f>
        <v/>
      </c>
      <c r="P21" s="60" t="n">
        <v>0.5055555555555555</v>
      </c>
      <c r="Q21" s="46">
        <f>P21+$Q$62</f>
        <v/>
      </c>
      <c r="R21" s="60" t="n">
        <v>0.5173611111111112</v>
      </c>
      <c r="S21" s="46">
        <f>R21+$S$62</f>
        <v/>
      </c>
      <c r="T21" s="261" t="n">
        <v>0.5298611111111111</v>
      </c>
      <c r="U21" s="80">
        <f>T21+$U$62</f>
        <v/>
      </c>
    </row>
    <row r="22" ht="18" customHeight="1" s="630">
      <c r="A22" s="631" t="inlineStr">
        <is>
          <t>20</t>
        </is>
      </c>
      <c r="B22" s="632" t="n"/>
      <c r="C22" s="112" t="inlineStr">
        <is>
          <t>WONG ARBIETO DIEGO</t>
        </is>
      </c>
      <c r="D22" s="55" t="n">
        <v>73817051</v>
      </c>
      <c r="E22" s="55" t="inlineStr">
        <is>
          <t>NUEVO A1</t>
        </is>
      </c>
      <c r="F22" s="92" t="inlineStr">
        <is>
          <t>40/20 40/20 cl</t>
        </is>
      </c>
      <c r="G22" s="328" t="inlineStr">
        <is>
          <t>PAGO 100 YAPE</t>
        </is>
      </c>
      <c r="H22" s="493" t="n"/>
      <c r="I22" s="338" t="inlineStr">
        <is>
          <t>PUBLICIDAD</t>
        </is>
      </c>
      <c r="J22" s="60" t="n">
        <v>0.4576388888888889</v>
      </c>
      <c r="K22" s="60">
        <f>J22+$K$61</f>
        <v/>
      </c>
      <c r="L22" s="60" t="n">
        <v>0.4597222222222222</v>
      </c>
      <c r="M22" s="46">
        <f>L22+$M$62</f>
        <v/>
      </c>
      <c r="N22" s="60" t="n">
        <v>0.4645833333333333</v>
      </c>
      <c r="O22" s="46">
        <f>N22+$O$62</f>
        <v/>
      </c>
      <c r="P22" s="60" t="n">
        <v>0.5131944444444444</v>
      </c>
      <c r="Q22" s="46">
        <f>P22+$Q$62</f>
        <v/>
      </c>
      <c r="R22" s="60" t="n">
        <v>0.5256944444444445</v>
      </c>
      <c r="S22" s="46">
        <f>R22+$S$62</f>
        <v/>
      </c>
      <c r="T22" s="261" t="n">
        <v>0.5381944444444444</v>
      </c>
      <c r="U22" s="80">
        <f>T22+$U$62</f>
        <v/>
      </c>
    </row>
    <row r="23" ht="21" customHeight="1" s="630">
      <c r="A23" s="631" t="inlineStr">
        <is>
          <t>21</t>
        </is>
      </c>
      <c r="B23" s="632" t="n"/>
      <c r="C23" s="112" t="inlineStr">
        <is>
          <t>GARCIA VASQUEZ CRISTHIAN</t>
        </is>
      </c>
      <c r="D23" s="55" t="n">
        <v>45522202</v>
      </c>
      <c r="E23" s="226" t="inlineStr">
        <is>
          <t>MOTO NUEVO BIIC</t>
        </is>
      </c>
      <c r="F23" s="92" t="inlineStr">
        <is>
          <t xml:space="preserve">20 20 sr </t>
        </is>
      </c>
      <c r="G23" s="270" t="n"/>
      <c r="H23" s="373" t="n"/>
      <c r="I23" s="270" t="inlineStr">
        <is>
          <t>LILIANA 7</t>
        </is>
      </c>
      <c r="J23" s="60" t="n">
        <v>0.4604166666666666</v>
      </c>
      <c r="K23" s="60">
        <f>J23+$K$61</f>
        <v/>
      </c>
      <c r="L23" s="60" t="n">
        <v>0.4638888888888889</v>
      </c>
      <c r="M23" s="46">
        <f>L23+$M$62</f>
        <v/>
      </c>
      <c r="N23" s="60" t="n">
        <v>0.4694444444444444</v>
      </c>
      <c r="O23" s="46">
        <f>N23+$O$62</f>
        <v/>
      </c>
      <c r="P23" s="60" t="n">
        <v>0.5173611111111112</v>
      </c>
      <c r="Q23" s="46">
        <f>P23+$Q$62</f>
        <v/>
      </c>
      <c r="R23" s="60" t="n">
        <v>0.5284722222222222</v>
      </c>
      <c r="S23" s="46">
        <f>R23+$S$62</f>
        <v/>
      </c>
      <c r="T23" s="261" t="n">
        <v>0.5416666666666666</v>
      </c>
      <c r="U23" s="80">
        <f>T23+$U$62</f>
        <v/>
      </c>
    </row>
    <row r="24" ht="19.5" customHeight="1" s="630">
      <c r="A24" s="631" t="inlineStr">
        <is>
          <t>22</t>
        </is>
      </c>
      <c r="B24" s="632" t="n"/>
      <c r="C24" s="112" t="inlineStr">
        <is>
          <t>VALVERDE VILLEGAS JHON</t>
        </is>
      </c>
      <c r="D24" s="55" t="n">
        <v>75414553</v>
      </c>
      <c r="E24" s="232" t="inlineStr">
        <is>
          <t>MOTO NUEVO BIIB</t>
        </is>
      </c>
      <c r="F24" s="92" t="inlineStr">
        <is>
          <t>40/20 40/20 cl</t>
        </is>
      </c>
      <c r="G24" s="328" t="inlineStr">
        <is>
          <t>PAGO 100 YAPE</t>
        </is>
      </c>
      <c r="H24" s="493" t="n"/>
      <c r="I24" s="338" t="inlineStr">
        <is>
          <t>PUBLICIDAD</t>
        </is>
      </c>
      <c r="J24" s="60" t="n">
        <v>0.4618055555555556</v>
      </c>
      <c r="K24" s="60">
        <f>J24+$K$61</f>
        <v/>
      </c>
      <c r="L24" s="60" t="n">
        <v>0.4680555555555556</v>
      </c>
      <c r="M24" s="46">
        <f>L24+$M$62</f>
        <v/>
      </c>
      <c r="N24" s="60" t="n">
        <v>0.4763888888888889</v>
      </c>
      <c r="O24" s="46">
        <f>N24+$O$62</f>
        <v/>
      </c>
      <c r="P24" s="60" t="n">
        <v>0.525</v>
      </c>
      <c r="Q24" s="46">
        <f>P24+$Q$62</f>
        <v/>
      </c>
      <c r="R24" s="60" t="n">
        <v>0.5381944444444444</v>
      </c>
      <c r="S24" s="46">
        <f>R24+$S$62</f>
        <v/>
      </c>
      <c r="T24" s="261" t="n">
        <v>0.55</v>
      </c>
      <c r="U24" s="80">
        <f>T24+$U$62</f>
        <v/>
      </c>
    </row>
    <row r="25" ht="18" customHeight="1" s="630">
      <c r="A25" s="631" t="inlineStr">
        <is>
          <t>23</t>
        </is>
      </c>
      <c r="B25" s="632" t="n"/>
      <c r="C25" s="112" t="inlineStr">
        <is>
          <t xml:space="preserve">ORIHUELA CASTRO JORGE </t>
        </is>
      </c>
      <c r="D25" s="55" t="n">
        <v>10327906</v>
      </c>
      <c r="E25" s="55" t="inlineStr">
        <is>
          <t>NUEVO A1</t>
        </is>
      </c>
      <c r="F25" s="92" t="inlineStr">
        <is>
          <t>40/20 40/20 cl</t>
        </is>
      </c>
      <c r="G25" s="55" t="inlineStr">
        <is>
          <t>ya p 80</t>
        </is>
      </c>
      <c r="H25" s="207" t="n"/>
      <c r="I25" s="55" t="inlineStr">
        <is>
          <t xml:space="preserve">CESAR QUIROZ </t>
        </is>
      </c>
      <c r="J25" s="60" t="n">
        <v>0.4652777777777778</v>
      </c>
      <c r="K25" s="60">
        <f>J25+$K$61</f>
        <v/>
      </c>
      <c r="L25" s="60" t="n">
        <v>0.4756944444444444</v>
      </c>
      <c r="M25" s="46">
        <f>L25+$M$62</f>
        <v/>
      </c>
      <c r="N25" s="60" t="n">
        <v>0.4819444444444445</v>
      </c>
      <c r="O25" s="46">
        <f>N25+$O$62</f>
        <v/>
      </c>
      <c r="P25" s="60" t="n">
        <v>0.5284722222222222</v>
      </c>
      <c r="Q25" s="46">
        <f>P25+$Q$62</f>
        <v/>
      </c>
      <c r="R25" s="60" t="n">
        <v>0.5395833333333333</v>
      </c>
      <c r="S25" s="46">
        <f>R25+$S$62</f>
        <v/>
      </c>
      <c r="T25" s="261" t="n">
        <v>0.5541666666666667</v>
      </c>
      <c r="U25" s="80">
        <f>T25+$U$62</f>
        <v/>
      </c>
    </row>
    <row r="26" ht="22.5" customFormat="1" customHeight="1" s="645">
      <c r="A26" s="631" t="inlineStr">
        <is>
          <t>24</t>
        </is>
      </c>
      <c r="B26" s="632" t="n"/>
      <c r="C26" s="112" t="inlineStr">
        <is>
          <t>MALLQUI RAMOS BRYAN</t>
        </is>
      </c>
      <c r="D26" s="55" t="n">
        <v>73393838</v>
      </c>
      <c r="E26" s="226" t="inlineStr">
        <is>
          <t>MOTO NUEVO BIIC</t>
        </is>
      </c>
      <c r="F26" s="92" t="inlineStr">
        <is>
          <t xml:space="preserve">20 20 sr </t>
        </is>
      </c>
      <c r="G26" s="270" t="n"/>
      <c r="H26" s="373" t="n"/>
      <c r="I26" s="270" t="inlineStr">
        <is>
          <t>LILIANA 8</t>
        </is>
      </c>
      <c r="J26" s="60" t="n">
        <v>0.4708333333333333</v>
      </c>
      <c r="K26" s="60">
        <f>J26+$K$61</f>
        <v/>
      </c>
      <c r="L26" s="60" t="n">
        <v>0.48125</v>
      </c>
      <c r="M26" s="60">
        <f>L26+$M$62</f>
        <v/>
      </c>
      <c r="N26" s="60" t="n">
        <v>0.4881944444444444</v>
      </c>
      <c r="O26" s="60">
        <f>N26+$O$62</f>
        <v/>
      </c>
      <c r="P26" s="60" t="n">
        <v>0.5368055555555555</v>
      </c>
      <c r="Q26" s="46">
        <f>P26+$Q$62</f>
        <v/>
      </c>
      <c r="R26" s="60" t="n">
        <v>0.5520833333333334</v>
      </c>
      <c r="S26" s="46">
        <f>R26+$S$62</f>
        <v/>
      </c>
      <c r="T26" s="261" t="n">
        <v>0.5645833333333333</v>
      </c>
      <c r="U26" s="261">
        <f>T26+$U$62</f>
        <v/>
      </c>
    </row>
    <row r="27" ht="19.5" customFormat="1" customHeight="1" s="633">
      <c r="A27" s="631" t="inlineStr">
        <is>
          <t>25</t>
        </is>
      </c>
      <c r="B27" s="632" t="n"/>
      <c r="C27" s="112" t="inlineStr">
        <is>
          <t>VALCARCEL FLORES JOFFRE</t>
        </is>
      </c>
      <c r="D27" s="55" t="n">
        <v>74250353</v>
      </c>
      <c r="E27" s="232" t="inlineStr">
        <is>
          <t>MOTO NUEVO BIIB</t>
        </is>
      </c>
      <c r="F27" s="92" t="inlineStr">
        <is>
          <t xml:space="preserve">20 20 sr </t>
        </is>
      </c>
      <c r="G27" s="55" t="n"/>
      <c r="H27" s="207" t="n"/>
      <c r="I27" s="55" t="inlineStr">
        <is>
          <t xml:space="preserve">MIGUEL QUIROZ </t>
        </is>
      </c>
      <c r="J27" s="60" t="n">
        <v>0.4756944444444444</v>
      </c>
      <c r="K27" s="60">
        <f>J27+$K$61</f>
        <v/>
      </c>
      <c r="L27" s="60" t="n">
        <v>0.4875</v>
      </c>
      <c r="M27" s="46">
        <f>L27+$M$62</f>
        <v/>
      </c>
      <c r="N27" s="60" t="n">
        <v>0.49375</v>
      </c>
      <c r="O27" s="46">
        <f>N27+$O$62</f>
        <v/>
      </c>
      <c r="P27" s="60" t="n">
        <v>0.5402777777777777</v>
      </c>
      <c r="Q27" s="46">
        <f>P27+$Q$62</f>
        <v/>
      </c>
      <c r="R27" s="60" t="n">
        <v>0.5534722222222223</v>
      </c>
      <c r="S27" s="46">
        <f>R27+$S$62</f>
        <v/>
      </c>
      <c r="T27" s="261" t="n">
        <v>0.5673611111111111</v>
      </c>
      <c r="U27" s="80">
        <f>T27+$U$62</f>
        <v/>
      </c>
    </row>
    <row r="28" ht="21" customHeight="1" s="630">
      <c r="A28" s="631" t="inlineStr">
        <is>
          <t>26</t>
        </is>
      </c>
      <c r="B28" s="632" t="n"/>
      <c r="C28" s="112" t="inlineStr">
        <is>
          <t xml:space="preserve">CISNEROS JINEZ MAGNO </t>
        </is>
      </c>
      <c r="D28" s="55" t="n">
        <v>25595621</v>
      </c>
      <c r="E28" s="55" t="inlineStr">
        <is>
          <t xml:space="preserve">REVA A1 </t>
        </is>
      </c>
      <c r="F28" s="92" t="inlineStr">
        <is>
          <t>40/20 40/20 cl</t>
        </is>
      </c>
      <c r="G28" s="209" t="inlineStr">
        <is>
          <t>PAGO 150 PLIN</t>
        </is>
      </c>
      <c r="H28" s="211" t="n"/>
      <c r="I28" s="211" t="inlineStr">
        <is>
          <t xml:space="preserve">OFICINA </t>
        </is>
      </c>
      <c r="J28" s="60" t="n">
        <v>0.4993055555555556</v>
      </c>
      <c r="K28" s="60">
        <f>J28+$K$61</f>
        <v/>
      </c>
      <c r="L28" s="60" t="n">
        <v>0.5013888888888889</v>
      </c>
      <c r="M28" s="60">
        <f>L28+$M$62</f>
        <v/>
      </c>
      <c r="N28" s="60" t="n">
        <v>0.5076388888888889</v>
      </c>
      <c r="O28" s="60">
        <f>N28+$O$62</f>
        <v/>
      </c>
      <c r="P28" s="60" t="n">
        <v>0.5534722222222223</v>
      </c>
      <c r="Q28" s="46">
        <f>P28+$Q$62</f>
        <v/>
      </c>
      <c r="R28" s="60" t="n">
        <v>0.56875</v>
      </c>
      <c r="S28" s="46">
        <f>R28+$S$62</f>
        <v/>
      </c>
      <c r="T28" s="261" t="n">
        <v>0.5833333333333334</v>
      </c>
      <c r="U28" s="261">
        <f>T28+$U$62</f>
        <v/>
      </c>
    </row>
    <row r="29" ht="21.75" customHeight="1" s="630">
      <c r="A29" s="631" t="inlineStr">
        <is>
          <t>27</t>
        </is>
      </c>
      <c r="B29" s="632" t="n"/>
      <c r="C29" s="112" t="inlineStr">
        <is>
          <t>RIVADINAYRA CIRENEO MORELIA</t>
        </is>
      </c>
      <c r="D29" s="55" t="n">
        <v>76447541</v>
      </c>
      <c r="E29" s="226" t="inlineStr">
        <is>
          <t>MOTO REVA BIIC</t>
        </is>
      </c>
      <c r="F29" s="92" t="inlineStr">
        <is>
          <t xml:space="preserve">20 20 sr </t>
        </is>
      </c>
      <c r="G29" s="55" t="n"/>
      <c r="H29" s="207" t="n"/>
      <c r="I29" s="55" t="inlineStr">
        <is>
          <t xml:space="preserve">STEVE QUINTANA </t>
        </is>
      </c>
      <c r="J29" s="60" t="n">
        <v>0.6270833333333333</v>
      </c>
      <c r="K29" s="60">
        <f>J29+$K$61</f>
        <v/>
      </c>
      <c r="L29" s="60" t="n">
        <v>0.6305555555555555</v>
      </c>
      <c r="M29" s="46">
        <f>L29+$M$62</f>
        <v/>
      </c>
      <c r="N29" s="60" t="n">
        <v>0.6375</v>
      </c>
      <c r="O29" s="46">
        <f>N29+$O$62</f>
        <v/>
      </c>
      <c r="P29" s="60" t="n">
        <v>0.6819444444444445</v>
      </c>
      <c r="Q29" s="46">
        <f>P29+$Q$62</f>
        <v/>
      </c>
      <c r="R29" s="60" t="n">
        <v>0.6944444444444444</v>
      </c>
      <c r="S29" s="46">
        <f>R29+$S$62</f>
        <v/>
      </c>
      <c r="T29" s="261" t="n">
        <v>0.70625</v>
      </c>
      <c r="U29" s="80">
        <f>T29+$U$62</f>
        <v/>
      </c>
    </row>
    <row r="30" ht="21" customHeight="1" s="630">
      <c r="A30" s="631" t="inlineStr">
        <is>
          <t>28</t>
        </is>
      </c>
      <c r="B30" s="632" t="n"/>
      <c r="C30" s="112" t="inlineStr">
        <is>
          <t>JIMENEZ OLASCOAGA VICTOR</t>
        </is>
      </c>
      <c r="D30" s="55" t="n">
        <v>10548136</v>
      </c>
      <c r="E30" s="55" t="inlineStr">
        <is>
          <t>NUEVO A1</t>
        </is>
      </c>
      <c r="F30" s="92" t="inlineStr">
        <is>
          <t>70/20 50/20 cl</t>
        </is>
      </c>
      <c r="G30" s="120" t="n"/>
      <c r="H30" s="205" t="n"/>
      <c r="I30" s="120" t="inlineStr">
        <is>
          <t xml:space="preserve">CARS - JAIME VILLA </t>
        </is>
      </c>
      <c r="J30" s="60" t="n">
        <v>0.5618055555555556</v>
      </c>
      <c r="K30" s="60">
        <f>J30+$K$61</f>
        <v/>
      </c>
      <c r="L30" s="60" t="n">
        <v>0.5631944444444444</v>
      </c>
      <c r="M30" s="46">
        <f>L30+$M$62</f>
        <v/>
      </c>
      <c r="N30" s="60" t="n">
        <v>0.5701388888888889</v>
      </c>
      <c r="O30" s="46">
        <f>N30+$O$62</f>
        <v/>
      </c>
      <c r="P30" s="60" t="n">
        <v>0.6131944444444445</v>
      </c>
      <c r="Q30" s="46">
        <f>P30+$Q$62</f>
        <v/>
      </c>
      <c r="R30" s="60" t="n">
        <v>0.625</v>
      </c>
      <c r="S30" s="46">
        <f>R30+$S$62</f>
        <v/>
      </c>
      <c r="T30" s="261" t="n">
        <v>0.6361111111111111</v>
      </c>
      <c r="U30" s="80">
        <f>T30+$U$62</f>
        <v/>
      </c>
    </row>
    <row r="31" ht="18" customFormat="1" customHeight="1" s="645">
      <c r="A31" s="631" t="inlineStr">
        <is>
          <t>29</t>
        </is>
      </c>
      <c r="B31" s="632" t="n"/>
      <c r="C31" s="112" t="inlineStr">
        <is>
          <t>ÑIQUE RAMIREZ KEVVYN</t>
        </is>
      </c>
      <c r="D31" s="55" t="n">
        <v>47418838</v>
      </c>
      <c r="E31" s="226" t="inlineStr">
        <is>
          <t>MOTO REVA BIIC</t>
        </is>
      </c>
      <c r="F31" s="92" t="inlineStr">
        <is>
          <t xml:space="preserve">20 20 sr </t>
        </is>
      </c>
      <c r="G31" s="270" t="n"/>
      <c r="H31" s="373" t="n"/>
      <c r="I31" s="270" t="inlineStr">
        <is>
          <t>LILIANA 9</t>
        </is>
      </c>
      <c r="J31" s="60" t="n">
        <v>0.5701388888888889</v>
      </c>
      <c r="K31" s="60">
        <f>J31+$K$61</f>
        <v/>
      </c>
      <c r="L31" s="60" t="n">
        <v>0.5708333333333333</v>
      </c>
      <c r="M31" s="60">
        <f>L31+$M$62</f>
        <v/>
      </c>
      <c r="N31" s="60" t="n">
        <v>0.5763888888888888</v>
      </c>
      <c r="O31" s="60">
        <f>N31+$O$62</f>
        <v/>
      </c>
      <c r="P31" s="60" t="n">
        <v>0.6222222222222222</v>
      </c>
      <c r="Q31" s="60">
        <f>P31+$Q$62</f>
        <v/>
      </c>
      <c r="R31" s="60" t="n">
        <v>0.6340277777777777</v>
      </c>
      <c r="S31" s="60">
        <f>R31+$S$62</f>
        <v/>
      </c>
      <c r="T31" s="261" t="n">
        <v>0.6486111111111111</v>
      </c>
      <c r="U31" s="261">
        <f>T31+$U$62</f>
        <v/>
      </c>
    </row>
    <row r="32" ht="21" customFormat="1" customHeight="1" s="633">
      <c r="A32" s="631" t="inlineStr">
        <is>
          <t>30</t>
        </is>
      </c>
      <c r="B32" s="632" t="n"/>
      <c r="C32" s="112" t="inlineStr">
        <is>
          <t>CASTAÑEDA ALFARO SEBASTIAN</t>
        </is>
      </c>
      <c r="D32" s="55" t="n">
        <v>75503251</v>
      </c>
      <c r="E32" s="55" t="inlineStr">
        <is>
          <t>NUEVO A1</t>
        </is>
      </c>
      <c r="F32" s="92" t="inlineStr">
        <is>
          <t>30 30 sr</t>
        </is>
      </c>
      <c r="G32" s="101" t="n"/>
      <c r="H32" s="352" t="n"/>
      <c r="I32" s="101" t="inlineStr">
        <is>
          <t>VARGAS</t>
        </is>
      </c>
      <c r="J32" s="60" t="n">
        <v>0.5715277777777777</v>
      </c>
      <c r="K32" s="60">
        <f>J32+$K$61</f>
        <v/>
      </c>
      <c r="L32" s="60" t="n">
        <v>0.5756944444444444</v>
      </c>
      <c r="M32" s="46">
        <f>L32+$M$62</f>
        <v/>
      </c>
      <c r="N32" s="60" t="n">
        <v>0.5819444444444445</v>
      </c>
      <c r="O32" s="46">
        <f>N32+$O$62</f>
        <v/>
      </c>
      <c r="P32" s="60" t="n">
        <v>0.625</v>
      </c>
      <c r="Q32" s="46">
        <f>P32+$Q$62</f>
        <v/>
      </c>
      <c r="R32" s="60" t="n">
        <v>0.6368055555555555</v>
      </c>
      <c r="S32" s="46">
        <f>R32+$S$62</f>
        <v/>
      </c>
      <c r="T32" s="261" t="n">
        <v>0.6493055555555556</v>
      </c>
      <c r="U32" s="80">
        <f>T32+$U$62</f>
        <v/>
      </c>
    </row>
    <row r="33" ht="19.5" customHeight="1" s="630">
      <c r="A33" s="631" t="inlineStr">
        <is>
          <t>31</t>
        </is>
      </c>
      <c r="B33" s="632" t="n"/>
      <c r="C33" s="112" t="inlineStr">
        <is>
          <t>VALDIVIA BAUDENAY GEANCARLO</t>
        </is>
      </c>
      <c r="D33" s="55" t="n">
        <v>71574910</v>
      </c>
      <c r="E33" s="55" t="inlineStr">
        <is>
          <t>NUEVO A1</t>
        </is>
      </c>
      <c r="F33" s="92" t="inlineStr">
        <is>
          <t>40/20 40/20 cl</t>
        </is>
      </c>
      <c r="G33" s="209" t="inlineStr">
        <is>
          <t>PAGO 130 YAPE</t>
        </is>
      </c>
      <c r="H33" s="207" t="n"/>
      <c r="I33" s="55" t="inlineStr">
        <is>
          <t>CRIS AMORETTI</t>
        </is>
      </c>
      <c r="J33" s="60" t="n">
        <v>0.5965277777777778</v>
      </c>
      <c r="K33" s="60">
        <f>J33+$K$61</f>
        <v/>
      </c>
      <c r="L33" s="60" t="n">
        <v>0.5972222222222222</v>
      </c>
      <c r="M33" s="46">
        <f>L33+$M$62</f>
        <v/>
      </c>
      <c r="N33" s="60" t="n">
        <v>0.6020833333333333</v>
      </c>
      <c r="O33" s="46">
        <f>N33+$O$62</f>
        <v/>
      </c>
      <c r="P33" s="60" t="n">
        <v>0.6465277777777778</v>
      </c>
      <c r="Q33" s="46">
        <f>P33+$Q$62</f>
        <v/>
      </c>
      <c r="R33" s="60" t="n">
        <v>0.6583333333333333</v>
      </c>
      <c r="S33" s="46">
        <f>R33+$S$62</f>
        <v/>
      </c>
      <c r="T33" s="261" t="n">
        <v>0.6701388888888888</v>
      </c>
      <c r="U33" s="80">
        <f>T33+$U$62</f>
        <v/>
      </c>
    </row>
    <row r="34" ht="19.5" customHeight="1" s="630">
      <c r="A34" s="631" t="inlineStr">
        <is>
          <t>32</t>
        </is>
      </c>
      <c r="B34" s="632" t="n"/>
      <c r="C34" s="112" t="inlineStr">
        <is>
          <t>CHALAN NAVAL RODRIGO</t>
        </is>
      </c>
      <c r="D34" s="55" t="n">
        <v>74291783</v>
      </c>
      <c r="E34" s="226" t="inlineStr">
        <is>
          <t>MOTO NUEVO BIIC</t>
        </is>
      </c>
      <c r="F34" s="92" t="inlineStr">
        <is>
          <t>40/20 40/20 cl</t>
        </is>
      </c>
      <c r="G34" s="270" t="n"/>
      <c r="H34" s="373" t="n"/>
      <c r="I34" s="270" t="inlineStr">
        <is>
          <t>LILIANA 10</t>
        </is>
      </c>
      <c r="J34" s="60" t="n">
        <v>0.6236111111111111</v>
      </c>
      <c r="K34" s="60">
        <f>J34+$K$61</f>
        <v/>
      </c>
      <c r="L34" s="60" t="n">
        <v>0.6243055555555556</v>
      </c>
      <c r="M34" s="60">
        <f>L34+$M$62</f>
        <v/>
      </c>
      <c r="N34" s="60" t="n">
        <v>0.6291666666666667</v>
      </c>
      <c r="O34" s="60">
        <f>N34+$O$62</f>
        <v/>
      </c>
      <c r="P34" s="60" t="n">
        <v>0.6729166666666667</v>
      </c>
      <c r="Q34" s="60">
        <f>P34+$Q$62</f>
        <v/>
      </c>
      <c r="R34" s="60" t="n">
        <v>0.6847222222222222</v>
      </c>
      <c r="S34" s="46">
        <f>R34+$S$62</f>
        <v/>
      </c>
      <c r="T34" s="261" t="n">
        <v>0.6979166666666666</v>
      </c>
      <c r="U34" s="80">
        <f>T34+$U$62</f>
        <v/>
      </c>
    </row>
    <row r="35" ht="18.75" customHeight="1" s="630">
      <c r="A35" s="631" t="inlineStr">
        <is>
          <t>33</t>
        </is>
      </c>
      <c r="B35" s="632" t="n"/>
      <c r="C35" s="112" t="inlineStr">
        <is>
          <t>PAREDES SANGAMA FRANCISCO</t>
        </is>
      </c>
      <c r="D35" s="55" t="n">
        <v>45746057</v>
      </c>
      <c r="E35" s="226" t="inlineStr">
        <is>
          <t>MOTO REVA BIIC</t>
        </is>
      </c>
      <c r="F35" s="92" t="inlineStr">
        <is>
          <t xml:space="preserve">20 20 SR </t>
        </is>
      </c>
      <c r="G35" s="281" t="n"/>
      <c r="H35" s="281" t="n"/>
      <c r="I35" s="281" t="inlineStr">
        <is>
          <t>ELIA 2</t>
        </is>
      </c>
      <c r="J35" s="60" t="n">
        <v>0.6291666666666667</v>
      </c>
      <c r="K35" s="60">
        <f>J35+$K$61</f>
        <v/>
      </c>
      <c r="L35" s="60" t="n">
        <v>0.6375</v>
      </c>
      <c r="M35" s="60">
        <f>L35+$M$62</f>
        <v/>
      </c>
      <c r="N35" s="60" t="n">
        <v>0.6430555555555556</v>
      </c>
      <c r="O35" s="60">
        <f>N35+$O$62</f>
        <v/>
      </c>
      <c r="P35" s="60" t="n">
        <v>0.6875</v>
      </c>
      <c r="Q35" s="60">
        <f>P35+$Q$62</f>
        <v/>
      </c>
      <c r="R35" s="60" t="n">
        <v>0.6986111111111111</v>
      </c>
      <c r="S35" s="46">
        <f>R35+$S$62</f>
        <v/>
      </c>
      <c r="T35" s="261" t="n">
        <v>0.7118055555555556</v>
      </c>
      <c r="U35" s="80">
        <f>T35+$U$62</f>
        <v/>
      </c>
    </row>
    <row r="36" ht="18.75" customHeight="1" s="630">
      <c r="A36" s="631" t="inlineStr">
        <is>
          <t>34</t>
        </is>
      </c>
      <c r="B36" s="632" t="n"/>
      <c r="C36" s="112" t="inlineStr">
        <is>
          <t xml:space="preserve">FOLCH MONTOYA JUAN </t>
        </is>
      </c>
      <c r="D36" s="55" t="n">
        <v>80087685</v>
      </c>
      <c r="E36" s="232" t="inlineStr">
        <is>
          <t>MOTO NUEVA BIIB</t>
        </is>
      </c>
      <c r="F36" s="92" t="inlineStr">
        <is>
          <t>30 30 sr</t>
        </is>
      </c>
      <c r="G36" s="55" t="n"/>
      <c r="H36" s="207" t="n"/>
      <c r="I36" s="55" t="inlineStr">
        <is>
          <t xml:space="preserve">NORMA VEGA </t>
        </is>
      </c>
      <c r="J36" s="60" t="n">
        <v>0.6513888888888889</v>
      </c>
      <c r="K36" s="60">
        <f>J36+$K$61</f>
        <v/>
      </c>
      <c r="L36" s="60" t="n">
        <v>0.6520833333333333</v>
      </c>
      <c r="M36" s="46">
        <f>L36+$M$62</f>
        <v/>
      </c>
      <c r="N36" s="60" t="n">
        <v>0.6569444444444444</v>
      </c>
      <c r="O36" s="46">
        <f>N36+$O$62</f>
        <v/>
      </c>
      <c r="P36" s="60" t="n">
        <v>0.7034722222222223</v>
      </c>
      <c r="Q36" s="46">
        <f>P36+$Q$62</f>
        <v/>
      </c>
      <c r="R36" s="60" t="n">
        <v>0.7159722222222222</v>
      </c>
      <c r="S36" s="46">
        <f>R36+$S$62</f>
        <v/>
      </c>
      <c r="T36" s="261" t="n">
        <v>0.7277777777777777</v>
      </c>
      <c r="U36" s="80">
        <f>T36+$U$62</f>
        <v/>
      </c>
    </row>
    <row r="37" ht="18.75" customHeight="1" s="630">
      <c r="A37" s="631" t="inlineStr">
        <is>
          <t>35</t>
        </is>
      </c>
      <c r="B37" s="632" t="n"/>
      <c r="C37" s="112" t="inlineStr">
        <is>
          <t xml:space="preserve">ASPILCUETA PADILLA DIEGO </t>
        </is>
      </c>
      <c r="D37" s="55" t="n">
        <v>75882230</v>
      </c>
      <c r="E37" s="55" t="inlineStr">
        <is>
          <t xml:space="preserve">NUEVO A1 </t>
        </is>
      </c>
      <c r="F37" s="92" t="inlineStr">
        <is>
          <t>30 30 sr</t>
        </is>
      </c>
      <c r="G37" s="209" t="inlineStr">
        <is>
          <t>PAGO 100 YAPE</t>
        </is>
      </c>
      <c r="H37" s="493" t="n"/>
      <c r="I37" s="338" t="inlineStr">
        <is>
          <t>PUBLICIDAD</t>
        </is>
      </c>
      <c r="J37" s="60" t="n">
        <v>0.6715277777777777</v>
      </c>
      <c r="K37" s="60">
        <f>J37+$K$61</f>
        <v/>
      </c>
      <c r="L37" s="60" t="n">
        <v>0.6722222222222223</v>
      </c>
      <c r="M37" s="46">
        <f>L37+$M$62</f>
        <v/>
      </c>
      <c r="N37" s="60" t="n">
        <v>0.6763888888888889</v>
      </c>
      <c r="O37" s="46">
        <f>N37+$O$62</f>
        <v/>
      </c>
      <c r="P37" s="60" t="n">
        <v>0.7222222222222222</v>
      </c>
      <c r="Q37" s="60">
        <f>P37+$Q$62</f>
        <v/>
      </c>
      <c r="R37" s="60" t="n">
        <v>0.7340277777777777</v>
      </c>
      <c r="S37" s="46">
        <f>R37+$S$62</f>
        <v/>
      </c>
      <c r="T37" s="261" t="n">
        <v>0.7451388888888889</v>
      </c>
      <c r="U37" s="80">
        <f>T37+$U$62</f>
        <v/>
      </c>
    </row>
    <row r="38" ht="18" customFormat="1" customHeight="1" s="633"/>
    <row r="39" ht="18" customHeight="1" s="630"/>
    <row r="40" ht="18" customFormat="1" customHeight="1" s="633"/>
    <row r="41" ht="18" customHeight="1" s="630"/>
    <row r="42" ht="18.75" customHeight="1" s="630"/>
    <row r="43" ht="18" customHeight="1" s="630"/>
    <row r="44" ht="18" customHeight="1" s="630"/>
    <row r="45" ht="21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5.75" customHeight="1" s="630"/>
    <row r="97" ht="15.75" customHeight="1" s="630"/>
    <row r="98" ht="15.75" customHeight="1" s="630"/>
    <row r="99" ht="18.75" customHeight="1" s="630"/>
    <row r="104" ht="18" customHeight="1" s="630"/>
    <row r="105" ht="18" customHeight="1" s="630"/>
    <row r="106" ht="18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69.xml><?xml version="1.0" encoding="utf-8"?>
<worksheet xmlns:r="http://schemas.openxmlformats.org/officeDocument/2006/relationships" xmlns="http://schemas.openxmlformats.org/spreadsheetml/2006/main">
  <sheetPr codeName="Hoja372">
    <outlinePr summaryBelow="1" summaryRight="1"/>
    <pageSetUpPr fitToPage="1"/>
  </sheetPr>
  <dimension ref="A1:U38"/>
  <sheetViews>
    <sheetView workbookViewId="0">
      <selection activeCell="A12" sqref="A12:B38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.28515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541" t="inlineStr">
        <is>
          <t>INGRESO</t>
        </is>
      </c>
      <c r="I1" s="15" t="inlineStr">
        <is>
          <t>PROMOTOR</t>
        </is>
      </c>
      <c r="J1" s="31" t="inlineStr">
        <is>
          <t>HORA DE IINICIO</t>
        </is>
      </c>
      <c r="K1" s="31" t="inlineStr">
        <is>
          <t>HORA DE FIN</t>
        </is>
      </c>
      <c r="L1" s="653" t="inlineStr">
        <is>
          <t>TIPO DE SANGRE</t>
        </is>
      </c>
      <c r="M1" s="650" t="n"/>
      <c r="N1" s="660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255" t="inlineStr">
        <is>
          <t>FRANCISCO OLIVERA CHRISTIAN 40</t>
        </is>
      </c>
      <c r="D2" s="55" t="n">
        <v>70941256</v>
      </c>
      <c r="E2" s="26" t="inlineStr">
        <is>
          <t>RECAT  A2A</t>
        </is>
      </c>
      <c r="F2" s="92" t="inlineStr">
        <is>
          <t>20 20 sr</t>
        </is>
      </c>
      <c r="G2" s="189" t="inlineStr">
        <is>
          <t>PAGO 130 EFE</t>
        </is>
      </c>
      <c r="H2" s="413" t="n"/>
      <c r="I2" s="55" t="inlineStr">
        <is>
          <t>FREDY</t>
        </is>
      </c>
      <c r="J2" s="46" t="n">
        <v>0.3541666666666667</v>
      </c>
      <c r="K2" s="46">
        <f>J2+$K$61</f>
        <v/>
      </c>
      <c r="L2" s="46" t="n">
        <v>0.3548611111111111</v>
      </c>
      <c r="M2" s="46">
        <f>L2+$M$62</f>
        <v/>
      </c>
      <c r="N2" s="69" t="n">
        <v>0.3645833333333333</v>
      </c>
      <c r="O2" s="46">
        <f>N2+$O$62</f>
        <v/>
      </c>
      <c r="P2" s="60" t="n">
        <v>0.4097222222222222</v>
      </c>
      <c r="Q2" s="46">
        <f>P2+$Q$62</f>
        <v/>
      </c>
      <c r="R2" s="60" t="n">
        <v>0.4215277777777778</v>
      </c>
      <c r="S2" s="60">
        <f>R2+$S$62</f>
        <v/>
      </c>
      <c r="T2" s="261" t="n">
        <v>0.4333333333333333</v>
      </c>
      <c r="U2" s="80">
        <f>T2+$U$62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>AZUAJE GIMENEZ WILLIAM</t>
        </is>
      </c>
      <c r="D3" s="55" t="n">
        <v>7139323</v>
      </c>
      <c r="E3" s="26" t="inlineStr">
        <is>
          <t>REVA A3C</t>
        </is>
      </c>
      <c r="F3" s="92" t="inlineStr">
        <is>
          <t>40/20 40/20 cl</t>
        </is>
      </c>
      <c r="G3" s="120" t="inlineStr">
        <is>
          <t>PAGO 80 EFE</t>
        </is>
      </c>
      <c r="H3" s="542" t="inlineStr">
        <is>
          <t>CE</t>
        </is>
      </c>
      <c r="I3" s="55" t="inlineStr">
        <is>
          <t xml:space="preserve">MERY </t>
        </is>
      </c>
      <c r="J3" s="46" t="n">
        <v>0.3583333333333333</v>
      </c>
      <c r="K3" s="46">
        <f>J3+$K$61</f>
        <v/>
      </c>
      <c r="L3" s="46" t="n">
        <v>0.3625</v>
      </c>
      <c r="M3" s="46">
        <f>L3+$M$62</f>
        <v/>
      </c>
      <c r="N3" s="69" t="n">
        <v>0.3673611111111111</v>
      </c>
      <c r="O3" s="46">
        <f>N3+$O$62</f>
        <v/>
      </c>
      <c r="P3" s="60" t="n">
        <v>0.4111111111111111</v>
      </c>
      <c r="Q3" s="46">
        <f>P3+$Q$62</f>
        <v/>
      </c>
      <c r="R3" s="60" t="n">
        <v>0.4236111111111111</v>
      </c>
      <c r="S3" s="46">
        <f>R3+$S$62</f>
        <v/>
      </c>
      <c r="T3" s="261" t="n">
        <v>0.4361111111111111</v>
      </c>
      <c r="U3" s="80">
        <f>T3+$U$62</f>
        <v/>
      </c>
    </row>
    <row r="4" ht="20.25" customHeight="1" s="630">
      <c r="A4" s="646" t="n"/>
      <c r="B4" s="632" t="n"/>
      <c r="C4" s="119" t="inlineStr">
        <is>
          <t>POMA PALOMINO MELANO</t>
        </is>
      </c>
      <c r="D4" s="654" t="n">
        <v>25784004</v>
      </c>
      <c r="E4" s="654" t="inlineStr">
        <is>
          <t>MOTO REVA BIIC</t>
        </is>
      </c>
      <c r="F4" s="93" t="inlineStr">
        <is>
          <t>40/20 40/20 cl</t>
        </is>
      </c>
      <c r="G4" s="654" t="n"/>
      <c r="H4" s="654" t="n"/>
      <c r="I4" s="654" t="inlineStr">
        <is>
          <t xml:space="preserve">OFICINA </t>
        </is>
      </c>
      <c r="J4" s="20" t="n">
        <v>0.3631944444444444</v>
      </c>
      <c r="K4" s="20">
        <f>J4+$K$61</f>
        <v/>
      </c>
      <c r="L4" s="20" t="n">
        <v>0.3743055555555556</v>
      </c>
      <c r="M4" s="20">
        <f>L4+$M$62</f>
        <v/>
      </c>
      <c r="N4" s="258" t="n">
        <v>0.3791666666666667</v>
      </c>
      <c r="O4" s="20">
        <f>N4+$O$62</f>
        <v/>
      </c>
      <c r="P4" s="185" t="n"/>
      <c r="Q4" s="20">
        <f>P4+$Q$62</f>
        <v/>
      </c>
      <c r="R4" s="185" t="n"/>
      <c r="S4" s="20">
        <f>R4+$S$62</f>
        <v/>
      </c>
      <c r="T4" s="185" t="n"/>
      <c r="U4" s="20">
        <f>T4+$U$62</f>
        <v/>
      </c>
    </row>
    <row r="5" ht="18.75" customHeight="1" s="630">
      <c r="A5" s="631" t="inlineStr">
        <is>
          <t>3</t>
        </is>
      </c>
      <c r="B5" s="632" t="n"/>
      <c r="C5" s="112" t="inlineStr">
        <is>
          <t>DE LA CRUZ TRUJILLO JESUS</t>
        </is>
      </c>
      <c r="D5" s="55" t="n">
        <v>74453599</v>
      </c>
      <c r="E5" s="55" t="inlineStr">
        <is>
          <t xml:space="preserve">NUEVO A1 </t>
        </is>
      </c>
      <c r="F5" s="92" t="inlineStr">
        <is>
          <t>20 20 sr</t>
        </is>
      </c>
      <c r="G5" s="120" t="inlineStr">
        <is>
          <t>PAGO 120 EFE</t>
        </is>
      </c>
      <c r="H5" s="413" t="n"/>
      <c r="I5" s="55" t="inlineStr">
        <is>
          <t>VILLACAR</t>
        </is>
      </c>
      <c r="J5" s="46" t="n">
        <v>0.3604166666666667</v>
      </c>
      <c r="K5" s="46">
        <f>J5+$K$61</f>
        <v/>
      </c>
      <c r="L5" s="46" t="n">
        <v>0.3680555555555556</v>
      </c>
      <c r="M5" s="46">
        <f>L5+$M$62</f>
        <v/>
      </c>
      <c r="N5" s="69" t="n">
        <v>0.375</v>
      </c>
      <c r="O5" s="46">
        <f>N5+$O$62</f>
        <v/>
      </c>
      <c r="P5" s="60" t="n">
        <v>0.4215277777777778</v>
      </c>
      <c r="Q5" s="46">
        <f>P5+$Q$62</f>
        <v/>
      </c>
      <c r="R5" s="60" t="n">
        <v>0.4347222222222222</v>
      </c>
      <c r="S5" s="46">
        <f>R5+$S$62</f>
        <v/>
      </c>
      <c r="T5" s="261" t="n">
        <v>0.4465277777777778</v>
      </c>
      <c r="U5" s="80">
        <f>T5+$U$62</f>
        <v/>
      </c>
    </row>
    <row r="6" ht="21.75" customHeight="1" s="630">
      <c r="A6" s="631" t="inlineStr">
        <is>
          <t>4</t>
        </is>
      </c>
      <c r="B6" s="632" t="n"/>
      <c r="C6" s="112" t="inlineStr">
        <is>
          <t xml:space="preserve">YAMUNAQUE CRUZ MIGUEL </t>
        </is>
      </c>
      <c r="D6" s="55" t="n">
        <v>2702589</v>
      </c>
      <c r="E6" s="55" t="inlineStr">
        <is>
          <t xml:space="preserve">REVA A1 </t>
        </is>
      </c>
      <c r="F6" s="92" t="inlineStr">
        <is>
          <t>70/20 50/20 cl</t>
        </is>
      </c>
      <c r="G6" s="110" t="n"/>
      <c r="H6" s="543" t="n"/>
      <c r="I6" s="110" t="inlineStr">
        <is>
          <t>MAYRA 1</t>
        </is>
      </c>
      <c r="J6" s="46" t="n">
        <v>0.3666666666666666</v>
      </c>
      <c r="K6" s="46">
        <f>J6+$K$61</f>
        <v/>
      </c>
      <c r="L6" s="46" t="n">
        <v>0.3791666666666667</v>
      </c>
      <c r="M6" s="46">
        <f>L6+$M$62</f>
        <v/>
      </c>
      <c r="N6" s="69" t="n">
        <v>0.3833333333333334</v>
      </c>
      <c r="O6" s="46">
        <f>N6+$O$62</f>
        <v/>
      </c>
      <c r="P6" s="46" t="n">
        <v>0.4319444444444445</v>
      </c>
      <c r="Q6" s="46">
        <f>P6+$Q$62</f>
        <v/>
      </c>
      <c r="R6" s="46" t="n">
        <v>0.44375</v>
      </c>
      <c r="S6" s="46">
        <f>R6+$S$62</f>
        <v/>
      </c>
      <c r="T6" s="261" t="n">
        <v>0.4555555555555555</v>
      </c>
      <c r="U6" s="80">
        <f>T6+$U$62</f>
        <v/>
      </c>
    </row>
    <row r="7" ht="19.5" customHeight="1" s="630">
      <c r="A7" s="631" t="inlineStr">
        <is>
          <t>5</t>
        </is>
      </c>
      <c r="B7" s="632" t="n"/>
      <c r="C7" s="167" t="inlineStr">
        <is>
          <t>REJAS MORAN BERNARDO 30</t>
        </is>
      </c>
      <c r="D7" s="55" t="n">
        <v>9400798</v>
      </c>
      <c r="E7" s="226" t="inlineStr">
        <is>
          <t>MOTO REVA BIIC</t>
        </is>
      </c>
      <c r="F7" s="92" t="inlineStr">
        <is>
          <t>70/20 50/20 cl</t>
        </is>
      </c>
      <c r="G7" s="120" t="inlineStr">
        <is>
          <t>PAGO 30 EFE</t>
        </is>
      </c>
      <c r="H7" s="414" t="n"/>
      <c r="I7" s="270" t="inlineStr">
        <is>
          <t xml:space="preserve">LILIANA 1 </t>
        </is>
      </c>
      <c r="J7" s="46" t="n">
        <v>0.3770833333333333</v>
      </c>
      <c r="K7" s="46">
        <f>J7+$K$61</f>
        <v/>
      </c>
      <c r="L7" s="46" t="n">
        <v>0.3833333333333334</v>
      </c>
      <c r="M7" s="46">
        <f>L7+$M$62</f>
        <v/>
      </c>
      <c r="N7" s="46" t="n">
        <v>0.3881944444444445</v>
      </c>
      <c r="O7" s="46">
        <f>N7+$O$62</f>
        <v/>
      </c>
      <c r="P7" s="60" t="n">
        <v>0.4375</v>
      </c>
      <c r="Q7" s="46">
        <f>P7+$Q$62</f>
        <v/>
      </c>
      <c r="R7" s="60" t="n">
        <v>0.4493055555555556</v>
      </c>
      <c r="S7" s="46">
        <f>R7+$S$62</f>
        <v/>
      </c>
      <c r="T7" s="80" t="n">
        <v>0.4618055555555556</v>
      </c>
      <c r="U7" s="80">
        <f>T7+$U$62</f>
        <v/>
      </c>
    </row>
    <row r="8" ht="21.75" customHeight="1" s="630">
      <c r="A8" s="631" t="inlineStr">
        <is>
          <t>6</t>
        </is>
      </c>
      <c r="B8" s="632" t="n"/>
      <c r="C8" s="112" t="inlineStr">
        <is>
          <t xml:space="preserve">ESPIRITU JAUCALA CLAUDIO </t>
        </is>
      </c>
      <c r="D8" s="55" t="n">
        <v>10684355</v>
      </c>
      <c r="E8" s="226" t="inlineStr">
        <is>
          <t>MOTO REVA BIIC</t>
        </is>
      </c>
      <c r="F8" s="92" t="inlineStr">
        <is>
          <t>20 20 SR</t>
        </is>
      </c>
      <c r="G8" s="120" t="inlineStr">
        <is>
          <t>PAGO 130 EFE</t>
        </is>
      </c>
      <c r="H8" s="360" t="n"/>
      <c r="I8" s="289" t="inlineStr">
        <is>
          <t xml:space="preserve">ELIA </t>
        </is>
      </c>
      <c r="J8" s="46" t="n">
        <v>0.4125</v>
      </c>
      <c r="K8" s="46">
        <f>J8+$K$61</f>
        <v/>
      </c>
      <c r="L8" s="68" t="n">
        <v>0.4138888888888889</v>
      </c>
      <c r="M8" s="62">
        <f>L8+$M$62</f>
        <v/>
      </c>
      <c r="N8" s="60" t="n">
        <v>0.4201388888888889</v>
      </c>
      <c r="O8" s="46">
        <f>N8+$O$62</f>
        <v/>
      </c>
      <c r="P8" s="46" t="n">
        <v>0.4652777777777778</v>
      </c>
      <c r="Q8" s="46">
        <f>P8+$Q$62</f>
        <v/>
      </c>
      <c r="R8" s="46" t="n">
        <v>0.4777777777777778</v>
      </c>
      <c r="S8" s="46">
        <f>R8+$S$62</f>
        <v/>
      </c>
      <c r="T8" s="261" t="n">
        <v>0.4916666666666666</v>
      </c>
      <c r="U8" s="80">
        <f>T8+$U$62</f>
        <v/>
      </c>
    </row>
    <row r="9" ht="20.25" customHeight="1" s="630">
      <c r="A9" s="631" t="inlineStr">
        <is>
          <t>7</t>
        </is>
      </c>
      <c r="B9" s="632" t="n"/>
      <c r="C9" s="112" t="inlineStr">
        <is>
          <t xml:space="preserve">ARROYO PEREZ ROSSIO </t>
        </is>
      </c>
      <c r="D9" s="55" t="n">
        <v>4107766</v>
      </c>
      <c r="E9" s="130" t="inlineStr">
        <is>
          <t xml:space="preserve">NUEVO A1 </t>
        </is>
      </c>
      <c r="F9" s="160" t="inlineStr">
        <is>
          <t>40/20 40/20 cl</t>
        </is>
      </c>
      <c r="G9" s="216" t="n"/>
      <c r="H9" s="382" t="inlineStr">
        <is>
          <t>CE</t>
        </is>
      </c>
      <c r="I9" s="120" t="inlineStr">
        <is>
          <t xml:space="preserve">CARS - JAIME VILLA </t>
        </is>
      </c>
      <c r="J9" s="46" t="n">
        <v>0.38125</v>
      </c>
      <c r="K9" s="46">
        <f>J9+$K$61</f>
        <v/>
      </c>
      <c r="L9" s="46" t="n">
        <v>0.3875</v>
      </c>
      <c r="M9" s="46">
        <f>L9+$M$62</f>
        <v/>
      </c>
      <c r="N9" s="46" t="n">
        <v>0.3916666666666667</v>
      </c>
      <c r="O9" s="46">
        <f>N9+$O$62</f>
        <v/>
      </c>
      <c r="P9" s="46" t="n">
        <v>0.4430555555555555</v>
      </c>
      <c r="Q9" s="46">
        <f>P9+$Q$62</f>
        <v/>
      </c>
      <c r="R9" s="60" t="n">
        <v>0.4555555555555555</v>
      </c>
      <c r="S9" s="46">
        <f>R9+$S$62</f>
        <v/>
      </c>
      <c r="T9" s="80" t="n">
        <v>0.4673611111111111</v>
      </c>
      <c r="U9" s="80">
        <f>T9+$U$62</f>
        <v/>
      </c>
    </row>
    <row r="10" ht="21" customHeight="1" s="630">
      <c r="A10" s="631" t="inlineStr">
        <is>
          <t>8</t>
        </is>
      </c>
      <c r="B10" s="632" t="n"/>
      <c r="C10" s="153" t="inlineStr">
        <is>
          <t>CONTRERAS SIESQUEN JOSE</t>
        </is>
      </c>
      <c r="D10" s="291" t="n">
        <v>45661869</v>
      </c>
      <c r="E10" s="130" t="inlineStr">
        <is>
          <t xml:space="preserve">NUEVO A1 </t>
        </is>
      </c>
      <c r="F10" s="92" t="inlineStr">
        <is>
          <t>20 20 sr</t>
        </is>
      </c>
      <c r="G10" s="55" t="n"/>
      <c r="H10" s="545" t="n"/>
      <c r="I10" s="55" t="inlineStr">
        <is>
          <t>ESCUELA MARTINEZ</t>
        </is>
      </c>
      <c r="J10" s="46" t="n">
        <v>0.3875</v>
      </c>
      <c r="K10" s="46">
        <f>J10+$K$61</f>
        <v/>
      </c>
      <c r="L10" s="60" t="n">
        <v>0.3916666666666667</v>
      </c>
      <c r="M10" s="46">
        <f>L10+$M$62</f>
        <v/>
      </c>
      <c r="N10" s="46" t="n">
        <v>0.4</v>
      </c>
      <c r="O10" s="46">
        <f>N10+$O$62</f>
        <v/>
      </c>
      <c r="P10" s="60" t="n">
        <v>0.4493055555555556</v>
      </c>
      <c r="Q10" s="46">
        <f>P10+$Q$62</f>
        <v/>
      </c>
      <c r="R10" s="60" t="n">
        <v>0.4611111111111111</v>
      </c>
      <c r="S10" s="46">
        <f>R10+$S$62</f>
        <v/>
      </c>
      <c r="T10" s="261" t="n">
        <v>0.4729166666666667</v>
      </c>
      <c r="U10" s="80">
        <f>T10+$U$62</f>
        <v/>
      </c>
    </row>
    <row r="11" ht="21" customFormat="1" customHeight="1" s="633">
      <c r="A11" s="646" t="n"/>
      <c r="B11" s="632" t="n"/>
      <c r="C11" s="119" t="inlineStr">
        <is>
          <t>ARELLANO ESPINOZA PABLO</t>
        </is>
      </c>
      <c r="D11" s="654" t="n">
        <v>25788154</v>
      </c>
      <c r="E11" s="654" t="inlineStr">
        <is>
          <t xml:space="preserve">REVA A1 </t>
        </is>
      </c>
      <c r="F11" s="546" t="inlineStr">
        <is>
          <t>hablara</t>
        </is>
      </c>
      <c r="G11" s="654" t="n"/>
      <c r="H11" s="165" t="n"/>
      <c r="I11" s="654" t="inlineStr">
        <is>
          <t xml:space="preserve">CARS - JAIME VILLA </t>
        </is>
      </c>
      <c r="J11" s="20" t="n"/>
      <c r="K11" s="20">
        <f>J11+$K$61</f>
        <v/>
      </c>
      <c r="L11" s="185" t="n"/>
      <c r="M11" s="20">
        <f>L11+$M$62</f>
        <v/>
      </c>
      <c r="N11" s="185" t="n"/>
      <c r="O11" s="20">
        <f>N11+$O$62</f>
        <v/>
      </c>
      <c r="P11" s="185" t="n"/>
      <c r="Q11" s="20">
        <f>P11+$Q$62</f>
        <v/>
      </c>
      <c r="R11" s="185" t="n"/>
      <c r="S11" s="20">
        <f>R11+$S$62</f>
        <v/>
      </c>
      <c r="T11" s="185" t="n"/>
      <c r="U11" s="20">
        <f>T11+$U$62</f>
        <v/>
      </c>
    </row>
    <row r="12" ht="23.25" customHeight="1" s="630">
      <c r="A12" s="659" t="inlineStr">
        <is>
          <t>9</t>
        </is>
      </c>
      <c r="B12" s="641" t="n"/>
      <c r="C12" s="112" t="inlineStr">
        <is>
          <t>ATENCIO HUAMAN ANTHONY</t>
        </is>
      </c>
      <c r="D12" s="55" t="n">
        <v>47085556</v>
      </c>
      <c r="E12" s="55" t="inlineStr">
        <is>
          <t xml:space="preserve">NUEVO A1 </t>
        </is>
      </c>
      <c r="F12" s="278" t="inlineStr">
        <is>
          <t>40/20 40/20 cl</t>
        </is>
      </c>
      <c r="G12" s="120" t="n"/>
      <c r="H12" s="219" t="n"/>
      <c r="I12" s="120" t="inlineStr">
        <is>
          <t xml:space="preserve">CARS - JAIME VILLA </t>
        </is>
      </c>
      <c r="J12" s="60" t="n">
        <v>0.3958333333333333</v>
      </c>
      <c r="K12" s="60">
        <f>J12+$K$61</f>
        <v/>
      </c>
      <c r="L12" s="60" t="n">
        <v>0.3965277777777778</v>
      </c>
      <c r="M12" s="60">
        <f>L12+$M$62</f>
        <v/>
      </c>
      <c r="N12" s="60" t="n">
        <v>0.4020833333333333</v>
      </c>
      <c r="O12" s="60">
        <f>N12+$O$62</f>
        <v/>
      </c>
      <c r="P12" s="60" t="n">
        <v>0.4555555555555555</v>
      </c>
      <c r="Q12" s="60">
        <f>P12+$Q$62</f>
        <v/>
      </c>
      <c r="R12" s="60" t="n">
        <v>0.4673611111111111</v>
      </c>
      <c r="S12" s="60">
        <f>R12+$S$62</f>
        <v/>
      </c>
      <c r="T12" s="261" t="n">
        <v>0.4791666666666667</v>
      </c>
      <c r="U12" s="261">
        <f>T12+$U$62</f>
        <v/>
      </c>
    </row>
    <row r="13" ht="21.75" customHeight="1" s="630">
      <c r="A13" s="659" t="inlineStr">
        <is>
          <t>10</t>
        </is>
      </c>
      <c r="B13" s="641" t="n"/>
      <c r="C13" s="112" t="inlineStr">
        <is>
          <t>VILLANUEVA TEJADA ROSA</t>
        </is>
      </c>
      <c r="D13" s="55" t="n">
        <v>40232445</v>
      </c>
      <c r="E13" s="55" t="inlineStr">
        <is>
          <t xml:space="preserve">NUEVO A1 </t>
        </is>
      </c>
      <c r="F13" s="278" t="inlineStr">
        <is>
          <t>40/20 40/20 cl</t>
        </is>
      </c>
      <c r="G13" s="120" t="inlineStr">
        <is>
          <t>PAGO 50 11/11 + 80 EFE</t>
        </is>
      </c>
      <c r="H13" s="544" t="n"/>
      <c r="I13" s="516" t="inlineStr">
        <is>
          <t xml:space="preserve">OFICINA </t>
        </is>
      </c>
      <c r="J13" s="46" t="n">
        <v>0.41875</v>
      </c>
      <c r="K13" s="46">
        <f>J13+$K$61</f>
        <v/>
      </c>
      <c r="L13" s="60" t="n">
        <v>0.4194444444444445</v>
      </c>
      <c r="M13" s="46">
        <f>L13+$M$62</f>
        <v/>
      </c>
      <c r="N13" s="60" t="n">
        <v>0.4256944444444444</v>
      </c>
      <c r="O13" s="46">
        <f>N13+$O$62</f>
        <v/>
      </c>
      <c r="P13" s="60" t="n">
        <v>0.4701388888888889</v>
      </c>
      <c r="Q13" s="46">
        <f>P13+$Q$62</f>
        <v/>
      </c>
      <c r="R13" s="60" t="n">
        <v>0.4819444444444445</v>
      </c>
      <c r="S13" s="46">
        <f>R13+$S$62</f>
        <v/>
      </c>
      <c r="T13" s="261" t="n">
        <v>0.4958333333333333</v>
      </c>
      <c r="U13" s="80">
        <f>T13+$U$62</f>
        <v/>
      </c>
    </row>
    <row r="14" ht="24" customHeight="1" s="630">
      <c r="A14" s="659" t="inlineStr">
        <is>
          <t>11</t>
        </is>
      </c>
      <c r="B14" s="641" t="n"/>
      <c r="C14" s="112" t="inlineStr">
        <is>
          <t>EDUARDO MEJIA ALESSANDRO</t>
        </is>
      </c>
      <c r="D14" s="55" t="n">
        <v>73937481</v>
      </c>
      <c r="E14" s="55" t="inlineStr">
        <is>
          <t xml:space="preserve">NUEVO A1 </t>
        </is>
      </c>
      <c r="F14" s="278" t="inlineStr">
        <is>
          <t>20 20 sr</t>
        </is>
      </c>
      <c r="G14" s="120" t="n"/>
      <c r="H14" s="120" t="n"/>
      <c r="I14" s="120" t="inlineStr">
        <is>
          <t xml:space="preserve">CARS - JAIME VILLA </t>
        </is>
      </c>
      <c r="J14" s="46" t="n">
        <v>0.4229166666666667</v>
      </c>
      <c r="K14" s="46">
        <f>J14+$K$61</f>
        <v/>
      </c>
      <c r="L14" s="60" t="n">
        <v>0.4256944444444444</v>
      </c>
      <c r="M14" s="46">
        <f>L14+$M$62</f>
        <v/>
      </c>
      <c r="N14" s="60" t="n">
        <v>0.43125</v>
      </c>
      <c r="O14" s="46">
        <f>N14+$O$62</f>
        <v/>
      </c>
      <c r="P14" s="60" t="n">
        <v>0.4777777777777778</v>
      </c>
      <c r="Q14" s="46">
        <f>P14+$Q$62</f>
        <v/>
      </c>
      <c r="R14" s="60" t="n">
        <v>0.4909722222222222</v>
      </c>
      <c r="S14" s="46">
        <f>R14+$S$62</f>
        <v/>
      </c>
      <c r="T14" s="261" t="n">
        <v>0.5034722222222222</v>
      </c>
      <c r="U14" s="80">
        <f>T14+$U$62</f>
        <v/>
      </c>
    </row>
    <row r="15" ht="21.75" customHeight="1" s="630">
      <c r="A15" s="659" t="inlineStr">
        <is>
          <t>12</t>
        </is>
      </c>
      <c r="B15" s="641" t="n"/>
      <c r="C15" s="112" t="inlineStr">
        <is>
          <t>NICOLINI CAMPOS FABIANA</t>
        </is>
      </c>
      <c r="D15" s="55" t="n">
        <v>77338172</v>
      </c>
      <c r="E15" s="55" t="inlineStr">
        <is>
          <t xml:space="preserve">NUEVO A1 </t>
        </is>
      </c>
      <c r="F15" s="548" t="inlineStr">
        <is>
          <t>20 20 sr</t>
        </is>
      </c>
      <c r="G15" s="273" t="n"/>
      <c r="H15" s="352" t="n"/>
      <c r="I15" s="101" t="inlineStr">
        <is>
          <t>VARGAS</t>
        </is>
      </c>
      <c r="J15" s="46" t="n">
        <v>0.4256944444444444</v>
      </c>
      <c r="K15" s="46">
        <f>J15+$K$61</f>
        <v/>
      </c>
      <c r="L15" s="60" t="n">
        <v>0.4298611111111111</v>
      </c>
      <c r="M15" s="46">
        <f>L15+$M$62</f>
        <v/>
      </c>
      <c r="N15" s="60" t="n">
        <v>0.4368055555555556</v>
      </c>
      <c r="O15" s="46">
        <f>N15+$O$62</f>
        <v/>
      </c>
      <c r="P15" s="60" t="n">
        <v>0.48125</v>
      </c>
      <c r="Q15" s="46">
        <f>P15+$Q$62</f>
        <v/>
      </c>
      <c r="R15" s="60" t="n">
        <v>0.4951388888888889</v>
      </c>
      <c r="S15" s="46">
        <f>R15+$S$62</f>
        <v/>
      </c>
      <c r="T15" s="261" t="n">
        <v>0.5083333333333333</v>
      </c>
      <c r="U15" s="80">
        <f>T15+$U$62</f>
        <v/>
      </c>
    </row>
    <row r="16" ht="19.5" customHeight="1" s="630">
      <c r="A16" s="659" t="inlineStr">
        <is>
          <t>13</t>
        </is>
      </c>
      <c r="B16" s="641" t="n"/>
      <c r="C16" s="112" t="inlineStr">
        <is>
          <t>SOTO CHAVEZ ANDRES</t>
        </is>
      </c>
      <c r="D16" s="55" t="n">
        <v>46206466</v>
      </c>
      <c r="E16" s="226" t="inlineStr">
        <is>
          <t>MOTO REVA BIIC</t>
        </is>
      </c>
      <c r="F16" s="278" t="inlineStr">
        <is>
          <t>40/20 40/20 cl</t>
        </is>
      </c>
      <c r="G16" s="270" t="n"/>
      <c r="H16" s="547" t="n"/>
      <c r="I16" s="270" t="inlineStr">
        <is>
          <t>LILIANA 2</t>
        </is>
      </c>
      <c r="J16" s="46" t="n">
        <v>0.4375</v>
      </c>
      <c r="K16" s="46">
        <f>J16+$K$61</f>
        <v/>
      </c>
      <c r="L16" s="60" t="n">
        <v>0.4430555555555555</v>
      </c>
      <c r="M16" s="46">
        <f>L16+$M$62</f>
        <v/>
      </c>
      <c r="N16" s="60" t="n">
        <v>0.4479166666666667</v>
      </c>
      <c r="O16" s="46">
        <f>N16+$O$62</f>
        <v/>
      </c>
      <c r="P16" s="60" t="n">
        <v>0.4958333333333333</v>
      </c>
      <c r="Q16" s="46">
        <f>P16+$Q$62</f>
        <v/>
      </c>
      <c r="R16" s="60" t="n">
        <v>0.5097222222222222</v>
      </c>
      <c r="S16" s="46">
        <f>R16+$S$62</f>
        <v/>
      </c>
      <c r="T16" s="261" t="n">
        <v>0.5236111111111111</v>
      </c>
      <c r="U16" s="80">
        <f>T16+$U$62</f>
        <v/>
      </c>
    </row>
    <row r="17" ht="20.25" customHeight="1" s="630">
      <c r="A17" s="659" t="inlineStr">
        <is>
          <t>14</t>
        </is>
      </c>
      <c r="B17" s="641" t="n"/>
      <c r="C17" s="172" t="inlineStr">
        <is>
          <t>DIOSES PIÑAS YEFRI</t>
        </is>
      </c>
      <c r="D17" s="173" t="n">
        <v>40072538</v>
      </c>
      <c r="E17" s="173" t="inlineStr">
        <is>
          <t xml:space="preserve">REVA A1 </t>
        </is>
      </c>
      <c r="F17" s="278" t="inlineStr">
        <is>
          <t>40/20 40/20 cl</t>
        </is>
      </c>
      <c r="G17" s="120" t="n"/>
      <c r="H17" s="120" t="n"/>
      <c r="I17" s="120" t="inlineStr">
        <is>
          <t xml:space="preserve">CARS - JAIME VILLA </t>
        </is>
      </c>
      <c r="J17" s="46" t="n">
        <v>0.4361111111111111</v>
      </c>
      <c r="K17" s="46">
        <f>J17+$K$61</f>
        <v/>
      </c>
      <c r="L17" s="60" t="n">
        <v>0.4388888888888889</v>
      </c>
      <c r="M17" s="46">
        <f>L17+$M$62</f>
        <v/>
      </c>
      <c r="N17" s="60" t="n">
        <v>0.44375</v>
      </c>
      <c r="O17" s="46">
        <f>N17+$O$62</f>
        <v/>
      </c>
      <c r="P17" s="60" t="n">
        <v>0.4909722222222222</v>
      </c>
      <c r="Q17" s="46">
        <f>P17+$Q$62</f>
        <v/>
      </c>
      <c r="R17" s="60" t="n">
        <v>0.5041666666666667</v>
      </c>
      <c r="S17" s="46">
        <f>R17+$S$62</f>
        <v/>
      </c>
      <c r="T17" s="261" t="n">
        <v>0.5159722222222223</v>
      </c>
      <c r="U17" s="80">
        <f>T17+$U$62</f>
        <v/>
      </c>
    </row>
    <row r="18" ht="21.75" customHeight="1" s="630">
      <c r="A18" s="659" t="inlineStr">
        <is>
          <t>15</t>
        </is>
      </c>
      <c r="B18" s="641" t="n"/>
      <c r="C18" s="112" t="inlineStr">
        <is>
          <t>LOSANO MONROY VICTOR</t>
        </is>
      </c>
      <c r="D18" s="55" t="n">
        <v>46153739</v>
      </c>
      <c r="E18" s="55" t="inlineStr">
        <is>
          <t xml:space="preserve">REVA A1 </t>
        </is>
      </c>
      <c r="F18" s="278" t="inlineStr">
        <is>
          <t>40/20 40/20 cl</t>
        </is>
      </c>
      <c r="G18" s="120" t="n"/>
      <c r="H18" s="120" t="n"/>
      <c r="I18" s="120" t="inlineStr">
        <is>
          <t xml:space="preserve">CARS - JAIME VILLA </t>
        </is>
      </c>
      <c r="J18" s="46" t="n">
        <v>0.4395833333333333</v>
      </c>
      <c r="K18" s="46">
        <f>J18+$K$61</f>
        <v/>
      </c>
      <c r="L18" s="60" t="n">
        <v>0.4479166666666667</v>
      </c>
      <c r="M18" s="46">
        <f>L18+$M$62</f>
        <v/>
      </c>
      <c r="N18" s="60" t="n">
        <v>0.4527777777777778</v>
      </c>
      <c r="O18" s="46">
        <f>N18+$O$62</f>
        <v/>
      </c>
      <c r="P18" s="60" t="n">
        <v>0.5034722222222222</v>
      </c>
      <c r="Q18" s="46">
        <f>P18+$Q$62</f>
        <v/>
      </c>
      <c r="R18" s="60" t="n">
        <v>0.5152777777777777</v>
      </c>
      <c r="S18" s="46">
        <f>R18+$S$62</f>
        <v/>
      </c>
      <c r="T18" s="261" t="n">
        <v>0.5270833333333333</v>
      </c>
      <c r="U18" s="80">
        <f>T18+$U$62</f>
        <v/>
      </c>
    </row>
    <row r="19" ht="18" customHeight="1" s="630">
      <c r="A19" s="659" t="inlineStr">
        <is>
          <t>16</t>
        </is>
      </c>
      <c r="B19" s="641" t="n"/>
      <c r="C19" s="112" t="inlineStr">
        <is>
          <t>BOAS MOSCOSO KEVIN</t>
        </is>
      </c>
      <c r="D19" s="55" t="n">
        <v>71343688</v>
      </c>
      <c r="E19" s="226" t="inlineStr">
        <is>
          <t>MOTO REVA BIIC</t>
        </is>
      </c>
      <c r="F19" s="92" t="inlineStr">
        <is>
          <t>20 20 sr</t>
        </is>
      </c>
      <c r="G19" s="328" t="inlineStr">
        <is>
          <t>PAGO 100 YAPE</t>
        </is>
      </c>
      <c r="H19" s="338" t="n"/>
      <c r="I19" s="338" t="inlineStr">
        <is>
          <t>PUBLICIDAD</t>
        </is>
      </c>
      <c r="J19" s="60" t="n">
        <v>0.4430555555555555</v>
      </c>
      <c r="K19" s="60">
        <f>J19+$K$61</f>
        <v/>
      </c>
      <c r="L19" s="60" t="n">
        <v>0.4527777777777778</v>
      </c>
      <c r="M19" s="60">
        <f>L19+$M$62</f>
        <v/>
      </c>
      <c r="N19" s="60" t="n">
        <v>0.4576388888888889</v>
      </c>
      <c r="O19" s="60">
        <f>N19+$O$62</f>
        <v/>
      </c>
      <c r="P19" s="60" t="n">
        <v>0.5069444444444444</v>
      </c>
      <c r="Q19" s="60">
        <f>P19+$Q$62</f>
        <v/>
      </c>
      <c r="R19" s="60" t="n">
        <v>0.5236111111111111</v>
      </c>
      <c r="S19" s="60">
        <f>R19+$S$62</f>
        <v/>
      </c>
      <c r="T19" s="261" t="n">
        <v>0.5361111111111111</v>
      </c>
      <c r="U19" s="261">
        <f>T19+$U$62</f>
        <v/>
      </c>
    </row>
    <row r="20" ht="18.75" customFormat="1" customHeight="1" s="645">
      <c r="A20" s="659" t="inlineStr">
        <is>
          <t>17</t>
        </is>
      </c>
      <c r="B20" s="641" t="n"/>
      <c r="C20" s="167" t="inlineStr">
        <is>
          <t>PEREDA QUISPE JIMMY 30</t>
        </is>
      </c>
      <c r="D20" s="55" t="n">
        <v>76190465</v>
      </c>
      <c r="E20" s="199" t="inlineStr">
        <is>
          <t>MOTO NUEVO BIIB</t>
        </is>
      </c>
      <c r="F20" s="92" t="inlineStr">
        <is>
          <t>30 30 sr</t>
        </is>
      </c>
      <c r="G20" s="120" t="inlineStr">
        <is>
          <t>PAGO 30 EFE</t>
        </is>
      </c>
      <c r="H20" s="373" t="n"/>
      <c r="I20" s="270" t="inlineStr">
        <is>
          <t>LILIANA 3</t>
        </is>
      </c>
      <c r="J20" s="46" t="n">
        <v>0.4597222222222222</v>
      </c>
      <c r="K20" s="46">
        <f>J20+$K$61</f>
        <v/>
      </c>
      <c r="L20" s="60" t="n">
        <v>0.4618055555555556</v>
      </c>
      <c r="M20" s="46">
        <f>L20+$M$62</f>
        <v/>
      </c>
      <c r="N20" s="60" t="n">
        <v>0.4666666666666667</v>
      </c>
      <c r="O20" s="46">
        <f>N20+$O$62</f>
        <v/>
      </c>
      <c r="P20" s="60" t="n">
        <v>0.5152777777777777</v>
      </c>
      <c r="Q20" s="46">
        <f>P20+$Q$62</f>
        <v/>
      </c>
      <c r="R20" s="60" t="n">
        <v>0.5298611111111111</v>
      </c>
      <c r="S20" s="46">
        <f>R20+$S$62</f>
        <v/>
      </c>
      <c r="T20" s="261" t="n">
        <v>0.5430555555555555</v>
      </c>
      <c r="U20" s="80">
        <f>T20+$U$62</f>
        <v/>
      </c>
    </row>
    <row r="21" ht="23.25" customHeight="1" s="630">
      <c r="A21" s="659" t="inlineStr">
        <is>
          <t>18</t>
        </is>
      </c>
      <c r="B21" s="641" t="n"/>
      <c r="C21" s="167" t="inlineStr">
        <is>
          <t>REYES ANHUAMAN LISETH 20</t>
        </is>
      </c>
      <c r="D21" s="55" t="n">
        <v>10724614</v>
      </c>
      <c r="E21" s="226" t="inlineStr">
        <is>
          <t>MOTO REVA BIIC</t>
        </is>
      </c>
      <c r="F21" s="92" t="inlineStr">
        <is>
          <t>20 20 sr</t>
        </is>
      </c>
      <c r="G21" s="209" t="inlineStr">
        <is>
          <t>PAGO YAPE 20</t>
        </is>
      </c>
      <c r="H21" s="207" t="n"/>
      <c r="I21" s="55" t="inlineStr">
        <is>
          <t>STEVE QUINTANA</t>
        </is>
      </c>
      <c r="J21" s="46" t="n">
        <v>0.4972222222222222</v>
      </c>
      <c r="K21" s="46">
        <f>J21+$K$61</f>
        <v/>
      </c>
      <c r="L21" s="60" t="n">
        <v>0.4979166666666667</v>
      </c>
      <c r="M21" s="46">
        <f>L21+$M$62</f>
        <v/>
      </c>
      <c r="N21" s="60" t="n">
        <v>0.5034722222222222</v>
      </c>
      <c r="O21" s="46">
        <f>N21+$O$62</f>
        <v/>
      </c>
      <c r="P21" s="60" t="n">
        <v>0.5472222222222223</v>
      </c>
      <c r="Q21" s="46">
        <f>P21+$Q$62</f>
        <v/>
      </c>
      <c r="R21" s="60" t="n">
        <v>0.5611111111111111</v>
      </c>
      <c r="S21" s="46">
        <f>R21+$S$62</f>
        <v/>
      </c>
      <c r="T21" s="261" t="n">
        <v>0.5743055555555555</v>
      </c>
      <c r="U21" s="80">
        <f>T21+$U$62</f>
        <v/>
      </c>
    </row>
    <row r="22" ht="18" customHeight="1" s="630">
      <c r="A22" s="659" t="inlineStr">
        <is>
          <t>19</t>
        </is>
      </c>
      <c r="B22" s="641" t="n"/>
      <c r="C22" s="112" t="inlineStr">
        <is>
          <t xml:space="preserve">SOLANO LUQUE VICTOR </t>
        </is>
      </c>
      <c r="D22" s="55" t="n">
        <v>76586144</v>
      </c>
      <c r="E22" s="226" t="inlineStr">
        <is>
          <t>MOTO REVA BIIC</t>
        </is>
      </c>
      <c r="F22" s="92" t="inlineStr">
        <is>
          <t>40/20 40/20 cl</t>
        </is>
      </c>
      <c r="G22" s="120" t="inlineStr">
        <is>
          <t>PAGO 130 EFE</t>
        </is>
      </c>
      <c r="H22" s="211" t="n"/>
      <c r="I22" s="211" t="inlineStr">
        <is>
          <t xml:space="preserve">OFICINA </t>
        </is>
      </c>
      <c r="J22" s="46" t="n">
        <v>0.5166666666666667</v>
      </c>
      <c r="K22" s="46">
        <f>J22+$K$61</f>
        <v/>
      </c>
      <c r="L22" s="60" t="n">
        <v>0.5236111111111111</v>
      </c>
      <c r="M22" s="46">
        <f>L22+$M$62</f>
        <v/>
      </c>
      <c r="N22" s="60" t="n">
        <v>0.5305555555555556</v>
      </c>
      <c r="O22" s="46">
        <f>N22+$O$62</f>
        <v/>
      </c>
      <c r="P22" s="60" t="n">
        <v>0.5743055555555555</v>
      </c>
      <c r="Q22" s="46">
        <f>P22+$Q$62</f>
        <v/>
      </c>
      <c r="R22" s="60" t="n">
        <v>0.5909722222222222</v>
      </c>
      <c r="S22" s="46">
        <f>R22+$S$62</f>
        <v/>
      </c>
      <c r="T22" s="261" t="n">
        <v>0.6034722222222222</v>
      </c>
      <c r="U22" s="80">
        <f>T22+$U$62</f>
        <v/>
      </c>
    </row>
    <row r="23" ht="21" customHeight="1" s="630">
      <c r="A23" s="659" t="inlineStr">
        <is>
          <t>20</t>
        </is>
      </c>
      <c r="B23" s="641" t="n"/>
      <c r="C23" s="112" t="inlineStr">
        <is>
          <t>MARIN CASTAÑEDA JESUS</t>
        </is>
      </c>
      <c r="D23" s="55" t="n">
        <v>6463581</v>
      </c>
      <c r="E23" s="26" t="inlineStr">
        <is>
          <t>REVA A3C</t>
        </is>
      </c>
      <c r="F23" s="92" t="inlineStr">
        <is>
          <t>40/20 40/20 cl</t>
        </is>
      </c>
      <c r="G23" s="120" t="n"/>
      <c r="H23" s="382" t="inlineStr">
        <is>
          <t>CE</t>
        </is>
      </c>
      <c r="I23" s="120" t="inlineStr">
        <is>
          <t xml:space="preserve">CARS - JAIME VILLA </t>
        </is>
      </c>
      <c r="J23" s="46" t="n">
        <v>0.4909722222222222</v>
      </c>
      <c r="K23" s="46">
        <f>J23+$K$61</f>
        <v/>
      </c>
      <c r="L23" s="46" t="n">
        <v>0.4916666666666666</v>
      </c>
      <c r="M23" s="46">
        <f>L23+$M$62</f>
        <v/>
      </c>
      <c r="N23" s="46" t="n">
        <v>0.4979166666666667</v>
      </c>
      <c r="O23" s="46">
        <f>N23+$O$62</f>
        <v/>
      </c>
      <c r="P23" s="46" t="n">
        <v>0.5409722222222222</v>
      </c>
      <c r="Q23" s="46">
        <f>P23+$Q$62</f>
        <v/>
      </c>
      <c r="R23" s="46" t="n">
        <v>0.5520833333333334</v>
      </c>
      <c r="S23" s="46">
        <f>R23+$S$62</f>
        <v/>
      </c>
      <c r="T23" s="80" t="n">
        <v>0.5631944444444444</v>
      </c>
      <c r="U23" s="80">
        <f>T23+$U$62</f>
        <v/>
      </c>
    </row>
    <row r="24" ht="19.5" customHeight="1" s="630">
      <c r="A24" s="659" t="inlineStr">
        <is>
          <t>21</t>
        </is>
      </c>
      <c r="B24" s="641" t="n"/>
      <c r="C24" s="112" t="inlineStr">
        <is>
          <t>PURIZACA PERICHE LUIS</t>
        </is>
      </c>
      <c r="D24" s="55" t="n">
        <v>2660940</v>
      </c>
      <c r="E24" s="226" t="inlineStr">
        <is>
          <t>MOTO REVA BIIC</t>
        </is>
      </c>
      <c r="F24" s="92" t="inlineStr">
        <is>
          <t>40/20 40/20 cl</t>
        </is>
      </c>
      <c r="G24" s="55" t="n"/>
      <c r="H24" s="207" t="n"/>
      <c r="I24" s="55" t="inlineStr">
        <is>
          <t>STEVE QUINTANA</t>
        </is>
      </c>
      <c r="J24" s="46" t="n">
        <v>0.5027777777777778</v>
      </c>
      <c r="K24" s="46">
        <f>J24+$K$61</f>
        <v/>
      </c>
      <c r="L24" s="60" t="n">
        <v>0.5034722222222222</v>
      </c>
      <c r="M24" s="46">
        <f>L24+$M$62</f>
        <v/>
      </c>
      <c r="N24" s="60" t="n">
        <v>0.5097222222222222</v>
      </c>
      <c r="O24" s="46">
        <f>N24+$O$62</f>
        <v/>
      </c>
      <c r="P24" s="60" t="n">
        <v>0.5555555555555556</v>
      </c>
      <c r="Q24" s="46">
        <f>P24+$Q$62</f>
        <v/>
      </c>
      <c r="R24" s="60" t="n">
        <v>0.5673611111111111</v>
      </c>
      <c r="S24" s="46">
        <f>R24+$S$62</f>
        <v/>
      </c>
      <c r="T24" s="261" t="n">
        <v>0.5791666666666667</v>
      </c>
      <c r="U24" s="80">
        <f>T24+$U$62</f>
        <v/>
      </c>
    </row>
    <row r="25" ht="18" customHeight="1" s="630">
      <c r="A25" s="659" t="inlineStr">
        <is>
          <t>22</t>
        </is>
      </c>
      <c r="B25" s="641" t="n"/>
      <c r="C25" s="112" t="inlineStr">
        <is>
          <t>HIDALGO ZUÑIGA ANDY</t>
        </is>
      </c>
      <c r="D25" s="55" t="n">
        <v>75087664</v>
      </c>
      <c r="E25" s="54" t="inlineStr">
        <is>
          <t xml:space="preserve">NUEVO A1 </t>
        </is>
      </c>
      <c r="F25" s="92" t="inlineStr">
        <is>
          <t>30 30 sr</t>
        </is>
      </c>
      <c r="G25" s="328" t="inlineStr">
        <is>
          <t>PAGO 140 YAPE</t>
        </is>
      </c>
      <c r="H25" s="354" t="n"/>
      <c r="I25" s="110" t="inlineStr">
        <is>
          <t>MAYRA 2</t>
        </is>
      </c>
      <c r="J25" s="46" t="n">
        <v>0.5048611111111111</v>
      </c>
      <c r="K25" s="46">
        <f>J25+$K$61</f>
        <v/>
      </c>
      <c r="L25" s="60" t="n">
        <v>0.5076388888888889</v>
      </c>
      <c r="M25" s="46">
        <f>L25+$M$62</f>
        <v/>
      </c>
      <c r="N25" s="60" t="n">
        <v>0.5138888888888888</v>
      </c>
      <c r="O25" s="46">
        <f>N25+$O$62</f>
        <v/>
      </c>
      <c r="P25" s="60" t="n">
        <v>0.5590277777777778</v>
      </c>
      <c r="Q25" s="46">
        <f>P25+$Q$62</f>
        <v/>
      </c>
      <c r="R25" s="60" t="n">
        <v>0.5736111111111111</v>
      </c>
      <c r="S25" s="46">
        <f>R25+$S$62</f>
        <v/>
      </c>
      <c r="T25" s="261" t="n">
        <v>0.5861111111111111</v>
      </c>
      <c r="U25" s="80">
        <f>T25+$U$62</f>
        <v/>
      </c>
    </row>
    <row r="26" ht="18.75" customFormat="1" customHeight="1" s="645">
      <c r="A26" s="659" t="inlineStr">
        <is>
          <t>23</t>
        </is>
      </c>
      <c r="B26" s="641" t="n"/>
      <c r="C26" s="112" t="inlineStr">
        <is>
          <t>RAMIREZ NINAPAITA CARLOS</t>
        </is>
      </c>
      <c r="D26" s="55" t="n">
        <v>6778511</v>
      </c>
      <c r="E26" s="55" t="inlineStr">
        <is>
          <t xml:space="preserve">NUEVO A1 </t>
        </is>
      </c>
      <c r="F26" s="92" t="inlineStr">
        <is>
          <t>40/20 40/20 cl</t>
        </is>
      </c>
      <c r="G26" s="55" t="inlineStr">
        <is>
          <t>PAGO 80 YAPE 22/03</t>
        </is>
      </c>
      <c r="H26" s="207" t="n"/>
      <c r="I26" s="55" t="inlineStr">
        <is>
          <t>CHARAPA</t>
        </is>
      </c>
      <c r="J26" s="46" t="n">
        <v>0.5145833333333333</v>
      </c>
      <c r="K26" s="46">
        <f>J26+$K$61</f>
        <v/>
      </c>
      <c r="L26" s="60" t="n">
        <v>0.51875</v>
      </c>
      <c r="M26" s="46">
        <f>L26+$M$62</f>
        <v/>
      </c>
      <c r="N26" s="60" t="n">
        <v>0.5236111111111111</v>
      </c>
      <c r="O26" s="46">
        <f>N26+$O$62</f>
        <v/>
      </c>
      <c r="P26" s="60" t="n">
        <v>0.5701388888888889</v>
      </c>
      <c r="Q26" s="46">
        <f>P26+$Q$62</f>
        <v/>
      </c>
      <c r="R26" s="60" t="n">
        <v>0.5847222222222223</v>
      </c>
      <c r="S26" s="46">
        <f>R26+$S$62</f>
        <v/>
      </c>
      <c r="T26" s="261" t="n">
        <v>0.5972222222222222</v>
      </c>
      <c r="U26" s="80">
        <f>T26+$U$62</f>
        <v/>
      </c>
    </row>
    <row r="27" ht="19.5" customFormat="1" customHeight="1" s="633">
      <c r="A27" s="659" t="inlineStr">
        <is>
          <t>24</t>
        </is>
      </c>
      <c r="B27" s="641" t="n"/>
      <c r="C27" s="112" t="inlineStr">
        <is>
          <t>RODRIGUEZ ORE MISSELLE</t>
        </is>
      </c>
      <c r="D27" s="55" t="n">
        <v>46250955</v>
      </c>
      <c r="E27" s="55" t="inlineStr">
        <is>
          <t xml:space="preserve">NUEVO A1 </t>
        </is>
      </c>
      <c r="F27" s="92" t="inlineStr">
        <is>
          <t>20 20 sr</t>
        </is>
      </c>
      <c r="G27" s="55" t="n"/>
      <c r="H27" s="207" t="n"/>
      <c r="I27" s="55" t="inlineStr">
        <is>
          <t>CESAR QUIROZ</t>
        </is>
      </c>
      <c r="J27" s="46" t="n">
        <v>0.5173611111111112</v>
      </c>
      <c r="K27" s="46">
        <f>J27+$K$61</f>
        <v/>
      </c>
      <c r="L27" s="46" t="n">
        <v>0.5305555555555556</v>
      </c>
      <c r="M27" s="46">
        <f>L27+$M$62</f>
        <v/>
      </c>
      <c r="N27" s="46" t="n">
        <v>0.5347222222222222</v>
      </c>
      <c r="O27" s="46">
        <f>N27+$O$62</f>
        <v/>
      </c>
      <c r="P27" s="46" t="n">
        <v>0.58125</v>
      </c>
      <c r="Q27" s="46">
        <f>P27+$Q$62</f>
        <v/>
      </c>
      <c r="R27" s="46" t="n">
        <v>0.5965277777777778</v>
      </c>
      <c r="S27" s="46">
        <f>R27+$S$62</f>
        <v/>
      </c>
      <c r="T27" s="80" t="n">
        <v>0.6083333333333333</v>
      </c>
      <c r="U27" s="80">
        <f>T27+$U$62</f>
        <v/>
      </c>
    </row>
    <row r="28" ht="21" customHeight="1" s="630">
      <c r="A28" s="659" t="inlineStr">
        <is>
          <t>25</t>
        </is>
      </c>
      <c r="B28" s="641" t="n"/>
      <c r="C28" s="112" t="inlineStr">
        <is>
          <t>ALVARADO LOZANO NICK</t>
        </is>
      </c>
      <c r="D28" s="55" t="n">
        <v>46010319</v>
      </c>
      <c r="E28" s="226" t="inlineStr">
        <is>
          <t>MOTO REVA BIIC</t>
        </is>
      </c>
      <c r="F28" s="92" t="inlineStr">
        <is>
          <t>20 20 sr</t>
        </is>
      </c>
      <c r="G28" s="270" t="n"/>
      <c r="H28" s="373" t="n"/>
      <c r="I28" s="270" t="inlineStr">
        <is>
          <t>LILIANA 4</t>
        </is>
      </c>
      <c r="J28" s="46" t="n">
        <v>0.5270833333333333</v>
      </c>
      <c r="K28" s="46">
        <f>J28+$K$61</f>
        <v/>
      </c>
      <c r="L28" s="46" t="n">
        <v>0.5347222222222222</v>
      </c>
      <c r="M28" s="46">
        <f>L28+$M$62</f>
        <v/>
      </c>
      <c r="N28" s="46" t="n">
        <v>0.5423611111111111</v>
      </c>
      <c r="O28" s="46">
        <f>N28+$O$62</f>
        <v/>
      </c>
      <c r="P28" s="46" t="n">
        <v>0.5902777777777778</v>
      </c>
      <c r="Q28" s="46">
        <f>P28+$Q$62</f>
        <v/>
      </c>
      <c r="R28" s="46" t="n">
        <v>0.6041666666666666</v>
      </c>
      <c r="S28" s="46">
        <f>R28+$S$62</f>
        <v/>
      </c>
      <c r="T28" s="80" t="n">
        <v>0.6173611111111111</v>
      </c>
      <c r="U28" s="80">
        <f>T28+$U$62</f>
        <v/>
      </c>
    </row>
    <row r="29" ht="21.75" customHeight="1" s="630">
      <c r="A29" s="659" t="inlineStr">
        <is>
          <t>26</t>
        </is>
      </c>
      <c r="B29" s="641" t="n"/>
      <c r="C29" s="172" t="inlineStr">
        <is>
          <t>CELIS FUENTES CARLOS</t>
        </is>
      </c>
      <c r="D29" s="242" t="n">
        <v>77532915</v>
      </c>
      <c r="E29" s="55" t="inlineStr">
        <is>
          <t xml:space="preserve">NUEVO A1 </t>
        </is>
      </c>
      <c r="F29" s="161" t="inlineStr">
        <is>
          <t>20 20 sr</t>
        </is>
      </c>
      <c r="G29" s="328" t="inlineStr">
        <is>
          <t>PAGO 100 YAPE 18 /03</t>
        </is>
      </c>
      <c r="H29" s="493" t="n"/>
      <c r="I29" s="338" t="inlineStr">
        <is>
          <t>PUBLICIDAD</t>
        </is>
      </c>
      <c r="J29" s="46" t="n">
        <v>0.5083333333333333</v>
      </c>
      <c r="K29" s="46">
        <f>J29+$K$61</f>
        <v/>
      </c>
      <c r="L29" s="60" t="n">
        <v>0.5138888888888888</v>
      </c>
      <c r="M29" s="46">
        <f>L29+$M$62</f>
        <v/>
      </c>
      <c r="N29" s="60" t="n">
        <v>0.5194444444444445</v>
      </c>
      <c r="O29" s="46">
        <f>N29+$O$62</f>
        <v/>
      </c>
      <c r="P29" s="60" t="n">
        <v>0.5659722222222222</v>
      </c>
      <c r="Q29" s="46">
        <f>P29+$Q$62</f>
        <v/>
      </c>
      <c r="R29" s="60" t="n">
        <v>0.5791666666666667</v>
      </c>
      <c r="S29" s="46">
        <f>R29+$S$62</f>
        <v/>
      </c>
      <c r="T29" s="261" t="n">
        <v>0.5909722222222222</v>
      </c>
      <c r="U29" s="80">
        <f>T29+$U$62</f>
        <v/>
      </c>
    </row>
    <row r="30" ht="21" customHeight="1" s="630">
      <c r="A30" s="659" t="inlineStr">
        <is>
          <t>27</t>
        </is>
      </c>
      <c r="B30" s="641" t="n"/>
      <c r="C30" s="112" t="inlineStr">
        <is>
          <t xml:space="preserve">CELIS RAMIREZ ALLISON </t>
        </is>
      </c>
      <c r="D30" s="55" t="n">
        <v>76633713</v>
      </c>
      <c r="E30" s="55" t="inlineStr">
        <is>
          <t xml:space="preserve">NUEVO A1 </t>
        </is>
      </c>
      <c r="F30" s="92" t="inlineStr">
        <is>
          <t>40/20 40/20 cl</t>
        </is>
      </c>
      <c r="G30" s="328" t="inlineStr">
        <is>
          <t xml:space="preserve">PAGO 100 YAPE </t>
        </is>
      </c>
      <c r="H30" s="493" t="n"/>
      <c r="I30" s="338" t="inlineStr">
        <is>
          <t xml:space="preserve">PUBLICIDAD </t>
        </is>
      </c>
      <c r="J30" s="46" t="n">
        <v>0.5277777777777778</v>
      </c>
      <c r="K30" s="46">
        <f>J30+$K$61</f>
        <v/>
      </c>
      <c r="L30" s="60" t="n">
        <v>0.5395833333333333</v>
      </c>
      <c r="M30" s="46">
        <f>L30+$M$62</f>
        <v/>
      </c>
      <c r="N30" s="60" t="n">
        <v>0.5451388888888888</v>
      </c>
      <c r="O30" s="46">
        <f>N30+$O$62</f>
        <v/>
      </c>
      <c r="P30" s="60" t="n">
        <v>0.5930555555555556</v>
      </c>
      <c r="Q30" s="46">
        <f>P30+$Q$62</f>
        <v/>
      </c>
      <c r="R30" s="60" t="n">
        <v>0.6076388888888888</v>
      </c>
      <c r="S30" s="46">
        <f>R30+$S$62</f>
        <v/>
      </c>
      <c r="T30" s="261" t="n">
        <v>0.6201388888888889</v>
      </c>
      <c r="U30" s="80">
        <f>T30+$U$62</f>
        <v/>
      </c>
    </row>
    <row r="31" ht="18" customFormat="1" customHeight="1" s="645">
      <c r="A31" s="659" t="inlineStr">
        <is>
          <t>28</t>
        </is>
      </c>
      <c r="B31" s="641" t="n"/>
      <c r="C31" s="112" t="inlineStr">
        <is>
          <t xml:space="preserve">CASTRO OLAYA CESAR </t>
        </is>
      </c>
      <c r="D31" s="55" t="n">
        <v>72762719</v>
      </c>
      <c r="E31" s="226" t="inlineStr">
        <is>
          <t>MOTO REVA BIIC</t>
        </is>
      </c>
      <c r="F31" s="92" t="inlineStr">
        <is>
          <t>20 20 sr</t>
        </is>
      </c>
      <c r="G31" s="328" t="inlineStr">
        <is>
          <t>PAGO 140 YAPE</t>
        </is>
      </c>
      <c r="H31" s="207" t="n"/>
      <c r="I31" s="55" t="inlineStr">
        <is>
          <t>CRIS AMORETTI</t>
        </is>
      </c>
      <c r="J31" s="46" t="n">
        <v>0.5291666666666667</v>
      </c>
      <c r="K31" s="46">
        <f>J31+$K$61</f>
        <v/>
      </c>
      <c r="L31" s="46" t="n">
        <v>0.5444444444444444</v>
      </c>
      <c r="M31" s="46">
        <f>L31+$M$62</f>
        <v/>
      </c>
      <c r="N31" s="46" t="n">
        <v>0.55</v>
      </c>
      <c r="O31" s="46">
        <f>N31+$O$62</f>
        <v/>
      </c>
      <c r="P31" s="46" t="n">
        <v>0.6013888888888889</v>
      </c>
      <c r="Q31" s="46">
        <f>P31+$Q$62</f>
        <v/>
      </c>
      <c r="R31" s="46" t="n">
        <v>0.6166666666666667</v>
      </c>
      <c r="S31" s="46">
        <f>R31+$S$62</f>
        <v/>
      </c>
      <c r="T31" s="261" t="n">
        <v>0.6298611111111111</v>
      </c>
      <c r="U31" s="80">
        <f>T31+$U$62</f>
        <v/>
      </c>
    </row>
    <row r="32" ht="21" customFormat="1" customHeight="1" s="633">
      <c r="A32" s="659" t="inlineStr">
        <is>
          <t>29</t>
        </is>
      </c>
      <c r="B32" s="641" t="n"/>
      <c r="C32" s="167" t="inlineStr">
        <is>
          <t xml:space="preserve">SOSA ALVAREZ NELSON 30 </t>
        </is>
      </c>
      <c r="D32" s="55" t="n">
        <v>41232116</v>
      </c>
      <c r="E32" s="55" t="inlineStr">
        <is>
          <t xml:space="preserve">NUEVO A1 </t>
        </is>
      </c>
      <c r="F32" s="92" t="inlineStr">
        <is>
          <t>30 30 sr</t>
        </is>
      </c>
      <c r="G32" s="55" t="inlineStr">
        <is>
          <t>PAGARA PROMO</t>
        </is>
      </c>
      <c r="H32" s="207" t="n"/>
      <c r="I32" s="55" t="inlineStr">
        <is>
          <t>ESCUELA MARTINEZ</t>
        </is>
      </c>
      <c r="J32" s="46" t="n">
        <v>0.5319444444444444</v>
      </c>
      <c r="K32" s="46">
        <f>J32+$K$61</f>
        <v/>
      </c>
      <c r="L32" s="60" t="n">
        <v>0.55</v>
      </c>
      <c r="M32" s="46">
        <f>L32+$M$62</f>
        <v/>
      </c>
      <c r="N32" s="60" t="n">
        <v>0.5576388888888889</v>
      </c>
      <c r="O32" s="46">
        <f>N32+$O$62</f>
        <v/>
      </c>
      <c r="P32" s="60" t="n">
        <v>0.6041666666666666</v>
      </c>
      <c r="Q32" s="46">
        <f>P32+$Q$62</f>
        <v/>
      </c>
      <c r="R32" s="60" t="n">
        <v>0.6194444444444445</v>
      </c>
      <c r="S32" s="46">
        <f>R32+$S$62</f>
        <v/>
      </c>
      <c r="T32" s="261" t="n">
        <v>0.63125</v>
      </c>
      <c r="U32" s="80">
        <f>T32+$U$62</f>
        <v/>
      </c>
    </row>
    <row r="33" ht="19.5" customHeight="1" s="630">
      <c r="A33" s="659" t="inlineStr">
        <is>
          <t>30</t>
        </is>
      </c>
      <c r="B33" s="641" t="n"/>
      <c r="C33" s="167" t="inlineStr">
        <is>
          <t>RAMOS MAMANI ALDAIR 50</t>
        </is>
      </c>
      <c r="D33" s="55" t="n">
        <v>70897908</v>
      </c>
      <c r="E33" s="232" t="inlineStr">
        <is>
          <t>MOTO NUEVO BIIB</t>
        </is>
      </c>
      <c r="F33" s="92" t="inlineStr">
        <is>
          <t>30 30 sr</t>
        </is>
      </c>
      <c r="G33" s="209" t="inlineStr">
        <is>
          <t>PAGO 230 PLIN</t>
        </is>
      </c>
      <c r="H33" s="207" t="n"/>
      <c r="I33" s="55" t="inlineStr">
        <is>
          <t>RUTAS PERUANAS</t>
        </is>
      </c>
      <c r="J33" s="46" t="n">
        <v>0.5388888888888889</v>
      </c>
      <c r="K33" s="46">
        <f>J33+$K$61</f>
        <v/>
      </c>
      <c r="L33" s="60" t="n">
        <v>0.5555555555555556</v>
      </c>
      <c r="M33" s="46">
        <f>L33+$M$62</f>
        <v/>
      </c>
      <c r="N33" s="60" t="n">
        <v>0.5611111111111111</v>
      </c>
      <c r="O33" s="46">
        <f>N33+$O$62</f>
        <v/>
      </c>
      <c r="P33" s="60" t="n">
        <v>0.6131944444444445</v>
      </c>
      <c r="Q33" s="46">
        <f>P33+$Q$62</f>
        <v/>
      </c>
      <c r="R33" s="46" t="n">
        <v>0.6298611111111111</v>
      </c>
      <c r="S33" s="46">
        <f>R33+$S$62</f>
        <v/>
      </c>
      <c r="T33" s="261" t="n">
        <v>0.6416666666666667</v>
      </c>
      <c r="U33" s="80">
        <f>T33+$U$62</f>
        <v/>
      </c>
    </row>
    <row r="34" ht="19.5" customHeight="1" s="630">
      <c r="A34" s="659" t="inlineStr">
        <is>
          <t>31</t>
        </is>
      </c>
      <c r="B34" s="641" t="n"/>
      <c r="C34" s="112" t="inlineStr">
        <is>
          <t xml:space="preserve">MACHACA MOYA GABINO </t>
        </is>
      </c>
      <c r="D34" s="55" t="n">
        <v>80449230</v>
      </c>
      <c r="E34" s="226" t="inlineStr">
        <is>
          <t>MOTO REVA BIIC</t>
        </is>
      </c>
      <c r="F34" s="92" t="inlineStr">
        <is>
          <t>20 20 sr</t>
        </is>
      </c>
      <c r="G34" s="209" t="inlineStr">
        <is>
          <t xml:space="preserve">PAGO 80 YAPE </t>
        </is>
      </c>
      <c r="H34" s="207" t="n"/>
      <c r="I34" s="55" t="inlineStr">
        <is>
          <t xml:space="preserve">LEONEL HERNANDEZ </t>
        </is>
      </c>
      <c r="J34" s="60" t="n">
        <v>0.5423611111111111</v>
      </c>
      <c r="K34" s="60">
        <f>J34+$K$61</f>
        <v/>
      </c>
      <c r="L34" s="60" t="n">
        <v>0.5618055555555556</v>
      </c>
      <c r="M34" s="46">
        <f>L34+$M$62</f>
        <v/>
      </c>
      <c r="N34" s="60" t="n">
        <v>0.5673611111111111</v>
      </c>
      <c r="O34" s="60">
        <f>N34+$O$62</f>
        <v/>
      </c>
      <c r="P34" s="60" t="n">
        <v>0.6152777777777778</v>
      </c>
      <c r="Q34" s="60">
        <f>P34+$Q$62</f>
        <v/>
      </c>
      <c r="R34" s="60" t="n">
        <v>0.6305555555555555</v>
      </c>
      <c r="S34" s="46">
        <f>R34+$S$62</f>
        <v/>
      </c>
      <c r="T34" s="261" t="n">
        <v>0.6423611111111112</v>
      </c>
      <c r="U34" s="80">
        <f>T34+$U$62</f>
        <v/>
      </c>
    </row>
    <row r="35" ht="18.75" customHeight="1" s="630">
      <c r="A35" s="659" t="inlineStr">
        <is>
          <t>32</t>
        </is>
      </c>
      <c r="B35" s="641" t="n"/>
      <c r="C35" s="112" t="inlineStr">
        <is>
          <t xml:space="preserve">SULCA RAMIREZ LUIS </t>
        </is>
      </c>
      <c r="D35" s="55" t="n">
        <v>73480212</v>
      </c>
      <c r="E35" s="226" t="inlineStr">
        <is>
          <t>MOTO NUEVO BIIC</t>
        </is>
      </c>
      <c r="F35" s="92" t="inlineStr">
        <is>
          <t>40/20 40/20 cl</t>
        </is>
      </c>
      <c r="G35" s="270" t="n"/>
      <c r="H35" s="373" t="n"/>
      <c r="I35" s="270" t="inlineStr">
        <is>
          <t xml:space="preserve">LILIANA 5 </t>
        </is>
      </c>
      <c r="J35" s="46" t="n">
        <v>0.5541666666666667</v>
      </c>
      <c r="K35" s="46">
        <f>J35+$K$61</f>
        <v/>
      </c>
      <c r="L35" s="60" t="n">
        <v>0.5666666666666667</v>
      </c>
      <c r="M35" s="46">
        <f>L35+$M$62</f>
        <v/>
      </c>
      <c r="N35" s="60" t="n">
        <v>0.5743055555555555</v>
      </c>
      <c r="O35" s="46">
        <f>N35+$O$62</f>
        <v/>
      </c>
      <c r="P35" s="60" t="n">
        <v>0.625</v>
      </c>
      <c r="Q35" s="46">
        <f>P35+$Q$62</f>
        <v/>
      </c>
      <c r="R35" s="46" t="n">
        <v>0.6423611111111112</v>
      </c>
      <c r="S35" s="46">
        <f>R35+$S$62</f>
        <v/>
      </c>
      <c r="T35" s="261" t="n">
        <v>0.6569444444444444</v>
      </c>
      <c r="U35" s="80">
        <f>T35+$U$62</f>
        <v/>
      </c>
    </row>
    <row r="36" ht="18.75" customHeight="1" s="630">
      <c r="A36" s="659" t="inlineStr">
        <is>
          <t>33</t>
        </is>
      </c>
      <c r="B36" s="641" t="n"/>
      <c r="C36" s="112" t="inlineStr">
        <is>
          <t>DIAZ VASQUEZ ELMER</t>
        </is>
      </c>
      <c r="D36" s="55" t="n">
        <v>77506132</v>
      </c>
      <c r="E36" s="55" t="inlineStr">
        <is>
          <t>NUEVO A1</t>
        </is>
      </c>
      <c r="F36" s="92" t="inlineStr">
        <is>
          <t>40/20 40/20 cl</t>
        </is>
      </c>
      <c r="G36" s="209" t="inlineStr">
        <is>
          <t>PAGO 140 PLIN</t>
        </is>
      </c>
      <c r="H36" s="207" t="n"/>
      <c r="I36" s="55" t="inlineStr">
        <is>
          <t>CRIS AMORETTI</t>
        </is>
      </c>
      <c r="J36" s="46" t="n">
        <v>0.6416666666666667</v>
      </c>
      <c r="K36" s="46">
        <f>J36+$K$61</f>
        <v/>
      </c>
      <c r="L36" s="60" t="n">
        <v>0.6423611111111112</v>
      </c>
      <c r="M36" s="46">
        <f>L36+$M$62</f>
        <v/>
      </c>
      <c r="N36" s="60" t="n">
        <v>0.6486111111111111</v>
      </c>
      <c r="O36" s="46">
        <f>N36+$O$62</f>
        <v/>
      </c>
      <c r="P36" s="60" t="n">
        <v>0.6923611111111111</v>
      </c>
      <c r="Q36" s="46">
        <f>P36+$Q$62</f>
        <v/>
      </c>
      <c r="R36" s="60" t="n">
        <v>0.7034722222222223</v>
      </c>
      <c r="S36" s="46">
        <f>R36+$S$62</f>
        <v/>
      </c>
      <c r="T36" s="261" t="n">
        <v>0.7145833333333333</v>
      </c>
      <c r="U36" s="80">
        <f>T36+$U$62</f>
        <v/>
      </c>
    </row>
    <row r="37" ht="18.75" customHeight="1" s="630">
      <c r="A37" s="659" t="inlineStr">
        <is>
          <t>34</t>
        </is>
      </c>
      <c r="B37" s="641" t="n"/>
      <c r="C37" s="112" t="inlineStr">
        <is>
          <t xml:space="preserve">DOMENACK BARRUETO WILMER </t>
        </is>
      </c>
      <c r="D37" s="55" t="n">
        <v>25433132</v>
      </c>
      <c r="E37" s="226" t="inlineStr">
        <is>
          <t>MOTO REVA BIIC</t>
        </is>
      </c>
      <c r="F37" s="92" t="inlineStr">
        <is>
          <t>40/20 40/20 cl</t>
        </is>
      </c>
      <c r="G37" s="120" t="inlineStr">
        <is>
          <t>PAGO 130 EFE</t>
        </is>
      </c>
      <c r="H37" s="360" t="n"/>
      <c r="I37" s="281" t="inlineStr">
        <is>
          <t xml:space="preserve">ELIA </t>
        </is>
      </c>
      <c r="J37" s="46" t="n">
        <v>0.66875</v>
      </c>
      <c r="K37" s="46">
        <f>J37+$K$61</f>
        <v/>
      </c>
      <c r="L37" s="46" t="n">
        <v>0.6694444444444444</v>
      </c>
      <c r="M37" s="46">
        <f>L37+$M$62</f>
        <v/>
      </c>
      <c r="N37" s="46" t="n">
        <v>0.6743055555555556</v>
      </c>
      <c r="O37" s="46">
        <f>N37+$O$62</f>
        <v/>
      </c>
      <c r="P37" s="46" t="n">
        <v>0.71875</v>
      </c>
      <c r="Q37" s="46">
        <f>P37+$Q$62</f>
        <v/>
      </c>
      <c r="R37" s="46" t="n">
        <v>0.7319444444444444</v>
      </c>
      <c r="S37" s="46">
        <f>R37+$S$62</f>
        <v/>
      </c>
      <c r="T37" s="80" t="n">
        <v>0.7430555555555556</v>
      </c>
      <c r="U37" s="80">
        <f>T37+$U$62</f>
        <v/>
      </c>
    </row>
    <row r="38" ht="18" customFormat="1" customHeight="1" s="633">
      <c r="A38" s="659" t="inlineStr">
        <is>
          <t>35</t>
        </is>
      </c>
      <c r="B38" s="641" t="n"/>
      <c r="C38" s="112" t="inlineStr">
        <is>
          <t xml:space="preserve">DOMEQ GALVAN HECTOR </t>
        </is>
      </c>
      <c r="D38" s="55" t="n">
        <v>7707423</v>
      </c>
      <c r="E38" s="55" t="inlineStr">
        <is>
          <t xml:space="preserve">REVA A1 </t>
        </is>
      </c>
      <c r="F38" s="92" t="inlineStr">
        <is>
          <t>40/20 40/20 cl</t>
        </is>
      </c>
      <c r="G38" s="120" t="n"/>
      <c r="H38" s="205" t="n"/>
      <c r="I38" s="120" t="inlineStr">
        <is>
          <t xml:space="preserve">CARS - JAIME VILLA </t>
        </is>
      </c>
      <c r="J38" s="46" t="n">
        <v>0.6708333333333333</v>
      </c>
      <c r="K38" s="46">
        <f>J38+$K$61</f>
        <v/>
      </c>
      <c r="L38" s="46" t="n">
        <v>0.6736111111111112</v>
      </c>
      <c r="M38" s="46">
        <f>L38+$M$62</f>
        <v/>
      </c>
      <c r="N38" s="46" t="n">
        <v>0.6777777777777778</v>
      </c>
      <c r="O38" s="46">
        <f>N38+$O$62</f>
        <v/>
      </c>
      <c r="P38" s="46" t="n">
        <v>0.7215277777777778</v>
      </c>
      <c r="Q38" s="46">
        <f>P38+$Q$62</f>
        <v/>
      </c>
      <c r="R38" s="46" t="n">
        <v>0.7340277777777777</v>
      </c>
      <c r="S38" s="46">
        <f>R38+$S$62</f>
        <v/>
      </c>
      <c r="T38" s="80" t="n">
        <v>0.7458333333333333</v>
      </c>
      <c r="U38" s="80">
        <f>T38+$U$62</f>
        <v/>
      </c>
    </row>
    <row r="39" ht="18" customHeight="1" s="630"/>
    <row r="40" ht="18" customFormat="1" customHeight="1" s="633"/>
    <row r="41" ht="18" customHeight="1" s="630"/>
    <row r="42" ht="18.75" customHeight="1" s="630"/>
    <row r="43" ht="18" customHeight="1" s="630"/>
    <row r="44" ht="18" customHeight="1" s="630"/>
    <row r="45" ht="21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8" customHeight="1" s="630"/>
    <row r="105" ht="18" customHeight="1" s="630"/>
    <row r="106" ht="18" customHeight="1" s="630"/>
    <row r="107" ht="18" customHeight="1" s="630"/>
    <row r="108" ht="18" customHeight="1" s="630"/>
    <row r="109" ht="18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70.xml><?xml version="1.0" encoding="utf-8"?>
<worksheet xmlns:r="http://schemas.openxmlformats.org/officeDocument/2006/relationships" xmlns="http://schemas.openxmlformats.org/spreadsheetml/2006/main">
  <sheetPr codeName="Hoja373">
    <outlinePr summaryBelow="1" summaryRight="1"/>
    <pageSetUpPr fitToPage="1"/>
  </sheetPr>
  <dimension ref="A1:U57"/>
  <sheetViews>
    <sheetView topLeftCell="A42" workbookViewId="0">
      <selection activeCell="A35" sqref="A35:B57"/>
    </sheetView>
  </sheetViews>
  <sheetFormatPr baseColWidth="10" defaultColWidth="9.140625" defaultRowHeight="15"/>
  <cols>
    <col width="2.7109375" customWidth="1" style="630" min="1" max="2"/>
    <col width="40.1406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9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388" t="inlineStr">
        <is>
          <t>PROMOTOR</t>
        </is>
      </c>
      <c r="J1" s="31" t="inlineStr">
        <is>
          <t>HORA DE IINICIO</t>
        </is>
      </c>
      <c r="K1" s="16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44" t="n"/>
      <c r="B2" s="632" t="n"/>
      <c r="C2" s="119" t="inlineStr">
        <is>
          <t>REYNA AVILES MARIO</t>
        </is>
      </c>
      <c r="D2" s="654" t="n">
        <v>25790567</v>
      </c>
      <c r="E2" s="654" t="inlineStr">
        <is>
          <t>REVA A2B</t>
        </is>
      </c>
      <c r="F2" s="93" t="inlineStr">
        <is>
          <t>a su oficina</t>
        </is>
      </c>
      <c r="G2" s="202" t="n"/>
      <c r="H2" s="358" t="n"/>
      <c r="I2" s="187" t="inlineStr">
        <is>
          <t xml:space="preserve">CARS - JAIME VILLA </t>
        </is>
      </c>
      <c r="J2" s="185" t="n"/>
      <c r="K2" s="185">
        <f>J2+$K$59</f>
        <v/>
      </c>
      <c r="L2" s="185" t="n"/>
      <c r="M2" s="20">
        <f>L2+$M$60</f>
        <v/>
      </c>
      <c r="N2" s="185" t="n"/>
      <c r="O2" s="20">
        <f>N2+$O$60</f>
        <v/>
      </c>
      <c r="P2" s="185" t="n"/>
      <c r="Q2" s="20">
        <f>P2+$Q$60</f>
        <v/>
      </c>
      <c r="R2" s="185" t="n"/>
      <c r="S2" s="20">
        <f>R2+$S$60</f>
        <v/>
      </c>
      <c r="T2" s="185" t="n"/>
      <c r="U2" s="20">
        <f>T2+$U$60</f>
        <v/>
      </c>
    </row>
    <row r="3" ht="21" customHeight="1" s="630">
      <c r="A3" s="631" t="inlineStr">
        <is>
          <t>1</t>
        </is>
      </c>
      <c r="B3" s="632" t="n"/>
      <c r="C3" s="112" t="inlineStr">
        <is>
          <t>VILA GUERRA WALTER</t>
        </is>
      </c>
      <c r="D3" s="55" t="n">
        <v>73125327</v>
      </c>
      <c r="E3" s="55" t="inlineStr">
        <is>
          <t>NUEVO A1</t>
        </is>
      </c>
      <c r="F3" s="92" t="inlineStr">
        <is>
          <t>30 30 sr</t>
        </is>
      </c>
      <c r="G3" s="120" t="inlineStr">
        <is>
          <t>PAGO 90 EFE</t>
        </is>
      </c>
      <c r="H3" s="207" t="n"/>
      <c r="I3" s="174" t="inlineStr">
        <is>
          <t>MALLESI</t>
        </is>
      </c>
      <c r="J3" s="60" t="n">
        <v>0.3548611111111111</v>
      </c>
      <c r="K3" s="60">
        <f>J3+$K$59</f>
        <v/>
      </c>
      <c r="L3" s="60" t="n">
        <v>0.3576388888888889</v>
      </c>
      <c r="M3" s="46">
        <f>L3+$M$60</f>
        <v/>
      </c>
      <c r="N3" s="60" t="n">
        <v>0.3673611111111111</v>
      </c>
      <c r="O3" s="46">
        <f>N3+$O$60</f>
        <v/>
      </c>
      <c r="P3" s="60" t="n">
        <v>0.4118055555555555</v>
      </c>
      <c r="Q3" s="46">
        <f>P3+$Q$60</f>
        <v/>
      </c>
      <c r="R3" s="60" t="n">
        <v>0.4263888888888889</v>
      </c>
      <c r="S3" s="46">
        <f>R3+$S$60</f>
        <v/>
      </c>
      <c r="T3" s="261" t="n">
        <v>0.4381944444444444</v>
      </c>
      <c r="U3" s="80">
        <f>T3+$U$60</f>
        <v/>
      </c>
    </row>
    <row r="4" ht="20.25" customHeight="1" s="630">
      <c r="A4" s="631" t="inlineStr">
        <is>
          <t>2</t>
        </is>
      </c>
      <c r="B4" s="632" t="n"/>
      <c r="C4" s="112" t="inlineStr">
        <is>
          <t xml:space="preserve">SOTO SAAVEDRA JOSE </t>
        </is>
      </c>
      <c r="D4" s="55" t="n">
        <v>76148322</v>
      </c>
      <c r="E4" s="199" t="inlineStr">
        <is>
          <t>MOTO NUEVA BIIB</t>
        </is>
      </c>
      <c r="F4" s="92" t="inlineStr">
        <is>
          <t>20 20 sr</t>
        </is>
      </c>
      <c r="G4" s="397" t="n"/>
      <c r="H4" s="373" t="n"/>
      <c r="I4" s="385" t="inlineStr">
        <is>
          <t xml:space="preserve">LILIANA 1 </t>
        </is>
      </c>
      <c r="J4" s="60" t="n">
        <v>0.3576388888888889</v>
      </c>
      <c r="K4" s="60">
        <f>J4+$K$59</f>
        <v/>
      </c>
      <c r="L4" s="60" t="n">
        <v>0.3638888888888889</v>
      </c>
      <c r="M4" s="46">
        <f>L4+$M$60</f>
        <v/>
      </c>
      <c r="N4" s="60" t="n">
        <v>0.3694444444444445</v>
      </c>
      <c r="O4" s="46">
        <f>N4+$O$60</f>
        <v/>
      </c>
      <c r="P4" s="60" t="n">
        <v>0.4138888888888889</v>
      </c>
      <c r="Q4" s="46">
        <f>P4+$Q$60</f>
        <v/>
      </c>
      <c r="R4" s="60" t="n">
        <v>0.4340277777777778</v>
      </c>
      <c r="S4" s="46">
        <f>R4+$S$60</f>
        <v/>
      </c>
      <c r="T4" s="261" t="n">
        <v>0.4472222222222222</v>
      </c>
      <c r="U4" s="80">
        <f>T4+$U$60</f>
        <v/>
      </c>
    </row>
    <row r="5" ht="18.75" customHeight="1" s="630">
      <c r="A5" s="644" t="n"/>
      <c r="B5" s="632" t="n"/>
      <c r="C5" s="119" t="inlineStr">
        <is>
          <t>HIGINIO SANTILLAN BRAYAN</t>
        </is>
      </c>
      <c r="D5" s="654" t="n">
        <v>76373543</v>
      </c>
      <c r="E5" s="654" t="inlineStr">
        <is>
          <t xml:space="preserve">NUEVO A1 </t>
        </is>
      </c>
      <c r="F5" s="93" t="n"/>
      <c r="G5" s="202" t="n"/>
      <c r="H5" s="358" t="n"/>
      <c r="I5" s="310" t="inlineStr">
        <is>
          <t>ENRIQUE PUBLICIDAD</t>
        </is>
      </c>
      <c r="J5" s="185" t="n"/>
      <c r="K5" s="185">
        <f>J5+$K$59</f>
        <v/>
      </c>
      <c r="L5" s="185" t="n"/>
      <c r="M5" s="20">
        <f>L5+$M$60</f>
        <v/>
      </c>
      <c r="N5" s="185" t="n"/>
      <c r="O5" s="20">
        <f>N5+$O$60</f>
        <v/>
      </c>
      <c r="P5" s="185" t="n"/>
      <c r="Q5" s="20">
        <f>P5+$Q$60</f>
        <v/>
      </c>
      <c r="R5" s="185" t="n"/>
      <c r="S5" s="20">
        <f>R5+$S$60</f>
        <v/>
      </c>
      <c r="T5" s="185" t="n"/>
      <c r="U5" s="20">
        <f>T5+$U$60</f>
        <v/>
      </c>
    </row>
    <row r="6" ht="21.75" customHeight="1" s="630">
      <c r="A6" s="631" t="inlineStr">
        <is>
          <t>3</t>
        </is>
      </c>
      <c r="B6" s="632" t="n"/>
      <c r="C6" s="112" t="inlineStr">
        <is>
          <t xml:space="preserve">BRICEÑO CHINININ DIEGO </t>
        </is>
      </c>
      <c r="D6" s="55" t="n">
        <v>73243345</v>
      </c>
      <c r="E6" s="55" t="inlineStr">
        <is>
          <t xml:space="preserve">NUEVO A1 </t>
        </is>
      </c>
      <c r="F6" s="92" t="inlineStr">
        <is>
          <t>30 30 sr</t>
        </is>
      </c>
      <c r="G6" s="189" t="inlineStr">
        <is>
          <t>PAGO 80 EFE</t>
        </is>
      </c>
      <c r="H6" s="493" t="n"/>
      <c r="I6" s="549" t="inlineStr">
        <is>
          <t>ENRIQUE PUBLICIDAD</t>
        </is>
      </c>
      <c r="J6" s="60" t="n">
        <v>0.3680555555555556</v>
      </c>
      <c r="K6" s="60">
        <f>J6+$K$59</f>
        <v/>
      </c>
      <c r="L6" s="60" t="n">
        <v>0.3784722222222222</v>
      </c>
      <c r="M6" s="46">
        <f>L6+$M$60</f>
        <v/>
      </c>
      <c r="N6" s="60" t="n">
        <v>0.3888888888888889</v>
      </c>
      <c r="O6" s="46">
        <f>N6+$O$60</f>
        <v/>
      </c>
      <c r="P6" s="60" t="n">
        <v>0.4326388888888889</v>
      </c>
      <c r="Q6" s="46">
        <f>P6+$Q$60</f>
        <v/>
      </c>
      <c r="R6" s="60" t="n">
        <v>0.4472222222222222</v>
      </c>
      <c r="S6" s="46">
        <f>R6+$S$60</f>
        <v/>
      </c>
      <c r="T6" s="261" t="n">
        <v>0.4590277777777778</v>
      </c>
      <c r="U6" s="80">
        <f>T6+$U$60</f>
        <v/>
      </c>
    </row>
    <row r="7" ht="19.5" customHeight="1" s="630">
      <c r="A7" s="631" t="inlineStr">
        <is>
          <t>4</t>
        </is>
      </c>
      <c r="B7" s="632" t="n"/>
      <c r="C7" s="112" t="inlineStr">
        <is>
          <t>BULEJE CORTEZ KIARA</t>
        </is>
      </c>
      <c r="D7" s="55" t="n">
        <v>71405936</v>
      </c>
      <c r="E7" s="26" t="inlineStr">
        <is>
          <t>RECA A2B</t>
        </is>
      </c>
      <c r="F7" s="92" t="inlineStr">
        <is>
          <t>20 20 sr</t>
        </is>
      </c>
      <c r="G7" s="209" t="inlineStr">
        <is>
          <t>PAGO 90 YAPE</t>
        </is>
      </c>
      <c r="H7" s="360" t="n"/>
      <c r="I7" s="55" t="inlineStr">
        <is>
          <t>NORMA VEGA</t>
        </is>
      </c>
      <c r="J7" s="60" t="n">
        <v>0.3666666666666666</v>
      </c>
      <c r="K7" s="60">
        <f>J7+$K$59</f>
        <v/>
      </c>
      <c r="L7" s="60" t="n">
        <v>0.3694444444444445</v>
      </c>
      <c r="M7" s="46">
        <f>L7+$M$60</f>
        <v/>
      </c>
      <c r="N7" s="60" t="n">
        <v>0.3791666666666667</v>
      </c>
      <c r="O7" s="46">
        <f>N7+$O$60</f>
        <v/>
      </c>
      <c r="P7" s="60" t="n">
        <v>0.4270833333333333</v>
      </c>
      <c r="Q7" s="46">
        <f>P7+$Q$60</f>
        <v/>
      </c>
      <c r="R7" s="60" t="n">
        <v>0.4395833333333333</v>
      </c>
      <c r="S7" s="46">
        <f>R7+$S$60</f>
        <v/>
      </c>
      <c r="T7" s="261" t="n">
        <v>0.4513888888888889</v>
      </c>
      <c r="U7" s="80">
        <f>T7+$U$60</f>
        <v/>
      </c>
    </row>
    <row r="8" ht="21.75" customHeight="1" s="630">
      <c r="A8" s="631" t="inlineStr">
        <is>
          <t>5</t>
        </is>
      </c>
      <c r="B8" s="632" t="n"/>
      <c r="C8" s="112" t="inlineStr">
        <is>
          <t>GUERRA QUISPE LUIS</t>
        </is>
      </c>
      <c r="D8" s="55" t="n">
        <v>70813369</v>
      </c>
      <c r="E8" s="199" t="inlineStr">
        <is>
          <t>MOTO NUEVA BIIB</t>
        </is>
      </c>
      <c r="F8" s="92" t="inlineStr">
        <is>
          <t>70/20 50/20 cl</t>
        </is>
      </c>
      <c r="G8" s="55" t="n"/>
      <c r="H8" s="207" t="n"/>
      <c r="I8" s="55" t="inlineStr">
        <is>
          <t>NORMA VEGA</t>
        </is>
      </c>
      <c r="J8" s="60" t="n">
        <v>0.3694444444444445</v>
      </c>
      <c r="K8" s="60">
        <f>J8+$K$59</f>
        <v/>
      </c>
      <c r="L8" s="60" t="n">
        <v>0.3888888888888889</v>
      </c>
      <c r="M8" s="46">
        <f>L8+$M$60</f>
        <v/>
      </c>
      <c r="N8" s="60" t="n">
        <v>0.39375</v>
      </c>
      <c r="O8" s="46">
        <f>N8+$O$60</f>
        <v/>
      </c>
      <c r="P8" s="60" t="n">
        <v>0.4395833333333333</v>
      </c>
      <c r="Q8" s="46">
        <f>P8+$Q$60</f>
        <v/>
      </c>
      <c r="R8" s="60" t="n">
        <v>0.4513888888888889</v>
      </c>
      <c r="S8" s="46">
        <f>R8+$S$60</f>
        <v/>
      </c>
      <c r="T8" s="261" t="n">
        <v>0.4625</v>
      </c>
      <c r="U8" s="80">
        <f>T8+$U$60</f>
        <v/>
      </c>
    </row>
    <row r="9" ht="20.25" customHeight="1" s="630">
      <c r="A9" s="631" t="inlineStr">
        <is>
          <t>6</t>
        </is>
      </c>
      <c r="B9" s="632" t="n"/>
      <c r="C9" s="112" t="inlineStr">
        <is>
          <t>POCOMUCHA MANTARI CHRISTIAN   73182659</t>
        </is>
      </c>
      <c r="D9" s="55" t="n"/>
      <c r="E9" s="55" t="inlineStr">
        <is>
          <t>NUEVO A1</t>
        </is>
      </c>
      <c r="F9" s="92" t="inlineStr">
        <is>
          <t>20 20 sr</t>
        </is>
      </c>
      <c r="G9" s="120" t="inlineStr">
        <is>
          <t>PAGO 80 EFE</t>
        </is>
      </c>
      <c r="H9" s="549" t="n"/>
      <c r="I9" s="549" t="inlineStr">
        <is>
          <t>ENRIQUE PUBLICIDAD</t>
        </is>
      </c>
      <c r="J9" s="60" t="n">
        <v>0.3722222222222222</v>
      </c>
      <c r="K9" s="60">
        <f>J9+$K$59</f>
        <v/>
      </c>
      <c r="L9" s="60" t="n">
        <v>0.3951388888888889</v>
      </c>
      <c r="M9" s="46">
        <f>L9+$M$60</f>
        <v/>
      </c>
      <c r="N9" s="60" t="n">
        <v>0.4006944444444445</v>
      </c>
      <c r="O9" s="46">
        <f>N9+$O$60</f>
        <v/>
      </c>
      <c r="P9" s="60" t="n">
        <v>0.4444444444444444</v>
      </c>
      <c r="Q9" s="46">
        <f>P9+$Q$60</f>
        <v/>
      </c>
      <c r="R9" s="60" t="n">
        <v>0.4590277777777778</v>
      </c>
      <c r="S9" s="46">
        <f>R9+$S$60</f>
        <v/>
      </c>
      <c r="T9" s="261" t="n">
        <v>0.4729166666666667</v>
      </c>
      <c r="U9" s="80">
        <f>T9+$U$60</f>
        <v/>
      </c>
    </row>
    <row r="10" ht="21" customHeight="1" s="630">
      <c r="A10" s="631" t="inlineStr">
        <is>
          <t>7</t>
        </is>
      </c>
      <c r="B10" s="632" t="n"/>
      <c r="C10" s="112" t="inlineStr">
        <is>
          <t>SAICO PEREZ JULIA</t>
        </is>
      </c>
      <c r="D10" s="55" t="n">
        <v>44942579</v>
      </c>
      <c r="E10" s="55" t="inlineStr">
        <is>
          <t>NUEVO A1</t>
        </is>
      </c>
      <c r="F10" s="92" t="inlineStr">
        <is>
          <t>20 20 sr</t>
        </is>
      </c>
      <c r="G10" s="209" t="inlineStr">
        <is>
          <t>PAGO 80 YAPE</t>
        </is>
      </c>
      <c r="H10" s="360" t="n"/>
      <c r="I10" s="55" t="inlineStr">
        <is>
          <t>RUBI</t>
        </is>
      </c>
      <c r="J10" s="60" t="n">
        <v>0.3736111111111111</v>
      </c>
      <c r="K10" s="60">
        <f>J10+$K$59</f>
        <v/>
      </c>
      <c r="L10" s="60" t="n">
        <v>0.4013888888888889</v>
      </c>
      <c r="M10" s="46">
        <f>L10+$M$60</f>
        <v/>
      </c>
      <c r="N10" s="60" t="n">
        <v>0.40625</v>
      </c>
      <c r="O10" s="46">
        <f>N10+$O$60</f>
        <v/>
      </c>
      <c r="P10" s="60" t="n">
        <v>0.4513888888888889</v>
      </c>
      <c r="Q10" s="46">
        <f>P10+$Q$60</f>
        <v/>
      </c>
      <c r="R10" s="60" t="n">
        <v>0.4631944444444445</v>
      </c>
      <c r="S10" s="46">
        <f>R10+$S$60</f>
        <v/>
      </c>
      <c r="T10" s="261" t="n">
        <v>0.4770833333333334</v>
      </c>
      <c r="U10" s="80">
        <f>T10+$U$60</f>
        <v/>
      </c>
    </row>
    <row r="11" ht="21" customFormat="1" customHeight="1" s="633">
      <c r="A11" s="644" t="n"/>
      <c r="B11" s="632" t="n"/>
      <c r="C11" s="119" t="inlineStr">
        <is>
          <t>ORTEGA VELA ENRIQUE</t>
        </is>
      </c>
      <c r="D11" s="654" t="n">
        <v>10149390</v>
      </c>
      <c r="E11" s="654" t="inlineStr">
        <is>
          <t xml:space="preserve"> MOTO REVA BIIC</t>
        </is>
      </c>
      <c r="F11" s="93" t="inlineStr">
        <is>
          <t>hablara</t>
        </is>
      </c>
      <c r="G11" s="654" t="n"/>
      <c r="H11" s="654" t="n"/>
      <c r="I11" s="654" t="inlineStr">
        <is>
          <t>ELIA</t>
        </is>
      </c>
      <c r="J11" s="185" t="n"/>
      <c r="K11" s="185">
        <f>J11+$K$59</f>
        <v/>
      </c>
      <c r="L11" s="185" t="n"/>
      <c r="M11" s="20">
        <f>L11+$M$60</f>
        <v/>
      </c>
      <c r="N11" s="185" t="n"/>
      <c r="O11" s="20">
        <f>N11+$O$60</f>
        <v/>
      </c>
      <c r="P11" s="185" t="n"/>
      <c r="Q11" s="20">
        <f>P11+$Q$60</f>
        <v/>
      </c>
      <c r="R11" s="185" t="n"/>
      <c r="S11" s="20">
        <f>R11+$S$60</f>
        <v/>
      </c>
      <c r="T11" s="185" t="n"/>
      <c r="U11" s="20">
        <f>T11+$U$60</f>
        <v/>
      </c>
    </row>
    <row r="12" ht="23.25" customHeight="1" s="630">
      <c r="A12" s="631" t="inlineStr">
        <is>
          <t>8</t>
        </is>
      </c>
      <c r="B12" s="632" t="n"/>
      <c r="C12" s="112" t="inlineStr">
        <is>
          <t>ARCE MIER Y TERAN EDUARDO</t>
        </is>
      </c>
      <c r="D12" s="55" t="n">
        <v>25762070</v>
      </c>
      <c r="E12" s="26" t="inlineStr">
        <is>
          <t>REVA A2A</t>
        </is>
      </c>
      <c r="F12" s="92" t="inlineStr">
        <is>
          <t>40/20 40/20 cl</t>
        </is>
      </c>
      <c r="G12" s="120" t="n"/>
      <c r="H12" s="120" t="n"/>
      <c r="I12" s="120" t="inlineStr">
        <is>
          <t xml:space="preserve">CARS - JAIME VILLA </t>
        </is>
      </c>
      <c r="J12" s="60" t="n">
        <v>0.3895833333333333</v>
      </c>
      <c r="K12" s="60">
        <f>J12+$K$59</f>
        <v/>
      </c>
      <c r="L12" s="60" t="n">
        <v>0.4076388888888889</v>
      </c>
      <c r="M12" s="46">
        <f>L12+$M$60</f>
        <v/>
      </c>
      <c r="N12" s="60" t="n">
        <v>0.4152777777777778</v>
      </c>
      <c r="O12" s="46">
        <f>N12+$O$60</f>
        <v/>
      </c>
      <c r="P12" s="60" t="n">
        <v>0.4590277777777778</v>
      </c>
      <c r="Q12" s="46">
        <f>P12+$Q$60</f>
        <v/>
      </c>
      <c r="R12" s="60" t="n">
        <v>0.4722222222222222</v>
      </c>
      <c r="S12" s="46">
        <f>R12+$S$60</f>
        <v/>
      </c>
      <c r="T12" s="261" t="n">
        <v>0.4875</v>
      </c>
      <c r="U12" s="80">
        <f>T12+$U$60</f>
        <v/>
      </c>
    </row>
    <row r="13" ht="21.75" customHeight="1" s="630">
      <c r="A13" s="631" t="inlineStr">
        <is>
          <t>9</t>
        </is>
      </c>
      <c r="B13" s="632" t="n"/>
      <c r="C13" s="112" t="inlineStr">
        <is>
          <t>LUQUE MAMANI MARCO</t>
        </is>
      </c>
      <c r="D13" s="55" t="n">
        <v>76230367</v>
      </c>
      <c r="E13" s="55" t="inlineStr">
        <is>
          <t>NUEVO A1</t>
        </is>
      </c>
      <c r="F13" s="92" t="inlineStr">
        <is>
          <t>30 30 sr</t>
        </is>
      </c>
      <c r="G13" s="120" t="n"/>
      <c r="H13" s="120" t="n"/>
      <c r="I13" s="120" t="inlineStr">
        <is>
          <t xml:space="preserve">CARS - JAIME VILLA </t>
        </is>
      </c>
      <c r="J13" s="60" t="n">
        <v>0.3895833333333333</v>
      </c>
      <c r="K13" s="60">
        <f>J13+$K$59</f>
        <v/>
      </c>
      <c r="L13" s="60" t="n">
        <v>0.41875</v>
      </c>
      <c r="M13" s="46">
        <f>L13+$M$60</f>
        <v/>
      </c>
      <c r="N13" s="60" t="n">
        <v>0.4243055555555555</v>
      </c>
      <c r="O13" s="46">
        <f>N13+$O$60</f>
        <v/>
      </c>
      <c r="P13" s="60" t="n">
        <v>0.4715277777777778</v>
      </c>
      <c r="Q13" s="46">
        <f>P13+$Q$60</f>
        <v/>
      </c>
      <c r="R13" s="60" t="n">
        <v>0.4868055555555555</v>
      </c>
      <c r="S13" s="46">
        <f>R13+$S$60</f>
        <v/>
      </c>
      <c r="T13" s="261" t="n">
        <v>0.5</v>
      </c>
      <c r="U13" s="80">
        <f>T13+$U$60</f>
        <v/>
      </c>
    </row>
    <row r="14" ht="24" customHeight="1" s="630">
      <c r="A14" s="631" t="inlineStr">
        <is>
          <t>10</t>
        </is>
      </c>
      <c r="B14" s="632" t="n"/>
      <c r="C14" s="112" t="inlineStr">
        <is>
          <t>FERNANDEZ CURASMA RICHARD</t>
        </is>
      </c>
      <c r="D14" s="55" t="n">
        <v>40082285</v>
      </c>
      <c r="E14" s="226" t="inlineStr">
        <is>
          <t>MOTO REVA BIIC</t>
        </is>
      </c>
      <c r="F14" s="92" t="inlineStr">
        <is>
          <t>40/20 40/20 cl</t>
        </is>
      </c>
      <c r="G14" s="385" t="n"/>
      <c r="H14" s="385" t="n"/>
      <c r="I14" s="385" t="inlineStr">
        <is>
          <t>LILIANA 2</t>
        </is>
      </c>
      <c r="J14" s="60" t="n">
        <v>0.3958333333333333</v>
      </c>
      <c r="K14" s="60">
        <f>J14+$K$59</f>
        <v/>
      </c>
      <c r="L14" s="60" t="n">
        <v>0.4243055555555555</v>
      </c>
      <c r="M14" s="46">
        <f>L14+$M$60</f>
        <v/>
      </c>
      <c r="N14" s="60" t="n">
        <v>0.4284722222222222</v>
      </c>
      <c r="O14" s="46">
        <f>N14+$O$60</f>
        <v/>
      </c>
      <c r="P14" s="60" t="n">
        <v>0.4756944444444444</v>
      </c>
      <c r="Q14" s="46">
        <f>P14+$Q$60</f>
        <v/>
      </c>
      <c r="R14" s="60" t="n">
        <v>0.4875</v>
      </c>
      <c r="S14" s="46">
        <f>R14+$S$60</f>
        <v/>
      </c>
      <c r="T14" s="261" t="n">
        <v>0.5006944444444444</v>
      </c>
      <c r="U14" s="80">
        <f>T14+$U$60</f>
        <v/>
      </c>
    </row>
    <row r="15" ht="21.75" customHeight="1" s="630">
      <c r="A15" s="644" t="n"/>
      <c r="B15" s="632" t="n"/>
      <c r="C15" s="119" t="inlineStr">
        <is>
          <t>PINEDO SANCHEZ JORGE      30            10615541</t>
        </is>
      </c>
      <c r="D15" s="654" t="n"/>
      <c r="E15" s="654" t="inlineStr">
        <is>
          <t xml:space="preserve"> MOTO REVA BIIC</t>
        </is>
      </c>
      <c r="F15" s="93" t="inlineStr">
        <is>
          <t>40/20 40/20 cl</t>
        </is>
      </c>
      <c r="G15" s="654" t="n"/>
      <c r="H15" s="358" t="inlineStr">
        <is>
          <t>SANCION</t>
        </is>
      </c>
      <c r="I15" s="654" t="inlineStr">
        <is>
          <t>LILIANA 3</t>
        </is>
      </c>
      <c r="J15" s="185" t="n"/>
      <c r="K15" s="185">
        <f>J15+$K$59</f>
        <v/>
      </c>
      <c r="L15" s="185" t="n"/>
      <c r="M15" s="185">
        <f>L15+$M$60</f>
        <v/>
      </c>
      <c r="N15" s="185" t="n"/>
      <c r="O15" s="185">
        <f>N15+$O$60</f>
        <v/>
      </c>
      <c r="P15" s="185" t="n"/>
      <c r="Q15" s="185">
        <f>P15+$Q$60</f>
        <v/>
      </c>
      <c r="R15" s="185" t="n"/>
      <c r="S15" s="185">
        <f>R15+$S$60</f>
        <v/>
      </c>
      <c r="T15" s="185" t="n"/>
      <c r="U15" s="185">
        <f>T15+$U$60</f>
        <v/>
      </c>
    </row>
    <row r="16" ht="19.5" customHeight="1" s="630">
      <c r="A16" s="631" t="inlineStr">
        <is>
          <t>11</t>
        </is>
      </c>
      <c r="B16" s="632" t="n"/>
      <c r="C16" s="112" t="inlineStr">
        <is>
          <t>CRUZ TRIGOSO KAROLD</t>
        </is>
      </c>
      <c r="D16" s="55" t="n">
        <v>72634963</v>
      </c>
      <c r="E16" s="232" t="inlineStr">
        <is>
          <t>MOTO NUEVO BIIB</t>
        </is>
      </c>
      <c r="F16" s="92" t="inlineStr">
        <is>
          <t>20 20 sr</t>
        </is>
      </c>
      <c r="G16" s="531" t="n"/>
      <c r="H16" s="547" t="n"/>
      <c r="I16" s="531" t="inlineStr">
        <is>
          <t>LILIANA 3</t>
        </is>
      </c>
      <c r="J16" s="60" t="n">
        <v>0.4076388888888889</v>
      </c>
      <c r="K16" s="60">
        <f>J16+$K$59</f>
        <v/>
      </c>
      <c r="L16" s="60" t="n">
        <v>0.4319444444444445</v>
      </c>
      <c r="M16" s="60">
        <f>L16+$M$60</f>
        <v/>
      </c>
      <c r="N16" s="60" t="n">
        <v>0.4375</v>
      </c>
      <c r="O16" s="60">
        <f>N16+$O$60</f>
        <v/>
      </c>
      <c r="P16" s="60" t="n">
        <v>0.4868055555555555</v>
      </c>
      <c r="Q16" s="60">
        <f>P16+$Q$60</f>
        <v/>
      </c>
      <c r="R16" s="60" t="n">
        <v>0.5048611111111111</v>
      </c>
      <c r="S16" s="46">
        <f>R16+$S$60</f>
        <v/>
      </c>
      <c r="T16" s="261" t="n">
        <v>0.5166666666666667</v>
      </c>
      <c r="U16" s="261">
        <f>T16+$U$60</f>
        <v/>
      </c>
    </row>
    <row r="17" ht="20.25" customHeight="1" s="630">
      <c r="A17" s="644" t="n"/>
      <c r="B17" s="632" t="n"/>
      <c r="C17" s="119" t="inlineStr">
        <is>
          <t>CALDERON SANCHEZ JOSE</t>
        </is>
      </c>
      <c r="D17" s="654" t="n">
        <v>25547821</v>
      </c>
      <c r="E17" s="654" t="inlineStr">
        <is>
          <t>REVA A1</t>
        </is>
      </c>
      <c r="F17" s="93" t="inlineStr">
        <is>
          <t>40/20 40/20 cl</t>
        </is>
      </c>
      <c r="G17" s="654" t="inlineStr">
        <is>
          <t>PREVA OIDO</t>
        </is>
      </c>
      <c r="H17" s="358" t="n"/>
      <c r="I17" s="654" t="inlineStr">
        <is>
          <t xml:space="preserve">CARS - JAIME VILLA </t>
        </is>
      </c>
      <c r="J17" s="185" t="n"/>
      <c r="K17" s="185">
        <f>J17+$K$59</f>
        <v/>
      </c>
      <c r="L17" s="185" t="n"/>
      <c r="M17" s="20">
        <f>L17+$M$60</f>
        <v/>
      </c>
      <c r="N17" s="185" t="n"/>
      <c r="O17" s="20">
        <f>N17+$O$60</f>
        <v/>
      </c>
      <c r="P17" s="185" t="n"/>
      <c r="Q17" s="20">
        <f>P17+$Q$60</f>
        <v/>
      </c>
      <c r="R17" s="185" t="n"/>
      <c r="S17" s="20">
        <f>R17+$S$60</f>
        <v/>
      </c>
      <c r="T17" s="185" t="n"/>
      <c r="U17" s="20">
        <f>T17+$U$60</f>
        <v/>
      </c>
    </row>
    <row r="18" ht="21.75" customHeight="1" s="630">
      <c r="A18" s="644" t="n"/>
      <c r="B18" s="632" t="n"/>
      <c r="C18" s="119" t="inlineStr">
        <is>
          <t>GUERRERO REYES JOSE</t>
        </is>
      </c>
      <c r="D18" s="654" t="n">
        <v>597723</v>
      </c>
      <c r="E18" s="654" t="inlineStr">
        <is>
          <t>REVA A1</t>
        </is>
      </c>
      <c r="F18" s="93" t="inlineStr">
        <is>
          <t>20 20 sr</t>
        </is>
      </c>
      <c r="G18" s="654" t="n"/>
      <c r="H18" s="358" t="inlineStr">
        <is>
          <t xml:space="preserve">CE </t>
        </is>
      </c>
      <c r="I18" s="654" t="inlineStr">
        <is>
          <t>JAMPIER RAPIDOS</t>
        </is>
      </c>
      <c r="J18" s="185" t="n"/>
      <c r="K18" s="185">
        <f>J18+$K$59</f>
        <v/>
      </c>
      <c r="L18" s="185" t="n"/>
      <c r="M18" s="185">
        <f>L18+$M$60</f>
        <v/>
      </c>
      <c r="N18" s="185" t="n"/>
      <c r="O18" s="185">
        <f>N18+$O$60</f>
        <v/>
      </c>
      <c r="P18" s="185" t="n"/>
      <c r="Q18" s="185">
        <f>P18+$Q$60</f>
        <v/>
      </c>
      <c r="R18" s="185" t="n"/>
      <c r="S18" s="185">
        <f>R18+$S$60</f>
        <v/>
      </c>
      <c r="T18" s="185" t="n"/>
      <c r="U18" s="185">
        <f>T18+$U$60</f>
        <v/>
      </c>
    </row>
    <row r="19" ht="20.25" customFormat="1" customHeight="1" s="645">
      <c r="A19" s="631" t="inlineStr">
        <is>
          <t>12</t>
        </is>
      </c>
      <c r="B19" s="632" t="n"/>
      <c r="C19" s="112" t="inlineStr">
        <is>
          <t>ARROYO PEREZ ROSSIO</t>
        </is>
      </c>
      <c r="D19" s="55" t="n">
        <v>4107766</v>
      </c>
      <c r="E19" s="130" t="inlineStr">
        <is>
          <t xml:space="preserve">NUEVO A1 </t>
        </is>
      </c>
      <c r="F19" s="160" t="inlineStr">
        <is>
          <t>40/20 40/20 cl</t>
        </is>
      </c>
      <c r="G19" s="156" t="inlineStr">
        <is>
          <t>CORRECCION</t>
        </is>
      </c>
      <c r="H19" s="382" t="inlineStr">
        <is>
          <t>CE</t>
        </is>
      </c>
      <c r="I19" s="120" t="inlineStr">
        <is>
          <t xml:space="preserve">CARS - JAIME VILLA </t>
        </is>
      </c>
      <c r="J19" s="60" t="n">
        <v>0.4055555555555556</v>
      </c>
      <c r="K19" s="60">
        <f>J19+$K$59</f>
        <v/>
      </c>
      <c r="L19" s="60" t="n">
        <v>0.4145833333333334</v>
      </c>
      <c r="M19" s="60">
        <f>L19+$M$60</f>
        <v/>
      </c>
      <c r="N19" s="60" t="n">
        <v>0.41875</v>
      </c>
      <c r="O19" s="60">
        <f>N19+$O$60</f>
        <v/>
      </c>
      <c r="P19" s="60" t="n">
        <v>0.4625</v>
      </c>
      <c r="Q19" s="60">
        <f>P19+$Q$60</f>
        <v/>
      </c>
      <c r="R19" s="60" t="n">
        <v>0.4763888888888889</v>
      </c>
      <c r="S19" s="60">
        <f>R19+$S$60</f>
        <v/>
      </c>
      <c r="T19" s="261" t="n">
        <v>0.4881944444444444</v>
      </c>
      <c r="U19" s="261">
        <f>T19+$U$60</f>
        <v/>
      </c>
    </row>
    <row r="20" ht="23.25" customHeight="1" s="630">
      <c r="A20" s="631" t="inlineStr">
        <is>
          <t>13</t>
        </is>
      </c>
      <c r="B20" s="632" t="n"/>
      <c r="C20" s="112" t="inlineStr">
        <is>
          <t>ZAVALETA VALER JOSE</t>
        </is>
      </c>
      <c r="D20" s="55" t="n">
        <v>74050406</v>
      </c>
      <c r="E20" s="55" t="inlineStr">
        <is>
          <t>NUEVO A1</t>
        </is>
      </c>
      <c r="F20" s="92" t="inlineStr">
        <is>
          <t>40/20 40/20 cl</t>
        </is>
      </c>
      <c r="G20" s="120" t="n"/>
      <c r="H20" s="120" t="n"/>
      <c r="I20" s="120" t="inlineStr">
        <is>
          <t xml:space="preserve">CARS - JAIME VILLA </t>
        </is>
      </c>
      <c r="J20" s="60" t="n">
        <v>0.4229166666666667</v>
      </c>
      <c r="K20" s="60">
        <f>J20+$K$59</f>
        <v/>
      </c>
      <c r="L20" s="60" t="n">
        <v>0.4486111111111111</v>
      </c>
      <c r="M20" s="46">
        <f>L20+$M$60</f>
        <v/>
      </c>
      <c r="N20" s="60" t="n">
        <v>0.4548611111111111</v>
      </c>
      <c r="O20" s="46">
        <f>N20+$O$60</f>
        <v/>
      </c>
      <c r="P20" s="60" t="n">
        <v>0.5006944444444444</v>
      </c>
      <c r="Q20" s="46">
        <f>P20+$Q$60</f>
        <v/>
      </c>
      <c r="R20" s="60" t="n">
        <v>0.5131944444444444</v>
      </c>
      <c r="S20" s="46">
        <f>R20+$S$60</f>
        <v/>
      </c>
      <c r="T20" s="261" t="n">
        <v>0.525</v>
      </c>
      <c r="U20" s="80">
        <f>T20+$U$60</f>
        <v/>
      </c>
    </row>
    <row r="21" ht="18" customHeight="1" s="630">
      <c r="A21" s="631" t="inlineStr">
        <is>
          <t>14</t>
        </is>
      </c>
      <c r="B21" s="632" t="n"/>
      <c r="C21" s="112" t="inlineStr">
        <is>
          <t>CARRASCO VASQUEZ EINER</t>
        </is>
      </c>
      <c r="D21" s="55" t="n">
        <v>43519046</v>
      </c>
      <c r="E21" s="232" t="inlineStr">
        <is>
          <t>MOTO NUEVO BIIB</t>
        </is>
      </c>
      <c r="F21" s="92" t="inlineStr">
        <is>
          <t>20 20 sr</t>
        </is>
      </c>
      <c r="G21" s="270" t="n"/>
      <c r="H21" s="373" t="n"/>
      <c r="I21" s="270" t="inlineStr">
        <is>
          <t>LILIANA 4</t>
        </is>
      </c>
      <c r="J21" s="60" t="n">
        <v>0.43125</v>
      </c>
      <c r="K21" s="60">
        <f>J21+$K$59</f>
        <v/>
      </c>
      <c r="L21" s="60" t="n">
        <v>0.45625</v>
      </c>
      <c r="M21" s="46">
        <f>L21+$M$60</f>
        <v/>
      </c>
      <c r="N21" s="60" t="n">
        <v>0.4618055555555556</v>
      </c>
      <c r="O21" s="46">
        <f>N21+$O$60</f>
        <v/>
      </c>
      <c r="P21" s="60" t="n">
        <v>0.5083333333333333</v>
      </c>
      <c r="Q21" s="46">
        <f>P21+$Q$60</f>
        <v/>
      </c>
      <c r="R21" s="60" t="n">
        <v>0.5236111111111111</v>
      </c>
      <c r="S21" s="46">
        <f>R21+$S$60</f>
        <v/>
      </c>
      <c r="T21" s="261" t="n">
        <v>0.5354166666666667</v>
      </c>
      <c r="U21" s="80">
        <f>T21+$U$60</f>
        <v/>
      </c>
    </row>
    <row r="22" ht="21" customHeight="1" s="630">
      <c r="A22" s="631" t="inlineStr">
        <is>
          <t>15</t>
        </is>
      </c>
      <c r="B22" s="632" t="n"/>
      <c r="C22" s="112" t="inlineStr">
        <is>
          <t>SANCHEZ ZETA JOAQUIN</t>
        </is>
      </c>
      <c r="D22" s="55" t="n">
        <v>46915369</v>
      </c>
      <c r="E22" s="55" t="inlineStr">
        <is>
          <t>REVA A1</t>
        </is>
      </c>
      <c r="F22" s="92" t="inlineStr">
        <is>
          <t>20 20 sr</t>
        </is>
      </c>
      <c r="G22" s="120" t="inlineStr">
        <is>
          <t>PAGO 80 EFE</t>
        </is>
      </c>
      <c r="H22" s="207" t="n"/>
      <c r="I22" s="55" t="inlineStr">
        <is>
          <t>SRA. LUZ</t>
        </is>
      </c>
      <c r="J22" s="60" t="n">
        <v>0.4361111111111111</v>
      </c>
      <c r="K22" s="60">
        <f>J22+$K$59</f>
        <v/>
      </c>
      <c r="L22" s="60" t="n">
        <v>0.4611111111111111</v>
      </c>
      <c r="M22" s="46">
        <f>L22+$M$60</f>
        <v/>
      </c>
      <c r="N22" s="60" t="n">
        <v>0.4680555555555556</v>
      </c>
      <c r="O22" s="46">
        <f>N22+$O$60</f>
        <v/>
      </c>
      <c r="P22" s="60" t="n">
        <v>0.5125</v>
      </c>
      <c r="Q22" s="46">
        <f>P22+$Q$60</f>
        <v/>
      </c>
      <c r="R22" s="60" t="n">
        <v>0.525</v>
      </c>
      <c r="S22" s="46">
        <f>R22+$S$60</f>
        <v/>
      </c>
      <c r="T22" s="261" t="n">
        <v>0.5381944444444444</v>
      </c>
      <c r="U22" s="80">
        <f>T22+$U$60</f>
        <v/>
      </c>
    </row>
    <row r="23" ht="19.5" customHeight="1" s="630">
      <c r="A23" s="631" t="inlineStr">
        <is>
          <t>16</t>
        </is>
      </c>
      <c r="B23" s="632" t="n"/>
      <c r="C23" s="112" t="inlineStr">
        <is>
          <t>MESTAS CHERO OSCAR</t>
        </is>
      </c>
      <c r="D23" s="55" t="n">
        <v>75390862</v>
      </c>
      <c r="E23" s="226" t="inlineStr">
        <is>
          <t>MOTO NUEVO BIIC</t>
        </is>
      </c>
      <c r="F23" s="92" t="inlineStr">
        <is>
          <t>40/20 40/20 cl</t>
        </is>
      </c>
      <c r="G23" s="120" t="inlineStr">
        <is>
          <t>PAGO 120 EFE</t>
        </is>
      </c>
      <c r="H23" s="211" t="n"/>
      <c r="I23" s="211" t="inlineStr">
        <is>
          <t>OFICINA</t>
        </is>
      </c>
      <c r="J23" s="60" t="n">
        <v>0.4520833333333333</v>
      </c>
      <c r="K23" s="60">
        <f>J23+$K$59</f>
        <v/>
      </c>
      <c r="L23" s="60" t="n">
        <v>0.4659722222222222</v>
      </c>
      <c r="M23" s="46">
        <f>L23+$M$60</f>
        <v/>
      </c>
      <c r="N23" s="60" t="n">
        <v>0.4722222222222222</v>
      </c>
      <c r="O23" s="46">
        <f>N23+$O$60</f>
        <v/>
      </c>
      <c r="P23" s="60" t="n">
        <v>0.5222222222222223</v>
      </c>
      <c r="Q23" s="46">
        <f>P23+$Q$60</f>
        <v/>
      </c>
      <c r="R23" s="60" t="n">
        <v>0.5354166666666667</v>
      </c>
      <c r="S23" s="46">
        <f>R23+$S$60</f>
        <v/>
      </c>
      <c r="T23" s="261" t="n">
        <v>0.55</v>
      </c>
      <c r="U23" s="80">
        <f>T23+$U$60</f>
        <v/>
      </c>
    </row>
    <row r="24" ht="18" customHeight="1" s="630">
      <c r="A24" s="631" t="inlineStr">
        <is>
          <t>17</t>
        </is>
      </c>
      <c r="B24" s="632" t="n"/>
      <c r="C24" s="112" t="inlineStr">
        <is>
          <t>LLANOS BELTRAN ELMER</t>
        </is>
      </c>
      <c r="D24" s="55" t="n">
        <v>45639657</v>
      </c>
      <c r="E24" s="55" t="inlineStr">
        <is>
          <t>REVA A1</t>
        </is>
      </c>
      <c r="F24" s="92" t="inlineStr">
        <is>
          <t>20 20 sr</t>
        </is>
      </c>
      <c r="G24" s="120" t="inlineStr">
        <is>
          <t>PAGO 100 EFE</t>
        </is>
      </c>
      <c r="H24" s="207" t="n"/>
      <c r="I24" s="55" t="inlineStr">
        <is>
          <t>OSORIO</t>
        </is>
      </c>
      <c r="J24" s="60" t="n">
        <v>0.4555555555555555</v>
      </c>
      <c r="K24" s="60">
        <f>J24+$K$59</f>
        <v/>
      </c>
      <c r="L24" s="60" t="n">
        <v>0.4708333333333333</v>
      </c>
      <c r="M24" s="46">
        <f>L24+$M$60</f>
        <v/>
      </c>
      <c r="N24" s="60" t="n">
        <v>0.4756944444444444</v>
      </c>
      <c r="O24" s="46">
        <f>N24+$O$60</f>
        <v/>
      </c>
      <c r="P24" s="60" t="n">
        <v>0.5243055555555556</v>
      </c>
      <c r="Q24" s="46">
        <f>P24+$Q$60</f>
        <v/>
      </c>
      <c r="R24" s="60" t="n">
        <v>0.5368055555555555</v>
      </c>
      <c r="S24" s="46">
        <f>R24+$S$60</f>
        <v/>
      </c>
      <c r="T24" s="261" t="n">
        <v>0.5513888888888889</v>
      </c>
      <c r="U24" s="80">
        <f>T24+$U$60</f>
        <v/>
      </c>
    </row>
    <row r="25" ht="18" customFormat="1" customHeight="1" s="645">
      <c r="A25" s="631" t="inlineStr">
        <is>
          <t>18</t>
        </is>
      </c>
      <c r="B25" s="632" t="n"/>
      <c r="C25" s="112" t="inlineStr">
        <is>
          <t>OSTOLAZA AYALA GREGORIO</t>
        </is>
      </c>
      <c r="D25" s="55" t="n">
        <v>25533254</v>
      </c>
      <c r="E25" s="26" t="inlineStr">
        <is>
          <t>REVA A2A</t>
        </is>
      </c>
      <c r="F25" s="92" t="inlineStr">
        <is>
          <t>40/20 40/20 cl</t>
        </is>
      </c>
      <c r="G25" s="500" t="n"/>
      <c r="H25" s="500" t="n"/>
      <c r="I25" s="500" t="inlineStr">
        <is>
          <t>MAYRA</t>
        </is>
      </c>
      <c r="J25" s="60" t="n">
        <v>0.4618055555555556</v>
      </c>
      <c r="K25" s="60">
        <f>J25+$K$59</f>
        <v/>
      </c>
      <c r="L25" s="60" t="n">
        <v>0.4756944444444444</v>
      </c>
      <c r="M25" s="46">
        <f>L25+$M$60</f>
        <v/>
      </c>
      <c r="N25" s="60" t="n">
        <v>0.4826388888888889</v>
      </c>
      <c r="O25" s="46">
        <f>N25+$O$60</f>
        <v/>
      </c>
      <c r="P25" s="46" t="n">
        <v>0.5604166666666667</v>
      </c>
      <c r="Q25" s="46">
        <f>P25+$Q$60</f>
        <v/>
      </c>
      <c r="R25" s="60" t="n">
        <v>0.5729166666666666</v>
      </c>
      <c r="S25" s="46">
        <f>R25+$S$60</f>
        <v/>
      </c>
      <c r="T25" s="261" t="n">
        <v>0.5861111111111111</v>
      </c>
      <c r="U25" s="80">
        <f>T25+$U$60</f>
        <v/>
      </c>
    </row>
    <row r="26" ht="19.5" customFormat="1" customHeight="1" s="633">
      <c r="A26" s="631" t="inlineStr">
        <is>
          <t>19</t>
        </is>
      </c>
      <c r="B26" s="632" t="n"/>
      <c r="C26" s="112" t="inlineStr">
        <is>
          <t>CALDERON TRUJILLO DIANA</t>
        </is>
      </c>
      <c r="D26" s="55" t="n">
        <v>71256599</v>
      </c>
      <c r="E26" s="55" t="inlineStr">
        <is>
          <t xml:space="preserve">NUEVO A1 </t>
        </is>
      </c>
      <c r="F26" s="92" t="inlineStr">
        <is>
          <t>20 20 sr</t>
        </is>
      </c>
      <c r="G26" s="120" t="inlineStr">
        <is>
          <t>PAGO 100 EFE</t>
        </is>
      </c>
      <c r="H26" s="338" t="n"/>
      <c r="I26" s="338" t="inlineStr">
        <is>
          <t>PUBLICIDAD</t>
        </is>
      </c>
      <c r="J26" s="60" t="n">
        <v>0.4645833333333333</v>
      </c>
      <c r="K26" s="60">
        <f>J26+$K$59</f>
        <v/>
      </c>
      <c r="L26" s="60" t="n">
        <v>0.4819444444444445</v>
      </c>
      <c r="M26" s="46">
        <f>L26+$M$60</f>
        <v/>
      </c>
      <c r="N26" s="60" t="n">
        <v>0.4868055555555555</v>
      </c>
      <c r="O26" s="46">
        <f>N26+$O$60</f>
        <v/>
      </c>
      <c r="P26" s="60" t="n">
        <v>0.5361111111111111</v>
      </c>
      <c r="Q26" s="46">
        <f>P26+$Q$60</f>
        <v/>
      </c>
      <c r="R26" s="60" t="n">
        <v>0.5520833333333334</v>
      </c>
      <c r="S26" s="46">
        <f>R26+$S$60</f>
        <v/>
      </c>
      <c r="T26" s="261" t="n">
        <v>0.575</v>
      </c>
      <c r="U26" s="80">
        <f>T26+$U$60</f>
        <v/>
      </c>
    </row>
    <row r="27" ht="21.75" customHeight="1" s="630">
      <c r="A27" s="631" t="inlineStr">
        <is>
          <t>20</t>
        </is>
      </c>
      <c r="B27" s="632" t="n"/>
      <c r="C27" s="318" t="inlineStr">
        <is>
          <t>CONCHA HERRERA JOSE 50</t>
        </is>
      </c>
      <c r="D27" s="55" t="n">
        <v>47327911</v>
      </c>
      <c r="E27" s="226" t="inlineStr">
        <is>
          <t xml:space="preserve"> MOTO REVA BIIC</t>
        </is>
      </c>
      <c r="F27" s="92" t="inlineStr">
        <is>
          <t>20 20 sr</t>
        </is>
      </c>
      <c r="G27" s="120" t="inlineStr">
        <is>
          <t>PAGO 50 EFE</t>
        </is>
      </c>
      <c r="H27" s="373" t="n"/>
      <c r="I27" s="270" t="inlineStr">
        <is>
          <t>LILIANA 5</t>
        </is>
      </c>
      <c r="J27" s="60" t="n">
        <v>0.4861111111111111</v>
      </c>
      <c r="K27" s="60">
        <f>J27+$K$59</f>
        <v/>
      </c>
      <c r="L27" s="60" t="n">
        <v>0.4986111111111111</v>
      </c>
      <c r="M27" s="46">
        <f>L27+$M$60</f>
        <v/>
      </c>
      <c r="N27" s="60" t="n">
        <v>0.5034722222222222</v>
      </c>
      <c r="O27" s="46">
        <f>N27+$O$60</f>
        <v/>
      </c>
      <c r="P27" s="60" t="n">
        <v>0.5604166666666667</v>
      </c>
      <c r="Q27" s="46">
        <f>P27+$Q$60</f>
        <v/>
      </c>
      <c r="R27" s="60" t="n">
        <v>0.5881944444444445</v>
      </c>
      <c r="S27" s="46">
        <f>R27+$S$60</f>
        <v/>
      </c>
      <c r="T27" s="261" t="n">
        <v>0.6027777777777777</v>
      </c>
      <c r="U27" s="80">
        <f>T27+$U$60</f>
        <v/>
      </c>
    </row>
    <row r="28" ht="21" customHeight="1" s="630">
      <c r="A28" s="631" t="inlineStr">
        <is>
          <t>21</t>
        </is>
      </c>
      <c r="B28" s="632" t="n"/>
      <c r="C28" s="112" t="inlineStr">
        <is>
          <t>MARIN ESCALANTE ROSANNA</t>
        </is>
      </c>
      <c r="D28" s="55" t="n">
        <v>7900789</v>
      </c>
      <c r="E28" s="55" t="inlineStr">
        <is>
          <t>NUEVO A1</t>
        </is>
      </c>
      <c r="F28" s="92" t="inlineStr">
        <is>
          <t>40/20 40/20 cl</t>
        </is>
      </c>
      <c r="G28" s="55" t="n"/>
      <c r="H28" s="207" t="n"/>
      <c r="I28" s="55" t="inlineStr">
        <is>
          <t>ESCUELA MARTINEZ</t>
        </is>
      </c>
      <c r="J28" s="60" t="n">
        <v>0.4770833333333334</v>
      </c>
      <c r="K28" s="60">
        <f>J28+$K$59</f>
        <v/>
      </c>
      <c r="L28" s="60" t="n">
        <v>0.4868055555555555</v>
      </c>
      <c r="M28" s="46">
        <f>L28+$M$60</f>
        <v/>
      </c>
      <c r="N28" s="60" t="n">
        <v>0.4916666666666666</v>
      </c>
      <c r="O28" s="46">
        <f>N28+$O$60</f>
        <v/>
      </c>
      <c r="P28" s="60" t="n">
        <v>0.5368055555555555</v>
      </c>
      <c r="Q28" s="46">
        <f>P28+$Q$60</f>
        <v/>
      </c>
      <c r="R28" s="60" t="n">
        <v>0.5493055555555556</v>
      </c>
      <c r="S28" s="46">
        <f>R28+$S$60</f>
        <v/>
      </c>
      <c r="T28" s="261" t="n">
        <v>0.5631944444444444</v>
      </c>
      <c r="U28" s="80">
        <f>T28+$U$60</f>
        <v/>
      </c>
    </row>
    <row r="29" ht="18" customFormat="1" customHeight="1" s="645">
      <c r="A29" s="631" t="inlineStr">
        <is>
          <t>22</t>
        </is>
      </c>
      <c r="B29" s="632" t="n"/>
      <c r="C29" s="112" t="inlineStr">
        <is>
          <t>CEIBA PARRA ALBERTO</t>
        </is>
      </c>
      <c r="D29" s="55" t="n">
        <v>4199428</v>
      </c>
      <c r="E29" s="232" t="inlineStr">
        <is>
          <t>MOTO NUEVO BIIB</t>
        </is>
      </c>
      <c r="F29" s="92" t="inlineStr">
        <is>
          <t>20 20 sr</t>
        </is>
      </c>
      <c r="G29" s="281" t="n"/>
      <c r="H29" s="26" t="inlineStr">
        <is>
          <t xml:space="preserve">CE </t>
        </is>
      </c>
      <c r="I29" s="281" t="inlineStr">
        <is>
          <t>ELIA 1</t>
        </is>
      </c>
      <c r="J29" s="60" t="n">
        <v>0.4840277777777778</v>
      </c>
      <c r="K29" s="60">
        <f>J29+$K$59</f>
        <v/>
      </c>
      <c r="L29" s="60" t="n">
        <v>0.4909722222222222</v>
      </c>
      <c r="M29" s="46">
        <f>L29+$M$60</f>
        <v/>
      </c>
      <c r="N29" s="60" t="n">
        <v>0.4951388888888889</v>
      </c>
      <c r="O29" s="46">
        <f>N29+$O$60</f>
        <v/>
      </c>
      <c r="P29" s="60" t="n">
        <v>0.5486111111111112</v>
      </c>
      <c r="Q29" s="46">
        <f>P29+$Q$60</f>
        <v/>
      </c>
      <c r="R29" s="60" t="n">
        <v>0.5736111111111111</v>
      </c>
      <c r="S29" s="46">
        <f>R29+$S$60</f>
        <v/>
      </c>
      <c r="T29" s="261" t="n">
        <v>0.5847222222222223</v>
      </c>
      <c r="U29" s="80">
        <f>T29+$U$60</f>
        <v/>
      </c>
    </row>
    <row r="30" ht="21" customFormat="1" customHeight="1" s="633">
      <c r="A30" s="631" t="inlineStr">
        <is>
          <t>23</t>
        </is>
      </c>
      <c r="B30" s="632" t="n"/>
      <c r="C30" s="112" t="inlineStr">
        <is>
          <t>LARA GUARATE JOSE</t>
        </is>
      </c>
      <c r="D30" s="55" t="n">
        <v>7063857</v>
      </c>
      <c r="E30" s="232" t="inlineStr">
        <is>
          <t>MOTO NUEVO BIIB</t>
        </is>
      </c>
      <c r="F30" s="92" t="inlineStr">
        <is>
          <t>30 30 sr</t>
        </is>
      </c>
      <c r="G30" s="281" t="n"/>
      <c r="H30" s="26" t="inlineStr">
        <is>
          <t xml:space="preserve">CE </t>
        </is>
      </c>
      <c r="I30" s="281" t="inlineStr">
        <is>
          <t>ELIA 2</t>
        </is>
      </c>
      <c r="J30" s="60" t="n">
        <v>0.4854166666666667</v>
      </c>
      <c r="K30" s="60">
        <f>J30+$K$59</f>
        <v/>
      </c>
      <c r="L30" s="60" t="n">
        <v>0.4944444444444445</v>
      </c>
      <c r="M30" s="46">
        <f>L30+$M$60</f>
        <v/>
      </c>
      <c r="N30" s="60" t="n">
        <v>0.4993055555555556</v>
      </c>
      <c r="O30" s="46">
        <f>N30+$O$60</f>
        <v/>
      </c>
      <c r="P30" s="60" t="n">
        <v>0.5486111111111112</v>
      </c>
      <c r="Q30" s="46">
        <f>P30+$Q$60</f>
        <v/>
      </c>
      <c r="R30" s="60" t="n">
        <v>0.5604166666666667</v>
      </c>
      <c r="S30" s="46">
        <f>R30+$S$60</f>
        <v/>
      </c>
      <c r="T30" s="261" t="n">
        <v>0.5715277777777777</v>
      </c>
      <c r="U30" s="80">
        <f>T30+$U$60</f>
        <v/>
      </c>
    </row>
    <row r="31" ht="16.5" customHeight="1" s="630">
      <c r="A31" s="631" t="inlineStr">
        <is>
          <t>24</t>
        </is>
      </c>
      <c r="B31" s="632" t="n"/>
      <c r="C31" s="318" t="inlineStr">
        <is>
          <t>CEIBA PARRA ALEJANDRO 50 PROMO</t>
        </is>
      </c>
      <c r="D31" s="55" t="n">
        <v>5080930</v>
      </c>
      <c r="E31" s="232" t="inlineStr">
        <is>
          <t>MOTO NUEVO BIIB</t>
        </is>
      </c>
      <c r="F31" s="92" t="inlineStr">
        <is>
          <t>30 30 sr</t>
        </is>
      </c>
      <c r="G31" s="281" t="n"/>
      <c r="H31" s="26" t="inlineStr">
        <is>
          <t xml:space="preserve">CE </t>
        </is>
      </c>
      <c r="I31" s="281" t="inlineStr">
        <is>
          <t>ELIA 3</t>
        </is>
      </c>
      <c r="J31" s="60" t="n">
        <v>0.5041666666666667</v>
      </c>
      <c r="K31" s="60">
        <f>J31+$K$59</f>
        <v/>
      </c>
      <c r="L31" s="60" t="n">
        <v>0.5173611111111112</v>
      </c>
      <c r="M31" s="46">
        <f>L31+$M$60</f>
        <v/>
      </c>
      <c r="N31" s="60" t="n">
        <v>0.5229166666666667</v>
      </c>
      <c r="O31" s="46">
        <f>N31+$O$60</f>
        <v/>
      </c>
      <c r="P31" s="60" t="n">
        <v>0.5875</v>
      </c>
      <c r="Q31" s="46">
        <f>P31+$Q$60</f>
        <v/>
      </c>
      <c r="R31" s="60" t="n">
        <v>0.6020833333333333</v>
      </c>
      <c r="S31" s="46">
        <f>R31+$S$60</f>
        <v/>
      </c>
      <c r="T31" s="261" t="n">
        <v>0.6138888888888889</v>
      </c>
      <c r="U31" s="80">
        <f>T31+$U$60</f>
        <v/>
      </c>
    </row>
    <row r="32" ht="19.5" customHeight="1" s="630">
      <c r="A32" s="631" t="inlineStr">
        <is>
          <t>25</t>
        </is>
      </c>
      <c r="B32" s="632" t="n"/>
      <c r="C32" s="112" t="inlineStr">
        <is>
          <t>ZAPATA RUMICHE PAMELA</t>
        </is>
      </c>
      <c r="D32" s="55" t="n">
        <v>73476355</v>
      </c>
      <c r="E32" s="55" t="inlineStr">
        <is>
          <t>NUEVO A1</t>
        </is>
      </c>
      <c r="F32" s="92" t="inlineStr">
        <is>
          <t>40/20 40/20 cl</t>
        </is>
      </c>
      <c r="G32" s="209" t="inlineStr">
        <is>
          <t>PAGO 130 YAPE</t>
        </is>
      </c>
      <c r="H32" s="553" t="n"/>
      <c r="I32" s="211" t="inlineStr">
        <is>
          <t>OFICINA</t>
        </is>
      </c>
      <c r="J32" s="60" t="n">
        <v>0.4923611111111111</v>
      </c>
      <c r="K32" s="60">
        <f>J32+$K$59</f>
        <v/>
      </c>
      <c r="L32" s="60" t="n">
        <v>0.5041666666666667</v>
      </c>
      <c r="M32" s="60">
        <f>L32+$M$60</f>
        <v/>
      </c>
      <c r="N32" s="60" t="n">
        <v>0.5125</v>
      </c>
      <c r="O32" s="60">
        <f>N32+$O$60</f>
        <v/>
      </c>
      <c r="P32" s="60" t="n">
        <v>0.5743055555555555</v>
      </c>
      <c r="Q32" s="60">
        <f>P32+$Q$60</f>
        <v/>
      </c>
      <c r="R32" s="60" t="n">
        <v>0.6131944444444445</v>
      </c>
      <c r="S32" s="60">
        <f>R32+$S$60</f>
        <v/>
      </c>
      <c r="T32" s="261" t="n">
        <v>0.6256944444444444</v>
      </c>
      <c r="U32" s="261">
        <f>T32+$U$60</f>
        <v/>
      </c>
    </row>
    <row r="33" ht="18.75" customHeight="1" s="630">
      <c r="A33" s="631" t="inlineStr">
        <is>
          <t>26</t>
        </is>
      </c>
      <c r="B33" s="632" t="n"/>
      <c r="C33" s="112" t="inlineStr">
        <is>
          <t>CAIAZZA FRANCO BRIANNA</t>
        </is>
      </c>
      <c r="D33" s="55" t="n">
        <v>74178288</v>
      </c>
      <c r="E33" s="55" t="inlineStr">
        <is>
          <t>NUEVO A1</t>
        </is>
      </c>
      <c r="F33" s="92" t="inlineStr">
        <is>
          <t>40/20 40/20 cl</t>
        </is>
      </c>
      <c r="G33" s="120" t="n"/>
      <c r="H33" s="120" t="n"/>
      <c r="I33" s="120" t="inlineStr">
        <is>
          <t xml:space="preserve">CARS - JAIME VILLA </t>
        </is>
      </c>
      <c r="J33" s="60" t="n">
        <v>0.4958333333333333</v>
      </c>
      <c r="K33" s="60">
        <f>J33+$K$59</f>
        <v/>
      </c>
      <c r="L33" s="60" t="n">
        <v>0.5125</v>
      </c>
      <c r="M33" s="46">
        <f>L33+$M$60</f>
        <v/>
      </c>
      <c r="N33" s="60" t="n">
        <v>0.51875</v>
      </c>
      <c r="O33" s="46">
        <f>N33+$O$60</f>
        <v/>
      </c>
      <c r="P33" s="60" t="n">
        <v>0.5743055555555555</v>
      </c>
      <c r="Q33" s="46">
        <f>P33+$Q$60</f>
        <v/>
      </c>
      <c r="R33" s="60" t="n">
        <v>0.5888888888888889</v>
      </c>
      <c r="S33" s="46">
        <f>R33+$S$60</f>
        <v/>
      </c>
      <c r="T33" s="261" t="n">
        <v>0.6</v>
      </c>
      <c r="U33" s="80">
        <f>T33+$U$60</f>
        <v/>
      </c>
    </row>
    <row r="34" ht="18.75" customHeight="1" s="630">
      <c r="A34" s="644" t="n"/>
      <c r="B34" s="632" t="n"/>
      <c r="C34" s="119" t="inlineStr">
        <is>
          <t>SOTO PINO RICARDO</t>
        </is>
      </c>
      <c r="D34" s="654" t="n">
        <v>72529246</v>
      </c>
      <c r="E34" s="654" t="inlineStr">
        <is>
          <t>RECAT A2B</t>
        </is>
      </c>
      <c r="F34" s="93" t="n"/>
      <c r="G34" s="654" t="n"/>
      <c r="H34" s="654" t="n"/>
      <c r="I34" s="654" t="inlineStr">
        <is>
          <t xml:space="preserve">CARS - JAIME VILLA </t>
        </is>
      </c>
      <c r="J34" s="185" t="n"/>
      <c r="K34" s="185">
        <f>J34+$K$59</f>
        <v/>
      </c>
      <c r="L34" s="185" t="n"/>
      <c r="M34" s="20">
        <f>L34+$M$60</f>
        <v/>
      </c>
      <c r="N34" s="185" t="n"/>
      <c r="O34" s="20">
        <f>N34+$O$60</f>
        <v/>
      </c>
      <c r="P34" s="185" t="n"/>
      <c r="Q34" s="20">
        <f>P34+$Q$60</f>
        <v/>
      </c>
      <c r="R34" s="185" t="n"/>
      <c r="S34" s="20">
        <f>R34+$S$60</f>
        <v/>
      </c>
      <c r="T34" s="185" t="n"/>
      <c r="U34" s="20">
        <f>T34+$U$60</f>
        <v/>
      </c>
    </row>
    <row r="35" ht="17.25" customHeight="1" s="630">
      <c r="A35" s="631" t="inlineStr">
        <is>
          <t>27</t>
        </is>
      </c>
      <c r="B35" s="632" t="n"/>
      <c r="C35" s="112" t="inlineStr">
        <is>
          <t>GAMBOA GOMERO ALEXANDER</t>
        </is>
      </c>
      <c r="D35" s="55" t="n">
        <v>75966906</v>
      </c>
      <c r="E35" s="55" t="inlineStr">
        <is>
          <t xml:space="preserve">NUEVO A1 </t>
        </is>
      </c>
      <c r="F35" s="92" t="inlineStr">
        <is>
          <t>30 30 sr</t>
        </is>
      </c>
      <c r="G35" s="120" t="inlineStr">
        <is>
          <t>PAGO 80 EFE</t>
        </is>
      </c>
      <c r="H35" s="207" t="n"/>
      <c r="I35" s="55" t="inlineStr">
        <is>
          <t>CESAR QUIROZ</t>
        </is>
      </c>
      <c r="J35" s="60" t="n">
        <v>0.5083333333333333</v>
      </c>
      <c r="K35" s="60">
        <f>J35+$K$59</f>
        <v/>
      </c>
      <c r="L35" s="60" t="n">
        <v>0.5291666666666667</v>
      </c>
      <c r="M35" s="60">
        <f>L35+$M$60</f>
        <v/>
      </c>
      <c r="N35" s="60" t="n">
        <v>0.5347222222222222</v>
      </c>
      <c r="O35" s="60">
        <f>N35+$O$60</f>
        <v/>
      </c>
      <c r="P35" s="60" t="n">
        <v>0.5986111111111111</v>
      </c>
      <c r="Q35" s="46">
        <f>P35+$Q$60</f>
        <v/>
      </c>
      <c r="R35" s="60" t="n">
        <v>0.6111111111111112</v>
      </c>
      <c r="S35" s="60">
        <f>R35+$S$60</f>
        <v/>
      </c>
      <c r="T35" s="261" t="n">
        <v>0.625</v>
      </c>
      <c r="U35" s="261">
        <f>T35+$U$60</f>
        <v/>
      </c>
    </row>
    <row r="36" ht="18" customFormat="1" customHeight="1" s="664">
      <c r="A36" s="631" t="inlineStr">
        <is>
          <t>28</t>
        </is>
      </c>
      <c r="B36" s="632" t="n"/>
      <c r="C36" s="112" t="inlineStr">
        <is>
          <t xml:space="preserve">GAMBOA YLLACONZA SIMEON </t>
        </is>
      </c>
      <c r="D36" s="55" t="n">
        <v>25512720</v>
      </c>
      <c r="E36" s="26" t="inlineStr">
        <is>
          <t xml:space="preserve">REVA A2B </t>
        </is>
      </c>
      <c r="F36" s="92" t="inlineStr">
        <is>
          <t>40/20 40/20 cl</t>
        </is>
      </c>
      <c r="G36" s="120" t="inlineStr">
        <is>
          <t>PAGO 80 EFE</t>
        </is>
      </c>
      <c r="H36" s="207" t="n"/>
      <c r="I36" s="55" t="inlineStr">
        <is>
          <t>CESAR QUIROZ</t>
        </is>
      </c>
      <c r="J36" s="60" t="n">
        <v>0.5118055555555555</v>
      </c>
      <c r="K36" s="60">
        <f>J36+$K$59</f>
        <v/>
      </c>
      <c r="L36" s="60" t="n">
        <v>0.5354166666666667</v>
      </c>
      <c r="M36" s="46">
        <f>L36+$M$60</f>
        <v/>
      </c>
      <c r="N36" s="60" t="n">
        <v>0.5416666666666666</v>
      </c>
      <c r="O36" s="46">
        <f>N36+$O$60</f>
        <v/>
      </c>
      <c r="P36" s="60" t="n">
        <v>0.5993055555555555</v>
      </c>
      <c r="Q36" s="46">
        <f>P36+$Q$60</f>
        <v/>
      </c>
      <c r="R36" s="60" t="n">
        <v>0.6243055555555556</v>
      </c>
      <c r="S36" s="60">
        <f>R36+$S$60</f>
        <v/>
      </c>
      <c r="T36" s="261" t="n">
        <v>0.6375</v>
      </c>
      <c r="U36" s="80">
        <f>T36+$U$60</f>
        <v/>
      </c>
    </row>
    <row r="37" ht="18" customHeight="1" s="630">
      <c r="A37" s="631" t="inlineStr">
        <is>
          <t>29</t>
        </is>
      </c>
      <c r="B37" s="632" t="n"/>
      <c r="C37" s="112" t="inlineStr">
        <is>
          <t>JARAMILLO MORENO EDUARDO</t>
        </is>
      </c>
      <c r="D37" s="55" t="n">
        <v>25739450</v>
      </c>
      <c r="E37" s="226" t="inlineStr">
        <is>
          <t>MOTO REVA BIIC</t>
        </is>
      </c>
      <c r="F37" s="92" t="inlineStr">
        <is>
          <t>40/20 40/20 cl</t>
        </is>
      </c>
      <c r="G37" s="281" t="n"/>
      <c r="H37" s="360" t="n"/>
      <c r="I37" s="281" t="inlineStr">
        <is>
          <t xml:space="preserve">ELIA </t>
        </is>
      </c>
      <c r="J37" s="60" t="n">
        <v>0.5145833333333333</v>
      </c>
      <c r="K37" s="60">
        <f>J37+$K$59</f>
        <v/>
      </c>
      <c r="L37" s="60" t="n">
        <v>0.5416666666666666</v>
      </c>
      <c r="M37" s="46">
        <f>L37+$M$60</f>
        <v/>
      </c>
      <c r="N37" s="60" t="n">
        <v>0.55</v>
      </c>
      <c r="O37" s="46">
        <f>N37+$O$60</f>
        <v/>
      </c>
      <c r="P37" s="60" t="n">
        <v>0.6118055555555556</v>
      </c>
      <c r="Q37" s="46">
        <f>P37+$Q$60</f>
        <v/>
      </c>
      <c r="R37" s="60" t="n">
        <v>0.6465277777777778</v>
      </c>
      <c r="S37" s="46">
        <f>R37+$S$60</f>
        <v/>
      </c>
      <c r="T37" s="261" t="n">
        <v>0.6597222222222222</v>
      </c>
      <c r="U37" s="80">
        <f>T37+$U$60</f>
        <v/>
      </c>
    </row>
    <row r="38" ht="18" customFormat="1" customHeight="1" s="633">
      <c r="A38" s="631" t="inlineStr">
        <is>
          <t>30</t>
        </is>
      </c>
      <c r="B38" s="632" t="n"/>
      <c r="C38" s="112" t="inlineStr">
        <is>
          <t>QUEZADA GONZALES WILFREDO</t>
        </is>
      </c>
      <c r="D38" s="55" t="n">
        <v>9893940</v>
      </c>
      <c r="E38" s="26" t="inlineStr">
        <is>
          <t>RECAT A2B</t>
        </is>
      </c>
      <c r="F38" s="92" t="inlineStr">
        <is>
          <t>40/20 40/20 cl</t>
        </is>
      </c>
      <c r="G38" s="209" t="inlineStr">
        <is>
          <t>PAGO 80 YAPE</t>
        </is>
      </c>
      <c r="H38" s="360" t="n"/>
      <c r="I38" s="55" t="inlineStr">
        <is>
          <t>CAMASCA</t>
        </is>
      </c>
      <c r="J38" s="60" t="n">
        <v>0.5284722222222222</v>
      </c>
      <c r="K38" s="60">
        <f>J38+$K$59</f>
        <v/>
      </c>
      <c r="L38" s="60" t="n">
        <v>0.5486111111111112</v>
      </c>
      <c r="M38" s="46">
        <f>L38+$M$60</f>
        <v/>
      </c>
      <c r="N38" s="60" t="n">
        <v>0.5569444444444445</v>
      </c>
      <c r="O38" s="46">
        <f>N38+$O$60</f>
        <v/>
      </c>
      <c r="P38" s="60" t="n">
        <v>0.6111111111111112</v>
      </c>
      <c r="Q38" s="46">
        <f>P38+$Q$60</f>
        <v/>
      </c>
      <c r="R38" s="60" t="n">
        <v>0.6361111111111111</v>
      </c>
      <c r="S38" s="46">
        <f>R38+$S$60</f>
        <v/>
      </c>
      <c r="T38" s="261" t="n">
        <v>0.65</v>
      </c>
      <c r="U38" s="80">
        <f>T38+$U$60</f>
        <v/>
      </c>
    </row>
    <row r="39" ht="18" customHeight="1" s="630">
      <c r="A39" s="631" t="inlineStr">
        <is>
          <t>31</t>
        </is>
      </c>
      <c r="B39" s="632" t="n"/>
      <c r="C39" s="112" t="inlineStr">
        <is>
          <t>LIZARAZO GIMENEZ ISMAEL</t>
        </is>
      </c>
      <c r="D39" s="55" t="n">
        <v>3743424</v>
      </c>
      <c r="E39" s="232" t="inlineStr">
        <is>
          <t>MOTO NUEVO BIIB</t>
        </is>
      </c>
      <c r="F39" s="92" t="inlineStr">
        <is>
          <t>20 20 sr</t>
        </is>
      </c>
      <c r="G39" s="120" t="inlineStr">
        <is>
          <t>PAGO 80 EFE</t>
        </is>
      </c>
      <c r="H39" s="382" t="inlineStr">
        <is>
          <t>CPP</t>
        </is>
      </c>
      <c r="I39" s="55" t="inlineStr">
        <is>
          <t>CESAR QUIROZ</t>
        </is>
      </c>
      <c r="J39" s="60" t="n">
        <v>0.5305555555555556</v>
      </c>
      <c r="K39" s="60">
        <f>J39+$K$59</f>
        <v/>
      </c>
      <c r="L39" s="60" t="n">
        <v>0.5541666666666667</v>
      </c>
      <c r="M39" s="60">
        <f>L39+$M$60</f>
        <v/>
      </c>
      <c r="N39" s="60" t="n">
        <v>0.5625</v>
      </c>
      <c r="O39" s="60">
        <f>N39+$O$60</f>
        <v/>
      </c>
      <c r="P39" s="60" t="n">
        <v>0.6236111111111111</v>
      </c>
      <c r="Q39" s="60">
        <f>P39+$Q$60</f>
        <v/>
      </c>
      <c r="R39" s="60" t="n">
        <v>0.6347222222222222</v>
      </c>
      <c r="S39" s="60">
        <f>R39+$S$60</f>
        <v/>
      </c>
      <c r="T39" s="261" t="n">
        <v>0.6458333333333334</v>
      </c>
      <c r="U39" s="261">
        <f>T39+$U$60</f>
        <v/>
      </c>
    </row>
    <row r="40" ht="18.75" customHeight="1" s="630">
      <c r="A40" s="631" t="inlineStr">
        <is>
          <t>32</t>
        </is>
      </c>
      <c r="B40" s="632" t="n"/>
      <c r="C40" s="112" t="inlineStr">
        <is>
          <t>AVILA CASTILLO ANDRES</t>
        </is>
      </c>
      <c r="D40" s="55" t="n">
        <v>77069859</v>
      </c>
      <c r="E40" s="55" t="inlineStr">
        <is>
          <t>NUEVO A1</t>
        </is>
      </c>
      <c r="F40" s="92" t="inlineStr">
        <is>
          <t>20 20 sr</t>
        </is>
      </c>
      <c r="G40" s="120" t="n"/>
      <c r="H40" s="205" t="n"/>
      <c r="I40" s="120" t="inlineStr">
        <is>
          <t xml:space="preserve">CARS - JAIME VILLA </t>
        </is>
      </c>
      <c r="J40" s="60" t="n">
        <v>0.5319444444444444</v>
      </c>
      <c r="K40" s="60">
        <f>J40+$K$59</f>
        <v/>
      </c>
      <c r="L40" s="60" t="n">
        <v>0.5611111111111111</v>
      </c>
      <c r="M40" s="60">
        <f>L40+$M$60</f>
        <v/>
      </c>
      <c r="N40" s="60" t="n">
        <v>0.56875</v>
      </c>
      <c r="O40" s="60">
        <f>N40+$O$60</f>
        <v/>
      </c>
      <c r="P40" s="60" t="n">
        <v>0.6236111111111111</v>
      </c>
      <c r="Q40" s="60">
        <f>P40+$Q$60</f>
        <v/>
      </c>
      <c r="R40" s="60" t="n">
        <v>0.6479166666666667</v>
      </c>
      <c r="S40" s="60">
        <f>R40+$S$60</f>
        <v/>
      </c>
      <c r="T40" s="261" t="n">
        <v>0.6618055555555555</v>
      </c>
      <c r="U40" s="261">
        <f>T40+$U$60</f>
        <v/>
      </c>
    </row>
    <row r="41" ht="18" customHeight="1" s="630">
      <c r="A41" s="631" t="inlineStr">
        <is>
          <t>33</t>
        </is>
      </c>
      <c r="B41" s="632" t="n"/>
      <c r="C41" s="318" t="inlineStr">
        <is>
          <t>FLORES BALOA KEIFER</t>
        </is>
      </c>
      <c r="D41" s="55" t="n">
        <v>4564293</v>
      </c>
      <c r="E41" s="26" t="inlineStr">
        <is>
          <t>CANJE A3C</t>
        </is>
      </c>
      <c r="F41" s="92" t="inlineStr">
        <is>
          <t>20 20 sr</t>
        </is>
      </c>
      <c r="G41" s="209" t="inlineStr">
        <is>
          <t>PAGO 100 YAPE + 60 YAPE</t>
        </is>
      </c>
      <c r="H41" s="360" t="inlineStr">
        <is>
          <t xml:space="preserve">CE </t>
        </is>
      </c>
      <c r="I41" s="55" t="inlineStr">
        <is>
          <t>FREDY VALLEJO</t>
        </is>
      </c>
      <c r="J41" s="60" t="n">
        <v>0.50625</v>
      </c>
      <c r="K41" s="60">
        <f>J41+$K$59</f>
        <v/>
      </c>
      <c r="L41" s="60" t="n">
        <v>0.5222222222222223</v>
      </c>
      <c r="M41" s="46">
        <f>L41+$M$60</f>
        <v/>
      </c>
      <c r="N41" s="60" t="n">
        <v>0.5277777777777778</v>
      </c>
      <c r="O41" s="46">
        <f>N41+$O$60</f>
        <v/>
      </c>
      <c r="P41" s="60" t="n">
        <v>0.5875</v>
      </c>
      <c r="Q41" s="46">
        <f>P41+$Q$60</f>
        <v/>
      </c>
      <c r="R41" s="60" t="n">
        <v>0.6</v>
      </c>
      <c r="S41" s="46">
        <f>R41+$S$60</f>
        <v/>
      </c>
      <c r="T41" s="261" t="n">
        <v>0.6111111111111112</v>
      </c>
      <c r="U41" s="80">
        <f>T41+$U$60</f>
        <v/>
      </c>
    </row>
    <row r="42" ht="18" customHeight="1" s="630">
      <c r="A42" s="631" t="inlineStr">
        <is>
          <t>34</t>
        </is>
      </c>
      <c r="B42" s="632" t="n"/>
      <c r="C42" s="112" t="inlineStr">
        <is>
          <t>CALDERON OSORIO EDUARDO</t>
        </is>
      </c>
      <c r="D42" s="55" t="n">
        <v>71755618</v>
      </c>
      <c r="E42" s="55" t="inlineStr">
        <is>
          <t>REVA A1</t>
        </is>
      </c>
      <c r="F42" s="92" t="inlineStr">
        <is>
          <t>20 20 sr</t>
        </is>
      </c>
      <c r="G42" s="55" t="n"/>
      <c r="H42" s="207" t="n"/>
      <c r="I42" s="55" t="inlineStr">
        <is>
          <t xml:space="preserve">OSORIO </t>
        </is>
      </c>
      <c r="J42" s="60" t="n">
        <v>0.5326388888888889</v>
      </c>
      <c r="K42" s="60">
        <f>J42+$K$59</f>
        <v/>
      </c>
      <c r="L42" s="60" t="n">
        <v>0.56875</v>
      </c>
      <c r="M42" s="46">
        <f>L42+$M$60</f>
        <v/>
      </c>
      <c r="N42" s="60" t="n">
        <v>0.5784722222222223</v>
      </c>
      <c r="O42" s="46">
        <f>N42+$O$60</f>
        <v/>
      </c>
      <c r="P42" s="60" t="n">
        <v>0.6354166666666666</v>
      </c>
      <c r="Q42" s="46">
        <f>P42+$Q$60</f>
        <v/>
      </c>
      <c r="R42" s="60" t="n">
        <v>0.6590277777777778</v>
      </c>
      <c r="S42" s="46">
        <f>R42+$S$60</f>
        <v/>
      </c>
      <c r="T42" s="261" t="n">
        <v>0.6729166666666667</v>
      </c>
      <c r="U42" s="80">
        <f>T42+$U$60</f>
        <v/>
      </c>
    </row>
    <row r="43" ht="21" customHeight="1" s="630">
      <c r="A43" s="631" t="inlineStr">
        <is>
          <t>35</t>
        </is>
      </c>
      <c r="B43" s="632" t="n"/>
      <c r="C43" s="318" t="inlineStr">
        <is>
          <t>CASTRO BARCENA JULIO 30</t>
        </is>
      </c>
      <c r="D43" s="55" t="n">
        <v>8968828</v>
      </c>
      <c r="E43" s="26" t="inlineStr">
        <is>
          <t xml:space="preserve">REVA A2A </t>
        </is>
      </c>
      <c r="F43" s="92" t="inlineStr">
        <is>
          <t>20 20 SR</t>
        </is>
      </c>
      <c r="G43" s="189" t="inlineStr">
        <is>
          <t>PAGO 80 YAPE + 30 EFE</t>
        </is>
      </c>
      <c r="H43" s="360" t="n"/>
      <c r="I43" s="55" t="inlineStr">
        <is>
          <t>CAMASCA</t>
        </is>
      </c>
      <c r="J43" s="60" t="n">
        <v>0.5368055555555555</v>
      </c>
      <c r="K43" s="60">
        <f>J43+$K$59</f>
        <v/>
      </c>
      <c r="L43" s="60" t="n">
        <v>0.5763888888888888</v>
      </c>
      <c r="M43" s="46">
        <f>L43+$M$60</f>
        <v/>
      </c>
      <c r="N43" s="60" t="n">
        <v>0.5826388888888889</v>
      </c>
      <c r="O43" s="46">
        <f>N43+$O$60</f>
        <v/>
      </c>
      <c r="P43" s="60" t="n">
        <v>0.6368055555555555</v>
      </c>
      <c r="Q43" s="46">
        <f>P43+$Q$60</f>
        <v/>
      </c>
      <c r="R43" s="60" t="n">
        <v>0.6590277777777778</v>
      </c>
      <c r="S43" s="46">
        <f>R43+$S$60</f>
        <v/>
      </c>
      <c r="T43" s="261" t="n">
        <v>0.6756944444444445</v>
      </c>
      <c r="U43" s="80">
        <f>T43+$U$60</f>
        <v/>
      </c>
    </row>
    <row r="44" ht="18" customHeight="1" s="630">
      <c r="A44" s="631" t="inlineStr">
        <is>
          <t>36</t>
        </is>
      </c>
      <c r="B44" s="632" t="n"/>
      <c r="C44" s="112" t="inlineStr">
        <is>
          <t>CHAMPI HUARANGA DAVID</t>
        </is>
      </c>
      <c r="D44" s="55" t="n">
        <v>75171267</v>
      </c>
      <c r="E44" s="226" t="inlineStr">
        <is>
          <t>MOTO REVA BIIC</t>
        </is>
      </c>
      <c r="F44" s="92" t="inlineStr">
        <is>
          <t>20 20 sr</t>
        </is>
      </c>
      <c r="G44" s="360" t="n"/>
      <c r="H44" s="360" t="n"/>
      <c r="I44" s="281" t="inlineStr">
        <is>
          <t>ELIA</t>
        </is>
      </c>
      <c r="J44" s="60" t="n">
        <v>0.5423611111111111</v>
      </c>
      <c r="K44" s="60">
        <f>J44+$K$59</f>
        <v/>
      </c>
      <c r="L44" s="60" t="n">
        <v>0.5840277777777778</v>
      </c>
      <c r="M44" s="46">
        <f>L44+$M$60</f>
        <v/>
      </c>
      <c r="N44" s="60" t="n">
        <v>0.5909722222222222</v>
      </c>
      <c r="O44" s="46">
        <f>N44+$O$60</f>
        <v/>
      </c>
      <c r="P44" s="60" t="n">
        <v>0.6465277777777778</v>
      </c>
      <c r="Q44" s="46">
        <f>P44+$Q$60</f>
        <v/>
      </c>
      <c r="R44" s="60" t="n">
        <v>0.6729166666666667</v>
      </c>
      <c r="S44" s="46">
        <f>R44+$S$60</f>
        <v/>
      </c>
      <c r="T44" s="261" t="n">
        <v>0.6854166666666667</v>
      </c>
      <c r="U44" s="80">
        <f>T44+$U$60</f>
        <v/>
      </c>
    </row>
    <row r="45" ht="18" customHeight="1" s="630">
      <c r="A45" s="631" t="inlineStr">
        <is>
          <t>37</t>
        </is>
      </c>
      <c r="B45" s="632" t="n"/>
      <c r="C45" s="172" t="inlineStr">
        <is>
          <t>NESTARES FONSECA PAUL</t>
        </is>
      </c>
      <c r="D45" s="242" t="n">
        <v>71859447</v>
      </c>
      <c r="E45" s="26" t="inlineStr">
        <is>
          <t>RECAT A2B</t>
        </is>
      </c>
      <c r="F45" s="92" t="inlineStr">
        <is>
          <t>20 20 sr</t>
        </is>
      </c>
      <c r="G45" s="110" t="n"/>
      <c r="H45" s="36" t="n"/>
      <c r="I45" s="110" t="inlineStr">
        <is>
          <t xml:space="preserve">MAYRA 3 </t>
        </is>
      </c>
      <c r="J45" s="60" t="n">
        <v>0.54375</v>
      </c>
      <c r="K45" s="60">
        <f>J45+$K$59</f>
        <v/>
      </c>
      <c r="L45" s="60" t="n">
        <v>0.5895833333333333</v>
      </c>
      <c r="M45" s="46">
        <f>L45+$M$60</f>
        <v/>
      </c>
      <c r="N45" s="60" t="n">
        <v>0.5951388888888889</v>
      </c>
      <c r="O45" s="46">
        <f>N45+$O$60</f>
        <v/>
      </c>
      <c r="P45" s="60" t="n">
        <v>0.6479166666666667</v>
      </c>
      <c r="Q45" s="46">
        <f>P45+$Q$60</f>
        <v/>
      </c>
      <c r="R45" s="60" t="n">
        <v>0.6722222222222223</v>
      </c>
      <c r="S45" s="46">
        <f>R45+$S$60</f>
        <v/>
      </c>
      <c r="T45" s="261" t="n">
        <v>0.6875</v>
      </c>
      <c r="U45" s="80">
        <f>T45+$U$60</f>
        <v/>
      </c>
    </row>
    <row r="46" ht="18" customHeight="1" s="630">
      <c r="A46" s="631" t="inlineStr">
        <is>
          <t>38</t>
        </is>
      </c>
      <c r="B46" s="632" t="n"/>
      <c r="C46" s="255" t="inlineStr">
        <is>
          <t>CHANAME LEDESMA RAUL 40</t>
        </is>
      </c>
      <c r="D46" s="242" t="n">
        <v>48815516</v>
      </c>
      <c r="E46" s="232" t="inlineStr">
        <is>
          <t>MOTO NUEVO BIIB</t>
        </is>
      </c>
      <c r="F46" s="161" t="inlineStr">
        <is>
          <t xml:space="preserve"> 20 20 SR</t>
        </is>
      </c>
      <c r="G46" s="120" t="inlineStr">
        <is>
          <t>PAGO 40 EFE</t>
        </is>
      </c>
      <c r="H46" s="207" t="n"/>
      <c r="I46" s="55" t="inlineStr">
        <is>
          <t>STEVE QUINTANA</t>
        </is>
      </c>
      <c r="J46" s="60" t="n">
        <v>0.5479166666666667</v>
      </c>
      <c r="K46" s="60">
        <f>J46+$K$59</f>
        <v/>
      </c>
      <c r="L46" s="60" t="n">
        <v>0.5951388888888889</v>
      </c>
      <c r="M46" s="46">
        <f>L46+$M$60</f>
        <v/>
      </c>
      <c r="N46" s="60" t="n">
        <v>0.6027777777777777</v>
      </c>
      <c r="O46" s="46">
        <f>N46+$O$60</f>
        <v/>
      </c>
      <c r="P46" s="60" t="n">
        <v>0.6576388888888889</v>
      </c>
      <c r="Q46" s="46">
        <f>P46+$Q$60</f>
        <v/>
      </c>
      <c r="R46" s="60" t="n">
        <v>0.6840277777777778</v>
      </c>
      <c r="S46" s="46">
        <f>R46+$S$60</f>
        <v/>
      </c>
      <c r="T46" s="261" t="n">
        <v>0.6965277777777777</v>
      </c>
      <c r="U46" s="80">
        <f>T46+$U$60</f>
        <v/>
      </c>
    </row>
    <row r="47" ht="18" customHeight="1" s="630">
      <c r="A47" s="631" t="inlineStr">
        <is>
          <t>39</t>
        </is>
      </c>
      <c r="B47" s="632" t="n"/>
      <c r="C47" s="318" t="inlineStr">
        <is>
          <t>AÑAÑOS FIGUEROA CESAR 50 PROM</t>
        </is>
      </c>
      <c r="D47" s="242" t="n">
        <v>73270486</v>
      </c>
      <c r="E47" s="232" t="inlineStr">
        <is>
          <t>MOTO NUEVO BIIB</t>
        </is>
      </c>
      <c r="F47" s="161" t="inlineStr">
        <is>
          <t>40/20 40/20 CL</t>
        </is>
      </c>
      <c r="G47" s="55" t="n"/>
      <c r="H47" s="55" t="n"/>
      <c r="I47" s="55" t="inlineStr">
        <is>
          <t>STEV QUINTANA</t>
        </is>
      </c>
      <c r="J47" s="60" t="n">
        <v>0.5763888888888888</v>
      </c>
      <c r="K47" s="60">
        <f>J47+$K$59</f>
        <v/>
      </c>
      <c r="L47" s="60" t="n">
        <v>0.6083333333333333</v>
      </c>
      <c r="M47" s="46">
        <f>L47+$M$60</f>
        <v/>
      </c>
      <c r="N47" s="60" t="n">
        <v>0.6145833333333334</v>
      </c>
      <c r="O47" s="46">
        <f>N47+$O$60</f>
        <v/>
      </c>
      <c r="P47" s="60" t="n">
        <v>0.6708333333333333</v>
      </c>
      <c r="Q47" s="46">
        <f>P47+$Q$60</f>
        <v/>
      </c>
      <c r="R47" s="60" t="n">
        <v>0.6958333333333333</v>
      </c>
      <c r="S47" s="46">
        <f>R47+$S$60</f>
        <v/>
      </c>
      <c r="T47" s="261" t="n">
        <v>0.7083333333333334</v>
      </c>
      <c r="U47" s="80">
        <f>T47+$U$60</f>
        <v/>
      </c>
    </row>
    <row r="48" ht="18" customHeight="1" s="630">
      <c r="A48" s="631" t="inlineStr">
        <is>
          <t>40</t>
        </is>
      </c>
      <c r="B48" s="632" t="n"/>
      <c r="C48" s="112" t="inlineStr">
        <is>
          <t>BERROSPI ALIAGA AUGUSTO</t>
        </is>
      </c>
      <c r="D48" s="55" t="n">
        <v>71406876</v>
      </c>
      <c r="E48" s="55" t="inlineStr">
        <is>
          <t>REVA A1</t>
        </is>
      </c>
      <c r="F48" s="92" t="inlineStr">
        <is>
          <t>20 20 sr</t>
        </is>
      </c>
      <c r="G48" s="209" t="inlineStr">
        <is>
          <t>PAGO 100 YAPE</t>
        </is>
      </c>
      <c r="H48" s="55" t="n"/>
      <c r="I48" s="55" t="inlineStr">
        <is>
          <t>CRISS AMORETTI</t>
        </is>
      </c>
      <c r="J48" s="60" t="n">
        <v>0.5694444444444444</v>
      </c>
      <c r="K48" s="60">
        <f>J48+$K$59</f>
        <v/>
      </c>
      <c r="L48" s="60" t="n">
        <v>0.6013888888888889</v>
      </c>
      <c r="M48" s="46">
        <f>L48+$M$60</f>
        <v/>
      </c>
      <c r="N48" s="60" t="n">
        <v>0.6111111111111112</v>
      </c>
      <c r="O48" s="46">
        <f>N48+$O$60</f>
        <v/>
      </c>
      <c r="P48" s="60" t="n">
        <v>0.6604166666666667</v>
      </c>
      <c r="Q48" s="46">
        <f>P48+$Q$60</f>
        <v/>
      </c>
      <c r="R48" s="60" t="n">
        <v>0.6847222222222222</v>
      </c>
      <c r="S48" s="46">
        <f>R48+$S$60</f>
        <v/>
      </c>
      <c r="T48" s="261" t="n">
        <v>0.6972222222222222</v>
      </c>
      <c r="U48" s="80">
        <f>T48+$U$60</f>
        <v/>
      </c>
    </row>
    <row r="49" ht="18" customHeight="1" s="630">
      <c r="A49" s="631" t="inlineStr">
        <is>
          <t>41</t>
        </is>
      </c>
      <c r="B49" s="632" t="n"/>
      <c r="C49" s="112" t="inlineStr">
        <is>
          <t>HUERTA SHUHUAN JUAN</t>
        </is>
      </c>
      <c r="D49" s="55" t="n">
        <v>10634290</v>
      </c>
      <c r="E49" s="232" t="inlineStr">
        <is>
          <t>MOTO NUEVO BIIB</t>
        </is>
      </c>
      <c r="F49" s="92" t="inlineStr">
        <is>
          <t>30 30 sr</t>
        </is>
      </c>
      <c r="G49" s="189" t="n"/>
      <c r="H49" s="205" t="n"/>
      <c r="I49" s="120" t="inlineStr">
        <is>
          <t xml:space="preserve">CARS - JAIME VILLA </t>
        </is>
      </c>
      <c r="J49" s="60" t="n">
        <v>0.5770833333333333</v>
      </c>
      <c r="K49" s="60">
        <f>J49+$K$59</f>
        <v/>
      </c>
      <c r="L49" s="60" t="n">
        <v>0.6145833333333334</v>
      </c>
      <c r="M49" s="46">
        <f>L49+$M$60</f>
        <v/>
      </c>
      <c r="N49" s="60" t="n">
        <v>0.6229166666666667</v>
      </c>
      <c r="O49" s="46">
        <f>N49+$O$60</f>
        <v/>
      </c>
      <c r="P49" s="60" t="n">
        <v>0.6715277777777777</v>
      </c>
      <c r="Q49" s="46">
        <f>P49+$Q$60</f>
        <v/>
      </c>
      <c r="R49" s="60" t="n">
        <v>0.6972222222222222</v>
      </c>
      <c r="S49" s="46">
        <f>R49+$S$60</f>
        <v/>
      </c>
      <c r="T49" s="261" t="n">
        <v>0.7104166666666667</v>
      </c>
      <c r="U49" s="80">
        <f>T49+$U$60</f>
        <v/>
      </c>
    </row>
    <row r="50" ht="18" customHeight="1" s="630">
      <c r="A50" s="631" t="inlineStr">
        <is>
          <t>42</t>
        </is>
      </c>
      <c r="B50" s="632" t="n"/>
      <c r="C50" s="318" t="inlineStr">
        <is>
          <t>ARGANDOÑA VALENCIA JAIMY 30</t>
        </is>
      </c>
      <c r="D50" s="55" t="n">
        <v>78546346</v>
      </c>
      <c r="E50" s="226" t="inlineStr">
        <is>
          <t>MOTO REVA BIIC</t>
        </is>
      </c>
      <c r="F50" s="92" t="inlineStr">
        <is>
          <t>20 20 sr</t>
        </is>
      </c>
      <c r="G50" s="328" t="inlineStr">
        <is>
          <t>PAGO 30 YAPE</t>
        </is>
      </c>
      <c r="H50" s="360" t="n"/>
      <c r="I50" s="270" t="inlineStr">
        <is>
          <t>LILIANA 6</t>
        </is>
      </c>
      <c r="J50" s="60" t="n">
        <v>0.5902777777777778</v>
      </c>
      <c r="K50" s="60">
        <f>J50+$K$59</f>
        <v/>
      </c>
      <c r="L50" s="60" t="n">
        <v>0.6201388888888889</v>
      </c>
      <c r="M50" s="60">
        <f>L50+$M$60</f>
        <v/>
      </c>
      <c r="N50" s="60" t="n">
        <v>0.6291666666666667</v>
      </c>
      <c r="O50" s="60">
        <f>N50+$O$60</f>
        <v/>
      </c>
      <c r="P50" s="60" t="n">
        <v>0.6826388888888889</v>
      </c>
      <c r="Q50" s="60">
        <f>P50+$Q$60</f>
        <v/>
      </c>
      <c r="R50" s="60" t="n">
        <v>0.7076388888888889</v>
      </c>
      <c r="S50" s="60">
        <f>R50+$S$60</f>
        <v/>
      </c>
      <c r="T50" s="261" t="n">
        <v>0.7194444444444444</v>
      </c>
      <c r="U50" s="261">
        <f>T50+$U$60</f>
        <v/>
      </c>
    </row>
    <row r="51" ht="18" customFormat="1" customHeight="1" s="29">
      <c r="A51" s="631" t="inlineStr">
        <is>
          <t>43</t>
        </is>
      </c>
      <c r="B51" s="632" t="n"/>
      <c r="C51" s="172" t="inlineStr">
        <is>
          <t>CASQUI MOLINA CRISTOPHER</t>
        </is>
      </c>
      <c r="D51" s="242" t="n">
        <v>71467577</v>
      </c>
      <c r="E51" s="55" t="inlineStr">
        <is>
          <t xml:space="preserve">NUEVO A1 </t>
        </is>
      </c>
      <c r="F51" s="161" t="inlineStr">
        <is>
          <t>40/20 40/20 cl</t>
        </is>
      </c>
      <c r="G51" s="189" t="n"/>
      <c r="H51" s="205" t="n"/>
      <c r="I51" s="120" t="inlineStr">
        <is>
          <t xml:space="preserve">CARS - JAIME VILLA </t>
        </is>
      </c>
      <c r="J51" s="60" t="n">
        <v>0.5944444444444444</v>
      </c>
      <c r="K51" s="60">
        <f>J51+$K$59</f>
        <v/>
      </c>
      <c r="L51" s="60" t="n">
        <v>0.6284722222222222</v>
      </c>
      <c r="M51" s="60">
        <f>L51+$M$60</f>
        <v/>
      </c>
      <c r="N51" s="60" t="n">
        <v>0.6354166666666666</v>
      </c>
      <c r="O51" s="60">
        <f>N51+$O$60</f>
        <v/>
      </c>
      <c r="P51" s="60" t="n">
        <v>0.6833333333333333</v>
      </c>
      <c r="Q51" s="60">
        <f>P51+$Q$60</f>
        <v/>
      </c>
      <c r="R51" s="60" t="n">
        <v>0.7097222222222223</v>
      </c>
      <c r="S51" s="60">
        <f>R51+$S$60</f>
        <v/>
      </c>
      <c r="T51" s="261" t="n">
        <v>0.7263888888888889</v>
      </c>
      <c r="U51" s="261">
        <f>T51+$U$60</f>
        <v/>
      </c>
    </row>
    <row r="52" ht="18" customHeight="1" s="630">
      <c r="A52" s="631" t="inlineStr">
        <is>
          <t>44</t>
        </is>
      </c>
      <c r="B52" s="632" t="n"/>
      <c r="C52" s="172" t="inlineStr">
        <is>
          <t xml:space="preserve">JIMENEZ SUCA JOHN </t>
        </is>
      </c>
      <c r="D52" s="242" t="n">
        <v>25837769</v>
      </c>
      <c r="E52" s="55" t="inlineStr">
        <is>
          <t xml:space="preserve">REVA A1 </t>
        </is>
      </c>
      <c r="F52" s="161" t="inlineStr">
        <is>
          <t>30 30 sr</t>
        </is>
      </c>
      <c r="G52" s="189" t="n"/>
      <c r="H52" s="205" t="n"/>
      <c r="I52" s="120" t="inlineStr">
        <is>
          <t xml:space="preserve">CARS - JAIME VILLA </t>
        </is>
      </c>
      <c r="J52" s="60" t="n">
        <v>0.6319444444444444</v>
      </c>
      <c r="K52" s="60">
        <f>J52+$K$59</f>
        <v/>
      </c>
      <c r="L52" s="60" t="n">
        <v>0.6347222222222222</v>
      </c>
      <c r="M52" s="60">
        <f>L52+$M$60</f>
        <v/>
      </c>
      <c r="N52" s="60" t="n">
        <v>0.6409722222222223</v>
      </c>
      <c r="O52" s="60">
        <f>N52+$O$60</f>
        <v/>
      </c>
      <c r="P52" s="60" t="n">
        <v>0.6944444444444444</v>
      </c>
      <c r="Q52" s="60">
        <f>P52+$Q$60</f>
        <v/>
      </c>
      <c r="R52" s="60" t="n">
        <v>0.7208333333333333</v>
      </c>
      <c r="S52" s="60">
        <f>R52+$S$60</f>
        <v/>
      </c>
      <c r="T52" s="261" t="n">
        <v>0.7340277777777777</v>
      </c>
      <c r="U52" s="261">
        <f>T52+$U$60</f>
        <v/>
      </c>
    </row>
    <row r="53" ht="18" customHeight="1" s="630">
      <c r="A53" s="631" t="inlineStr">
        <is>
          <t>45</t>
        </is>
      </c>
      <c r="B53" s="632" t="n"/>
      <c r="C53" s="172" t="inlineStr">
        <is>
          <t>CACERES VILLACORTA ELKA</t>
        </is>
      </c>
      <c r="D53" s="242" t="n">
        <v>71726525</v>
      </c>
      <c r="E53" s="55" t="inlineStr">
        <is>
          <t xml:space="preserve">NUEVO A1 </t>
        </is>
      </c>
      <c r="F53" s="161" t="inlineStr">
        <is>
          <t>40/20 40/20 cl</t>
        </is>
      </c>
      <c r="G53" s="120" t="n"/>
      <c r="H53" s="120" t="n"/>
      <c r="I53" s="120" t="inlineStr">
        <is>
          <t xml:space="preserve">CARS - JAIME VILLA </t>
        </is>
      </c>
      <c r="J53" s="60" t="n">
        <v>0.6444444444444445</v>
      </c>
      <c r="K53" s="60">
        <f>J53+$K$59</f>
        <v/>
      </c>
      <c r="L53" s="60" t="n">
        <v>0.6458333333333334</v>
      </c>
      <c r="M53" s="60">
        <f>L53+$M$60</f>
        <v/>
      </c>
      <c r="N53" s="60" t="n">
        <v>0.6513888888888889</v>
      </c>
      <c r="O53" s="60">
        <f>N53+$O$60</f>
        <v/>
      </c>
      <c r="P53" s="60" t="n">
        <v>0.6993055555555555</v>
      </c>
      <c r="Q53" s="60">
        <f>P53+$Q$60</f>
        <v/>
      </c>
      <c r="R53" s="60" t="n">
        <v>0.7263888888888889</v>
      </c>
      <c r="S53" s="60">
        <f>R53+$S$60</f>
        <v/>
      </c>
      <c r="T53" s="261" t="n">
        <v>0.7395833333333334</v>
      </c>
      <c r="U53" s="261">
        <f>T53+$U$60</f>
        <v/>
      </c>
    </row>
    <row r="54" ht="18" customHeight="1" s="630">
      <c r="A54" s="631" t="inlineStr">
        <is>
          <t>46</t>
        </is>
      </c>
      <c r="B54" s="632" t="n"/>
      <c r="C54" s="172" t="inlineStr">
        <is>
          <t>VIGIL MORALES CARLO</t>
        </is>
      </c>
      <c r="D54" s="242" t="n">
        <v>72766901</v>
      </c>
      <c r="E54" s="55" t="inlineStr">
        <is>
          <t xml:space="preserve">NUEVO A1 </t>
        </is>
      </c>
      <c r="F54" s="161" t="inlineStr">
        <is>
          <t>20 20 sr</t>
        </is>
      </c>
      <c r="G54" s="110" t="n"/>
      <c r="H54" s="354" t="inlineStr">
        <is>
          <t>&lt;3</t>
        </is>
      </c>
      <c r="I54" s="110" t="inlineStr">
        <is>
          <t>MAYRA 4</t>
        </is>
      </c>
      <c r="J54" s="60" t="n">
        <v>0.6534722222222222</v>
      </c>
      <c r="K54" s="60">
        <f>J54+$K$59</f>
        <v/>
      </c>
      <c r="L54" s="60" t="n">
        <v>0.6583333333333333</v>
      </c>
      <c r="M54" s="60">
        <f>L54+$M$60</f>
        <v/>
      </c>
      <c r="N54" s="60" t="n">
        <v>0.5826388888888889</v>
      </c>
      <c r="O54" s="60">
        <f>N54+$O$60</f>
        <v/>
      </c>
      <c r="P54" s="60" t="n">
        <v>0.7145833333333333</v>
      </c>
      <c r="Q54" s="60">
        <f>P54+$Q$60</f>
        <v/>
      </c>
      <c r="R54" s="60" t="n">
        <v>0.7347222222222223</v>
      </c>
      <c r="S54" s="60">
        <f>R54+$S$60</f>
        <v/>
      </c>
      <c r="T54" s="261" t="n">
        <v>0.7472222222222222</v>
      </c>
      <c r="U54" s="261">
        <f>T54+$U$60</f>
        <v/>
      </c>
    </row>
    <row r="55" ht="18" customHeight="1" s="630">
      <c r="A55" s="631" t="inlineStr">
        <is>
          <t>47</t>
        </is>
      </c>
      <c r="B55" s="632" t="n"/>
      <c r="C55" s="112" t="inlineStr">
        <is>
          <t xml:space="preserve">PEREZ ALTAMIRANO DANIELA </t>
        </is>
      </c>
      <c r="D55" s="55" t="n">
        <v>74090330</v>
      </c>
      <c r="E55" s="55" t="inlineStr">
        <is>
          <t xml:space="preserve">NUEVO A1 </t>
        </is>
      </c>
      <c r="F55" s="92" t="inlineStr">
        <is>
          <t>40/20 40/20 cl</t>
        </is>
      </c>
      <c r="G55" s="204" t="n"/>
      <c r="H55" s="352" t="inlineStr">
        <is>
          <t>&lt;3</t>
        </is>
      </c>
      <c r="I55" s="101" t="inlineStr">
        <is>
          <t xml:space="preserve">VARGAS </t>
        </is>
      </c>
      <c r="J55" s="60" t="n">
        <v>0.65625</v>
      </c>
      <c r="K55" s="60">
        <f>J55+$K$59</f>
        <v/>
      </c>
      <c r="L55" s="60" t="n">
        <v>0.6652777777777777</v>
      </c>
      <c r="M55" s="60">
        <f>L55+$M$60</f>
        <v/>
      </c>
      <c r="N55" s="60" t="n">
        <v>0.6722222222222223</v>
      </c>
      <c r="O55" s="60">
        <f>N55+$O$60</f>
        <v/>
      </c>
      <c r="P55" s="60" t="n">
        <v>0.71875</v>
      </c>
      <c r="Q55" s="60">
        <f>P55+$Q$60</f>
        <v/>
      </c>
      <c r="R55" s="60" t="n">
        <v>0.7395833333333334</v>
      </c>
      <c r="S55" s="60">
        <f>R55+$S$60</f>
        <v/>
      </c>
      <c r="T55" s="261" t="n">
        <v>0.7541666666666667</v>
      </c>
      <c r="U55" s="261">
        <f>T55+$U$60</f>
        <v/>
      </c>
    </row>
    <row r="56" ht="18" customHeight="1" s="630">
      <c r="A56" s="631" t="inlineStr">
        <is>
          <t>48</t>
        </is>
      </c>
      <c r="B56" s="632" t="n"/>
      <c r="C56" s="172" t="inlineStr">
        <is>
          <t xml:space="preserve">ERAZO MENA DIEGO </t>
        </is>
      </c>
      <c r="D56" s="242" t="n">
        <v>48423725</v>
      </c>
      <c r="E56" s="232" t="inlineStr">
        <is>
          <t>MOTO NUEVO BIIB</t>
        </is>
      </c>
      <c r="F56" s="161" t="inlineStr">
        <is>
          <t>20 20 sr</t>
        </is>
      </c>
      <c r="G56" s="209" t="inlineStr">
        <is>
          <t>PAGO 130 YAPE</t>
        </is>
      </c>
      <c r="H56" s="207" t="n"/>
      <c r="I56" s="55" t="inlineStr">
        <is>
          <t xml:space="preserve">CINTHIA </t>
        </is>
      </c>
      <c r="J56" s="60" t="n">
        <v>0.6631944444444444</v>
      </c>
      <c r="K56" s="60">
        <f>J56+$K$59</f>
        <v/>
      </c>
      <c r="L56" s="60" t="n">
        <v>0.6715277777777777</v>
      </c>
      <c r="M56" s="46">
        <f>L56+$M$60</f>
        <v/>
      </c>
      <c r="N56" s="60" t="n">
        <v>0.68125</v>
      </c>
      <c r="O56" s="46">
        <f>N56+$O$60</f>
        <v/>
      </c>
      <c r="P56" s="60" t="n">
        <v>0.7263888888888889</v>
      </c>
      <c r="Q56" s="46">
        <f>P56+$Q$60</f>
        <v/>
      </c>
      <c r="R56" s="60" t="n">
        <v>0.7472222222222222</v>
      </c>
      <c r="S56" s="46">
        <f>R56+$S$60</f>
        <v/>
      </c>
      <c r="T56" s="261" t="n">
        <v>0.7590277777777777</v>
      </c>
      <c r="U56" s="80">
        <f>T56+$U$60</f>
        <v/>
      </c>
    </row>
    <row r="57" ht="18" customHeight="1" s="630">
      <c r="A57" s="631" t="inlineStr">
        <is>
          <t>49</t>
        </is>
      </c>
      <c r="B57" s="632" t="n"/>
      <c r="C57" s="318" t="inlineStr">
        <is>
          <t>ARANDA ARANDA JAIME 20</t>
        </is>
      </c>
      <c r="D57" s="55" t="n">
        <v>10287749</v>
      </c>
      <c r="E57" s="232" t="inlineStr">
        <is>
          <t>MOTO NUEVO BIIB</t>
        </is>
      </c>
      <c r="F57" s="92" t="inlineStr">
        <is>
          <t>30 30 sr</t>
        </is>
      </c>
      <c r="G57" s="209" t="inlineStr">
        <is>
          <t>PAGO 20 YAPE</t>
        </is>
      </c>
      <c r="H57" s="360" t="n"/>
      <c r="I57" s="55" t="inlineStr">
        <is>
          <t>NORMA VEGA</t>
        </is>
      </c>
      <c r="J57" s="60" t="n">
        <v>0.6645833333333333</v>
      </c>
      <c r="K57" s="60">
        <f>J57+$K$59</f>
        <v/>
      </c>
      <c r="L57" s="60" t="n">
        <v>0.6805555555555556</v>
      </c>
      <c r="M57" s="60">
        <f>L57+$M$60</f>
        <v/>
      </c>
      <c r="N57" s="60" t="n">
        <v>0.6861111111111111</v>
      </c>
      <c r="O57" s="60">
        <f>N57+$O$60</f>
        <v/>
      </c>
      <c r="P57" s="60" t="n">
        <v>0.73125</v>
      </c>
      <c r="Q57" s="60">
        <f>P57+$Q$60</f>
        <v/>
      </c>
      <c r="R57" s="60" t="n">
        <v>0.7555555555555555</v>
      </c>
      <c r="S57" s="60">
        <f>R57+$S$60</f>
        <v/>
      </c>
      <c r="T57" s="261" t="n">
        <v>0.7673611111111112</v>
      </c>
      <c r="U57" s="261">
        <f>T57+$U$60</f>
        <v/>
      </c>
    </row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5.75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21" customHeight="1" s="630"/>
    <row r="89" ht="15.75" customHeight="1" s="630"/>
    <row r="90" ht="15.75" customHeight="1" s="630"/>
    <row r="91" ht="15.75" customHeight="1" s="630"/>
    <row r="92" ht="21" customHeight="1" s="630"/>
    <row r="93" ht="21" customHeight="1" s="630"/>
    <row r="94" ht="18.75" customHeight="1" s="630"/>
    <row r="95" ht="15.75" customHeight="1" s="630"/>
    <row r="96" ht="15.75" customHeight="1" s="630"/>
    <row r="97" ht="18.75" customHeight="1" s="630"/>
    <row r="102" ht="18" customHeight="1" s="630"/>
    <row r="103" ht="18" customHeight="1" s="630"/>
    <row r="104" ht="18" customHeight="1" s="630"/>
    <row r="105" ht="18" customHeight="1" s="630"/>
    <row r="106" ht="18" customHeight="1" s="630"/>
    <row r="107" ht="18" customHeight="1" s="630"/>
    <row r="108" ht="18" customHeight="1" s="630"/>
    <row r="109" ht="18" customHeight="1" s="630"/>
    <row r="110" ht="15.75" customHeight="1" s="630"/>
  </sheetData>
  <mergeCells count="69">
    <mergeCell ref="A48:B48"/>
    <mergeCell ref="A30:B30"/>
    <mergeCell ref="A24:B24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22:B22"/>
    <mergeCell ref="A53:B53"/>
    <mergeCell ref="A35:B35"/>
    <mergeCell ref="A4:B4"/>
    <mergeCell ref="A62:B62"/>
    <mergeCell ref="A20:B20"/>
    <mergeCell ref="A38:B38"/>
    <mergeCell ref="A29:B29"/>
    <mergeCell ref="A52:B52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71.xml><?xml version="1.0" encoding="utf-8"?>
<worksheet xmlns:r="http://schemas.openxmlformats.org/officeDocument/2006/relationships" xmlns="http://schemas.openxmlformats.org/spreadsheetml/2006/main">
  <sheetPr codeName="Hoja374">
    <outlinePr summaryBelow="1" summaryRight="1"/>
    <pageSetUpPr fitToPage="1"/>
  </sheetPr>
  <dimension ref="A1:U22"/>
  <sheetViews>
    <sheetView workbookViewId="0">
      <selection activeCell="C36" sqref="C36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>JIHUA GALVEZ CARLA</t>
        </is>
      </c>
      <c r="D2" s="55" t="n">
        <v>74248614</v>
      </c>
      <c r="E2" s="226" t="inlineStr">
        <is>
          <t>MOTO REVA BIIC</t>
        </is>
      </c>
      <c r="F2" s="92" t="inlineStr">
        <is>
          <t>40/20 40/20 cl</t>
        </is>
      </c>
      <c r="G2" s="193" t="n"/>
      <c r="H2" s="354" t="n"/>
      <c r="I2" s="259" t="inlineStr">
        <is>
          <t>MAYRA</t>
        </is>
      </c>
      <c r="J2" s="60" t="n">
        <v>0.3402777777777778</v>
      </c>
      <c r="K2" s="46">
        <f>J2+$K$61</f>
        <v/>
      </c>
      <c r="L2" s="60" t="n">
        <v>0.3416666666666667</v>
      </c>
      <c r="M2" s="46">
        <f>L2+$M$62</f>
        <v/>
      </c>
      <c r="N2" s="60" t="n">
        <v>0.3472222222222222</v>
      </c>
      <c r="O2" s="46">
        <f>N2+$O$62</f>
        <v/>
      </c>
      <c r="P2" s="60" t="n">
        <v>0.3923611111111111</v>
      </c>
      <c r="Q2" s="46">
        <f>P2+$Q$62</f>
        <v/>
      </c>
      <c r="R2" s="60" t="n">
        <v>0.4041666666666667</v>
      </c>
      <c r="S2" s="46">
        <f>R2+$S$62</f>
        <v/>
      </c>
      <c r="T2" s="261" t="n">
        <v>0.4159722222222222</v>
      </c>
      <c r="U2" s="80">
        <f>T2+$U$62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>AYQUIPA BARRIOS RAFAEL</t>
        </is>
      </c>
      <c r="D3" s="55" t="n">
        <v>10275100</v>
      </c>
      <c r="E3" s="55" t="inlineStr">
        <is>
          <t>REVA A1</t>
        </is>
      </c>
      <c r="F3" s="92" t="inlineStr">
        <is>
          <t>30 30 sr</t>
        </is>
      </c>
      <c r="G3" s="120" t="n"/>
      <c r="H3" s="120" t="n"/>
      <c r="I3" s="120" t="inlineStr">
        <is>
          <t xml:space="preserve">CARS - JAIME VILLA </t>
        </is>
      </c>
      <c r="J3" s="60" t="n">
        <v>0.3458333333333333</v>
      </c>
      <c r="K3" s="60">
        <f>J3+$K$61</f>
        <v/>
      </c>
      <c r="L3" s="60" t="n">
        <v>0.3465277777777778</v>
      </c>
      <c r="M3" s="60">
        <f>L3+$M$62</f>
        <v/>
      </c>
      <c r="N3" s="60" t="n">
        <v>0.3513888888888889</v>
      </c>
      <c r="O3" s="60">
        <f>N3+$O$62</f>
        <v/>
      </c>
      <c r="P3" s="60" t="n">
        <v>0.3958333333333333</v>
      </c>
      <c r="Q3" s="60">
        <f>P3+$Q$62</f>
        <v/>
      </c>
      <c r="R3" s="60" t="n">
        <v>0.4097222222222222</v>
      </c>
      <c r="S3" s="60">
        <f>R3+$S$62</f>
        <v/>
      </c>
      <c r="T3" s="261" t="n">
        <v>0.4222222222222222</v>
      </c>
      <c r="U3" s="261">
        <f>T3+$U$62</f>
        <v/>
      </c>
    </row>
    <row r="4" ht="20.25" customHeight="1" s="630">
      <c r="A4" s="631" t="inlineStr">
        <is>
          <t>3</t>
        </is>
      </c>
      <c r="B4" s="632" t="n"/>
      <c r="C4" s="112" t="inlineStr">
        <is>
          <t>VALDIVIESO APARCO MARCO</t>
        </is>
      </c>
      <c r="D4" s="55" t="n">
        <v>25795804</v>
      </c>
      <c r="E4" s="232" t="inlineStr">
        <is>
          <t>MOTO NUEVA BIIB</t>
        </is>
      </c>
      <c r="F4" s="92" t="inlineStr">
        <is>
          <t xml:space="preserve">lentes y espejos </t>
        </is>
      </c>
      <c r="G4" s="554" t="n"/>
      <c r="H4" s="554" t="n"/>
      <c r="I4" s="554" t="inlineStr">
        <is>
          <t>ELI</t>
        </is>
      </c>
      <c r="J4" s="60" t="n">
        <v>0.35</v>
      </c>
      <c r="K4" s="60">
        <f>J4+$K$61</f>
        <v/>
      </c>
      <c r="L4" s="60" t="n">
        <v>0.3506944444444444</v>
      </c>
      <c r="M4" s="60">
        <f>L4+$M$62</f>
        <v/>
      </c>
      <c r="N4" s="60" t="n">
        <v>0.3576388888888889</v>
      </c>
      <c r="O4" s="60">
        <f>N4+$O$62</f>
        <v/>
      </c>
      <c r="P4" s="60" t="n">
        <v>0.4041666666666667</v>
      </c>
      <c r="Q4" s="60">
        <f>P4+$Q$62</f>
        <v/>
      </c>
      <c r="R4" s="60" t="n">
        <v>0.4180555555555556</v>
      </c>
      <c r="S4" s="46">
        <f>R4+$S$62</f>
        <v/>
      </c>
      <c r="T4" s="261" t="n">
        <v>0.4305555555555556</v>
      </c>
      <c r="U4" s="261">
        <f>T4+$U$62</f>
        <v/>
      </c>
    </row>
    <row r="5" ht="18.75" customHeight="1" s="630">
      <c r="A5" s="631" t="inlineStr">
        <is>
          <t>4</t>
        </is>
      </c>
      <c r="B5" s="632" t="n"/>
      <c r="C5" s="112" t="inlineStr">
        <is>
          <t>FERNANDEZ SOTO FLAVIA</t>
        </is>
      </c>
      <c r="D5" s="55" t="n">
        <v>72022309</v>
      </c>
      <c r="E5" s="55" t="inlineStr">
        <is>
          <t>NUEVO A1</t>
        </is>
      </c>
      <c r="F5" s="92" t="inlineStr">
        <is>
          <t>30 30 sr</t>
        </is>
      </c>
      <c r="G5" s="209" t="inlineStr">
        <is>
          <t>PAGO 80 PLIN</t>
        </is>
      </c>
      <c r="H5" s="207" t="n"/>
      <c r="I5" s="129" t="inlineStr">
        <is>
          <t>ENRIQUE PUBLICIDAD</t>
        </is>
      </c>
      <c r="J5" s="60" t="n">
        <v>0.3513888888888889</v>
      </c>
      <c r="K5" s="60">
        <f>J5+$K$61</f>
        <v/>
      </c>
      <c r="L5" s="60" t="n">
        <v>0.3555555555555556</v>
      </c>
      <c r="M5" s="60">
        <f>L5+$M$62</f>
        <v/>
      </c>
      <c r="N5" s="60" t="n">
        <v>0.3604166666666667</v>
      </c>
      <c r="O5" s="60">
        <f>N5+$O$62</f>
        <v/>
      </c>
      <c r="P5" s="60" t="n">
        <v>0.4090277777777778</v>
      </c>
      <c r="Q5" s="60">
        <f>P5+$Q$62</f>
        <v/>
      </c>
      <c r="R5" s="60" t="n">
        <v>0.4215277777777778</v>
      </c>
      <c r="S5" s="60">
        <f>R5+$S$62</f>
        <v/>
      </c>
      <c r="T5" s="261" t="n">
        <v>0.4340277777777778</v>
      </c>
      <c r="U5" s="261">
        <f>T5+$U$62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>POMA VERANO MARIO</t>
        </is>
      </c>
      <c r="D6" s="55" t="n">
        <v>10809105</v>
      </c>
      <c r="E6" s="226" t="inlineStr">
        <is>
          <t>MOTO REVA BIIC</t>
        </is>
      </c>
      <c r="F6" s="92" t="inlineStr">
        <is>
          <t>40/20 40/20 cl</t>
        </is>
      </c>
      <c r="G6" s="209" t="inlineStr">
        <is>
          <t>PAGO 140 PLIN</t>
        </is>
      </c>
      <c r="H6" s="360" t="n"/>
      <c r="I6" s="281" t="inlineStr">
        <is>
          <t xml:space="preserve">ELIA </t>
        </is>
      </c>
      <c r="J6" s="60" t="n">
        <v>0.3541666666666667</v>
      </c>
      <c r="K6" s="60">
        <f>J6+$K$61</f>
        <v/>
      </c>
      <c r="L6" s="60" t="n">
        <v>0.3597222222222222</v>
      </c>
      <c r="M6" s="60">
        <f>L6+$M$62</f>
        <v/>
      </c>
      <c r="N6" s="60" t="n">
        <v>0.3645833333333333</v>
      </c>
      <c r="O6" s="60">
        <f>N6+$O$62</f>
        <v/>
      </c>
      <c r="P6" s="60" t="n">
        <v>0.4180555555555556</v>
      </c>
      <c r="Q6" s="60">
        <f>P6+$Q$62</f>
        <v/>
      </c>
      <c r="R6" s="60" t="n">
        <v>0.4298611111111111</v>
      </c>
      <c r="S6" s="46">
        <f>R6+$S$62</f>
        <v/>
      </c>
      <c r="T6" s="261" t="n">
        <v>0.4416666666666667</v>
      </c>
      <c r="U6" s="261">
        <f>T6+$U$62</f>
        <v/>
      </c>
    </row>
    <row r="7" ht="19.5" customHeight="1" s="630">
      <c r="A7" s="631" t="inlineStr">
        <is>
          <t>6</t>
        </is>
      </c>
      <c r="B7" s="632" t="n"/>
      <c r="C7" s="112" t="inlineStr">
        <is>
          <t>ALARCON PALOMINO GLADYS</t>
        </is>
      </c>
      <c r="D7" s="55" t="n">
        <v>40625650</v>
      </c>
      <c r="E7" s="232" t="inlineStr">
        <is>
          <t>MOTO NUEVA BIB</t>
        </is>
      </c>
      <c r="F7" s="92" t="inlineStr">
        <is>
          <t>20 20 sr</t>
        </is>
      </c>
      <c r="G7" s="120" t="inlineStr">
        <is>
          <t>PAGO 80 EFE</t>
        </is>
      </c>
      <c r="H7" s="207" t="n"/>
      <c r="I7" s="55" t="inlineStr">
        <is>
          <t xml:space="preserve">MERY </t>
        </is>
      </c>
      <c r="J7" s="60" t="n">
        <v>0.3555555555555556</v>
      </c>
      <c r="K7" s="60">
        <f>J7+$K$61</f>
        <v/>
      </c>
      <c r="L7" s="60" t="n">
        <v>0.3638888888888889</v>
      </c>
      <c r="M7" s="60">
        <f>L7+$M$62</f>
        <v/>
      </c>
      <c r="N7" s="60" t="n">
        <v>0.3729166666666667</v>
      </c>
      <c r="O7" s="60">
        <f>N7+$O$62</f>
        <v/>
      </c>
      <c r="P7" s="60" t="n">
        <v>0.4201388888888889</v>
      </c>
      <c r="Q7" s="60">
        <f>P7+$Q$62</f>
        <v/>
      </c>
      <c r="R7" s="60" t="n">
        <v>0.4333333333333333</v>
      </c>
      <c r="S7" s="60">
        <f>R7+$S$62</f>
        <v/>
      </c>
      <c r="T7" s="261" t="n">
        <v>0.4451388888888889</v>
      </c>
      <c r="U7" s="261">
        <f>T7+$U$62</f>
        <v/>
      </c>
    </row>
    <row r="8" ht="21.75" customHeight="1" s="630">
      <c r="A8" s="631" t="inlineStr">
        <is>
          <t>7</t>
        </is>
      </c>
      <c r="B8" s="632" t="n"/>
      <c r="C8" s="112" t="inlineStr">
        <is>
          <t>AGUILAR SALAS STEVE</t>
        </is>
      </c>
      <c r="D8" s="55" t="n">
        <v>73822395</v>
      </c>
      <c r="E8" s="55" t="inlineStr">
        <is>
          <t>NUEVO A1</t>
        </is>
      </c>
      <c r="F8" s="92" t="inlineStr">
        <is>
          <t>40/20 40/20 cl</t>
        </is>
      </c>
      <c r="G8" s="55" t="inlineStr">
        <is>
          <t>ya p 50</t>
        </is>
      </c>
      <c r="H8" s="207" t="n"/>
      <c r="I8" s="55" t="inlineStr">
        <is>
          <t>JESUS PAJUELO</t>
        </is>
      </c>
      <c r="J8" s="60" t="n">
        <v>0.3576388888888889</v>
      </c>
      <c r="K8" s="60">
        <f>J8+$K$61</f>
        <v/>
      </c>
      <c r="L8" s="60" t="n">
        <v>0.36875</v>
      </c>
      <c r="M8" s="60">
        <f>L8+$M$62</f>
        <v/>
      </c>
      <c r="N8" s="60" t="n">
        <v>0.3736111111111111</v>
      </c>
      <c r="O8" s="60">
        <f>N8+$O$62</f>
        <v/>
      </c>
      <c r="P8" s="60" t="n">
        <v>0.4298611111111111</v>
      </c>
      <c r="Q8" s="60">
        <f>P8+$Q$62</f>
        <v/>
      </c>
      <c r="R8" s="60" t="n">
        <v>0.4423611111111111</v>
      </c>
      <c r="S8" s="60">
        <f>R8+$S$62</f>
        <v/>
      </c>
      <c r="T8" s="261" t="n">
        <v>0.4534722222222222</v>
      </c>
      <c r="U8" s="261">
        <f>T8+$U$62</f>
        <v/>
      </c>
    </row>
    <row r="9" ht="20.25" customHeight="1" s="630">
      <c r="A9" s="644" t="n"/>
      <c r="B9" s="632" t="n"/>
      <c r="C9" s="119" t="inlineStr">
        <is>
          <t xml:space="preserve">HUAYHUA CONDORI JOHAN </t>
        </is>
      </c>
      <c r="D9" s="654" t="n">
        <v>43891991</v>
      </c>
      <c r="E9" s="654" t="inlineStr">
        <is>
          <t>MOTO REVA BIIC</t>
        </is>
      </c>
      <c r="F9" s="93" t="inlineStr">
        <is>
          <t>20 20 sr</t>
        </is>
      </c>
      <c r="G9" s="654" t="n"/>
      <c r="H9" s="358" t="inlineStr">
        <is>
          <t>HUELLA</t>
        </is>
      </c>
      <c r="I9" s="654" t="inlineStr">
        <is>
          <t>ELIA 3</t>
        </is>
      </c>
      <c r="J9" s="185" t="n"/>
      <c r="K9" s="185">
        <f>J9+$K$61</f>
        <v/>
      </c>
      <c r="L9" s="185" t="n"/>
      <c r="M9" s="185">
        <f>L9+$M$62</f>
        <v/>
      </c>
      <c r="N9" s="185" t="n"/>
      <c r="O9" s="185">
        <f>N9+$O$62</f>
        <v/>
      </c>
      <c r="P9" s="185" t="n"/>
      <c r="Q9" s="185">
        <f>P9+$Q$62</f>
        <v/>
      </c>
      <c r="R9" s="185" t="n"/>
      <c r="S9" s="185">
        <f>R9+$S$62</f>
        <v/>
      </c>
      <c r="T9" s="185" t="n"/>
      <c r="U9" s="185">
        <f>T9+$U$62</f>
        <v/>
      </c>
    </row>
    <row r="10" ht="21" customHeight="1" s="630">
      <c r="A10" s="631" t="inlineStr">
        <is>
          <t>8</t>
        </is>
      </c>
      <c r="B10" s="632" t="n"/>
      <c r="C10" s="112" t="inlineStr">
        <is>
          <t>PEREZ LUCANO JORGE</t>
        </is>
      </c>
      <c r="D10" s="55" t="n">
        <v>47279553</v>
      </c>
      <c r="E10" s="55" t="inlineStr">
        <is>
          <t>NUEVO A1</t>
        </is>
      </c>
      <c r="F10" s="92" t="inlineStr">
        <is>
          <t>40/20 40/20 cl</t>
        </is>
      </c>
      <c r="G10" s="189" t="n"/>
      <c r="H10" s="205" t="n"/>
      <c r="I10" s="120" t="inlineStr">
        <is>
          <t xml:space="preserve">CARS - JAIME VILLA </t>
        </is>
      </c>
      <c r="J10" s="60" t="n">
        <v>0.3722222222222222</v>
      </c>
      <c r="K10" s="46">
        <f>J10+$K$61</f>
        <v/>
      </c>
      <c r="L10" s="60" t="n">
        <v>0.3729166666666667</v>
      </c>
      <c r="M10" s="46">
        <f>L10+$M$62</f>
        <v/>
      </c>
      <c r="N10" s="60" t="n">
        <v>0.3777777777777778</v>
      </c>
      <c r="O10" s="46">
        <f>N10+$O$62</f>
        <v/>
      </c>
      <c r="P10" s="60" t="n">
        <v>0.43125</v>
      </c>
      <c r="Q10" s="46">
        <f>P10+$Q$62</f>
        <v/>
      </c>
      <c r="R10" s="60" t="n">
        <v>0.4451388888888889</v>
      </c>
      <c r="S10" s="46">
        <f>R10+$S$62</f>
        <v/>
      </c>
      <c r="T10" s="261" t="n">
        <v>0.4569444444444444</v>
      </c>
      <c r="U10" s="80">
        <f>T10+$U$62</f>
        <v/>
      </c>
    </row>
    <row r="11" ht="21" customFormat="1" customHeight="1" s="633">
      <c r="A11" s="631" t="inlineStr">
        <is>
          <t>9</t>
        </is>
      </c>
      <c r="B11" s="632" t="n"/>
      <c r="C11" s="112" t="inlineStr">
        <is>
          <t>BERNAOLA CABEZUDO JULIO</t>
        </is>
      </c>
      <c r="D11" s="55" t="n">
        <v>7473075</v>
      </c>
      <c r="E11" s="55" t="inlineStr">
        <is>
          <t>NUEVO A1</t>
        </is>
      </c>
      <c r="F11" s="92" t="inlineStr">
        <is>
          <t>40/20 40/20 cl</t>
        </is>
      </c>
      <c r="G11" s="120" t="n"/>
      <c r="H11" s="205" t="n"/>
      <c r="I11" s="120" t="inlineStr">
        <is>
          <t xml:space="preserve">CARS - JAIME VILLA </t>
        </is>
      </c>
      <c r="J11" s="60" t="n">
        <v>0.3840277777777778</v>
      </c>
      <c r="K11" s="46">
        <f>J11+$K$61</f>
        <v/>
      </c>
      <c r="L11" s="60" t="n">
        <v>0.3888888888888889</v>
      </c>
      <c r="M11" s="46">
        <f>L11+$M$62</f>
        <v/>
      </c>
      <c r="N11" s="60" t="n">
        <v>0.3951388888888889</v>
      </c>
      <c r="O11" s="46">
        <f>N11+$O$62</f>
        <v/>
      </c>
      <c r="P11" s="60" t="n">
        <v>0.4430555555555555</v>
      </c>
      <c r="Q11" s="46">
        <f>P11+$Q$62</f>
        <v/>
      </c>
      <c r="R11" s="60" t="n">
        <v>0.4569444444444444</v>
      </c>
      <c r="S11" s="60">
        <f>R11+$S$62</f>
        <v/>
      </c>
      <c r="T11" s="261" t="n">
        <v>0.46875</v>
      </c>
      <c r="U11" s="80">
        <f>T11+$U$62</f>
        <v/>
      </c>
    </row>
    <row r="12" ht="23.25" customHeight="1" s="630">
      <c r="A12" s="631" t="inlineStr">
        <is>
          <t>10</t>
        </is>
      </c>
      <c r="B12" s="632" t="n"/>
      <c r="C12" s="112" t="inlineStr">
        <is>
          <t>PACHECO SANCHEZ KEVIN</t>
        </is>
      </c>
      <c r="D12" s="55" t="n">
        <v>48430935</v>
      </c>
      <c r="E12" s="55" t="inlineStr">
        <is>
          <t>REVA A1</t>
        </is>
      </c>
      <c r="F12" s="92" t="inlineStr">
        <is>
          <t>20 20 sr</t>
        </is>
      </c>
      <c r="G12" s="120" t="n"/>
      <c r="H12" s="205" t="n"/>
      <c r="I12" s="120" t="inlineStr">
        <is>
          <t xml:space="preserve">CARS - JAIME VILLA </t>
        </is>
      </c>
      <c r="J12" s="60" t="n">
        <v>0.3826388888888889</v>
      </c>
      <c r="K12" s="46">
        <f>J12+$K$61</f>
        <v/>
      </c>
      <c r="L12" s="60" t="n">
        <v>0.3840277777777778</v>
      </c>
      <c r="M12" s="46">
        <f>L12+$M$62</f>
        <v/>
      </c>
      <c r="N12" s="60" t="n">
        <v>0.3902777777777778</v>
      </c>
      <c r="O12" s="46">
        <f>N12+$O$62</f>
        <v/>
      </c>
      <c r="P12" s="60" t="n">
        <v>0.44375</v>
      </c>
      <c r="Q12" s="46">
        <f>P12+$Q$62</f>
        <v/>
      </c>
      <c r="R12" s="60" t="n">
        <v>0.4576388888888889</v>
      </c>
      <c r="S12" s="46">
        <f>R12+$S$62</f>
        <v/>
      </c>
      <c r="T12" s="261" t="n">
        <v>0.4694444444444444</v>
      </c>
      <c r="U12" s="80">
        <f>T12+$U$62</f>
        <v/>
      </c>
    </row>
    <row r="13" ht="21.75" customHeight="1" s="630">
      <c r="A13" s="644" t="n"/>
      <c r="B13" s="632" t="n"/>
      <c r="C13" s="119" t="inlineStr">
        <is>
          <t>URQUIAGA SALAZAR JAVIER</t>
        </is>
      </c>
      <c r="D13" s="654" t="n">
        <v>8099751</v>
      </c>
      <c r="E13" s="654" t="inlineStr">
        <is>
          <t>NUEVO A1</t>
        </is>
      </c>
      <c r="F13" s="93" t="inlineStr">
        <is>
          <t xml:space="preserve">espere </t>
        </is>
      </c>
      <c r="G13" s="654" t="n"/>
      <c r="H13" s="358" t="n"/>
      <c r="I13" s="35" t="inlineStr">
        <is>
          <t>MIGUEL CHAPILLIQUEN</t>
        </is>
      </c>
      <c r="J13" s="185" t="n"/>
      <c r="K13" s="20">
        <f>J13+$K$61</f>
        <v/>
      </c>
      <c r="L13" s="185" t="n"/>
      <c r="M13" s="20">
        <f>L13+$M$62</f>
        <v/>
      </c>
      <c r="N13" s="20" t="n"/>
      <c r="O13" s="20">
        <f>N13+$O$62</f>
        <v/>
      </c>
      <c r="P13" s="20" t="n"/>
      <c r="Q13" s="20">
        <f>P13+$Q$62</f>
        <v/>
      </c>
      <c r="R13" s="20" t="n"/>
      <c r="S13" s="20">
        <f>R13+$S$62</f>
        <v/>
      </c>
      <c r="T13" s="20" t="n"/>
      <c r="U13" s="20">
        <f>T13+$U$62</f>
        <v/>
      </c>
    </row>
    <row r="14" ht="24" customFormat="1" customHeight="1" s="633">
      <c r="A14" s="644" t="n"/>
      <c r="B14" s="632" t="n"/>
      <c r="C14" s="119" t="inlineStr">
        <is>
          <t>ZAMORA YZIQUE JORGE</t>
        </is>
      </c>
      <c r="D14" s="654" t="n">
        <v>45460257</v>
      </c>
      <c r="E14" s="654" t="inlineStr">
        <is>
          <t>REVA A2B</t>
        </is>
      </c>
      <c r="F14" s="93" t="inlineStr">
        <is>
          <t xml:space="preserve">espere </t>
        </is>
      </c>
      <c r="G14" s="654" t="inlineStr">
        <is>
          <t>MANDAR OFICINA</t>
        </is>
      </c>
      <c r="H14" s="358" t="n"/>
      <c r="I14" s="654" t="inlineStr">
        <is>
          <t xml:space="preserve">CARS - JAIME VILLA </t>
        </is>
      </c>
      <c r="J14" s="185" t="n"/>
      <c r="K14" s="20">
        <f>J14+$K$61</f>
        <v/>
      </c>
      <c r="L14" s="185" t="n"/>
      <c r="M14" s="20">
        <f>L14+$M$62</f>
        <v/>
      </c>
      <c r="N14" s="185" t="n"/>
      <c r="O14" s="20">
        <f>N14+$O$62</f>
        <v/>
      </c>
      <c r="P14" s="185" t="n"/>
      <c r="Q14" s="20">
        <f>P14+$Q$62</f>
        <v/>
      </c>
      <c r="R14" s="185" t="n"/>
      <c r="S14" s="20">
        <f>R14+$S$62</f>
        <v/>
      </c>
      <c r="T14" s="185" t="n"/>
      <c r="U14" s="20">
        <f>T14+$U$62</f>
        <v/>
      </c>
    </row>
    <row r="15" ht="21.75" customHeight="1" s="630">
      <c r="A15" s="631" t="inlineStr">
        <is>
          <t>11</t>
        </is>
      </c>
      <c r="B15" s="632" t="n"/>
      <c r="C15" s="112" t="inlineStr">
        <is>
          <t>ROJAS LEIVA MANUEL</t>
        </is>
      </c>
      <c r="D15" s="55" t="n">
        <v>19252062</v>
      </c>
      <c r="E15" s="26" t="inlineStr">
        <is>
          <t>RECAT A2B</t>
        </is>
      </c>
      <c r="F15" s="92" t="inlineStr">
        <is>
          <t>40/20 40/20 cl</t>
        </is>
      </c>
      <c r="G15" s="120" t="inlineStr">
        <is>
          <t>PAGO 80 EFE</t>
        </is>
      </c>
      <c r="H15" s="207" t="n"/>
      <c r="I15" s="55" t="inlineStr">
        <is>
          <t>LEONEL</t>
        </is>
      </c>
      <c r="J15" s="60" t="n">
        <v>0.4020833333333333</v>
      </c>
      <c r="K15" s="60">
        <f>J15+$K$61</f>
        <v/>
      </c>
      <c r="L15" s="60" t="n">
        <v>0.4027777777777778</v>
      </c>
      <c r="M15" s="60">
        <f>L15+$M$62</f>
        <v/>
      </c>
      <c r="N15" s="60" t="n">
        <v>0.4090277777777778</v>
      </c>
      <c r="O15" s="60">
        <f>N15+$O$62</f>
        <v/>
      </c>
      <c r="P15" s="60" t="n">
        <v>0.4576388888888889</v>
      </c>
      <c r="Q15" s="60">
        <f>P15+$Q$62</f>
        <v/>
      </c>
      <c r="R15" s="60" t="n">
        <v>0.4694444444444444</v>
      </c>
      <c r="S15" s="46">
        <f>R15+$S$62</f>
        <v/>
      </c>
      <c r="T15" s="261" t="n">
        <v>0.4819444444444445</v>
      </c>
      <c r="U15" s="261">
        <f>T15+$U$62</f>
        <v/>
      </c>
    </row>
    <row r="16" ht="19.5" customHeight="1" s="630">
      <c r="A16" s="631" t="inlineStr">
        <is>
          <t>12</t>
        </is>
      </c>
      <c r="B16" s="632" t="n"/>
      <c r="C16" s="112" t="inlineStr">
        <is>
          <t>VALDIVIEZO ROBLES CARLOS</t>
        </is>
      </c>
      <c r="D16" s="55" t="n">
        <v>25856200</v>
      </c>
      <c r="E16" s="55" t="inlineStr">
        <is>
          <t>NUEVO A1</t>
        </is>
      </c>
      <c r="F16" s="92" t="inlineStr">
        <is>
          <t>30 30 sr</t>
        </is>
      </c>
      <c r="G16" s="120" t="inlineStr">
        <is>
          <t>PAGO 120 EFE</t>
        </is>
      </c>
      <c r="H16" s="211" t="n"/>
      <c r="I16" s="211" t="inlineStr">
        <is>
          <t>OFICINA</t>
        </is>
      </c>
      <c r="J16" s="60" t="n">
        <v>0.4090277777777778</v>
      </c>
      <c r="K16" s="46">
        <f>J16+$K$61</f>
        <v/>
      </c>
      <c r="L16" s="60" t="n">
        <v>0.4125</v>
      </c>
      <c r="M16" s="46">
        <f>L16+$M$62</f>
        <v/>
      </c>
      <c r="N16" s="60" t="n">
        <v>0.4180555555555556</v>
      </c>
      <c r="O16" s="46">
        <f>N16+$O$62</f>
        <v/>
      </c>
      <c r="P16" s="60" t="n">
        <v>0.4701388888888889</v>
      </c>
      <c r="Q16" s="46">
        <f>P16+$Q$62</f>
        <v/>
      </c>
      <c r="R16" s="60" t="n">
        <v>0.4840277777777778</v>
      </c>
      <c r="S16" s="46">
        <f>R16+$S$62</f>
        <v/>
      </c>
      <c r="T16" s="261" t="n">
        <v>0.4951388888888889</v>
      </c>
      <c r="U16" s="80">
        <f>T16+$U$62</f>
        <v/>
      </c>
    </row>
    <row r="17" ht="20.25" customHeight="1" s="630">
      <c r="A17" s="631" t="inlineStr">
        <is>
          <t>13</t>
        </is>
      </c>
      <c r="B17" s="632" t="n"/>
      <c r="C17" s="112" t="inlineStr">
        <is>
          <t>HUAMAN CORRALES MARILIN</t>
        </is>
      </c>
      <c r="D17" s="55" t="n">
        <v>43025382</v>
      </c>
      <c r="E17" s="55" t="inlineStr">
        <is>
          <t>NUEVO A1</t>
        </is>
      </c>
      <c r="F17" s="92" t="inlineStr">
        <is>
          <t>40/20 40/20 cl</t>
        </is>
      </c>
      <c r="G17" s="555" t="inlineStr">
        <is>
          <t>PAGO 80 YAPE</t>
        </is>
      </c>
      <c r="H17" s="207" t="n"/>
      <c r="I17" s="129" t="inlineStr">
        <is>
          <t>ENRIQUE PUBLICIDAD</t>
        </is>
      </c>
      <c r="J17" s="60" t="n">
        <v>0.4145833333333334</v>
      </c>
      <c r="K17" s="46">
        <f>J17+$K$61</f>
        <v/>
      </c>
      <c r="L17" s="60" t="n">
        <v>0.41875</v>
      </c>
      <c r="M17" s="46">
        <f>L17+$M$62</f>
        <v/>
      </c>
      <c r="N17" s="60" t="n">
        <v>0.4243055555555555</v>
      </c>
      <c r="O17" s="46">
        <f>N17+$O$62</f>
        <v/>
      </c>
      <c r="P17" s="60" t="n">
        <v>0.4708333333333333</v>
      </c>
      <c r="Q17" s="46">
        <f>P17+$Q$62</f>
        <v/>
      </c>
      <c r="R17" s="60" t="n">
        <v>0.4847222222222222</v>
      </c>
      <c r="S17" s="46">
        <f>R17+$S$62</f>
        <v/>
      </c>
      <c r="T17" s="261" t="n">
        <v>0.4965277777777778</v>
      </c>
      <c r="U17" s="80">
        <f>T17+$U$62</f>
        <v/>
      </c>
    </row>
    <row r="18" ht="21.75" customHeight="1" s="630">
      <c r="A18" s="631" t="inlineStr">
        <is>
          <t>14</t>
        </is>
      </c>
      <c r="B18" s="632" t="n"/>
      <c r="C18" s="112" t="inlineStr">
        <is>
          <t>GUERRERO REYES JOSE</t>
        </is>
      </c>
      <c r="D18" s="55" t="n">
        <v>597723</v>
      </c>
      <c r="E18" s="55" t="inlineStr">
        <is>
          <t>REVA A1</t>
        </is>
      </c>
      <c r="F18" s="92" t="inlineStr">
        <is>
          <t>20 20 sr</t>
        </is>
      </c>
      <c r="G18" s="55" t="n"/>
      <c r="H18" s="382" t="inlineStr">
        <is>
          <t xml:space="preserve">CE </t>
        </is>
      </c>
      <c r="I18" s="55" t="inlineStr">
        <is>
          <t>JAMPIER RAPIDOS</t>
        </is>
      </c>
      <c r="J18" s="60" t="n">
        <v>0.4048611111111111</v>
      </c>
      <c r="K18" s="46">
        <f>J18+$K$61</f>
        <v/>
      </c>
      <c r="L18" s="60" t="n">
        <v>0.4083333333333333</v>
      </c>
      <c r="M18" s="46">
        <f>L18+$M$62</f>
        <v/>
      </c>
      <c r="N18" s="60" t="n">
        <v>0.4125</v>
      </c>
      <c r="O18" s="46">
        <f>N18+$O$62</f>
        <v/>
      </c>
      <c r="P18" s="60" t="n">
        <v>0.4569444444444444</v>
      </c>
      <c r="Q18" s="46">
        <f>P18+$Q$62</f>
        <v/>
      </c>
      <c r="R18" s="60" t="n">
        <v>0.4694444444444444</v>
      </c>
      <c r="S18" s="46">
        <f>R18+$S$62</f>
        <v/>
      </c>
      <c r="T18" s="261" t="n">
        <v>0.4819444444444445</v>
      </c>
      <c r="U18" s="80">
        <f>T18+$U$62</f>
        <v/>
      </c>
    </row>
    <row r="19" ht="22.5" customHeight="1" s="630">
      <c r="A19" s="631" t="inlineStr">
        <is>
          <t>15</t>
        </is>
      </c>
      <c r="B19" s="632" t="n"/>
      <c r="C19" s="112" t="inlineStr">
        <is>
          <t xml:space="preserve">CASTILLO MONRROY MILAGROS </t>
        </is>
      </c>
      <c r="D19" s="55" t="n">
        <v>25787740</v>
      </c>
      <c r="E19" s="226" t="inlineStr">
        <is>
          <t>MOTO REVA BIIC</t>
        </is>
      </c>
      <c r="F19" s="92" t="inlineStr">
        <is>
          <t>40/20 40/20 cl</t>
        </is>
      </c>
      <c r="G19" s="120" t="inlineStr">
        <is>
          <t>PAGO 100 EFE</t>
        </is>
      </c>
      <c r="H19" s="126" t="n"/>
      <c r="I19" s="126" t="inlineStr">
        <is>
          <t>PUBLICIDAD</t>
        </is>
      </c>
      <c r="J19" s="60" t="n">
        <v>0.425</v>
      </c>
      <c r="K19" s="46">
        <f>J19+$K$61</f>
        <v/>
      </c>
      <c r="L19" s="60" t="n"/>
      <c r="M19" s="46">
        <f>L19+$M$62</f>
        <v/>
      </c>
      <c r="N19" s="60" t="n">
        <v>0.43125</v>
      </c>
      <c r="O19" s="46">
        <f>N19+$O$62</f>
        <v/>
      </c>
      <c r="P19" s="60" t="n">
        <v>0.4840277777777778</v>
      </c>
      <c r="Q19" s="46">
        <f>P19+$Q$62</f>
        <v/>
      </c>
      <c r="R19" s="60" t="n">
        <v>0.4958333333333333</v>
      </c>
      <c r="S19" s="46">
        <f>R19+$S$62</f>
        <v/>
      </c>
      <c r="T19" s="261" t="n">
        <v>0.5076388888888889</v>
      </c>
      <c r="U19" s="80">
        <f>T19+$U$62</f>
        <v/>
      </c>
    </row>
    <row r="20" ht="20.25" customFormat="1" customHeight="1" s="645">
      <c r="A20" s="631" t="inlineStr">
        <is>
          <t>16</t>
        </is>
      </c>
      <c r="B20" s="632" t="n"/>
      <c r="C20" s="112" t="inlineStr">
        <is>
          <t>HUAMAN VALDERRAMA MAYRA</t>
        </is>
      </c>
      <c r="D20" s="55" t="n">
        <v>74718666</v>
      </c>
      <c r="E20" s="55" t="inlineStr">
        <is>
          <t>NUEVO A1</t>
        </is>
      </c>
      <c r="F20" s="92" t="inlineStr">
        <is>
          <t>30 30 sr</t>
        </is>
      </c>
      <c r="G20" s="120" t="inlineStr">
        <is>
          <t>PAGO 100 EFE</t>
        </is>
      </c>
      <c r="H20" s="126" t="n"/>
      <c r="I20" s="126" t="inlineStr">
        <is>
          <t>PUBLICIDAD</t>
        </is>
      </c>
      <c r="J20" s="60" t="n">
        <v>0.4319444444444445</v>
      </c>
      <c r="K20" s="46">
        <f>J20+$K$61</f>
        <v/>
      </c>
      <c r="L20" s="60" t="n">
        <v>0.4388888888888889</v>
      </c>
      <c r="M20" s="46">
        <f>L20+$M$62</f>
        <v/>
      </c>
      <c r="N20" s="60" t="n">
        <v>0.4465277777777778</v>
      </c>
      <c r="O20" s="46">
        <f>N20+$O$62</f>
        <v/>
      </c>
      <c r="P20" s="60" t="n">
        <v>0.4902777777777778</v>
      </c>
      <c r="Q20" s="46">
        <f>P20+$Q$62</f>
        <v/>
      </c>
      <c r="R20" s="60" t="n">
        <v>0.5034722222222222</v>
      </c>
      <c r="S20" s="46">
        <f>R20+$S$62</f>
        <v/>
      </c>
      <c r="T20" s="261" t="n">
        <v>0.5159722222222223</v>
      </c>
      <c r="U20" s="80">
        <f>T20+$U$62</f>
        <v/>
      </c>
    </row>
    <row r="21" ht="23.25" customHeight="1" s="630">
      <c r="A21" s="631" t="inlineStr">
        <is>
          <t>17</t>
        </is>
      </c>
      <c r="B21" s="632" t="n"/>
      <c r="C21" s="112" t="inlineStr">
        <is>
          <t>HUAMAN VALDERRAMA KELLER</t>
        </is>
      </c>
      <c r="D21" s="55" t="n">
        <v>74721309</v>
      </c>
      <c r="E21" s="55" t="inlineStr">
        <is>
          <t>NUEVO A1</t>
        </is>
      </c>
      <c r="F21" s="92" t="inlineStr">
        <is>
          <t>40/20 40/20 cl</t>
        </is>
      </c>
      <c r="G21" s="120" t="inlineStr">
        <is>
          <t>PAGO 100 EFE</t>
        </is>
      </c>
      <c r="H21" s="126" t="n"/>
      <c r="I21" s="126" t="inlineStr">
        <is>
          <t>PUBLICIDAD</t>
        </is>
      </c>
      <c r="J21" s="60" t="n">
        <v>0.4354166666666667</v>
      </c>
      <c r="K21" s="60">
        <f>J21+$K$61</f>
        <v/>
      </c>
      <c r="L21" s="60" t="n">
        <v>0.4458333333333334</v>
      </c>
      <c r="M21" s="60">
        <f>L21+$M$62</f>
        <v/>
      </c>
      <c r="N21" s="60" t="n">
        <v>0.4618055555555556</v>
      </c>
      <c r="O21" s="60">
        <f>N21+$O$62</f>
        <v/>
      </c>
      <c r="P21" s="60" t="n">
        <v>0.5048611111111111</v>
      </c>
      <c r="Q21" s="60">
        <f>P21+$Q$62</f>
        <v/>
      </c>
      <c r="R21" s="60" t="n">
        <v>0.5166666666666667</v>
      </c>
      <c r="S21" s="46">
        <f>R21+$S$62</f>
        <v/>
      </c>
      <c r="T21" s="261" t="n">
        <v>0.5277777777777778</v>
      </c>
      <c r="U21" s="261">
        <f>T21+$U$62</f>
        <v/>
      </c>
    </row>
    <row r="22" ht="18" customHeight="1" s="630">
      <c r="A22" s="631" t="inlineStr">
        <is>
          <t>18</t>
        </is>
      </c>
      <c r="B22" s="632" t="n"/>
      <c r="C22" s="112" t="inlineStr">
        <is>
          <t>YON OSHIRO IAN</t>
        </is>
      </c>
      <c r="D22" s="55" t="n">
        <v>70279095</v>
      </c>
      <c r="E22" s="55" t="inlineStr">
        <is>
          <t>REVA A1</t>
        </is>
      </c>
      <c r="F22" s="92" t="inlineStr">
        <is>
          <t>40/20 40/20 cl</t>
        </is>
      </c>
      <c r="G22" s="120" t="n"/>
      <c r="H22" s="120" t="n"/>
      <c r="I22" s="120" t="inlineStr">
        <is>
          <t xml:space="preserve">CARS - JAIME VILLA </t>
        </is>
      </c>
      <c r="J22" s="60" t="n">
        <v>0.4416666666666667</v>
      </c>
      <c r="K22" s="60">
        <f>J22+$K$61</f>
        <v/>
      </c>
      <c r="L22" s="60" t="n">
        <v>0.4611111111111111</v>
      </c>
      <c r="M22" s="60">
        <f>L22+$M$62</f>
        <v/>
      </c>
      <c r="N22" s="60" t="n">
        <v>0.4659722222222222</v>
      </c>
      <c r="O22" s="60">
        <f>N22+$O$62</f>
        <v/>
      </c>
      <c r="P22" s="60" t="n">
        <v>0.5083333333333333</v>
      </c>
      <c r="Q22" s="60">
        <f>P22+$Q$62</f>
        <v/>
      </c>
      <c r="R22" s="60" t="n">
        <v>0.5201388888888889</v>
      </c>
      <c r="S22" s="46">
        <f>R22+$S$62</f>
        <v/>
      </c>
      <c r="T22" s="261" t="n">
        <v>0.5333333333333333</v>
      </c>
      <c r="U22" s="261">
        <f>T22+$U$62</f>
        <v/>
      </c>
    </row>
    <row r="23" ht="21" customHeight="1" s="630"/>
    <row r="24" ht="19.5" customHeight="1" s="630"/>
    <row r="25" ht="18" customHeight="1" s="630"/>
    <row r="26" ht="18" customFormat="1" customHeight="1" s="645"/>
    <row r="27" ht="19.5" customFormat="1" customHeight="1" s="633"/>
    <row r="28" ht="21" customHeight="1" s="630"/>
    <row r="29" ht="21.75" customHeight="1" s="630"/>
    <row r="30" ht="21" customHeight="1" s="630"/>
    <row r="31" ht="20.25" customFormat="1" customHeight="1" s="645"/>
    <row r="32" ht="21" customFormat="1" customHeight="1" s="633"/>
    <row r="33" ht="19.5" customHeight="1" s="630"/>
    <row r="34" ht="19.5" customHeight="1" s="630"/>
    <row r="35" ht="18.75" customHeight="1" s="630"/>
    <row r="36" ht="18.75" customHeight="1" s="630"/>
    <row r="37" ht="18.75" customHeight="1" s="630"/>
    <row r="38" ht="18" customFormat="1" customHeight="1" s="633"/>
    <row r="39" ht="18" customHeight="1" s="630"/>
    <row r="40" ht="18" customFormat="1" customHeight="1" s="633"/>
    <row r="41" ht="18" customHeight="1" s="630"/>
    <row r="42" ht="18.75" customHeight="1" s="630"/>
    <row r="43" ht="18" customHeight="1" s="630"/>
    <row r="44" ht="18" customHeight="1" s="630"/>
    <row r="45" ht="21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72.xml><?xml version="1.0" encoding="utf-8"?>
<worksheet xmlns="http://schemas.openxmlformats.org/spreadsheetml/2006/main">
  <sheetPr codeName="Hoja375">
    <outlinePr summaryBelow="1" summaryRight="1"/>
    <pageSetUpPr fitToPage="1"/>
  </sheetPr>
  <dimension ref="A1:U50"/>
  <sheetViews>
    <sheetView topLeftCell="A37" workbookViewId="0">
      <selection activeCell="C52" sqref="C52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5" customWidth="1" style="630" min="8" max="8"/>
    <col width="24" customWidth="1" style="630" min="9" max="9"/>
    <col width="13.710937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>MATEO POMA JULIAN</t>
        </is>
      </c>
      <c r="D2" s="55" t="n">
        <v>40768546</v>
      </c>
      <c r="E2" s="26" t="inlineStr">
        <is>
          <t>NUEVO A4</t>
        </is>
      </c>
      <c r="F2" s="92" t="inlineStr">
        <is>
          <t>40/20 40/20 cl</t>
        </is>
      </c>
      <c r="G2" s="55" t="n"/>
      <c r="H2" s="207" t="n"/>
      <c r="I2" s="55" t="inlineStr">
        <is>
          <t>LEON</t>
        </is>
      </c>
      <c r="J2" s="60" t="n">
        <v>0.3479166666666667</v>
      </c>
      <c r="K2" s="46">
        <f>J2+$K$61</f>
        <v/>
      </c>
      <c r="L2" s="60" t="n">
        <v>0.3486111111111111</v>
      </c>
      <c r="M2" s="46">
        <f>L2+$M$62</f>
        <v/>
      </c>
      <c r="N2" s="60" t="n">
        <v>0.3555555555555556</v>
      </c>
      <c r="O2" s="46">
        <f>N2+$O$62</f>
        <v/>
      </c>
      <c r="P2" s="60" t="n">
        <v>0.4020833333333333</v>
      </c>
      <c r="Q2" s="46">
        <f>P2+$Q$62</f>
        <v/>
      </c>
      <c r="R2" s="60" t="n">
        <v>0.4145833333333334</v>
      </c>
      <c r="S2" s="46">
        <f>R2+$S$62</f>
        <v/>
      </c>
      <c r="T2" s="261" t="n">
        <v>0.4256944444444444</v>
      </c>
      <c r="U2" s="80">
        <f>T2+$U$62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>VALVERDE ARIAS GUILLERMO</t>
        </is>
      </c>
      <c r="D3" s="55" t="n">
        <v>75932641</v>
      </c>
      <c r="E3" s="55" t="inlineStr">
        <is>
          <t>NUEVO A1</t>
        </is>
      </c>
      <c r="F3" s="162" t="inlineStr">
        <is>
          <t>20 20 sr</t>
        </is>
      </c>
      <c r="G3" s="367" t="inlineStr">
        <is>
          <t>PAGO 150 EFE</t>
        </is>
      </c>
      <c r="H3" s="556" t="n"/>
      <c r="I3" s="557" t="inlineStr">
        <is>
          <t>ENRIQUE PUBLICIDAD</t>
        </is>
      </c>
      <c r="J3" s="60" t="n">
        <v>0.3493055555555555</v>
      </c>
      <c r="K3" s="46">
        <f>J3+$K$61</f>
        <v/>
      </c>
      <c r="L3" s="60" t="n">
        <v>0.3548611111111111</v>
      </c>
      <c r="M3" s="46">
        <f>L3+$M$62</f>
        <v/>
      </c>
      <c r="N3" s="60" t="n">
        <v>0.3604166666666667</v>
      </c>
      <c r="O3" s="46">
        <f>N3+$O$62</f>
        <v/>
      </c>
      <c r="P3" s="60" t="n">
        <v>0.4090277777777778</v>
      </c>
      <c r="Q3" s="46">
        <f>P3+$Q$62</f>
        <v/>
      </c>
      <c r="R3" s="60" t="n">
        <v>0.4236111111111111</v>
      </c>
      <c r="S3" s="46">
        <f>R3+$S$62</f>
        <v/>
      </c>
      <c r="T3" s="261" t="n">
        <v>0.4354166666666667</v>
      </c>
      <c r="U3" s="80">
        <f>T3+$U$62</f>
        <v/>
      </c>
    </row>
    <row r="4" ht="20.25" customHeight="1" s="630">
      <c r="A4" s="631" t="inlineStr">
        <is>
          <t>3</t>
        </is>
      </c>
      <c r="B4" s="632" t="n"/>
      <c r="C4" s="112" t="inlineStr">
        <is>
          <t>CRUZ TOCTO EDILBERTO</t>
        </is>
      </c>
      <c r="D4" s="55" t="n">
        <v>45922529</v>
      </c>
      <c r="E4" s="26" t="inlineStr">
        <is>
          <t>REVA A3B</t>
        </is>
      </c>
      <c r="F4" s="92" t="inlineStr">
        <is>
          <t>20 20 sr</t>
        </is>
      </c>
      <c r="G4" s="55" t="n"/>
      <c r="H4" s="207" t="n"/>
      <c r="I4" s="55" t="inlineStr">
        <is>
          <t xml:space="preserve">LEYVA </t>
        </is>
      </c>
      <c r="J4" s="60" t="n">
        <v>0.3520833333333334</v>
      </c>
      <c r="K4" s="46">
        <f>J4+$K$61</f>
        <v/>
      </c>
      <c r="L4" s="60" t="n">
        <v>0.3645833333333333</v>
      </c>
      <c r="M4" s="46">
        <f>L4+$M$62</f>
        <v/>
      </c>
      <c r="N4" s="60" t="n">
        <v>0.3708333333333333</v>
      </c>
      <c r="O4" s="46">
        <f>N4+$O$62</f>
        <v/>
      </c>
      <c r="P4" s="60" t="n">
        <v>0.4222222222222222</v>
      </c>
      <c r="Q4" s="46">
        <f>P4+$Q$62</f>
        <v/>
      </c>
      <c r="R4" s="60" t="n">
        <v>0.4361111111111111</v>
      </c>
      <c r="S4" s="46">
        <f>R4+$S$62</f>
        <v/>
      </c>
      <c r="T4" s="261" t="n">
        <v>0.4479166666666667</v>
      </c>
      <c r="U4" s="80">
        <f>T4+$U$62</f>
        <v/>
      </c>
    </row>
    <row r="5" ht="18.75" customHeight="1" s="630">
      <c r="A5" s="631" t="inlineStr">
        <is>
          <t>4</t>
        </is>
      </c>
      <c r="B5" s="632" t="n"/>
      <c r="C5" s="112" t="inlineStr">
        <is>
          <t>SANCHEZ HERRERA AMELIA</t>
        </is>
      </c>
      <c r="D5" s="55" t="n">
        <v>41583576</v>
      </c>
      <c r="E5" s="55" t="inlineStr">
        <is>
          <t>NUEVO A1</t>
        </is>
      </c>
      <c r="F5" s="92" t="inlineStr">
        <is>
          <t>40/20 40/20 cl</t>
        </is>
      </c>
      <c r="G5" s="55" t="inlineStr">
        <is>
          <t>PAGO  80 YAPE 26/03</t>
        </is>
      </c>
      <c r="H5" s="207" t="n"/>
      <c r="I5" s="55" t="inlineStr">
        <is>
          <t>JEANPIER BALVIN</t>
        </is>
      </c>
      <c r="J5" s="60" t="n">
        <v>0.3513888888888889</v>
      </c>
      <c r="K5" s="46">
        <f>J5+$K$61</f>
        <v/>
      </c>
      <c r="L5" s="60" t="n">
        <v>0.3597222222222222</v>
      </c>
      <c r="M5" s="46">
        <f>L5+$M$62</f>
        <v/>
      </c>
      <c r="N5" s="60" t="n">
        <v>0.3645833333333333</v>
      </c>
      <c r="O5" s="46">
        <f>N5+$O$62</f>
        <v/>
      </c>
      <c r="P5" s="60" t="n">
        <v>0.4138888888888889</v>
      </c>
      <c r="Q5" s="46">
        <f>P5+$Q$62</f>
        <v/>
      </c>
      <c r="R5" s="60" t="n">
        <v>0.4270833333333333</v>
      </c>
      <c r="S5" s="46">
        <f>R5+$S$62</f>
        <v/>
      </c>
      <c r="T5" s="261" t="n">
        <v>0.4388888888888889</v>
      </c>
      <c r="U5" s="80">
        <f>T5+$U$62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>COLONA HINSBI MARTIN</t>
        </is>
      </c>
      <c r="D6" s="55" t="n">
        <v>43222987</v>
      </c>
      <c r="E6" s="55" t="inlineStr">
        <is>
          <t>NUEVO A1</t>
        </is>
      </c>
      <c r="F6" s="92" t="inlineStr">
        <is>
          <t>40/20 40/20 cl</t>
        </is>
      </c>
      <c r="G6" s="55" t="inlineStr">
        <is>
          <t>PAGO YAPE 80 26/03</t>
        </is>
      </c>
      <c r="H6" s="207" t="n"/>
      <c r="I6" s="55" t="inlineStr">
        <is>
          <t>JEANPIER BALVIN</t>
        </is>
      </c>
      <c r="J6" s="60" t="n">
        <v>0.35625</v>
      </c>
      <c r="K6" s="46">
        <f>J6+$K$61</f>
        <v/>
      </c>
      <c r="L6" s="60" t="n">
        <v>0.375</v>
      </c>
      <c r="M6" s="46">
        <f>L6+$M$62</f>
        <v/>
      </c>
      <c r="N6" s="60" t="n">
        <v>0.3798611111111111</v>
      </c>
      <c r="O6" s="46">
        <f>N6+$O$62</f>
        <v/>
      </c>
      <c r="P6" s="60" t="n">
        <v>0.4277777777777778</v>
      </c>
      <c r="Q6" s="46">
        <f>P6+$Q$62</f>
        <v/>
      </c>
      <c r="R6" s="60" t="n">
        <v>0.45</v>
      </c>
      <c r="S6" s="46">
        <f>R6+$S$62</f>
        <v/>
      </c>
      <c r="T6" s="261" t="n">
        <v>0.4611111111111111</v>
      </c>
      <c r="U6" s="80">
        <f>T6+$U$62</f>
        <v/>
      </c>
    </row>
    <row r="7" ht="19.5" customHeight="1" s="630">
      <c r="A7" s="631" t="inlineStr">
        <is>
          <t>6</t>
        </is>
      </c>
      <c r="B7" s="632" t="n"/>
      <c r="C7" s="112" t="inlineStr">
        <is>
          <t>ARCE CERDA CARLOS</t>
        </is>
      </c>
      <c r="D7" s="55" t="n">
        <v>10608692</v>
      </c>
      <c r="E7" s="55" t="inlineStr">
        <is>
          <t>REVA A1</t>
        </is>
      </c>
      <c r="F7" s="92" t="inlineStr">
        <is>
          <t>40/20 40/20 cl</t>
        </is>
      </c>
      <c r="G7" s="209" t="inlineStr">
        <is>
          <t>50 COMI + 30 YAPE</t>
        </is>
      </c>
      <c r="H7" s="207" t="n"/>
      <c r="I7" s="55" t="inlineStr">
        <is>
          <t>MERY</t>
        </is>
      </c>
      <c r="J7" s="60" t="n">
        <v>0.3555555555555556</v>
      </c>
      <c r="K7" s="46">
        <f>J7+$K$61</f>
        <v/>
      </c>
      <c r="L7" s="60" t="n">
        <v>0.3701388888888889</v>
      </c>
      <c r="M7" s="46">
        <f>L7+$M$62</f>
        <v/>
      </c>
      <c r="N7" s="60" t="n">
        <v>0.3756944444444444</v>
      </c>
      <c r="O7" s="46">
        <f>N7+$O$62</f>
        <v/>
      </c>
      <c r="P7" s="60" t="n">
        <v>0.4215277777777778</v>
      </c>
      <c r="Q7" s="46">
        <f>P7+$Q$62</f>
        <v/>
      </c>
      <c r="R7" s="60" t="n">
        <v>0.4388888888888889</v>
      </c>
      <c r="S7" s="46">
        <f>R7+$S$62</f>
        <v/>
      </c>
      <c r="T7" s="261" t="n">
        <v>0.4513888888888889</v>
      </c>
      <c r="U7" s="80">
        <f>T7+$U$62</f>
        <v/>
      </c>
    </row>
    <row r="8" ht="21.75" customHeight="1" s="630">
      <c r="A8" s="631" t="inlineStr">
        <is>
          <t>7</t>
        </is>
      </c>
      <c r="B8" s="632" t="n"/>
      <c r="C8" s="112" t="inlineStr">
        <is>
          <t>NEIRA NEIRA JOSE</t>
        </is>
      </c>
      <c r="D8" s="55" t="n">
        <v>75773072</v>
      </c>
      <c r="E8" s="226" t="inlineStr">
        <is>
          <t>MOTO REVA BIIC</t>
        </is>
      </c>
      <c r="F8" s="92" t="inlineStr">
        <is>
          <t>20 20 sr</t>
        </is>
      </c>
      <c r="G8" s="55" t="n"/>
      <c r="H8" s="207" t="n"/>
      <c r="I8" s="55" t="inlineStr">
        <is>
          <t>LEON</t>
        </is>
      </c>
      <c r="J8" s="60" t="n">
        <v>0.3666666666666666</v>
      </c>
      <c r="K8" s="46">
        <f>J8+$K$61</f>
        <v/>
      </c>
      <c r="L8" s="60" t="n">
        <v>0.3791666666666667</v>
      </c>
      <c r="M8" s="46">
        <f>L8+$M$62</f>
        <v/>
      </c>
      <c r="N8" s="60" t="n">
        <v>0.3840277777777778</v>
      </c>
      <c r="O8" s="46">
        <f>N8+$O$62</f>
        <v/>
      </c>
      <c r="P8" s="60" t="n">
        <v>0.4361111111111111</v>
      </c>
      <c r="Q8" s="46">
        <f>P8+$Q$62</f>
        <v/>
      </c>
      <c r="R8" s="60" t="n">
        <v>0.4506944444444445</v>
      </c>
      <c r="S8" s="46">
        <f>R8+$S$62</f>
        <v/>
      </c>
      <c r="T8" s="261" t="n">
        <v>0.4638888888888889</v>
      </c>
      <c r="U8" s="80">
        <f>T8+$U$62</f>
        <v/>
      </c>
    </row>
    <row r="9" ht="20.25" customHeight="1" s="630">
      <c r="A9" s="644" t="n"/>
      <c r="B9" s="632" t="n"/>
      <c r="C9" s="119" t="inlineStr">
        <is>
          <t>RAMOS ABURTO MARCO</t>
        </is>
      </c>
      <c r="D9" s="654" t="n">
        <v>46131783</v>
      </c>
      <c r="E9" s="654" t="inlineStr">
        <is>
          <t>MOTO REVA BIIC</t>
        </is>
      </c>
      <c r="F9" s="654" t="inlineStr">
        <is>
          <t>hablara</t>
        </is>
      </c>
      <c r="G9" s="654" t="n"/>
      <c r="H9" s="358" t="n"/>
      <c r="I9" s="654" t="inlineStr">
        <is>
          <t>SRA JULIA</t>
        </is>
      </c>
      <c r="J9" s="185" t="n"/>
      <c r="K9" s="20">
        <f>J9+$K$61</f>
        <v/>
      </c>
      <c r="L9" s="185" t="n"/>
      <c r="M9" s="20">
        <f>L9+$M$62</f>
        <v/>
      </c>
      <c r="N9" s="185" t="n"/>
      <c r="O9" s="20">
        <f>N9+$O$62</f>
        <v/>
      </c>
      <c r="P9" s="185" t="n"/>
      <c r="Q9" s="20">
        <f>P9+$Q$62</f>
        <v/>
      </c>
      <c r="R9" s="185" t="n"/>
      <c r="S9" s="20">
        <f>R9+$S$62</f>
        <v/>
      </c>
      <c r="T9" s="185" t="n"/>
      <c r="U9" s="20">
        <f>T9+$U$62</f>
        <v/>
      </c>
    </row>
    <row r="10" ht="21" customHeight="1" s="630">
      <c r="A10" s="631" t="inlineStr">
        <is>
          <t>8</t>
        </is>
      </c>
      <c r="B10" s="632" t="n"/>
      <c r="C10" s="112" t="inlineStr">
        <is>
          <t>SOLANO BAZALAR PEDRO</t>
        </is>
      </c>
      <c r="D10" s="55" t="n">
        <v>44819658</v>
      </c>
      <c r="E10" s="55" t="inlineStr">
        <is>
          <t>REVA A1</t>
        </is>
      </c>
      <c r="F10" s="92" t="inlineStr">
        <is>
          <t>40/20 40/20 cl</t>
        </is>
      </c>
      <c r="G10" s="110" t="n"/>
      <c r="H10" s="354" t="n"/>
      <c r="I10" s="110" t="inlineStr">
        <is>
          <t xml:space="preserve">MAYRA 1 </t>
        </is>
      </c>
      <c r="J10" s="60" t="n">
        <v>0.3673611111111111</v>
      </c>
      <c r="K10" s="46">
        <f>J10+$K$61</f>
        <v/>
      </c>
      <c r="L10" s="60" t="n">
        <v>0.3840277777777778</v>
      </c>
      <c r="M10" s="46">
        <f>L10+$M$62</f>
        <v/>
      </c>
      <c r="N10" s="60" t="n">
        <v>0.3881944444444445</v>
      </c>
      <c r="O10" s="46">
        <f>N10+$O$62</f>
        <v/>
      </c>
      <c r="P10" s="60" t="n">
        <v>0.4423611111111111</v>
      </c>
      <c r="Q10" s="46">
        <f>P10+$Q$62</f>
        <v/>
      </c>
      <c r="R10" s="60" t="n">
        <v>0.4611111111111111</v>
      </c>
      <c r="S10" s="46">
        <f>R10+$S$62</f>
        <v/>
      </c>
      <c r="T10" s="261" t="n">
        <v>0.4722222222222222</v>
      </c>
      <c r="U10" s="80">
        <f>T10+$U$62</f>
        <v/>
      </c>
    </row>
    <row r="11" ht="21" customFormat="1" customHeight="1" s="633">
      <c r="A11" s="631" t="inlineStr">
        <is>
          <t>9</t>
        </is>
      </c>
      <c r="B11" s="632" t="n"/>
      <c r="C11" s="112" t="inlineStr">
        <is>
          <t>AGURTO BORJA COSETTE</t>
        </is>
      </c>
      <c r="D11" s="55" t="n">
        <v>74843262</v>
      </c>
      <c r="E11" s="55" t="inlineStr">
        <is>
          <t>NUEVO A1</t>
        </is>
      </c>
      <c r="F11" s="92" t="inlineStr">
        <is>
          <t>40/20 40/20 cl</t>
        </is>
      </c>
      <c r="G11" s="120" t="n"/>
      <c r="H11" s="120" t="n"/>
      <c r="I11" s="120" t="inlineStr">
        <is>
          <t>CARS. JAIME VILLA</t>
        </is>
      </c>
      <c r="J11" s="60" t="n">
        <v>0.36875</v>
      </c>
      <c r="K11" s="46">
        <f>J11+$K$61</f>
        <v/>
      </c>
      <c r="L11" s="60" t="n">
        <v>0.3881944444444445</v>
      </c>
      <c r="M11" s="46">
        <f>L11+$M$62</f>
        <v/>
      </c>
      <c r="N11" s="60" t="n">
        <v>0.3930555555555555</v>
      </c>
      <c r="O11" s="46">
        <f>N11+$O$62</f>
        <v/>
      </c>
      <c r="P11" s="60" t="n">
        <v>0.45</v>
      </c>
      <c r="Q11" s="46">
        <f>P11+$Q$62</f>
        <v/>
      </c>
      <c r="R11" s="60" t="n">
        <v>0.4618055555555556</v>
      </c>
      <c r="S11" s="46">
        <f>R11+$S$62</f>
        <v/>
      </c>
      <c r="T11" s="261" t="n">
        <v>0.475</v>
      </c>
      <c r="U11" s="80">
        <f>T11+$U$62</f>
        <v/>
      </c>
    </row>
    <row r="12" ht="23.25" customHeight="1" s="630">
      <c r="A12" s="631" t="inlineStr">
        <is>
          <t>10</t>
        </is>
      </c>
      <c r="B12" s="632" t="n"/>
      <c r="C12" s="112" t="inlineStr">
        <is>
          <t xml:space="preserve">GUTIERREZ PANTA SERGIO </t>
        </is>
      </c>
      <c r="D12" s="55" t="n">
        <v>46295880</v>
      </c>
      <c r="E12" s="55" t="inlineStr">
        <is>
          <t xml:space="preserve">NUEVO A1 </t>
        </is>
      </c>
      <c r="F12" s="92" t="inlineStr">
        <is>
          <t>30 30 sr</t>
        </is>
      </c>
      <c r="G12" s="209" t="inlineStr">
        <is>
          <t>PAGO 80 YAPE</t>
        </is>
      </c>
      <c r="H12" s="207" t="n"/>
      <c r="I12" s="55" t="inlineStr">
        <is>
          <t xml:space="preserve">MERY </t>
        </is>
      </c>
      <c r="J12" s="60" t="n">
        <v>0.3701388888888889</v>
      </c>
      <c r="K12" s="46">
        <f>J12+$K$61</f>
        <v/>
      </c>
      <c r="L12" s="60" t="n">
        <v>0.3923611111111111</v>
      </c>
      <c r="M12" s="46">
        <f>L12+$M$62</f>
        <v/>
      </c>
      <c r="N12" s="60" t="n">
        <v>0.4006944444444445</v>
      </c>
      <c r="O12" s="46">
        <f>N12+$O$62</f>
        <v/>
      </c>
      <c r="P12" s="60" t="n">
        <v>0.4583333333333333</v>
      </c>
      <c r="Q12" s="46">
        <f>P12+$Q$62</f>
        <v/>
      </c>
      <c r="R12" s="60" t="n">
        <v>0.4722222222222222</v>
      </c>
      <c r="S12" s="46">
        <f>R12+$S$62</f>
        <v/>
      </c>
      <c r="T12" s="261" t="n">
        <v>0.4847222222222222</v>
      </c>
      <c r="U12" s="80">
        <f>T12+$U$62</f>
        <v/>
      </c>
    </row>
    <row r="13" ht="21.75" customHeight="1" s="630">
      <c r="A13" s="644" t="n"/>
      <c r="B13" s="632" t="n"/>
      <c r="C13" s="119" t="inlineStr">
        <is>
          <t>DEPAZ ASIS JUSTINO</t>
        </is>
      </c>
      <c r="D13" s="654" t="n">
        <v>25500098</v>
      </c>
      <c r="E13" s="654" t="inlineStr">
        <is>
          <t>REVA A3C</t>
        </is>
      </c>
      <c r="F13" s="93" t="n"/>
      <c r="G13" s="654" t="n"/>
      <c r="H13" s="358" t="n"/>
      <c r="I13" s="654" t="inlineStr">
        <is>
          <t>MALLESI</t>
        </is>
      </c>
      <c r="J13" s="185" t="n"/>
      <c r="K13" s="20">
        <f>J13+$K$61</f>
        <v/>
      </c>
      <c r="L13" s="185" t="n"/>
      <c r="M13" s="20">
        <f>L13+$M$62</f>
        <v/>
      </c>
      <c r="N13" s="185" t="n"/>
      <c r="O13" s="20">
        <f>N13+$O$62</f>
        <v/>
      </c>
      <c r="P13" s="185" t="n"/>
      <c r="Q13" s="20">
        <f>P13+$Q$62</f>
        <v/>
      </c>
      <c r="R13" s="185" t="n"/>
      <c r="S13" s="20">
        <f>R13+$S$62</f>
        <v/>
      </c>
      <c r="T13" s="185" t="n"/>
      <c r="U13" s="20">
        <f>T13+$U$62</f>
        <v/>
      </c>
    </row>
    <row r="14" ht="24" customFormat="1" customHeight="1" s="633">
      <c r="A14" s="631" t="inlineStr">
        <is>
          <t>11</t>
        </is>
      </c>
      <c r="B14" s="632" t="n"/>
      <c r="C14" s="112" t="inlineStr">
        <is>
          <t>SAN MARTIN DE LA CRUZ JOSE</t>
        </is>
      </c>
      <c r="D14" s="55" t="n">
        <v>25713920</v>
      </c>
      <c r="E14" s="26" t="inlineStr">
        <is>
          <t>REVA A2A</t>
        </is>
      </c>
      <c r="F14" s="92" t="inlineStr">
        <is>
          <t>40/20 40/20 cl</t>
        </is>
      </c>
      <c r="G14" s="328" t="inlineStr">
        <is>
          <t>PAGO 130 YAPE</t>
        </is>
      </c>
      <c r="H14" s="207" t="n"/>
      <c r="I14" s="55" t="inlineStr">
        <is>
          <t xml:space="preserve">MERY </t>
        </is>
      </c>
      <c r="J14" s="60" t="n">
        <v>0.3805555555555555</v>
      </c>
      <c r="K14" s="46">
        <f>J14+$K$61</f>
        <v/>
      </c>
      <c r="L14" s="60" t="n">
        <v>0.3972222222222222</v>
      </c>
      <c r="M14" s="46">
        <f>L14+$M$62</f>
        <v/>
      </c>
      <c r="N14" s="60" t="n">
        <v>0.4034722222222222</v>
      </c>
      <c r="O14" s="46">
        <f>N14+$O$62</f>
        <v/>
      </c>
      <c r="P14" s="60" t="n">
        <v>0.4618055555555556</v>
      </c>
      <c r="Q14" s="46">
        <f>P14+$Q$62</f>
        <v/>
      </c>
      <c r="R14" s="60" t="n">
        <v>0.475</v>
      </c>
      <c r="S14" s="46">
        <f>R14+$S$62</f>
        <v/>
      </c>
      <c r="T14" s="261" t="n">
        <v>0.4888888888888889</v>
      </c>
      <c r="U14" s="80">
        <f>T14+$U$62</f>
        <v/>
      </c>
    </row>
    <row r="15" ht="21.75" customHeight="1" s="630">
      <c r="A15" s="631" t="inlineStr">
        <is>
          <t>12</t>
        </is>
      </c>
      <c r="B15" s="632" t="n"/>
      <c r="C15" s="112" t="inlineStr">
        <is>
          <t>DELGADILLO AGUILAR ROBIN</t>
        </is>
      </c>
      <c r="D15" s="55" t="n">
        <v>9944105</v>
      </c>
      <c r="E15" s="226" t="inlineStr">
        <is>
          <t>MOTO REVA BIIC</t>
        </is>
      </c>
      <c r="F15" s="92" t="inlineStr">
        <is>
          <t>40/20 40/20 cl</t>
        </is>
      </c>
      <c r="G15" s="120" t="inlineStr">
        <is>
          <t>PAGO EFE 90</t>
        </is>
      </c>
      <c r="H15" s="373" t="n"/>
      <c r="I15" s="270" t="inlineStr">
        <is>
          <t>LILIANA 1</t>
        </is>
      </c>
      <c r="J15" s="60" t="n">
        <v>0.3875</v>
      </c>
      <c r="K15" s="46">
        <f>J15+$K$61</f>
        <v/>
      </c>
      <c r="L15" s="60" t="n">
        <v>0.4027777777777778</v>
      </c>
      <c r="M15" s="46">
        <f>L15+$M$62</f>
        <v/>
      </c>
      <c r="N15" s="60" t="n">
        <v>0.4083333333333333</v>
      </c>
      <c r="O15" s="46">
        <f>N15+$O$62</f>
        <v/>
      </c>
      <c r="P15" s="60" t="n">
        <v>0.4708333333333333</v>
      </c>
      <c r="Q15" s="46">
        <f>P15+$Q$62</f>
        <v/>
      </c>
      <c r="R15" s="60" t="n">
        <v>0.4833333333333333</v>
      </c>
      <c r="S15" s="46">
        <f>R15+$S$62</f>
        <v/>
      </c>
      <c r="T15" s="261" t="n">
        <v>0.4958333333333333</v>
      </c>
      <c r="U15" s="80">
        <f>T15+$U$62</f>
        <v/>
      </c>
    </row>
    <row r="16" ht="19.5" customHeight="1" s="630">
      <c r="A16" s="631" t="inlineStr">
        <is>
          <t>13</t>
        </is>
      </c>
      <c r="B16" s="632" t="n"/>
      <c r="C16" s="112" t="inlineStr">
        <is>
          <t xml:space="preserve">HUAMAN BAYLON JHEISON </t>
        </is>
      </c>
      <c r="D16" s="55" t="n">
        <v>70423344</v>
      </c>
      <c r="E16" s="226" t="inlineStr">
        <is>
          <t>MOTO REVA BIIC</t>
        </is>
      </c>
      <c r="F16" s="92" t="inlineStr">
        <is>
          <t>20 20 sr</t>
        </is>
      </c>
      <c r="G16" s="120" t="inlineStr">
        <is>
          <t>PAGO 160 EFE</t>
        </is>
      </c>
      <c r="H16" s="207" t="n"/>
      <c r="I16" s="55" t="inlineStr">
        <is>
          <t>LEONEL HERNANDEZ</t>
        </is>
      </c>
      <c r="J16" s="60" t="n">
        <v>0.4256944444444444</v>
      </c>
      <c r="K16" s="46">
        <f>J16+$K$61</f>
        <v/>
      </c>
      <c r="L16" s="60" t="n">
        <v>0.4305555555555556</v>
      </c>
      <c r="M16" s="46">
        <f>L16+$M$62</f>
        <v/>
      </c>
      <c r="N16" s="60" t="n">
        <v>0.4361111111111111</v>
      </c>
      <c r="O16" s="46">
        <f>N16+$O$62</f>
        <v/>
      </c>
      <c r="P16" s="60" t="n">
        <v>0.4979166666666667</v>
      </c>
      <c r="Q16" s="46">
        <f>P16+$Q$62</f>
        <v/>
      </c>
      <c r="R16" s="60" t="n">
        <v>0.5111111111111111</v>
      </c>
      <c r="S16" s="46">
        <f>R16+$S$62</f>
        <v/>
      </c>
      <c r="T16" s="261" t="n">
        <v>0.525</v>
      </c>
      <c r="U16" s="80">
        <f>T16+$U$62</f>
        <v/>
      </c>
    </row>
    <row r="17" ht="20.25" customHeight="1" s="630">
      <c r="A17" s="631" t="inlineStr">
        <is>
          <t>14</t>
        </is>
      </c>
      <c r="B17" s="632" t="n"/>
      <c r="C17" s="167" t="inlineStr">
        <is>
          <t>VENERO VELAZCO JESUS</t>
        </is>
      </c>
      <c r="D17" s="55" t="n">
        <v>74862808</v>
      </c>
      <c r="E17" s="55" t="inlineStr">
        <is>
          <t>NUEVO A1</t>
        </is>
      </c>
      <c r="F17" s="92" t="inlineStr">
        <is>
          <t>20 20 sr</t>
        </is>
      </c>
      <c r="G17" s="110" t="n"/>
      <c r="H17" s="354" t="n"/>
      <c r="I17" s="110" t="inlineStr">
        <is>
          <t>MAYRA 2</t>
        </is>
      </c>
      <c r="J17" s="60" t="n">
        <v>0.5027777777777778</v>
      </c>
      <c r="K17" s="46">
        <f>J17+$K$61</f>
        <v/>
      </c>
      <c r="L17" s="60" t="n">
        <v>0.55</v>
      </c>
      <c r="M17" s="60">
        <f>L17+$M$62</f>
        <v/>
      </c>
      <c r="N17" s="60" t="n">
        <v>0.5555555555555556</v>
      </c>
      <c r="O17" s="60">
        <f>N17+$O$62</f>
        <v/>
      </c>
      <c r="P17" s="60" t="n">
        <v>0.6111111111111112</v>
      </c>
      <c r="Q17" s="60">
        <f>P17+$Q$62</f>
        <v/>
      </c>
      <c r="R17" s="60" t="n">
        <v>0.6388888888888888</v>
      </c>
      <c r="S17" s="60">
        <f>R17+$S$62</f>
        <v/>
      </c>
      <c r="T17" s="261" t="n">
        <v>0.6506944444444445</v>
      </c>
      <c r="U17" s="261">
        <f>T17+$U$62</f>
        <v/>
      </c>
    </row>
    <row r="18" ht="21.75" customHeight="1" s="630">
      <c r="A18" s="631" t="inlineStr">
        <is>
          <t>15</t>
        </is>
      </c>
      <c r="B18" s="632" t="n"/>
      <c r="C18" s="167" t="inlineStr">
        <is>
          <t>OSORIO ROSALES ADOLFO 30</t>
        </is>
      </c>
      <c r="D18" s="55" t="n">
        <v>20069488</v>
      </c>
      <c r="E18" s="226" t="inlineStr">
        <is>
          <t>MOTO REVA BIIC</t>
        </is>
      </c>
      <c r="F18" s="92" t="inlineStr">
        <is>
          <t>20 20 sr</t>
        </is>
      </c>
      <c r="G18" s="117" t="inlineStr">
        <is>
          <t>PAGO 30 YAPE</t>
        </is>
      </c>
      <c r="H18" s="373" t="n"/>
      <c r="I18" s="270" t="inlineStr">
        <is>
          <t>LILIANA 2</t>
        </is>
      </c>
      <c r="J18" s="60" t="n">
        <v>0.4118055555555555</v>
      </c>
      <c r="K18" s="60">
        <f>J18+$K$61</f>
        <v/>
      </c>
      <c r="L18" s="60" t="n">
        <v>0.4125</v>
      </c>
      <c r="M18" s="60">
        <f>L18+$M$62</f>
        <v/>
      </c>
      <c r="N18" s="60" t="n">
        <v>0.4173611111111111</v>
      </c>
      <c r="O18" s="60">
        <f>N18+$O$62</f>
        <v/>
      </c>
      <c r="P18" s="60" t="n">
        <v>0.4833333333333333</v>
      </c>
      <c r="Q18" s="60">
        <f>P18+$Q$62</f>
        <v/>
      </c>
      <c r="R18" s="60" t="n">
        <v>0.4972222222222222</v>
      </c>
      <c r="S18" s="46">
        <f>R18+$S$62</f>
        <v/>
      </c>
      <c r="T18" s="261" t="n">
        <v>0.5090277777777777</v>
      </c>
      <c r="U18" s="261">
        <f>T18+$U$62</f>
        <v/>
      </c>
    </row>
    <row r="19" ht="22.5" customHeight="1" s="630">
      <c r="A19" s="631" t="inlineStr">
        <is>
          <t>16</t>
        </is>
      </c>
      <c r="B19" s="632" t="n"/>
      <c r="C19" s="112" t="inlineStr">
        <is>
          <t>BERMEO RAMIREZ SANTOS</t>
        </is>
      </c>
      <c r="D19" s="55" t="n">
        <v>3329756</v>
      </c>
      <c r="E19" s="226" t="inlineStr">
        <is>
          <t>MOTO REVA BIIC</t>
        </is>
      </c>
      <c r="F19" s="92" t="inlineStr">
        <is>
          <t>40/20 40/20 cl</t>
        </is>
      </c>
      <c r="G19" s="281" t="n"/>
      <c r="H19" s="360" t="n"/>
      <c r="I19" s="281" t="inlineStr">
        <is>
          <t>ELIA 1</t>
        </is>
      </c>
      <c r="J19" s="60" t="n">
        <v>0.4138888888888889</v>
      </c>
      <c r="K19" s="60">
        <f>J19+$K$61</f>
        <v/>
      </c>
      <c r="L19" s="60" t="n">
        <v>0.4180555555555556</v>
      </c>
      <c r="M19" s="60">
        <f>L19+$M$62</f>
        <v/>
      </c>
      <c r="N19" s="60" t="n">
        <v>0.4236111111111111</v>
      </c>
      <c r="O19" s="60">
        <f>N19+$O$62</f>
        <v/>
      </c>
      <c r="P19" s="60" t="n">
        <v>0.4854166666666667</v>
      </c>
      <c r="Q19" s="60">
        <f>P19+$Q$62</f>
        <v/>
      </c>
      <c r="R19" s="60" t="n">
        <v>0.4993055555555556</v>
      </c>
      <c r="S19" s="46">
        <f>R19+$S$62</f>
        <v/>
      </c>
      <c r="T19" s="261" t="n">
        <v>0.5131944444444444</v>
      </c>
      <c r="U19" s="261">
        <f>T19+$U$62</f>
        <v/>
      </c>
    </row>
    <row r="20" ht="20.25" customFormat="1" customHeight="1" s="645">
      <c r="A20" s="631" t="inlineStr">
        <is>
          <t>17</t>
        </is>
      </c>
      <c r="B20" s="632" t="n"/>
      <c r="C20" s="112" t="inlineStr">
        <is>
          <t>SANCHEZ PAEZ ANTONIO</t>
        </is>
      </c>
      <c r="D20" s="55" t="n">
        <v>7308317</v>
      </c>
      <c r="E20" s="26" t="inlineStr">
        <is>
          <t>CANJE A3C</t>
        </is>
      </c>
      <c r="F20" s="92" t="inlineStr">
        <is>
          <t>20 20 sr</t>
        </is>
      </c>
      <c r="G20" s="209" t="inlineStr">
        <is>
          <t>PAGO 80 YAPE</t>
        </is>
      </c>
      <c r="H20" s="382" t="inlineStr">
        <is>
          <t>CE</t>
        </is>
      </c>
      <c r="I20" s="55" t="inlineStr">
        <is>
          <t xml:space="preserve">MERY </t>
        </is>
      </c>
      <c r="J20" s="60" t="n">
        <v>0.4166666666666667</v>
      </c>
      <c r="K20" s="60">
        <f>J20+$K$61</f>
        <v/>
      </c>
      <c r="L20" s="60" t="n">
        <v>0.4222222222222222</v>
      </c>
      <c r="M20" s="60">
        <f>L20+$M$62</f>
        <v/>
      </c>
      <c r="N20" s="60" t="n">
        <v>0.43125</v>
      </c>
      <c r="O20" s="60">
        <f>N20+$O$62</f>
        <v/>
      </c>
      <c r="P20" s="60" t="n">
        <v>0.4972222222222222</v>
      </c>
      <c r="Q20" s="60">
        <f>P20+$Q$62</f>
        <v/>
      </c>
      <c r="R20" s="60" t="n">
        <v>0.5083333333333333</v>
      </c>
      <c r="S20" s="46">
        <f>R20+$S$62</f>
        <v/>
      </c>
      <c r="T20" s="261" t="n">
        <v>0.5208333333333334</v>
      </c>
      <c r="U20" s="261">
        <f>T20+$U$62</f>
        <v/>
      </c>
    </row>
    <row r="21" ht="23.25" customHeight="1" s="630">
      <c r="A21" s="631" t="inlineStr">
        <is>
          <t>18</t>
        </is>
      </c>
      <c r="B21" s="632" t="n"/>
      <c r="C21" s="112" t="inlineStr">
        <is>
          <t>GARCIA ACUÑA JUAN</t>
        </is>
      </c>
      <c r="D21" s="55" t="n">
        <v>15366165</v>
      </c>
      <c r="E21" s="55" t="inlineStr">
        <is>
          <t>REVA A1</t>
        </is>
      </c>
      <c r="F21" s="92" t="inlineStr">
        <is>
          <t>40/20 40/20 cl</t>
        </is>
      </c>
      <c r="G21" s="205" t="inlineStr">
        <is>
          <t>PAGO 150 EFE</t>
        </is>
      </c>
      <c r="H21" s="207" t="n"/>
      <c r="I21" s="55" t="inlineStr">
        <is>
          <t>LUIS CANO</t>
        </is>
      </c>
      <c r="J21" s="60" t="n">
        <v>0.4305555555555556</v>
      </c>
      <c r="K21" s="46">
        <f>J21+$K$61</f>
        <v/>
      </c>
      <c r="L21" s="60" t="n">
        <v>0.4354166666666667</v>
      </c>
      <c r="M21" s="60">
        <f>L21+$M$62</f>
        <v/>
      </c>
      <c r="N21" s="60" t="n">
        <v>0.4395833333333333</v>
      </c>
      <c r="O21" s="60">
        <f>N21+$O$62</f>
        <v/>
      </c>
      <c r="P21" s="60" t="n">
        <v>0.5013888888888889</v>
      </c>
      <c r="Q21" s="60">
        <f>P21+$Q$62</f>
        <v/>
      </c>
      <c r="R21" s="60" t="n">
        <v>0.5208333333333334</v>
      </c>
      <c r="S21" s="46">
        <f>R21+$S$62</f>
        <v/>
      </c>
      <c r="T21" s="261" t="n">
        <v>0.5326388888888889</v>
      </c>
      <c r="U21" s="261">
        <f>T21+$U$62</f>
        <v/>
      </c>
    </row>
    <row r="22" ht="18" customHeight="1" s="630">
      <c r="A22" s="631" t="inlineStr">
        <is>
          <t>19</t>
        </is>
      </c>
      <c r="B22" s="632" t="n"/>
      <c r="C22" s="167" t="inlineStr">
        <is>
          <t>VILLEGAS CASTILLO BENITO</t>
        </is>
      </c>
      <c r="D22" s="55" t="n">
        <v>47975249</v>
      </c>
      <c r="E22" s="226" t="inlineStr">
        <is>
          <t>MOTO REVA BIIC</t>
        </is>
      </c>
      <c r="F22" s="92" t="inlineStr">
        <is>
          <t>20 20 sr</t>
        </is>
      </c>
      <c r="G22" s="281" t="n"/>
      <c r="H22" s="281" t="n"/>
      <c r="I22" s="281" t="inlineStr">
        <is>
          <t>ELIA 2</t>
        </is>
      </c>
      <c r="J22" s="60" t="n">
        <v>0.5465277777777777</v>
      </c>
      <c r="K22" s="46">
        <f>J22+$K$61</f>
        <v/>
      </c>
      <c r="L22" s="60" t="n">
        <v>0.5652777777777778</v>
      </c>
      <c r="M22" s="60">
        <f>L22+$M$62</f>
        <v/>
      </c>
      <c r="N22" s="60" t="n">
        <v>0.5729166666666666</v>
      </c>
      <c r="O22" s="60">
        <f>N22+$O$62</f>
        <v/>
      </c>
      <c r="P22" s="60" t="n">
        <v>0.6263888888888889</v>
      </c>
      <c r="Q22" s="60">
        <f>P22+$Q$62</f>
        <v/>
      </c>
      <c r="R22" s="60" t="n">
        <v>0.6381944444444444</v>
      </c>
      <c r="S22" s="46">
        <f>R22+$S$62</f>
        <v/>
      </c>
      <c r="T22" s="261" t="n">
        <v>0.6513888888888889</v>
      </c>
      <c r="U22" s="261">
        <f>T22+$U$62</f>
        <v/>
      </c>
    </row>
    <row r="23" ht="21" customHeight="1" s="630">
      <c r="A23" s="631" t="inlineStr">
        <is>
          <t>20</t>
        </is>
      </c>
      <c r="B23" s="632" t="n"/>
      <c r="C23" s="112" t="inlineStr">
        <is>
          <t>SOTELO HUAMAN ALEXANDER</t>
        </is>
      </c>
      <c r="D23" s="55" t="n">
        <v>46006857</v>
      </c>
      <c r="E23" s="55" t="inlineStr">
        <is>
          <t>REVA A1</t>
        </is>
      </c>
      <c r="F23" s="92" t="inlineStr">
        <is>
          <t>40/20 40/20 cl</t>
        </is>
      </c>
      <c r="G23" s="110" t="n"/>
      <c r="H23" s="354" t="n"/>
      <c r="I23" s="110" t="inlineStr">
        <is>
          <t>MAYRA 3</t>
        </is>
      </c>
      <c r="J23" s="60" t="n">
        <v>0.4347222222222222</v>
      </c>
      <c r="K23" s="46">
        <f>J23+$K$61</f>
        <v/>
      </c>
      <c r="L23" s="60" t="n">
        <v>0.44375</v>
      </c>
      <c r="M23" s="46">
        <f>L23+$M$62</f>
        <v/>
      </c>
      <c r="N23" s="60" t="n">
        <v>0.45</v>
      </c>
      <c r="O23" s="46">
        <f>N23+$O$62</f>
        <v/>
      </c>
      <c r="P23" s="60" t="n">
        <v>0.5104166666666666</v>
      </c>
      <c r="Q23" s="46">
        <f>P23+$Q$62</f>
        <v/>
      </c>
      <c r="R23" s="60" t="n">
        <v>0.5326388888888889</v>
      </c>
      <c r="S23" s="46">
        <f>R23+$S$62</f>
        <v/>
      </c>
      <c r="T23" s="261" t="n">
        <v>0.5444444444444444</v>
      </c>
      <c r="U23" s="80">
        <f>T23+$U$62</f>
        <v/>
      </c>
    </row>
    <row r="24" ht="19.5" customHeight="1" s="630">
      <c r="A24" s="631" t="inlineStr">
        <is>
          <t>21</t>
        </is>
      </c>
      <c r="B24" s="632" t="n"/>
      <c r="C24" s="112" t="inlineStr">
        <is>
          <t>QUIJANO OBISPO RUBEN</t>
        </is>
      </c>
      <c r="D24" s="55" t="n">
        <v>40106021</v>
      </c>
      <c r="E24" s="226" t="inlineStr">
        <is>
          <t>MOTO REVA BIIC</t>
        </is>
      </c>
      <c r="F24" s="92" t="inlineStr">
        <is>
          <t>40/20 40/20 cl</t>
        </is>
      </c>
      <c r="G24" s="55" t="n"/>
      <c r="H24" s="373" t="n"/>
      <c r="I24" s="270" t="inlineStr">
        <is>
          <t>LILIANA 3</t>
        </is>
      </c>
      <c r="J24" s="60" t="n">
        <v>0.4395833333333333</v>
      </c>
      <c r="K24" s="46">
        <f>J24+$K$61</f>
        <v/>
      </c>
      <c r="L24" s="60" t="n">
        <v>0.4486111111111111</v>
      </c>
      <c r="M24" s="46">
        <f>L24+$M$62</f>
        <v/>
      </c>
      <c r="N24" s="60" t="n">
        <v>0.4548611111111111</v>
      </c>
      <c r="O24" s="46">
        <f>N24+$O$62</f>
        <v/>
      </c>
      <c r="P24" s="60" t="n">
        <v>0.5243055555555556</v>
      </c>
      <c r="Q24" s="46">
        <f>P24+$Q$62</f>
        <v/>
      </c>
      <c r="R24" s="60" t="n">
        <v>0.5361111111111111</v>
      </c>
      <c r="S24" s="46">
        <f>R24+$S$62</f>
        <v/>
      </c>
      <c r="T24" s="261" t="n">
        <v>0.5486111111111112</v>
      </c>
      <c r="U24" s="80">
        <f>T24+$U$62</f>
        <v/>
      </c>
    </row>
    <row r="25" ht="18" customHeight="1" s="630">
      <c r="A25" s="631" t="inlineStr">
        <is>
          <t>22</t>
        </is>
      </c>
      <c r="B25" s="632" t="n"/>
      <c r="C25" s="112" t="inlineStr">
        <is>
          <t>CHIROQUE GUERRERO ERIKA</t>
        </is>
      </c>
      <c r="D25" s="55" t="n">
        <v>43158329</v>
      </c>
      <c r="E25" s="55" t="inlineStr">
        <is>
          <t>NUEVO A1</t>
        </is>
      </c>
      <c r="F25" s="92" t="inlineStr">
        <is>
          <t>40/20 40/20 cl</t>
        </is>
      </c>
      <c r="G25" s="120" t="n"/>
      <c r="H25" s="205" t="n"/>
      <c r="I25" s="120" t="inlineStr">
        <is>
          <t>CARS. JAIME VILLA</t>
        </is>
      </c>
      <c r="J25" s="60" t="n">
        <v>0.4430555555555555</v>
      </c>
      <c r="K25" s="46">
        <f>J25+$K$61</f>
        <v/>
      </c>
      <c r="L25" s="60" t="n">
        <v>0.4534722222222222</v>
      </c>
      <c r="M25" s="46">
        <f>L25+$M$62</f>
        <v/>
      </c>
      <c r="N25" s="60" t="n">
        <v>0.4590277777777778</v>
      </c>
      <c r="O25" s="46">
        <f>N25+$O$62</f>
        <v/>
      </c>
      <c r="P25" s="60" t="n">
        <v>0.5243055555555556</v>
      </c>
      <c r="Q25" s="46">
        <f>P25+$Q$62</f>
        <v/>
      </c>
      <c r="R25" s="60" t="n">
        <v>0.54375</v>
      </c>
      <c r="S25" s="46">
        <f>R25+$S$62</f>
        <v/>
      </c>
      <c r="T25" s="261" t="n">
        <v>0.5583333333333333</v>
      </c>
      <c r="U25" s="80">
        <f>T25+$U$62</f>
        <v/>
      </c>
    </row>
    <row r="26" ht="18" customFormat="1" customHeight="1" s="645">
      <c r="A26" s="631" t="inlineStr">
        <is>
          <t>23</t>
        </is>
      </c>
      <c r="B26" s="632" t="n"/>
      <c r="C26" s="112" t="inlineStr">
        <is>
          <t>VILLALVA COLLAZOS PEDRO</t>
        </is>
      </c>
      <c r="D26" s="55" t="n">
        <v>25680810</v>
      </c>
      <c r="E26" s="26" t="inlineStr">
        <is>
          <t>REVA A2A</t>
        </is>
      </c>
      <c r="F26" s="92" t="inlineStr">
        <is>
          <t>40/20 40/20 cl</t>
        </is>
      </c>
      <c r="G26" s="120" t="inlineStr">
        <is>
          <t>PAGO 100 EFE</t>
        </is>
      </c>
      <c r="H26" s="207" t="n"/>
      <c r="I26" s="55" t="inlineStr">
        <is>
          <t>SR MICKY</t>
        </is>
      </c>
      <c r="J26" s="60" t="n">
        <v>0.4659722222222222</v>
      </c>
      <c r="K26" s="46">
        <f>J26+$K$61</f>
        <v/>
      </c>
      <c r="L26" s="60" t="n">
        <v>0.4666666666666667</v>
      </c>
      <c r="M26" s="46">
        <f>L26+$M$62</f>
        <v/>
      </c>
      <c r="N26" s="60" t="n">
        <v>0.475</v>
      </c>
      <c r="O26" s="46">
        <f>N26+$O$62</f>
        <v/>
      </c>
      <c r="P26" s="60" t="n">
        <v>0.5375</v>
      </c>
      <c r="Q26" s="46">
        <f>P26+$Q$62</f>
        <v/>
      </c>
      <c r="R26" s="60" t="n">
        <v>0.5583333333333333</v>
      </c>
      <c r="S26" s="46">
        <f>R26+$S$62</f>
        <v/>
      </c>
      <c r="T26" s="261" t="n">
        <v>0.5722222222222222</v>
      </c>
      <c r="U26" s="80">
        <f>T26+$U$62</f>
        <v/>
      </c>
    </row>
    <row r="27" ht="19.5" customFormat="1" customHeight="1" s="633">
      <c r="A27" s="631" t="inlineStr">
        <is>
          <t>24</t>
        </is>
      </c>
      <c r="B27" s="632" t="n"/>
      <c r="C27" s="112" t="inlineStr">
        <is>
          <t>DELGADO VASQUEZ JHOAN</t>
        </is>
      </c>
      <c r="D27" s="55" t="n">
        <v>45972056</v>
      </c>
      <c r="E27" s="226" t="inlineStr">
        <is>
          <t>MOTO REVA BIIC</t>
        </is>
      </c>
      <c r="F27" s="92" t="inlineStr">
        <is>
          <t>40/20 40/20 cl</t>
        </is>
      </c>
      <c r="G27" s="120" t="n"/>
      <c r="H27" s="205" t="n"/>
      <c r="I27" s="120" t="inlineStr">
        <is>
          <t>CARS. JAIME VILLA</t>
        </is>
      </c>
      <c r="J27" s="60" t="n">
        <v>0.4590277777777778</v>
      </c>
      <c r="K27" s="46">
        <f>J27+$K$61</f>
        <v/>
      </c>
      <c r="L27" s="60" t="n">
        <v>0.4597222222222222</v>
      </c>
      <c r="M27" s="46">
        <f>L27+$M$62</f>
        <v/>
      </c>
      <c r="N27" s="60" t="n">
        <v>0.4645833333333333</v>
      </c>
      <c r="O27" s="46">
        <f>N27+$O$62</f>
        <v/>
      </c>
      <c r="P27" s="60" t="n">
        <v>0.5368055555555555</v>
      </c>
      <c r="Q27" s="46">
        <f>P27+$Q$62</f>
        <v/>
      </c>
      <c r="R27" s="60" t="n">
        <v>0.5486111111111112</v>
      </c>
      <c r="S27" s="46">
        <f>R27+$S$62</f>
        <v/>
      </c>
      <c r="T27" s="261" t="n">
        <v>0.5618055555555556</v>
      </c>
      <c r="U27" s="80">
        <f>T27+$U$62</f>
        <v/>
      </c>
    </row>
    <row r="28" ht="21" customHeight="1" s="630">
      <c r="A28" s="631" t="inlineStr">
        <is>
          <t>25</t>
        </is>
      </c>
      <c r="B28" s="632" t="n"/>
      <c r="C28" s="167" t="inlineStr">
        <is>
          <t>VENERO VELAZCO MARCO 30</t>
        </is>
      </c>
      <c r="D28" s="55" t="n">
        <v>7749540</v>
      </c>
      <c r="E28" s="26" t="inlineStr">
        <is>
          <t>REVA A2B</t>
        </is>
      </c>
      <c r="F28" s="92" t="inlineStr">
        <is>
          <t>20 20 sr</t>
        </is>
      </c>
      <c r="G28" s="110" t="inlineStr">
        <is>
          <t>PAGO PROMO</t>
        </is>
      </c>
      <c r="H28" s="110" t="n"/>
      <c r="I28" s="110" t="inlineStr">
        <is>
          <t>MAYRA 4</t>
        </is>
      </c>
      <c r="J28" s="60" t="n">
        <v>0.4736111111111111</v>
      </c>
      <c r="K28" s="60">
        <f>J28+$K$61</f>
        <v/>
      </c>
      <c r="L28" s="60" t="n">
        <v>0.4854166666666667</v>
      </c>
      <c r="M28" s="60">
        <f>L28+$M$62</f>
        <v/>
      </c>
      <c r="N28" s="60" t="n">
        <v>0.4930555555555556</v>
      </c>
      <c r="O28" s="60">
        <f>N28+$O$62</f>
        <v/>
      </c>
      <c r="P28" s="60" t="n">
        <v>0.5625</v>
      </c>
      <c r="Q28" s="60">
        <f>P28+$Q$62</f>
        <v/>
      </c>
      <c r="R28" s="60" t="n">
        <v>0.5763888888888888</v>
      </c>
      <c r="S28" s="60">
        <f>R28+$S$62</f>
        <v/>
      </c>
      <c r="T28" s="261" t="n">
        <v>0.5895833333333333</v>
      </c>
      <c r="U28" s="261">
        <f>T28+$U$62</f>
        <v/>
      </c>
    </row>
    <row r="29" ht="21.75" customHeight="1" s="630">
      <c r="A29" s="631" t="inlineStr">
        <is>
          <t>26</t>
        </is>
      </c>
      <c r="B29" s="632" t="n"/>
      <c r="C29" s="112" t="inlineStr">
        <is>
          <t>ORTIZ HUARACA RENZO</t>
        </is>
      </c>
      <c r="D29" s="55" t="n">
        <v>45770293</v>
      </c>
      <c r="E29" s="226" t="inlineStr">
        <is>
          <t>MOTO REVA BIIC</t>
        </is>
      </c>
      <c r="F29" s="92" t="inlineStr">
        <is>
          <t>20 20 sr</t>
        </is>
      </c>
      <c r="G29" s="270" t="n"/>
      <c r="H29" s="270" t="n"/>
      <c r="I29" s="270" t="inlineStr">
        <is>
          <t>LILIANA 4</t>
        </is>
      </c>
      <c r="J29" s="60" t="n">
        <v>0.4659722222222222</v>
      </c>
      <c r="K29" s="46">
        <f>J29+$K$61</f>
        <v/>
      </c>
      <c r="L29" s="60" t="n">
        <v>0.4743055555555555</v>
      </c>
      <c r="M29" s="46">
        <f>L29+$M$62</f>
        <v/>
      </c>
      <c r="N29" s="60" t="n">
        <v>0.4791666666666667</v>
      </c>
      <c r="O29" s="46">
        <f>N29+$O$62</f>
        <v/>
      </c>
      <c r="P29" s="60" t="n">
        <v>0.5493055555555556</v>
      </c>
      <c r="Q29" s="46">
        <f>P29+$Q$62</f>
        <v/>
      </c>
      <c r="R29" s="60" t="n">
        <v>0.5625</v>
      </c>
      <c r="S29" s="46">
        <f>R29+$S$62</f>
        <v/>
      </c>
      <c r="T29" s="261" t="n">
        <v>0.5770833333333333</v>
      </c>
      <c r="U29" s="80">
        <f>T29+$U$62</f>
        <v/>
      </c>
    </row>
    <row r="30" ht="21" customHeight="1" s="630">
      <c r="A30" s="644" t="n"/>
      <c r="B30" s="632" t="n"/>
      <c r="C30" s="119" t="inlineStr">
        <is>
          <t>OCAMPO VIVANCO GIMY</t>
        </is>
      </c>
      <c r="D30" s="654" t="n">
        <v>76309939</v>
      </c>
      <c r="E30" s="654" t="inlineStr">
        <is>
          <t>MOTO REVA BIIC</t>
        </is>
      </c>
      <c r="F30" s="93" t="inlineStr">
        <is>
          <t>20 20 sr</t>
        </is>
      </c>
      <c r="G30" s="654" t="inlineStr">
        <is>
          <t>huella</t>
        </is>
      </c>
      <c r="H30" s="654" t="n"/>
      <c r="I30" s="654" t="inlineStr">
        <is>
          <t>LILIANA 5</t>
        </is>
      </c>
      <c r="J30" s="185" t="n">
        <v>0.4770833333333334</v>
      </c>
      <c r="K30" s="185">
        <f>J30+$K$61</f>
        <v/>
      </c>
      <c r="L30" s="185" t="inlineStr">
        <is>
          <t>huella</t>
        </is>
      </c>
      <c r="M30" s="185">
        <f>L30+$M$62</f>
        <v/>
      </c>
      <c r="N30" s="185" t="n"/>
      <c r="O30" s="185">
        <f>N30+$O$62</f>
        <v/>
      </c>
      <c r="P30" s="185" t="n"/>
      <c r="Q30" s="185">
        <f>P30+$Q$62</f>
        <v/>
      </c>
      <c r="R30" s="185" t="n"/>
      <c r="S30" s="185">
        <f>R30+$S$62</f>
        <v/>
      </c>
      <c r="T30" s="185" t="n"/>
      <c r="U30" s="185">
        <f>T30+$U$62</f>
        <v/>
      </c>
    </row>
    <row r="31" ht="20.25" customFormat="1" customHeight="1" s="645">
      <c r="A31" s="631" t="inlineStr">
        <is>
          <t>27</t>
        </is>
      </c>
      <c r="B31" s="632" t="n"/>
      <c r="C31" s="112" t="inlineStr">
        <is>
          <t>OCAMPO HUARACA JESUS</t>
        </is>
      </c>
      <c r="D31" s="55" t="n">
        <v>20551785</v>
      </c>
      <c r="E31" s="226" t="inlineStr">
        <is>
          <t>MOTO REVA BIIC</t>
        </is>
      </c>
      <c r="F31" s="92" t="inlineStr">
        <is>
          <t>40/20 40/20 cl</t>
        </is>
      </c>
      <c r="G31" s="270" t="n"/>
      <c r="H31" s="270" t="n"/>
      <c r="I31" s="270" t="inlineStr">
        <is>
          <t>LILIANA 6</t>
        </is>
      </c>
      <c r="J31" s="60" t="n">
        <v>0.4701388888888889</v>
      </c>
      <c r="K31" s="60">
        <f>J31+$K$61</f>
        <v/>
      </c>
      <c r="L31" s="60" t="n">
        <v>0.4791666666666667</v>
      </c>
      <c r="M31" s="60">
        <f>L31+$M$62</f>
        <v/>
      </c>
      <c r="N31" s="60" t="n">
        <v>0.4854166666666667</v>
      </c>
      <c r="O31" s="60">
        <f>N31+$O$62</f>
        <v/>
      </c>
      <c r="P31" s="60" t="n">
        <v>0.55</v>
      </c>
      <c r="Q31" s="60">
        <f>P31+$Q$62</f>
        <v/>
      </c>
      <c r="R31" s="60" t="n">
        <v>0.5715277777777777</v>
      </c>
      <c r="S31" s="60">
        <f>R31+$S$62</f>
        <v/>
      </c>
      <c r="T31" s="261" t="n">
        <v>0.5854166666666667</v>
      </c>
      <c r="U31" s="261">
        <f>T31+$U$62</f>
        <v/>
      </c>
    </row>
    <row r="32" ht="21" customFormat="1" customHeight="1" s="633">
      <c r="A32" s="631" t="inlineStr">
        <is>
          <t>28</t>
        </is>
      </c>
      <c r="B32" s="632" t="n"/>
      <c r="C32" s="112" t="inlineStr">
        <is>
          <t>HUAMAN CISNEROS PATY</t>
        </is>
      </c>
      <c r="D32" s="55" t="n">
        <v>47596114</v>
      </c>
      <c r="E32" s="226" t="inlineStr">
        <is>
          <t>MOTO REVA BIIC</t>
        </is>
      </c>
      <c r="F32" s="92" t="inlineStr">
        <is>
          <t>20 20 sr</t>
        </is>
      </c>
      <c r="G32" s="270" t="n"/>
      <c r="H32" s="270" t="n"/>
      <c r="I32" s="270" t="inlineStr">
        <is>
          <t>LILIANA 7</t>
        </is>
      </c>
      <c r="J32" s="60" t="n">
        <v>0.4784722222222222</v>
      </c>
      <c r="K32" s="60">
        <f>J32+$K$61</f>
        <v/>
      </c>
      <c r="L32" s="60" t="n">
        <v>0.5027777777777778</v>
      </c>
      <c r="M32" s="60">
        <f>L32+$M$62</f>
        <v/>
      </c>
      <c r="N32" s="60" t="n">
        <v>0.5097222222222222</v>
      </c>
      <c r="O32" s="60">
        <f>N32+$O$62</f>
        <v/>
      </c>
      <c r="P32" s="60" t="n">
        <v>0.5631944444444444</v>
      </c>
      <c r="Q32" s="60">
        <f>P32+$Q$62</f>
        <v/>
      </c>
      <c r="R32" s="60" t="n">
        <v>0.5881944444444445</v>
      </c>
      <c r="S32" s="60">
        <f>R32+$S$62</f>
        <v/>
      </c>
      <c r="T32" s="261" t="n">
        <v>0.6013888888888889</v>
      </c>
      <c r="U32" s="261">
        <f>T32+$U$62</f>
        <v/>
      </c>
    </row>
    <row r="33" ht="19.5" customHeight="1" s="630">
      <c r="A33" s="631" t="inlineStr">
        <is>
          <t>29</t>
        </is>
      </c>
      <c r="B33" s="632" t="n"/>
      <c r="C33" s="112" t="inlineStr">
        <is>
          <t>SANTA CRUZ MIGUEL HAROLD</t>
        </is>
      </c>
      <c r="D33" s="55" t="n">
        <v>48102595</v>
      </c>
      <c r="E33" s="55" t="inlineStr">
        <is>
          <t>NUEVO A1</t>
        </is>
      </c>
      <c r="F33" s="92" t="inlineStr">
        <is>
          <t>20 20 sr</t>
        </is>
      </c>
      <c r="G33" s="120" t="inlineStr">
        <is>
          <t>PAGO 120 EFE 27/03</t>
        </is>
      </c>
      <c r="H33" s="207" t="n"/>
      <c r="I33" s="55" t="inlineStr">
        <is>
          <t>CESAR QUIROZ</t>
        </is>
      </c>
      <c r="J33" s="60" t="n">
        <v>0.4847222222222222</v>
      </c>
      <c r="K33" s="60">
        <f>J33+$K$61</f>
        <v/>
      </c>
      <c r="L33" s="60" t="n">
        <v>0.5180555555555556</v>
      </c>
      <c r="M33" s="60">
        <f>L33+$M$62</f>
        <v/>
      </c>
      <c r="N33" s="60" t="n">
        <v>0.5236111111111111</v>
      </c>
      <c r="O33" s="60">
        <f>N33+$O$62</f>
        <v/>
      </c>
      <c r="P33" s="60" t="n">
        <v>0.5763888888888888</v>
      </c>
      <c r="Q33" s="60">
        <f>P33+$Q$62</f>
        <v/>
      </c>
      <c r="R33" s="60" t="n">
        <v>0.5881944444444445</v>
      </c>
      <c r="S33" s="60">
        <f>R33+$S$62</f>
        <v/>
      </c>
      <c r="T33" s="261" t="n">
        <v>0.6013888888888889</v>
      </c>
      <c r="U33" s="261">
        <f>T33+$U$62</f>
        <v/>
      </c>
    </row>
    <row r="34" ht="19.5" customHeight="1" s="630">
      <c r="A34" s="631" t="inlineStr">
        <is>
          <t>30</t>
        </is>
      </c>
      <c r="B34" s="632" t="n"/>
      <c r="C34" s="112" t="inlineStr">
        <is>
          <t>LOPEZ JARA BACILIO</t>
        </is>
      </c>
      <c r="D34" s="55" t="n">
        <v>45348185</v>
      </c>
      <c r="E34" s="55" t="inlineStr">
        <is>
          <t xml:space="preserve">NUEVO A1 </t>
        </is>
      </c>
      <c r="F34" s="92" t="inlineStr">
        <is>
          <t>40/20 40/20 cl</t>
        </is>
      </c>
      <c r="G34" s="120" t="inlineStr">
        <is>
          <t>PAGO 130 EFE</t>
        </is>
      </c>
      <c r="H34" s="207" t="n"/>
      <c r="I34" s="55" t="inlineStr">
        <is>
          <t>VILLA CAR</t>
        </is>
      </c>
      <c r="J34" s="60" t="n">
        <v>0.48125</v>
      </c>
      <c r="K34" s="46">
        <f>J34+$K$61</f>
        <v/>
      </c>
      <c r="L34" s="60" t="n">
        <v>0.5090277777777777</v>
      </c>
      <c r="M34" s="60">
        <f>L34+$M$62</f>
        <v/>
      </c>
      <c r="N34" s="60" t="n">
        <v>0.5145833333333333</v>
      </c>
      <c r="O34" s="60">
        <f>N34+$O$62</f>
        <v/>
      </c>
      <c r="P34" s="60" t="n">
        <v>0.5743055555555555</v>
      </c>
      <c r="Q34" s="60">
        <f>P34+$Q$62</f>
        <v/>
      </c>
      <c r="R34" s="60" t="n">
        <v>0.6013888888888889</v>
      </c>
      <c r="S34" s="60">
        <f>R34+$S$62</f>
        <v/>
      </c>
      <c r="T34" s="261" t="n">
        <v>0.6138888888888889</v>
      </c>
      <c r="U34" s="261">
        <f>T34+$U$62</f>
        <v/>
      </c>
    </row>
    <row r="35" ht="18.75" customHeight="1" s="630">
      <c r="A35" s="631" t="inlineStr">
        <is>
          <t>31</t>
        </is>
      </c>
      <c r="B35" s="632" t="n"/>
      <c r="C35" s="112" t="inlineStr">
        <is>
          <t>GALVAN YALE GIANCARLO</t>
        </is>
      </c>
      <c r="D35" s="55" t="n">
        <v>10250463</v>
      </c>
      <c r="E35" s="226" t="inlineStr">
        <is>
          <t>MOTO REVA BIIC</t>
        </is>
      </c>
      <c r="F35" s="92" t="inlineStr">
        <is>
          <t>40/20 40/20 cl</t>
        </is>
      </c>
      <c r="G35" s="328" t="inlineStr">
        <is>
          <t>PAGO 100 YAPE</t>
        </is>
      </c>
      <c r="H35" s="270" t="n"/>
      <c r="I35" s="270" t="inlineStr">
        <is>
          <t>LILIANA 8</t>
        </is>
      </c>
      <c r="J35" s="60" t="n">
        <v>0.4923611111111111</v>
      </c>
      <c r="K35" s="46">
        <f>J35+$K$61</f>
        <v/>
      </c>
      <c r="L35" s="66" t="n">
        <v>0.5284722222222222</v>
      </c>
      <c r="M35" s="66">
        <f>L35+$M$62</f>
        <v/>
      </c>
      <c r="N35" s="60" t="n">
        <v>0.5368055555555555</v>
      </c>
      <c r="O35" s="60">
        <f>N35+$O$62</f>
        <v/>
      </c>
      <c r="P35" s="60" t="n">
        <v>0.5888888888888889</v>
      </c>
      <c r="Q35" s="60">
        <f>P35+$Q$62</f>
        <v/>
      </c>
      <c r="R35" s="60" t="n">
        <v>0.6013888888888889</v>
      </c>
      <c r="S35" s="60">
        <f>R35+$S$62</f>
        <v/>
      </c>
      <c r="T35" s="261" t="n">
        <v>0.6131944444444445</v>
      </c>
      <c r="U35" s="261">
        <f>T35+$U$62</f>
        <v/>
      </c>
    </row>
    <row r="36" ht="21.75" customHeight="1" s="630">
      <c r="A36" s="631" t="inlineStr">
        <is>
          <t>32</t>
        </is>
      </c>
      <c r="B36" s="632" t="n"/>
      <c r="C36" s="112" t="inlineStr">
        <is>
          <t>ATOCHE ALEJANDRIA JEANPOOL</t>
        </is>
      </c>
      <c r="D36" s="55" t="n">
        <v>75054927</v>
      </c>
      <c r="E36" s="55" t="inlineStr">
        <is>
          <t xml:space="preserve">NUEVO A1 </t>
        </is>
      </c>
      <c r="F36" s="92" t="inlineStr">
        <is>
          <t>20 20 sr</t>
        </is>
      </c>
      <c r="G36" s="120" t="n"/>
      <c r="H36" s="205" t="n"/>
      <c r="I36" s="120" t="inlineStr">
        <is>
          <t>CARS. JAIME VILLA</t>
        </is>
      </c>
      <c r="J36" s="60" t="n">
        <v>0.4916666666666666</v>
      </c>
      <c r="K36" s="46">
        <f>J36+$K$61</f>
        <v/>
      </c>
      <c r="L36" s="60" t="n">
        <v>0.5229166666666667</v>
      </c>
      <c r="M36" s="60">
        <f>L36+$M$62</f>
        <v/>
      </c>
      <c r="N36" s="60" t="n">
        <v>0.5298611111111111</v>
      </c>
      <c r="O36" s="60">
        <f>N36+$O$62</f>
        <v/>
      </c>
      <c r="P36" s="60" t="n">
        <v>0.5875</v>
      </c>
      <c r="Q36" s="60">
        <f>P36+$Q$62</f>
        <v/>
      </c>
      <c r="R36" s="60" t="n">
        <v>0.6138888888888889</v>
      </c>
      <c r="S36" s="60">
        <f>R36+$S$62</f>
        <v/>
      </c>
      <c r="T36" s="261" t="n">
        <v>0.6284722222222222</v>
      </c>
      <c r="U36" s="261">
        <f>T36+$U$62</f>
        <v/>
      </c>
    </row>
    <row r="37" ht="18.75" customHeight="1" s="630">
      <c r="A37" s="631" t="inlineStr">
        <is>
          <t>33</t>
        </is>
      </c>
      <c r="B37" s="632" t="n"/>
      <c r="C37" s="112" t="inlineStr">
        <is>
          <t>DIAZ VINCES FRANCISCO</t>
        </is>
      </c>
      <c r="D37" s="55" t="n">
        <v>3408318</v>
      </c>
      <c r="E37" s="232" t="inlineStr">
        <is>
          <t>MOTO NUEVO BIIB</t>
        </is>
      </c>
      <c r="F37" s="92" t="inlineStr">
        <is>
          <t>70/20 50/20 cl</t>
        </is>
      </c>
      <c r="G37" s="328" t="inlineStr">
        <is>
          <t>PAGO 100 YAPE</t>
        </is>
      </c>
      <c r="H37" s="382" t="inlineStr">
        <is>
          <t>CE</t>
        </is>
      </c>
      <c r="I37" s="152" t="inlineStr">
        <is>
          <t>PUBLICIDAD</t>
        </is>
      </c>
      <c r="J37" s="60" t="n">
        <v>0.4965277777777778</v>
      </c>
      <c r="K37" s="46">
        <f>J37+$K$61</f>
        <v/>
      </c>
      <c r="L37" s="60" t="n">
        <v>0.5402777777777777</v>
      </c>
      <c r="M37" s="46">
        <f>L37+$M$62</f>
        <v/>
      </c>
      <c r="N37" s="60" t="n">
        <v>0.5458333333333333</v>
      </c>
      <c r="O37" s="46">
        <f>N37+$O$62</f>
        <v/>
      </c>
      <c r="P37" s="60" t="n">
        <v>0.5993055555555555</v>
      </c>
      <c r="Q37" s="46">
        <f>P37+$Q$62</f>
        <v/>
      </c>
      <c r="R37" s="60" t="n">
        <v>0.6270833333333333</v>
      </c>
      <c r="S37" s="60">
        <f>R37+$S$62</f>
        <v/>
      </c>
      <c r="T37" s="261" t="n">
        <v>0.6395833333333333</v>
      </c>
      <c r="U37" s="261">
        <f>T37+$U$62</f>
        <v/>
      </c>
    </row>
    <row r="38" ht="18" customFormat="1" customHeight="1" s="633">
      <c r="A38" s="631" t="inlineStr">
        <is>
          <t>34</t>
        </is>
      </c>
      <c r="B38" s="632" t="n"/>
      <c r="C38" s="112" t="inlineStr">
        <is>
          <t>CUMANA RANGEL JOSE</t>
        </is>
      </c>
      <c r="D38" s="55" t="n">
        <v>3581617</v>
      </c>
      <c r="E38" s="232" t="inlineStr">
        <is>
          <t>MOTO NUEVO BIIB</t>
        </is>
      </c>
      <c r="F38" s="92" t="inlineStr">
        <is>
          <t>20 20 sr</t>
        </is>
      </c>
      <c r="G38" s="55" t="n"/>
      <c r="H38" s="382" t="inlineStr">
        <is>
          <t>CE</t>
        </is>
      </c>
      <c r="I38" s="120" t="inlineStr">
        <is>
          <t>CARS. JAIME VILLA</t>
        </is>
      </c>
      <c r="J38" s="60" t="n">
        <v>0.4979166666666667</v>
      </c>
      <c r="K38" s="46">
        <f>J38+$K$61</f>
        <v/>
      </c>
      <c r="L38" s="60" t="n">
        <v>0.5451388888888888</v>
      </c>
      <c r="M38" s="46">
        <f>L38+$M$62</f>
        <v/>
      </c>
      <c r="N38" s="60" t="n">
        <v>0.55</v>
      </c>
      <c r="O38" s="46">
        <f>N38+$O$62</f>
        <v/>
      </c>
      <c r="P38" s="60" t="n">
        <v>0.6013888888888889</v>
      </c>
      <c r="Q38" s="46">
        <f>P38+$Q$62</f>
        <v/>
      </c>
      <c r="R38" s="60" t="n">
        <v>0.6125</v>
      </c>
      <c r="S38" s="60">
        <f>R38+$S$62</f>
        <v/>
      </c>
      <c r="T38" s="261" t="n">
        <v>0.6243055555555556</v>
      </c>
      <c r="U38" s="261">
        <f>T38+$U$62</f>
        <v/>
      </c>
    </row>
    <row r="39" ht="18" customHeight="1" s="630">
      <c r="A39" s="631" t="inlineStr">
        <is>
          <t>35</t>
        </is>
      </c>
      <c r="B39" s="632" t="n"/>
      <c r="C39" s="112" t="inlineStr">
        <is>
          <t xml:space="preserve">SALAZAR TORRES GUILLERMO </t>
        </is>
      </c>
      <c r="D39" s="55" t="n">
        <v>25611062</v>
      </c>
      <c r="E39" s="55" t="inlineStr">
        <is>
          <t xml:space="preserve">REVA A1 </t>
        </is>
      </c>
      <c r="F39" s="92" t="inlineStr">
        <is>
          <t>70/20 50/20 cl</t>
        </is>
      </c>
      <c r="G39" s="110" t="n"/>
      <c r="H39" s="110" t="n"/>
      <c r="I39" s="110" t="inlineStr">
        <is>
          <t>MAYRA 5</t>
        </is>
      </c>
      <c r="J39" s="60" t="n">
        <v>0.5298611111111111</v>
      </c>
      <c r="K39" s="46">
        <f>J39+$K$61</f>
        <v/>
      </c>
      <c r="L39" s="60" t="n">
        <v>0.55625</v>
      </c>
      <c r="M39" s="60">
        <f>L39+$M$62</f>
        <v/>
      </c>
      <c r="N39" s="60" t="n">
        <v>0.5618055555555556</v>
      </c>
      <c r="O39" s="60">
        <f>N39+$O$62</f>
        <v/>
      </c>
      <c r="P39" s="60" t="n">
        <v>0.6131944444444445</v>
      </c>
      <c r="Q39" s="60">
        <f>P39+$Q$62</f>
        <v/>
      </c>
      <c r="R39" s="60" t="n">
        <v>0.6263888888888889</v>
      </c>
      <c r="S39" s="60">
        <f>R39+$S$62</f>
        <v/>
      </c>
      <c r="T39" s="261" t="n">
        <v>0.6375</v>
      </c>
      <c r="U39" s="261">
        <f>T39+$U$62</f>
        <v/>
      </c>
    </row>
    <row r="40" ht="22.5" customFormat="1" customHeight="1" s="633">
      <c r="A40" s="631" t="inlineStr">
        <is>
          <t>36</t>
        </is>
      </c>
      <c r="B40" s="632" t="n"/>
      <c r="C40" s="112" t="inlineStr">
        <is>
          <t xml:space="preserve">PUJALLA FRANCO REY </t>
        </is>
      </c>
      <c r="D40" s="55" t="n">
        <v>45269344</v>
      </c>
      <c r="E40" s="55" t="inlineStr">
        <is>
          <t xml:space="preserve">NUEVO A1 </t>
        </is>
      </c>
      <c r="F40" s="92" t="inlineStr">
        <is>
          <t>30 30 sr</t>
        </is>
      </c>
      <c r="G40" s="328" t="inlineStr">
        <is>
          <t>PAGO 100 YAPE</t>
        </is>
      </c>
      <c r="H40" s="152" t="n"/>
      <c r="I40" s="152" t="inlineStr">
        <is>
          <t>PUBLICIDAD</t>
        </is>
      </c>
      <c r="J40" s="60" t="n">
        <v>0.5319444444444444</v>
      </c>
      <c r="K40" s="46">
        <f>J40+$K$61</f>
        <v/>
      </c>
      <c r="L40" s="60" t="n">
        <v>0.5604166666666667</v>
      </c>
      <c r="M40" s="60">
        <f>L40+$M$62</f>
        <v/>
      </c>
      <c r="N40" s="60" t="n">
        <v>0.5694444444444444</v>
      </c>
      <c r="O40" s="60">
        <f>N40+$O$62</f>
        <v/>
      </c>
      <c r="P40" s="60" t="n">
        <v>0.6229166666666667</v>
      </c>
      <c r="Q40" s="60">
        <f>P40+$Q$62</f>
        <v/>
      </c>
      <c r="R40" s="60" t="n">
        <v>4.817361111111111</v>
      </c>
      <c r="S40" s="60">
        <f>R40+$S$62</f>
        <v/>
      </c>
      <c r="T40" s="261" t="n">
        <v>0.6631944444444444</v>
      </c>
      <c r="U40" s="261">
        <f>T40+$U$62</f>
        <v/>
      </c>
    </row>
    <row r="41" ht="18" customHeight="1" s="630">
      <c r="A41" s="631" t="inlineStr">
        <is>
          <t>37</t>
        </is>
      </c>
      <c r="B41" s="632" t="n"/>
      <c r="C41" s="112" t="inlineStr">
        <is>
          <t xml:space="preserve">PEREYRA VALDEZ CARLOS </t>
        </is>
      </c>
      <c r="D41" s="55" t="n">
        <v>76340902</v>
      </c>
      <c r="E41" s="226" t="inlineStr">
        <is>
          <t>MOTO REVA BIIC</t>
        </is>
      </c>
      <c r="F41" s="92" t="inlineStr">
        <is>
          <t>20 20 sr</t>
        </is>
      </c>
      <c r="G41" s="281" t="n"/>
      <c r="H41" s="360" t="n"/>
      <c r="I41" s="281" t="inlineStr">
        <is>
          <t>ELIA 3</t>
        </is>
      </c>
      <c r="J41" s="60" t="n">
        <v>0.5472222222222223</v>
      </c>
      <c r="K41" s="46">
        <f>J41+$K$61</f>
        <v/>
      </c>
      <c r="L41" s="60" t="n">
        <v>0.5694444444444444</v>
      </c>
      <c r="M41" s="46">
        <f>L41+$M$62</f>
        <v/>
      </c>
      <c r="N41" s="60" t="n">
        <v>0.5784722222222223</v>
      </c>
      <c r="O41" s="46">
        <f>N41+$O$62</f>
        <v/>
      </c>
      <c r="P41" s="60" t="n">
        <v>0.6354166666666666</v>
      </c>
      <c r="Q41" s="46">
        <f>P41+$Q$62</f>
        <v/>
      </c>
      <c r="R41" s="60" t="n">
        <v>0.6631944444444444</v>
      </c>
      <c r="S41" s="60">
        <f>R41+$S$62</f>
        <v/>
      </c>
      <c r="T41" s="261" t="n">
        <v>0.6763888888888889</v>
      </c>
      <c r="U41" s="261">
        <f>T41+$U$62</f>
        <v/>
      </c>
    </row>
    <row r="42" ht="18.75" customHeight="1" s="630">
      <c r="A42" s="644" t="n"/>
      <c r="B42" s="632" t="n"/>
      <c r="C42" s="119" t="inlineStr">
        <is>
          <t xml:space="preserve">TEJEDA RIVERA WALTER </t>
        </is>
      </c>
      <c r="D42" s="654" t="n">
        <v>21258958</v>
      </c>
      <c r="E42" s="654" t="inlineStr">
        <is>
          <t>REVA A2B</t>
        </is>
      </c>
      <c r="F42" s="93" t="inlineStr">
        <is>
          <t>70/20 50/20 cl</t>
        </is>
      </c>
      <c r="G42" s="654" t="inlineStr">
        <is>
          <t>VISTA</t>
        </is>
      </c>
      <c r="H42" s="358" t="n"/>
      <c r="I42" s="654" t="inlineStr">
        <is>
          <t>CARS. JAIME VILLA</t>
        </is>
      </c>
      <c r="J42" s="185" t="n">
        <v>0.5604166666666667</v>
      </c>
      <c r="K42" s="185">
        <f>J42+$K$61</f>
        <v/>
      </c>
      <c r="L42" s="185" t="n"/>
      <c r="M42" s="185">
        <f>L42+$M$62</f>
        <v/>
      </c>
      <c r="N42" s="185" t="n"/>
      <c r="O42" s="185">
        <f>N42+$O$62</f>
        <v/>
      </c>
      <c r="P42" s="185" t="n"/>
      <c r="Q42" s="185">
        <f>P42+$Q$62</f>
        <v/>
      </c>
      <c r="R42" s="185" t="n"/>
      <c r="S42" s="185">
        <f>R42+$S$62</f>
        <v/>
      </c>
      <c r="T42" s="185" t="n"/>
      <c r="U42" s="185">
        <f>T42+$U$62</f>
        <v/>
      </c>
    </row>
    <row r="43" ht="18" customHeight="1" s="630">
      <c r="A43" s="631" t="inlineStr">
        <is>
          <t>38</t>
        </is>
      </c>
      <c r="B43" s="632" t="n"/>
      <c r="C43" s="172" t="inlineStr">
        <is>
          <t>GONZALES MASCAREÑO JOSUE</t>
        </is>
      </c>
      <c r="D43" s="242" t="n">
        <v>6371990</v>
      </c>
      <c r="E43" s="26" t="inlineStr">
        <is>
          <t>CANJE A2A</t>
        </is>
      </c>
      <c r="F43" s="161" t="inlineStr">
        <is>
          <t>20 20 sr</t>
        </is>
      </c>
      <c r="G43" s="120" t="inlineStr">
        <is>
          <t>PAGO PROMO</t>
        </is>
      </c>
      <c r="H43" s="382" t="inlineStr">
        <is>
          <t>CE</t>
        </is>
      </c>
      <c r="I43" s="55" t="inlineStr">
        <is>
          <t>CITNHIA</t>
        </is>
      </c>
      <c r="J43" s="60" t="n">
        <v>0.5909722222222222</v>
      </c>
      <c r="K43" s="46">
        <f>J43+$K$61</f>
        <v/>
      </c>
      <c r="L43" s="60" t="n">
        <v>0.5909722222222222</v>
      </c>
      <c r="M43" s="46">
        <f>L43+$M$62</f>
        <v/>
      </c>
      <c r="N43" s="60" t="n">
        <v>0.5951388888888889</v>
      </c>
      <c r="O43" s="46">
        <f>N43+$O$62</f>
        <v/>
      </c>
      <c r="P43" s="60" t="n">
        <v>0.6381944444444444</v>
      </c>
      <c r="Q43" s="46">
        <f>P43+$Q$62</f>
        <v/>
      </c>
      <c r="R43" s="60" t="n">
        <v>0.6506944444444445</v>
      </c>
      <c r="S43" s="60">
        <f>R43+$S$62</f>
        <v/>
      </c>
      <c r="T43" s="261" t="n">
        <v>0.6625</v>
      </c>
      <c r="U43" s="261">
        <f>T43+$U$62</f>
        <v/>
      </c>
    </row>
    <row r="44" ht="18" customHeight="1" s="630">
      <c r="A44" s="631" t="inlineStr">
        <is>
          <t>39</t>
        </is>
      </c>
      <c r="B44" s="632" t="n"/>
      <c r="C44" s="167" t="inlineStr">
        <is>
          <t>ACOSTA VELASQUEZ YOLANDA 100</t>
        </is>
      </c>
      <c r="D44" s="55" t="n">
        <v>27048860</v>
      </c>
      <c r="E44" s="55" t="inlineStr">
        <is>
          <t>NUEVO A1</t>
        </is>
      </c>
      <c r="F44" s="161" t="inlineStr">
        <is>
          <t>30 30 sr</t>
        </is>
      </c>
      <c r="G44" s="120" t="inlineStr">
        <is>
          <t>PAGO 180 EFE</t>
        </is>
      </c>
      <c r="H44" s="207" t="n"/>
      <c r="I44" s="55" t="inlineStr">
        <is>
          <t>LUCANO</t>
        </is>
      </c>
      <c r="J44" s="60" t="n">
        <v>0.5958333333333333</v>
      </c>
      <c r="K44" s="60">
        <f>J44+$K$61</f>
        <v/>
      </c>
      <c r="L44" s="60" t="n">
        <v>0.5965277777777778</v>
      </c>
      <c r="M44" s="60">
        <f>L44+$M$62</f>
        <v/>
      </c>
      <c r="N44" s="66" t="n">
        <v>0.6020833333333333</v>
      </c>
      <c r="O44" s="66">
        <f>N44+$O$62</f>
        <v/>
      </c>
      <c r="P44" s="66" t="n">
        <v>0.6493055555555556</v>
      </c>
      <c r="Q44" s="66">
        <f>P44+$Q$62</f>
        <v/>
      </c>
      <c r="R44" s="60" t="n">
        <v>0.6763888888888889</v>
      </c>
      <c r="S44" s="60">
        <f>R44+$S$62</f>
        <v/>
      </c>
      <c r="T44" s="261" t="n">
        <v>0.69375</v>
      </c>
      <c r="U44" s="261">
        <f>T44+$U$62</f>
        <v/>
      </c>
    </row>
    <row r="45" ht="21" customHeight="1" s="630">
      <c r="A45" s="631" t="inlineStr">
        <is>
          <t>40</t>
        </is>
      </c>
      <c r="B45" s="632" t="n"/>
      <c r="C45" s="112" t="inlineStr">
        <is>
          <t>CHIPILE CHUNG XINDEL</t>
        </is>
      </c>
      <c r="D45" s="55" t="n">
        <v>47935052</v>
      </c>
      <c r="E45" s="55" t="inlineStr">
        <is>
          <t>REVA A1</t>
        </is>
      </c>
      <c r="F45" s="92" t="inlineStr">
        <is>
          <t>20 20 sr</t>
        </is>
      </c>
      <c r="G45" s="120" t="inlineStr">
        <is>
          <t xml:space="preserve">PAGO 140 EFE </t>
        </is>
      </c>
      <c r="H45" s="207" t="n"/>
      <c r="I45" s="55" t="inlineStr">
        <is>
          <t>LUIS CANO</t>
        </is>
      </c>
      <c r="J45" s="60" t="n">
        <v>0.6</v>
      </c>
      <c r="K45" s="60">
        <f>J45+$K$61</f>
        <v/>
      </c>
      <c r="L45" s="60" t="n">
        <v>0.6020833333333333</v>
      </c>
      <c r="M45" s="60">
        <f>L45+$M$62</f>
        <v/>
      </c>
      <c r="N45" s="60" t="n">
        <v>0.6090277777777777</v>
      </c>
      <c r="O45" s="60">
        <f>N45+$O$62</f>
        <v/>
      </c>
      <c r="P45" s="60" t="n">
        <v>0.6527777777777778</v>
      </c>
      <c r="Q45" s="60">
        <f>P45+$Q$62</f>
        <v/>
      </c>
      <c r="R45" s="60" t="n">
        <v>0.6666666666666666</v>
      </c>
      <c r="S45" s="60">
        <f>R45+$S$62</f>
        <v/>
      </c>
      <c r="T45" s="261" t="n">
        <v>0.6798611111111111</v>
      </c>
      <c r="U45" s="261">
        <f>T45+$U$62</f>
        <v/>
      </c>
    </row>
    <row r="46" ht="18" customHeight="1" s="630">
      <c r="A46" s="631" t="inlineStr">
        <is>
          <t>41</t>
        </is>
      </c>
      <c r="B46" s="632" t="n"/>
      <c r="C46" s="112" t="inlineStr">
        <is>
          <t xml:space="preserve">LOPEZ VILCA JENNY </t>
        </is>
      </c>
      <c r="D46" s="55" t="n">
        <v>76644505</v>
      </c>
      <c r="E46" s="55" t="inlineStr">
        <is>
          <t xml:space="preserve">NUEVO A1 </t>
        </is>
      </c>
      <c r="F46" s="92" t="inlineStr">
        <is>
          <t>40/20 40/20 cl</t>
        </is>
      </c>
      <c r="G46" s="209" t="inlineStr">
        <is>
          <t xml:space="preserve">PAGO 130 YAPE </t>
        </is>
      </c>
      <c r="H46" s="355" t="n"/>
      <c r="I46" s="211" t="inlineStr">
        <is>
          <t xml:space="preserve">OFICINA </t>
        </is>
      </c>
      <c r="J46" s="60" t="n">
        <v>0.6097222222222223</v>
      </c>
      <c r="K46" s="46">
        <f>J46+$K$61</f>
        <v/>
      </c>
      <c r="L46" s="60" t="n">
        <v>0.6111111111111112</v>
      </c>
      <c r="M46" s="60">
        <f>L46+$M$62</f>
        <v/>
      </c>
      <c r="N46" s="60" t="n">
        <v>0.6180555555555556</v>
      </c>
      <c r="O46" s="60">
        <f>N46+$O$62</f>
        <v/>
      </c>
      <c r="P46" s="60" t="n">
        <v>0.6611111111111111</v>
      </c>
      <c r="Q46" s="60">
        <f>P46+$Q$62</f>
        <v/>
      </c>
      <c r="R46" s="60" t="n">
        <v>0.6888888888888889</v>
      </c>
      <c r="S46" s="60">
        <f>R46+$S$62</f>
        <v/>
      </c>
      <c r="T46" s="261" t="n">
        <v>0.7055555555555556</v>
      </c>
      <c r="U46" s="261">
        <f>T46+$U$62</f>
        <v/>
      </c>
    </row>
    <row r="47" ht="18" customHeight="1" s="630">
      <c r="A47" s="631" t="inlineStr">
        <is>
          <t>42</t>
        </is>
      </c>
      <c r="B47" s="632" t="n"/>
      <c r="C47" s="172" t="inlineStr">
        <is>
          <t xml:space="preserve">ZAPATA RUMICHE ANGEL </t>
        </is>
      </c>
      <c r="D47" s="242" t="n">
        <v>73476354</v>
      </c>
      <c r="E47" s="55" t="inlineStr">
        <is>
          <t xml:space="preserve">NUEVO A1 </t>
        </is>
      </c>
      <c r="F47" s="161" t="inlineStr">
        <is>
          <t>40/20 40/20 cl</t>
        </is>
      </c>
      <c r="G47" s="120" t="inlineStr">
        <is>
          <t>PAGO 110 EFE</t>
        </is>
      </c>
      <c r="H47" s="355" t="n"/>
      <c r="I47" s="211" t="inlineStr">
        <is>
          <t xml:space="preserve">OFICINA </t>
        </is>
      </c>
      <c r="J47" s="60" t="n">
        <v>0.6159722222222223</v>
      </c>
      <c r="K47" s="60">
        <f>J47+$K$61</f>
        <v/>
      </c>
      <c r="L47" s="60" t="n">
        <v>0.6194444444444445</v>
      </c>
      <c r="M47" s="60">
        <f>L47+$M$62</f>
        <v/>
      </c>
      <c r="N47" s="60" t="n">
        <v>0.6277777777777778</v>
      </c>
      <c r="O47" s="60">
        <f>N47+$O$62</f>
        <v/>
      </c>
      <c r="P47" s="60" t="n">
        <v>0.6715277777777777</v>
      </c>
      <c r="Q47" s="46">
        <f>P47+$Q$62</f>
        <v/>
      </c>
      <c r="R47" s="60" t="n">
        <v>0.6854166666666667</v>
      </c>
      <c r="S47" s="60">
        <f>R47+$S$62</f>
        <v/>
      </c>
      <c r="T47" s="261" t="n">
        <v>0.6993055555555555</v>
      </c>
      <c r="U47" s="261">
        <f>T47+$U$62</f>
        <v/>
      </c>
    </row>
    <row r="48" ht="18" customHeight="1" s="630">
      <c r="A48" s="631" t="inlineStr">
        <is>
          <t>43</t>
        </is>
      </c>
      <c r="B48" s="632" t="n"/>
      <c r="C48" s="172" t="inlineStr">
        <is>
          <t>CCORIHUAMAN CHAMPI TIOFANES</t>
        </is>
      </c>
      <c r="D48" s="242" t="n">
        <v>76747210</v>
      </c>
      <c r="E48" s="232" t="inlineStr">
        <is>
          <t>MOTO NUEVO BIIB</t>
        </is>
      </c>
      <c r="F48" s="161" t="inlineStr">
        <is>
          <t>30 30 sr</t>
        </is>
      </c>
      <c r="G48" s="120" t="n"/>
      <c r="H48" s="205" t="n"/>
      <c r="I48" s="120" t="inlineStr">
        <is>
          <t>CARS. JAIME VILLA</t>
        </is>
      </c>
      <c r="J48" s="60" t="n">
        <v>0.6263888888888889</v>
      </c>
      <c r="K48" s="60">
        <f>J48+$K$61</f>
        <v/>
      </c>
      <c r="L48" s="60" t="n">
        <v>0.6270833333333333</v>
      </c>
      <c r="M48" s="60">
        <f>L48+$M$62</f>
        <v/>
      </c>
      <c r="N48" s="60" t="n">
        <v>0.6319444444444444</v>
      </c>
      <c r="O48" s="60">
        <f>N48+$O$62</f>
        <v/>
      </c>
      <c r="P48" s="60" t="n">
        <v>0.6777777777777778</v>
      </c>
      <c r="Q48" s="46">
        <f>P48+$Q$62</f>
        <v/>
      </c>
      <c r="R48" s="60" t="n">
        <v>0.6895833333333333</v>
      </c>
      <c r="S48" s="60">
        <f>R48+$S$62</f>
        <v/>
      </c>
      <c r="T48" s="261" t="n">
        <v>0.7006944444444444</v>
      </c>
      <c r="U48" s="261">
        <f>T48+$U$62</f>
        <v/>
      </c>
    </row>
    <row r="49" ht="18" customHeight="1" s="630">
      <c r="A49" s="631" t="inlineStr">
        <is>
          <t>44</t>
        </is>
      </c>
      <c r="B49" s="632" t="n"/>
      <c r="C49" s="172" t="inlineStr">
        <is>
          <t xml:space="preserve">FERRETTO RAMIREZ CESAR </t>
        </is>
      </c>
      <c r="D49" s="242" t="n">
        <v>48994430</v>
      </c>
      <c r="E49" s="226" t="inlineStr">
        <is>
          <t>MOTO REVA BIIC</t>
        </is>
      </c>
      <c r="F49" s="92" t="inlineStr">
        <is>
          <t>20 20 sr</t>
        </is>
      </c>
      <c r="G49" s="120" t="n"/>
      <c r="H49" s="205" t="n"/>
      <c r="I49" s="120" t="inlineStr">
        <is>
          <t>CARS. JAIME VILLA</t>
        </is>
      </c>
      <c r="J49" s="60" t="n">
        <v>0.6666666666666666</v>
      </c>
      <c r="K49" s="46">
        <f>J49+$K$61</f>
        <v/>
      </c>
      <c r="L49" s="60" t="n">
        <v>0.6673611111111111</v>
      </c>
      <c r="M49" s="46">
        <f>L49+$M$62</f>
        <v/>
      </c>
      <c r="N49" s="60" t="n">
        <v>0.6722222222222223</v>
      </c>
      <c r="O49" s="46">
        <f>N49+$O$62</f>
        <v/>
      </c>
      <c r="P49" s="60" t="n">
        <v>0.7166666666666667</v>
      </c>
      <c r="Q49" s="60">
        <f>P49+$Q$62</f>
        <v/>
      </c>
      <c r="R49" s="60" t="n">
        <v>0.7284722222222222</v>
      </c>
      <c r="S49" s="46">
        <f>R49+$S$62</f>
        <v/>
      </c>
      <c r="T49" s="261" t="n">
        <v>0.7402777777777778</v>
      </c>
      <c r="U49" s="80">
        <f>T49+$U$62</f>
        <v/>
      </c>
    </row>
    <row r="50" ht="18" customHeight="1" s="630">
      <c r="A50" s="631" t="inlineStr">
        <is>
          <t>45</t>
        </is>
      </c>
      <c r="B50" s="632" t="n"/>
      <c r="C50" s="172" t="inlineStr">
        <is>
          <t>YATACO HUARINGA RAFAEL</t>
        </is>
      </c>
      <c r="D50" s="242" t="n">
        <v>41556689</v>
      </c>
      <c r="E50" s="26" t="inlineStr">
        <is>
          <t>REVA A2B</t>
        </is>
      </c>
      <c r="F50" s="92" t="inlineStr">
        <is>
          <t>20 20 sr</t>
        </is>
      </c>
      <c r="G50" s="654" t="inlineStr">
        <is>
          <t xml:space="preserve">COBRAR 140 </t>
        </is>
      </c>
      <c r="H50" s="207" t="n"/>
      <c r="I50" s="55" t="inlineStr">
        <is>
          <t xml:space="preserve">MALLESI </t>
        </is>
      </c>
      <c r="J50" s="60" t="n">
        <v>0.69375</v>
      </c>
      <c r="K50" s="46">
        <f>J50+$K$61</f>
        <v/>
      </c>
      <c r="L50" s="60" t="n">
        <v>0.6944444444444444</v>
      </c>
      <c r="M50" s="46">
        <f>L50+$M$62</f>
        <v/>
      </c>
      <c r="N50" s="60" t="n">
        <v>0.7006944444444444</v>
      </c>
      <c r="O50" s="46">
        <f>N50+$O$62</f>
        <v/>
      </c>
      <c r="P50" s="60" t="n">
        <v>0.7451388888888889</v>
      </c>
      <c r="Q50" s="46">
        <f>P50+$Q$62</f>
        <v/>
      </c>
      <c r="R50" s="60" t="n">
        <v>0.75625</v>
      </c>
      <c r="S50" s="46">
        <f>R50+$S$62</f>
        <v/>
      </c>
      <c r="T50" s="261" t="n">
        <v>0.76875</v>
      </c>
      <c r="U50" s="80">
        <f>T50+$U$62</f>
        <v/>
      </c>
    </row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5.75" customHeight="1" s="630"/>
    <row r="69" ht="15.75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8" customHeight="1" s="630"/>
    <row r="105" ht="18" customHeight="1" s="630"/>
    <row r="106" ht="18" customHeight="1" s="630"/>
    <row r="107" ht="18" customHeight="1" s="630"/>
    <row r="108" ht="18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</worksheet>
</file>

<file path=xl/worksheets/sheet73.xml><?xml version="1.0" encoding="utf-8"?>
<worksheet xmlns:r="http://schemas.openxmlformats.org/officeDocument/2006/relationships" xmlns="http://schemas.openxmlformats.org/spreadsheetml/2006/main">
  <sheetPr codeName="Hoja376">
    <outlinePr summaryBelow="1" summaryRight="1"/>
    <pageSetUpPr fitToPage="1"/>
  </sheetPr>
  <dimension ref="A1:U48"/>
  <sheetViews>
    <sheetView topLeftCell="A32" workbookViewId="0">
      <selection activeCell="E56" sqref="E56:F56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>MONTOYA PIZARRO JOSE</t>
        </is>
      </c>
      <c r="D2" s="55" t="n">
        <v>25573662</v>
      </c>
      <c r="E2" s="199" t="inlineStr">
        <is>
          <t>MOTO NUEVO BIIB</t>
        </is>
      </c>
      <c r="F2" s="92" t="inlineStr">
        <is>
          <t>40/20 40/20 cl</t>
        </is>
      </c>
      <c r="G2" s="55" t="n"/>
      <c r="H2" s="207" t="n"/>
      <c r="I2" s="55" t="inlineStr">
        <is>
          <t>FRANCK</t>
        </is>
      </c>
      <c r="J2" s="60" t="n">
        <v>0.3513888888888889</v>
      </c>
      <c r="K2" s="46">
        <f>J2+$K$61</f>
        <v/>
      </c>
      <c r="L2" s="60" t="n">
        <v>0.3520833333333334</v>
      </c>
      <c r="M2" s="46">
        <f>L2+$M$62</f>
        <v/>
      </c>
      <c r="N2" s="60" t="n">
        <v>0.3590277777777778</v>
      </c>
      <c r="O2" s="46">
        <f>N2+$O$62</f>
        <v/>
      </c>
      <c r="P2" s="60" t="n">
        <v>0.4048611111111111</v>
      </c>
      <c r="Q2" s="46">
        <f>P2+$Q$62</f>
        <v/>
      </c>
      <c r="R2" s="60" t="n">
        <v>0.4180555555555556</v>
      </c>
      <c r="S2" s="46">
        <f>R2+$S$62</f>
        <v/>
      </c>
      <c r="T2" s="261" t="n">
        <v>0.4291666666666666</v>
      </c>
      <c r="U2" s="80">
        <f>T2+$U$62</f>
        <v/>
      </c>
    </row>
    <row r="3" ht="21" customHeight="1" s="630">
      <c r="A3" s="631" t="inlineStr">
        <is>
          <t>2</t>
        </is>
      </c>
      <c r="B3" s="632" t="n"/>
      <c r="C3" s="167" t="inlineStr">
        <is>
          <t>FABIAN BALBIN EDVIN 30</t>
        </is>
      </c>
      <c r="D3" s="55" t="n">
        <v>45219691</v>
      </c>
      <c r="E3" s="226" t="inlineStr">
        <is>
          <t>MOTO REVA BIIC</t>
        </is>
      </c>
      <c r="F3" s="92" t="inlineStr">
        <is>
          <t>20 20 sr</t>
        </is>
      </c>
      <c r="G3" s="120" t="inlineStr">
        <is>
          <t>PAGO 30 EFE +80 YAPE</t>
        </is>
      </c>
      <c r="H3" s="270" t="n"/>
      <c r="I3" s="270" t="inlineStr">
        <is>
          <t>MICHEL</t>
        </is>
      </c>
      <c r="J3" s="60" t="n">
        <v>0.3680555555555556</v>
      </c>
      <c r="K3" s="46">
        <f>J3+$K$61</f>
        <v/>
      </c>
      <c r="L3" s="60" t="n">
        <v>0.38125</v>
      </c>
      <c r="M3" s="60">
        <f>L3+$M$62</f>
        <v/>
      </c>
      <c r="N3" s="60" t="n">
        <v>0.3861111111111111</v>
      </c>
      <c r="O3" s="60">
        <f>N3+$O$62</f>
        <v/>
      </c>
      <c r="P3" s="60" t="n">
        <v>0.4298611111111111</v>
      </c>
      <c r="Q3" s="60">
        <f>P3+$Q$62</f>
        <v/>
      </c>
      <c r="R3" s="60" t="n">
        <v>0.4527777777777778</v>
      </c>
      <c r="S3" s="60">
        <f>R3+$S$62</f>
        <v/>
      </c>
      <c r="T3" s="261" t="n">
        <v>0.4645833333333333</v>
      </c>
      <c r="U3" s="261">
        <f>T3+$U$62</f>
        <v/>
      </c>
    </row>
    <row r="4" ht="20.25" customHeight="1" s="630">
      <c r="A4" s="631" t="inlineStr">
        <is>
          <t>3</t>
        </is>
      </c>
      <c r="B4" s="632" t="n"/>
      <c r="C4" s="112" t="inlineStr">
        <is>
          <t>MONTESINOS FALCON JESUS</t>
        </is>
      </c>
      <c r="D4" s="55" t="n">
        <v>74488243</v>
      </c>
      <c r="E4" s="55" t="inlineStr">
        <is>
          <t>NUEVO A1</t>
        </is>
      </c>
      <c r="F4" s="92" t="inlineStr">
        <is>
          <t xml:space="preserve">lentes y espejos </t>
        </is>
      </c>
      <c r="G4" s="120" t="inlineStr">
        <is>
          <t>PAGO 200 EFE</t>
        </is>
      </c>
      <c r="H4" s="207" t="n"/>
      <c r="I4" s="55" t="inlineStr">
        <is>
          <t>AUTO VIAL</t>
        </is>
      </c>
      <c r="J4" s="60" t="n">
        <v>0.3590277777777778</v>
      </c>
      <c r="K4" s="60">
        <f>J4+$K$61</f>
        <v/>
      </c>
      <c r="L4" s="60" t="n">
        <v>0.3597222222222222</v>
      </c>
      <c r="M4" s="60">
        <f>L4+$M$62</f>
        <v/>
      </c>
      <c r="N4" s="60" t="n">
        <v>0.3645833333333333</v>
      </c>
      <c r="O4" s="60">
        <f>N4+$O$62</f>
        <v/>
      </c>
      <c r="P4" s="60" t="n">
        <v>0.4097222222222222</v>
      </c>
      <c r="Q4" s="60">
        <f>P4+$Q$62</f>
        <v/>
      </c>
      <c r="R4" s="60" t="n">
        <v>0.4243055555555555</v>
      </c>
      <c r="S4" s="60">
        <f>R4+$S$62</f>
        <v/>
      </c>
      <c r="T4" s="261" t="n">
        <v>0.4368055555555556</v>
      </c>
      <c r="U4" s="261">
        <f>T4+$U$62</f>
        <v/>
      </c>
    </row>
    <row r="5" ht="18.75" customHeight="1" s="630">
      <c r="A5" s="631" t="inlineStr">
        <is>
          <t>4</t>
        </is>
      </c>
      <c r="B5" s="632" t="n"/>
      <c r="C5" s="112" t="inlineStr">
        <is>
          <t>PACHAMORO CASTRO CARLOS</t>
        </is>
      </c>
      <c r="D5" s="55" t="n">
        <v>46580849</v>
      </c>
      <c r="E5" s="226" t="inlineStr">
        <is>
          <t>MOTO REVA BIIC</t>
        </is>
      </c>
      <c r="F5" s="92" t="inlineStr">
        <is>
          <t>20 20 sr</t>
        </is>
      </c>
      <c r="G5" s="120" t="n"/>
      <c r="H5" s="205" t="n"/>
      <c r="I5" s="120" t="inlineStr">
        <is>
          <t>CARS. JAIME VILLA</t>
        </is>
      </c>
      <c r="J5" s="60" t="n">
        <v>0.3597222222222222</v>
      </c>
      <c r="K5" s="60">
        <f>J5+$K$61</f>
        <v/>
      </c>
      <c r="L5" s="60" t="n">
        <v>0.3645833333333333</v>
      </c>
      <c r="M5" s="60">
        <f>L5+$M$62</f>
        <v/>
      </c>
      <c r="N5" s="60" t="n">
        <v>0.3701388888888889</v>
      </c>
      <c r="O5" s="60">
        <f>N5+$O$62</f>
        <v/>
      </c>
      <c r="P5" s="60" t="n">
        <v>0.4180555555555556</v>
      </c>
      <c r="Q5" s="60">
        <f>P5+$Q$62</f>
        <v/>
      </c>
      <c r="R5" s="60" t="n">
        <v>0.4305555555555556</v>
      </c>
      <c r="S5" s="46">
        <f>R5+$S$62</f>
        <v/>
      </c>
      <c r="T5" s="261" t="n">
        <v>0.4416666666666667</v>
      </c>
      <c r="U5" s="261">
        <f>T5+$U$62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 xml:space="preserve">ESPINOZA PORRAS ALEJANDRO </t>
        </is>
      </c>
      <c r="D6" s="55" t="n">
        <v>25795506</v>
      </c>
      <c r="E6" s="55" t="inlineStr">
        <is>
          <t>NUEVO A1</t>
        </is>
      </c>
      <c r="F6" s="92" t="inlineStr">
        <is>
          <t>40/20 40/20 cl</t>
        </is>
      </c>
      <c r="G6" s="120" t="inlineStr">
        <is>
          <t>DOCTOR</t>
        </is>
      </c>
      <c r="H6" s="207" t="n"/>
      <c r="I6" s="55" t="inlineStr">
        <is>
          <t>JORGE MESCUA</t>
        </is>
      </c>
      <c r="J6" s="60" t="n">
        <v>0.3625</v>
      </c>
      <c r="K6" s="46">
        <f>J6+$K$61</f>
        <v/>
      </c>
      <c r="L6" s="60" t="n">
        <v>0.3694444444444445</v>
      </c>
      <c r="M6" s="46">
        <f>L6+$M$62</f>
        <v/>
      </c>
      <c r="N6" s="60" t="n">
        <v>0.3743055555555556</v>
      </c>
      <c r="O6" s="46">
        <f>N6+$O$62</f>
        <v/>
      </c>
      <c r="P6" s="60" t="n">
        <v>0.4236111111111111</v>
      </c>
      <c r="Q6" s="46">
        <f>P6+$Q$62</f>
        <v/>
      </c>
      <c r="R6" s="60" t="n">
        <v>0.4368055555555556</v>
      </c>
      <c r="S6" s="60">
        <f>R6+$S$62</f>
        <v/>
      </c>
      <c r="T6" s="261" t="n">
        <v>0.4493055555555556</v>
      </c>
      <c r="U6" s="80">
        <f>T6+$U$62</f>
        <v/>
      </c>
    </row>
    <row r="7" ht="18" customHeight="1" s="630">
      <c r="A7" s="631" t="inlineStr">
        <is>
          <t>6</t>
        </is>
      </c>
      <c r="B7" s="632" t="n"/>
      <c r="C7" s="112" t="inlineStr">
        <is>
          <t>TABOADA GUTIERREZ MARTIN</t>
        </is>
      </c>
      <c r="D7" s="55" t="n">
        <v>73066929</v>
      </c>
      <c r="E7" s="199" t="inlineStr">
        <is>
          <t>MOTO NUEVO BIIB</t>
        </is>
      </c>
      <c r="F7" s="92" t="inlineStr">
        <is>
          <t>40/20 40/20 cl</t>
        </is>
      </c>
      <c r="G7" s="120" t="n"/>
      <c r="H7" s="205" t="n"/>
      <c r="I7" s="120" t="inlineStr">
        <is>
          <t>CARS. JAIME VILLA</t>
        </is>
      </c>
      <c r="J7" s="60" t="n">
        <v>0.3652777777777778</v>
      </c>
      <c r="K7" s="46">
        <f>J7+$K$61</f>
        <v/>
      </c>
      <c r="L7" s="60" t="n">
        <v>0.3736111111111111</v>
      </c>
      <c r="M7" s="60">
        <f>L7+$M$62</f>
        <v/>
      </c>
      <c r="N7" s="60" t="n">
        <v>0.38125</v>
      </c>
      <c r="O7" s="60">
        <f>N7+$O$62</f>
        <v/>
      </c>
      <c r="P7" s="60" t="n">
        <v>0.425</v>
      </c>
      <c r="Q7" s="60">
        <f>P7+$Q$62</f>
        <v/>
      </c>
      <c r="R7" s="60" t="n">
        <v>0.4416666666666667</v>
      </c>
      <c r="S7" s="60">
        <f>R7+$S$62</f>
        <v/>
      </c>
      <c r="T7" s="261" t="n">
        <v>0.4534722222222222</v>
      </c>
      <c r="U7" s="261">
        <f>T7+$U$62</f>
        <v/>
      </c>
    </row>
    <row r="8" ht="21.75" customHeight="1" s="630">
      <c r="A8" s="631" t="inlineStr">
        <is>
          <t>7</t>
        </is>
      </c>
      <c r="B8" s="632" t="n"/>
      <c r="C8" s="112" t="inlineStr">
        <is>
          <t>MORALES REYES JOSE</t>
        </is>
      </c>
      <c r="D8" s="55" t="n">
        <v>16669477</v>
      </c>
      <c r="E8" s="55" t="inlineStr">
        <is>
          <t>NUEVO A1</t>
        </is>
      </c>
      <c r="F8" s="92" t="inlineStr">
        <is>
          <t>40/20 40/20 cl</t>
        </is>
      </c>
      <c r="G8" s="110" t="n"/>
      <c r="H8" s="354" t="n"/>
      <c r="I8" s="110" t="inlineStr">
        <is>
          <t>MAYRA 1</t>
        </is>
      </c>
      <c r="J8" s="60" t="n">
        <v>0.3701388888888889</v>
      </c>
      <c r="K8" s="60">
        <f>J8+$K$61</f>
        <v/>
      </c>
      <c r="L8" s="60" t="n">
        <v>0.3854166666666667</v>
      </c>
      <c r="M8" s="60">
        <f>L8+$M$62</f>
        <v/>
      </c>
      <c r="N8" s="60" t="n">
        <v>0.3909722222222222</v>
      </c>
      <c r="O8" s="60">
        <f>N8+$O$62</f>
        <v/>
      </c>
      <c r="P8" s="60" t="n">
        <v>0.4354166666666667</v>
      </c>
      <c r="Q8" s="60">
        <f>P8+$Q$62</f>
        <v/>
      </c>
      <c r="R8" s="60" t="n">
        <v>0.4486111111111111</v>
      </c>
      <c r="S8" s="46">
        <f>R8+$S$62</f>
        <v/>
      </c>
      <c r="T8" s="261" t="n">
        <v>0.4611111111111111</v>
      </c>
      <c r="U8" s="261">
        <f>T8+$U$62</f>
        <v/>
      </c>
    </row>
    <row r="9" ht="20.25" customHeight="1" s="630">
      <c r="A9" s="631" t="inlineStr">
        <is>
          <t>8</t>
        </is>
      </c>
      <c r="B9" s="632" t="n"/>
      <c r="C9" s="167" t="inlineStr">
        <is>
          <t>HUERTAS CHIROQUE ROLANDO 20</t>
        </is>
      </c>
      <c r="D9" s="55" t="n">
        <v>40347626</v>
      </c>
      <c r="E9" s="26" t="inlineStr">
        <is>
          <t xml:space="preserve"> REVA A2B</t>
        </is>
      </c>
      <c r="F9" s="92" t="inlineStr">
        <is>
          <t>20/20 sr</t>
        </is>
      </c>
      <c r="G9" s="120" t="inlineStr">
        <is>
          <t>PAGO 20 EFE</t>
        </is>
      </c>
      <c r="H9" s="354" t="n"/>
      <c r="I9" s="110" t="inlineStr">
        <is>
          <t>MAYRA 2</t>
        </is>
      </c>
      <c r="J9" s="60" t="n">
        <v>0.3840277777777778</v>
      </c>
      <c r="K9" s="46">
        <f>J9+$K$61</f>
        <v/>
      </c>
      <c r="L9" s="60" t="n">
        <v>0.4034722222222222</v>
      </c>
      <c r="M9" s="46">
        <f>L9+$M$62</f>
        <v/>
      </c>
      <c r="N9" s="60" t="n">
        <v>0.4111111111111111</v>
      </c>
      <c r="O9" s="46">
        <f>N9+$O$62</f>
        <v/>
      </c>
      <c r="P9" s="60" t="n">
        <v>0.4611111111111111</v>
      </c>
      <c r="Q9" s="46">
        <f>P9+$Q$62</f>
        <v/>
      </c>
      <c r="R9" s="60" t="n">
        <v>0.4770833333333334</v>
      </c>
      <c r="S9" s="46">
        <f>R9+$S$62</f>
        <v/>
      </c>
      <c r="T9" s="261" t="n">
        <v>0.4902777777777778</v>
      </c>
      <c r="U9" s="80">
        <f>T9+$U$62</f>
        <v/>
      </c>
    </row>
    <row r="10" ht="21" customHeight="1" s="630">
      <c r="A10" s="631" t="inlineStr">
        <is>
          <t>9</t>
        </is>
      </c>
      <c r="B10" s="632" t="n"/>
      <c r="C10" s="112" t="inlineStr">
        <is>
          <t>NOLASCO CALLUCHI ERI</t>
        </is>
      </c>
      <c r="D10" s="55" t="n">
        <v>74759956</v>
      </c>
      <c r="E10" s="226" t="inlineStr">
        <is>
          <t>MOTO REVA BIIC</t>
        </is>
      </c>
      <c r="F10" s="92" t="inlineStr">
        <is>
          <t>20 20 sr</t>
        </is>
      </c>
      <c r="G10" s="270" t="n"/>
      <c r="H10" s="373" t="n"/>
      <c r="I10" s="270" t="inlineStr">
        <is>
          <t>LILIANA 2</t>
        </is>
      </c>
      <c r="J10" s="60" t="n">
        <v>0.3784722222222222</v>
      </c>
      <c r="K10" s="60">
        <f>J10+$K$61</f>
        <v/>
      </c>
      <c r="L10" s="60" t="n">
        <v>0.3895833333333333</v>
      </c>
      <c r="M10" s="60">
        <f>L10+$M$62</f>
        <v/>
      </c>
      <c r="N10" s="60" t="n">
        <v>0.3951388888888889</v>
      </c>
      <c r="O10" s="60">
        <f>N10+$O$62</f>
        <v/>
      </c>
      <c r="P10" s="60" t="n">
        <v>0.4430555555555555</v>
      </c>
      <c r="Q10" s="60">
        <f>P10+$Q$62</f>
        <v/>
      </c>
      <c r="R10" s="60" t="n">
        <v>0.4645833333333333</v>
      </c>
      <c r="S10" s="60">
        <f>R10+$S$62</f>
        <v/>
      </c>
      <c r="T10" s="261" t="n">
        <v>0.4756944444444444</v>
      </c>
      <c r="U10" s="261">
        <f>T10+$U$62</f>
        <v/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>MALDONADO TRELLES CESAR</t>
        </is>
      </c>
      <c r="D11" s="55" t="n">
        <v>48338341</v>
      </c>
      <c r="E11" s="199" t="inlineStr">
        <is>
          <t>MOTO NUEVO BIIB</t>
        </is>
      </c>
      <c r="F11" s="92" t="inlineStr">
        <is>
          <t>20 20 sr</t>
        </is>
      </c>
      <c r="G11" s="281" t="n"/>
      <c r="H11" s="360" t="n"/>
      <c r="I11" s="281" t="inlineStr">
        <is>
          <t>ELIA 1</t>
        </is>
      </c>
      <c r="J11" s="60" t="n">
        <v>0.3784722222222222</v>
      </c>
      <c r="K11" s="60">
        <f>J11+$K$61</f>
        <v/>
      </c>
      <c r="L11" s="60" t="n">
        <v>0.3944444444444444</v>
      </c>
      <c r="M11" s="60">
        <f>L11+$M$62</f>
        <v/>
      </c>
      <c r="N11" s="60" t="n">
        <v>0.3993055555555556</v>
      </c>
      <c r="O11" s="60">
        <f>N11+$O$62</f>
        <v/>
      </c>
      <c r="P11" s="60" t="n">
        <v>0.4486111111111111</v>
      </c>
      <c r="Q11" s="60">
        <f>P11+$Q$62</f>
        <v/>
      </c>
      <c r="R11" s="60" t="n">
        <v>0.4631944444444445</v>
      </c>
      <c r="S11" s="60">
        <f>R11+$S$62</f>
        <v/>
      </c>
      <c r="T11" s="261" t="n">
        <v>0.4770833333333334</v>
      </c>
      <c r="U11" s="261">
        <f>T11+$U$62</f>
        <v/>
      </c>
    </row>
    <row r="12" ht="23.25" customHeight="1" s="630">
      <c r="A12" s="631" t="inlineStr">
        <is>
          <t>11</t>
        </is>
      </c>
      <c r="B12" s="632" t="n"/>
      <c r="C12" s="112" t="inlineStr">
        <is>
          <t>DIAZ ZEGARRA MARIA</t>
        </is>
      </c>
      <c r="D12" s="55" t="n">
        <v>7934001</v>
      </c>
      <c r="E12" s="55" t="inlineStr">
        <is>
          <t>REVA A1</t>
        </is>
      </c>
      <c r="F12" s="92" t="inlineStr">
        <is>
          <t>40/20 40/20 cl</t>
        </is>
      </c>
      <c r="G12" s="120" t="n"/>
      <c r="H12" s="205" t="n"/>
      <c r="I12" s="120" t="inlineStr">
        <is>
          <t>CARS. JAIME VILLA</t>
        </is>
      </c>
      <c r="J12" s="60" t="n">
        <v>0.3833333333333334</v>
      </c>
      <c r="K12" s="46">
        <f>J12+$K$61</f>
        <v/>
      </c>
      <c r="L12" s="60" t="n">
        <v>0.3993055555555556</v>
      </c>
      <c r="M12" s="46">
        <f>L12+$M$62</f>
        <v/>
      </c>
      <c r="N12" s="60" t="n">
        <v>0.3625</v>
      </c>
      <c r="O12" s="46">
        <f>N12+$O$62</f>
        <v/>
      </c>
      <c r="P12" s="60" t="n">
        <v>0.45625</v>
      </c>
      <c r="Q12" s="46">
        <f>P12+$Q$62</f>
        <v/>
      </c>
      <c r="R12" s="60" t="n">
        <v>0.4756944444444444</v>
      </c>
      <c r="S12" s="60">
        <f>R12+$S$62</f>
        <v/>
      </c>
      <c r="T12" s="261" t="n">
        <v>0.4868055555555555</v>
      </c>
      <c r="U12" s="80">
        <f>T12+$U$62</f>
        <v/>
      </c>
    </row>
    <row r="13" ht="20.25" customHeight="1" s="630">
      <c r="A13" s="631" t="inlineStr">
        <is>
          <t>12</t>
        </is>
      </c>
      <c r="B13" s="632" t="n"/>
      <c r="C13" s="112" t="inlineStr">
        <is>
          <t>REYES BUENDIA GIOVANNA</t>
        </is>
      </c>
      <c r="D13" s="55" t="n">
        <v>40778893</v>
      </c>
      <c r="E13" s="55" t="inlineStr">
        <is>
          <t>NUEVO A1</t>
        </is>
      </c>
      <c r="F13" s="92" t="inlineStr">
        <is>
          <t>30 30 sr</t>
        </is>
      </c>
      <c r="G13" s="328" t="inlineStr">
        <is>
          <t>PAGO 150 PLIN</t>
        </is>
      </c>
      <c r="H13" s="207" t="n"/>
      <c r="I13" s="129" t="inlineStr">
        <is>
          <t>ENRIQUE /PUBLICIDAD</t>
        </is>
      </c>
      <c r="J13" s="60" t="n">
        <v>0.3979166666666666</v>
      </c>
      <c r="K13" s="60">
        <f>J13+$K$61</f>
        <v/>
      </c>
      <c r="L13" s="60" t="n">
        <v>0.4229166666666667</v>
      </c>
      <c r="M13" s="60">
        <f>L13+$M$62</f>
        <v/>
      </c>
      <c r="N13" s="60" t="n">
        <v>0.4298611111111111</v>
      </c>
      <c r="O13" s="60">
        <f>N13+$O$62</f>
        <v/>
      </c>
      <c r="P13" s="60" t="n">
        <v>0.4840277777777778</v>
      </c>
      <c r="Q13" s="60">
        <f>P13+$Q$62</f>
        <v/>
      </c>
      <c r="R13" s="60" t="n">
        <v>0.5013888888888889</v>
      </c>
      <c r="S13" s="46">
        <f>R13+$S$62</f>
        <v/>
      </c>
      <c r="T13" s="261" t="n">
        <v>0.5138888888888888</v>
      </c>
      <c r="U13" s="80">
        <f>T13+$U$62</f>
        <v/>
      </c>
    </row>
    <row r="14" ht="24" customFormat="1" customHeight="1" s="633">
      <c r="A14" s="631" t="inlineStr">
        <is>
          <t>13</t>
        </is>
      </c>
      <c r="B14" s="632" t="n"/>
      <c r="C14" s="112" t="inlineStr">
        <is>
          <t>CARO DURAN EFRAIN</t>
        </is>
      </c>
      <c r="D14" s="55" t="n">
        <v>2848924</v>
      </c>
      <c r="E14" s="199" t="inlineStr">
        <is>
          <t>MOTO NUEVO BIIB</t>
        </is>
      </c>
      <c r="F14" s="92" t="inlineStr">
        <is>
          <t>20 20 sr</t>
        </is>
      </c>
      <c r="G14" s="120" t="inlineStr">
        <is>
          <t>PAGO 130 EFE</t>
        </is>
      </c>
      <c r="H14" s="382" t="inlineStr">
        <is>
          <t>CPP</t>
        </is>
      </c>
      <c r="I14" s="211" t="inlineStr">
        <is>
          <t>OFICINA</t>
        </is>
      </c>
      <c r="J14" s="60" t="n">
        <v>0.3909722222222222</v>
      </c>
      <c r="K14" s="60">
        <f>J14+$K$61</f>
        <v/>
      </c>
      <c r="L14" s="60" t="n">
        <v>0.4104166666666667</v>
      </c>
      <c r="M14" s="60">
        <f>L14+$M$62</f>
        <v/>
      </c>
      <c r="N14" s="60" t="n">
        <v>0.4138888888888889</v>
      </c>
      <c r="O14" s="60">
        <f>N14+$O$62</f>
        <v/>
      </c>
      <c r="P14" s="60" t="n">
        <v>0.4701388888888889</v>
      </c>
      <c r="Q14" s="60">
        <f>P14+$Q$62</f>
        <v/>
      </c>
      <c r="R14" s="60" t="n">
        <v>0.4868055555555555</v>
      </c>
      <c r="S14" s="60">
        <f>R14+$S$62</f>
        <v/>
      </c>
      <c r="T14" s="261" t="n">
        <v>0.4986111111111111</v>
      </c>
      <c r="U14" s="261">
        <f>T14+$U$62</f>
        <v/>
      </c>
    </row>
    <row r="15" ht="21.75" customHeight="1" s="630">
      <c r="A15" s="631" t="inlineStr">
        <is>
          <t>14</t>
        </is>
      </c>
      <c r="B15" s="632" t="n"/>
      <c r="C15" s="112" t="inlineStr">
        <is>
          <t xml:space="preserve">SALAZAR VILLA CRISTIAN </t>
        </is>
      </c>
      <c r="D15" s="55" t="n">
        <v>2108854</v>
      </c>
      <c r="E15" s="226" t="inlineStr">
        <is>
          <t>MOTO REVA BIIC</t>
        </is>
      </c>
      <c r="F15" s="92" t="inlineStr">
        <is>
          <t>20 20 sr</t>
        </is>
      </c>
      <c r="G15" s="55" t="n"/>
      <c r="H15" s="382" t="inlineStr">
        <is>
          <t>CE</t>
        </is>
      </c>
      <c r="I15" s="55" t="inlineStr">
        <is>
          <t>SRA JULIA</t>
        </is>
      </c>
      <c r="J15" s="60" t="n">
        <v>0.39375</v>
      </c>
      <c r="K15" s="46">
        <f>J15+$K$61</f>
        <v/>
      </c>
      <c r="L15" s="60" t="n">
        <v>0.4138888888888889</v>
      </c>
      <c r="M15" s="46">
        <f>L15+$M$62</f>
        <v/>
      </c>
      <c r="N15" s="60" t="n">
        <v>0.4173611111111111</v>
      </c>
      <c r="O15" s="46">
        <f>N15+$O$62</f>
        <v/>
      </c>
      <c r="P15" s="60" t="n">
        <v>0.4722222222222222</v>
      </c>
      <c r="Q15" s="46">
        <f>P15+$Q$62</f>
        <v/>
      </c>
      <c r="R15" s="60" t="n">
        <v>0.4888888888888889</v>
      </c>
      <c r="S15" s="46">
        <f>R15+$S$62</f>
        <v/>
      </c>
      <c r="T15" s="261" t="n">
        <v>0.5013888888888889</v>
      </c>
      <c r="U15" s="80">
        <f>T15+$U$62</f>
        <v/>
      </c>
    </row>
    <row r="16" ht="19.5" customHeight="1" s="630">
      <c r="A16" s="631" t="inlineStr">
        <is>
          <t>15</t>
        </is>
      </c>
      <c r="B16" s="632" t="n"/>
      <c r="C16" s="112" t="inlineStr">
        <is>
          <t>HUAMAN GUZMAN LENIN</t>
        </is>
      </c>
      <c r="D16" s="55" t="n">
        <v>47944498</v>
      </c>
      <c r="E16" s="26" t="inlineStr">
        <is>
          <t>RECAT A3C</t>
        </is>
      </c>
      <c r="F16" s="92" t="inlineStr">
        <is>
          <t>40/20 40/20 cl</t>
        </is>
      </c>
      <c r="G16" s="328" t="inlineStr">
        <is>
          <t>PAGO 140 YAPE</t>
        </is>
      </c>
      <c r="H16" s="207" t="n"/>
      <c r="I16" s="55" t="inlineStr">
        <is>
          <t>JORGE MESCUA</t>
        </is>
      </c>
      <c r="J16" s="60" t="n">
        <v>0.4006944444444445</v>
      </c>
      <c r="K16" s="46">
        <f>J16+$K$61</f>
        <v/>
      </c>
      <c r="L16" s="60" t="n">
        <v>0.4277777777777778</v>
      </c>
      <c r="M16" s="46">
        <f>L16+$M$62</f>
        <v/>
      </c>
      <c r="N16" s="60" t="n">
        <v>0.4354166666666667</v>
      </c>
      <c r="O16" s="46">
        <f>N16+$O$62</f>
        <v/>
      </c>
      <c r="P16" s="60" t="n">
        <v>0.4930555555555556</v>
      </c>
      <c r="Q16" s="46">
        <f>P16+$Q$62</f>
        <v/>
      </c>
      <c r="R16" s="60" t="n">
        <v>0.5090277777777777</v>
      </c>
      <c r="S16" s="60">
        <f>R16+$S$62</f>
        <v/>
      </c>
      <c r="T16" s="261" t="n">
        <v>0.5215277777777778</v>
      </c>
      <c r="U16" s="80">
        <f>T16+$U$62</f>
        <v/>
      </c>
    </row>
    <row r="17" ht="20.25" customHeight="1" s="630">
      <c r="A17" s="631" t="inlineStr">
        <is>
          <t>16</t>
        </is>
      </c>
      <c r="B17" s="632" t="n"/>
      <c r="C17" s="112" t="inlineStr">
        <is>
          <t>ZAVALA CIRIACO AMANCIO</t>
        </is>
      </c>
      <c r="D17" s="55" t="n">
        <v>7888346</v>
      </c>
      <c r="E17" s="226" t="inlineStr">
        <is>
          <t>MOTO REVA BIIC</t>
        </is>
      </c>
      <c r="F17" s="92" t="inlineStr">
        <is>
          <t>40/20 40/20 cl</t>
        </is>
      </c>
      <c r="G17" s="270" t="n"/>
      <c r="H17" s="373" t="n"/>
      <c r="I17" s="270" t="inlineStr">
        <is>
          <t>LILIANA 3</t>
        </is>
      </c>
      <c r="J17" s="60" t="n">
        <v>0.4027777777777778</v>
      </c>
      <c r="K17" s="46">
        <f>J17+$K$61</f>
        <v/>
      </c>
      <c r="L17" s="60" t="n">
        <v>0.4347222222222222</v>
      </c>
      <c r="M17" s="46">
        <f>L17+$M$62</f>
        <v/>
      </c>
      <c r="N17" s="60" t="n">
        <v>0.4395833333333333</v>
      </c>
      <c r="O17" s="46">
        <f>N17+$O$62</f>
        <v/>
      </c>
      <c r="P17" s="60" t="n">
        <v>0.4951388888888889</v>
      </c>
      <c r="Q17" s="46">
        <f>P17+$Q$62</f>
        <v/>
      </c>
      <c r="R17" s="60" t="n">
        <v>0.5138888888888888</v>
      </c>
      <c r="S17" s="46">
        <f>R17+$S$62</f>
        <v/>
      </c>
      <c r="T17" s="261" t="n">
        <v>0.5270833333333333</v>
      </c>
      <c r="U17" s="80">
        <f>T17+$U$62</f>
        <v/>
      </c>
    </row>
    <row r="18" ht="21.75" customHeight="1" s="630">
      <c r="A18" s="631" t="inlineStr">
        <is>
          <t>17</t>
        </is>
      </c>
      <c r="B18" s="632" t="n"/>
      <c r="C18" s="112" t="inlineStr">
        <is>
          <t>MANCO ZAVALA PERCY</t>
        </is>
      </c>
      <c r="D18" s="55" t="n">
        <v>80430219</v>
      </c>
      <c r="E18" s="226" t="inlineStr">
        <is>
          <t>MOTO REVA BIIC</t>
        </is>
      </c>
      <c r="F18" s="92" t="inlineStr">
        <is>
          <t>40/20 40/20 cl</t>
        </is>
      </c>
      <c r="G18" s="270" t="n"/>
      <c r="H18" s="373" t="n"/>
      <c r="I18" s="270" t="inlineStr">
        <is>
          <t>LILIANA 4</t>
        </is>
      </c>
      <c r="J18" s="60" t="n">
        <v>0.4069444444444444</v>
      </c>
      <c r="K18" s="46">
        <f>J18+$K$61</f>
        <v/>
      </c>
      <c r="L18" s="60" t="n">
        <v>0.4388888888888889</v>
      </c>
      <c r="M18" s="46">
        <f>L18+$M$62</f>
        <v/>
      </c>
      <c r="N18" s="60" t="n">
        <v>0.44375</v>
      </c>
      <c r="O18" s="46">
        <f>N18+$O$62</f>
        <v/>
      </c>
      <c r="P18" s="60" t="n">
        <v>0.5055555555555555</v>
      </c>
      <c r="Q18" s="46">
        <f>P18+$Q$62</f>
        <v/>
      </c>
      <c r="R18" s="60" t="n">
        <v>0.5215277777777778</v>
      </c>
      <c r="S18" s="60">
        <f>R18+$S$62</f>
        <v/>
      </c>
      <c r="T18" s="261" t="n">
        <v>0.5444444444444444</v>
      </c>
      <c r="U18" s="80">
        <f>T18+$U$62</f>
        <v/>
      </c>
    </row>
    <row r="19" ht="22.5" customHeight="1" s="630">
      <c r="A19" s="631" t="inlineStr">
        <is>
          <t>18</t>
        </is>
      </c>
      <c r="B19" s="632" t="n"/>
      <c r="C19" s="112" t="inlineStr">
        <is>
          <t>CORDOVA CALLACONDO ROSA</t>
        </is>
      </c>
      <c r="D19" s="55" t="n">
        <v>10694256</v>
      </c>
      <c r="E19" s="199" t="inlineStr">
        <is>
          <t>MOTO NUEVO BIIC</t>
        </is>
      </c>
      <c r="F19" s="92" t="inlineStr">
        <is>
          <t>40/20 40/20 cl</t>
        </is>
      </c>
      <c r="G19" s="270" t="n"/>
      <c r="H19" s="373" t="n"/>
      <c r="I19" s="270" t="inlineStr">
        <is>
          <t>LILIANA 5</t>
        </is>
      </c>
      <c r="J19" s="60" t="n">
        <v>0.4125</v>
      </c>
      <c r="K19" s="46">
        <f>J19+$K$61</f>
        <v/>
      </c>
      <c r="L19" s="60" t="n">
        <v>0.4430555555555555</v>
      </c>
      <c r="M19" s="60">
        <f>L19+$M$62</f>
        <v/>
      </c>
      <c r="N19" s="60" t="n">
        <v>0.4479166666666667</v>
      </c>
      <c r="O19" s="60">
        <f>N19+$O$62</f>
        <v/>
      </c>
      <c r="P19" s="60" t="n">
        <v>0.5069444444444444</v>
      </c>
      <c r="Q19" s="60">
        <f>P19+$Q$62</f>
        <v/>
      </c>
      <c r="R19" s="60" t="n">
        <v>0.5270833333333333</v>
      </c>
      <c r="S19" s="60">
        <f>R19+$S$62</f>
        <v/>
      </c>
      <c r="T19" s="261" t="n">
        <v>0.5513888888888889</v>
      </c>
      <c r="U19" s="261">
        <f>T19+$U$62</f>
        <v/>
      </c>
    </row>
    <row r="20" ht="20.25" customFormat="1" customHeight="1" s="645">
      <c r="A20" s="631" t="inlineStr">
        <is>
          <t>19</t>
        </is>
      </c>
      <c r="B20" s="632" t="n"/>
      <c r="C20" s="112" t="inlineStr">
        <is>
          <t>GAMONAL LEON EVELINA</t>
        </is>
      </c>
      <c r="D20" s="55" t="n">
        <v>41029700</v>
      </c>
      <c r="E20" s="55" t="inlineStr">
        <is>
          <t>NUEVO A1</t>
        </is>
      </c>
      <c r="F20" s="92" t="inlineStr">
        <is>
          <t>30 30 sr</t>
        </is>
      </c>
      <c r="G20" s="110" t="n"/>
      <c r="H20" s="354" t="n"/>
      <c r="I20" s="110" t="inlineStr">
        <is>
          <t>MAYRA 3</t>
        </is>
      </c>
      <c r="J20" s="60" t="n">
        <v>0.3951388888888889</v>
      </c>
      <c r="K20" s="46">
        <f>J20+$K$61</f>
        <v/>
      </c>
      <c r="L20" s="60" t="n">
        <v>0.41875</v>
      </c>
      <c r="M20" s="46">
        <f>L20+$M$62</f>
        <v/>
      </c>
      <c r="N20" s="60" t="n">
        <v>0.425</v>
      </c>
      <c r="O20" s="46">
        <f>N20+$O$62</f>
        <v/>
      </c>
      <c r="P20" s="60" t="n">
        <v>0.48125</v>
      </c>
      <c r="Q20" s="46">
        <f>P20+$Q$62</f>
        <v/>
      </c>
      <c r="R20" s="60" t="n">
        <v>0.4979166666666667</v>
      </c>
      <c r="S20" s="60">
        <f>R20+$S$62</f>
        <v/>
      </c>
      <c r="T20" s="261" t="n">
        <v>0.5097222222222222</v>
      </c>
      <c r="U20" s="80">
        <f>T20+$U$62</f>
        <v/>
      </c>
    </row>
    <row r="21" ht="23.25" customHeight="1" s="630">
      <c r="A21" s="631" t="inlineStr">
        <is>
          <t>20</t>
        </is>
      </c>
      <c r="B21" s="632" t="n"/>
      <c r="C21" s="112" t="inlineStr">
        <is>
          <t>CORREA OCAÑA ESTEBAN</t>
        </is>
      </c>
      <c r="D21" s="55" t="n">
        <v>42711449</v>
      </c>
      <c r="E21" s="226" t="inlineStr">
        <is>
          <t>MOTO REVA BIIC</t>
        </is>
      </c>
      <c r="F21" s="92" t="inlineStr">
        <is>
          <t>20 20 sr</t>
        </is>
      </c>
      <c r="G21" s="110" t="n"/>
      <c r="H21" s="354" t="n"/>
      <c r="I21" s="110" t="inlineStr">
        <is>
          <t>MAYRA 4</t>
        </is>
      </c>
      <c r="J21" s="60" t="n">
        <v>0.41875</v>
      </c>
      <c r="K21" s="60">
        <f>J21+$K$61</f>
        <v/>
      </c>
      <c r="L21" s="60" t="n">
        <v>0.4479166666666667</v>
      </c>
      <c r="M21" s="60">
        <f>L21+$M$62</f>
        <v/>
      </c>
      <c r="N21" s="60" t="n">
        <v>0.4527777777777778</v>
      </c>
      <c r="O21" s="60">
        <f>N21+$O$62</f>
        <v/>
      </c>
      <c r="P21" s="60" t="n">
        <v>0.5173611111111112</v>
      </c>
      <c r="Q21" s="60">
        <f>P21+$Q$62</f>
        <v/>
      </c>
      <c r="R21" s="60" t="n">
        <v>0.5326388888888889</v>
      </c>
      <c r="S21" s="60">
        <f>R21+$S$62</f>
        <v/>
      </c>
      <c r="T21" s="261" t="n">
        <v>0.5569444444444445</v>
      </c>
      <c r="U21" s="261">
        <f>T21+$U$62</f>
        <v/>
      </c>
    </row>
    <row r="22" ht="18" customHeight="1" s="630">
      <c r="A22" s="631" t="inlineStr">
        <is>
          <t>21</t>
        </is>
      </c>
      <c r="B22" s="632" t="n"/>
      <c r="C22" s="112" t="inlineStr">
        <is>
          <t>BARRANTES QUISPE LUIS</t>
        </is>
      </c>
      <c r="D22" s="55" t="n">
        <v>71408057</v>
      </c>
      <c r="E22" s="55" t="inlineStr">
        <is>
          <t>REVA A1</t>
        </is>
      </c>
      <c r="F22" s="92" t="inlineStr">
        <is>
          <t>30 30 sr</t>
        </is>
      </c>
      <c r="G22" s="120" t="n"/>
      <c r="H22" s="205" t="n"/>
      <c r="I22" s="120" t="inlineStr">
        <is>
          <t>CARS. JAIME VILLA</t>
        </is>
      </c>
      <c r="J22" s="60" t="n">
        <v>0.4270833333333333</v>
      </c>
      <c r="K22" s="60">
        <f>J22+$K$61</f>
        <v/>
      </c>
      <c r="L22" s="60" t="n">
        <v>0.4541666666666667</v>
      </c>
      <c r="M22" s="60">
        <f>L22+$M$62</f>
        <v/>
      </c>
      <c r="N22" s="60" t="n">
        <v>0.4604166666666666</v>
      </c>
      <c r="O22" s="60">
        <f>N22+$O$62</f>
        <v/>
      </c>
      <c r="P22" s="60" t="n">
        <v>0.51875</v>
      </c>
      <c r="Q22" s="60">
        <f>P22+$Q$62</f>
        <v/>
      </c>
      <c r="R22" s="60" t="n">
        <v>0.5388888888888889</v>
      </c>
      <c r="S22" s="46">
        <f>R22+$S$62</f>
        <v/>
      </c>
      <c r="T22" s="261" t="n">
        <v>0.5631944444444444</v>
      </c>
      <c r="U22" s="261">
        <f>T22+$U$62</f>
        <v/>
      </c>
    </row>
    <row r="23" ht="21" customHeight="1" s="630">
      <c r="A23" s="631" t="inlineStr">
        <is>
          <t>22</t>
        </is>
      </c>
      <c r="B23" s="632" t="n"/>
      <c r="C23" s="112" t="inlineStr">
        <is>
          <t>SARAVIA MOYA LUIS</t>
        </is>
      </c>
      <c r="D23" s="55" t="n">
        <v>25546776</v>
      </c>
      <c r="E23" s="55" t="inlineStr">
        <is>
          <t>NUEVO A1</t>
        </is>
      </c>
      <c r="F23" s="92" t="inlineStr">
        <is>
          <t>40/20 40/20 cl</t>
        </is>
      </c>
      <c r="G23" s="55" t="n"/>
      <c r="H23" s="207" t="n"/>
      <c r="I23" s="55" t="inlineStr">
        <is>
          <t>ESCUELA MARTINEZ</t>
        </is>
      </c>
      <c r="J23" s="60" t="n">
        <v>0.4430555555555555</v>
      </c>
      <c r="K23" s="46">
        <f>J23+$K$61</f>
        <v/>
      </c>
      <c r="L23" s="60" t="n">
        <v>0.4590277777777778</v>
      </c>
      <c r="M23" s="46">
        <f>L23+$M$62</f>
        <v/>
      </c>
      <c r="N23" s="60" t="n">
        <v>0.4645833333333333</v>
      </c>
      <c r="O23" s="46">
        <f>N23+$O$62</f>
        <v/>
      </c>
      <c r="P23" s="60" t="n">
        <v>0.5298611111111111</v>
      </c>
      <c r="Q23" s="46">
        <f>P23+$Q$62</f>
        <v/>
      </c>
      <c r="R23" s="60" t="n">
        <v>0.5444444444444444</v>
      </c>
      <c r="S23" s="60">
        <f>R23+$S$62</f>
        <v/>
      </c>
      <c r="T23" s="261" t="n">
        <v>0.56875</v>
      </c>
      <c r="U23" s="80">
        <f>T23+$U$62</f>
        <v/>
      </c>
    </row>
    <row r="24" ht="21" customHeight="1" s="630">
      <c r="A24" s="631" t="inlineStr">
        <is>
          <t>23</t>
        </is>
      </c>
      <c r="B24" s="632" t="n"/>
      <c r="C24" s="112" t="inlineStr">
        <is>
          <t>SERNA MALDONADO GRECIA</t>
        </is>
      </c>
      <c r="D24" s="55" t="n">
        <v>74306617</v>
      </c>
      <c r="E24" s="55" t="inlineStr">
        <is>
          <t>NUEVO A1</t>
        </is>
      </c>
      <c r="F24" s="92" t="inlineStr">
        <is>
          <t>40/20 40/20 cl</t>
        </is>
      </c>
      <c r="G24" s="120" t="inlineStr">
        <is>
          <t>PAGO 120 EFE</t>
        </is>
      </c>
      <c r="H24" s="355" t="n"/>
      <c r="I24" s="211" t="inlineStr">
        <is>
          <t>OFICINA</t>
        </is>
      </c>
      <c r="J24" s="60" t="n">
        <v>0.4458333333333334</v>
      </c>
      <c r="K24" s="46">
        <f>J24+$K$61</f>
        <v/>
      </c>
      <c r="L24" s="60" t="n">
        <v>0.4652777777777778</v>
      </c>
      <c r="M24" s="46">
        <f>L24+$M$62</f>
        <v/>
      </c>
      <c r="N24" s="60" t="n">
        <v>0.4701388888888889</v>
      </c>
      <c r="O24" s="46">
        <f>N24+$O$62</f>
        <v/>
      </c>
      <c r="P24" s="60" t="n">
        <v>0.5305555555555556</v>
      </c>
      <c r="Q24" s="46">
        <f>P24+$Q$62</f>
        <v/>
      </c>
      <c r="R24" s="60" t="n">
        <v>0.5506944444444445</v>
      </c>
      <c r="S24" s="46">
        <f>R24+$S$62</f>
        <v/>
      </c>
      <c r="T24" s="261" t="n">
        <v>0.575</v>
      </c>
      <c r="U24" s="80">
        <f>T24+$U$62</f>
        <v/>
      </c>
    </row>
    <row r="25" ht="18" customHeight="1" s="630">
      <c r="A25" s="646" t="n"/>
      <c r="B25" s="632" t="n"/>
      <c r="C25" s="119" t="inlineStr">
        <is>
          <t>CHUQUIMAJO HUAYHUAS MAX</t>
        </is>
      </c>
      <c r="D25" s="654" t="n">
        <v>41610021</v>
      </c>
      <c r="E25" s="654" t="inlineStr">
        <is>
          <t>MOTO REVA BIIC</t>
        </is>
      </c>
      <c r="F25" s="93" t="inlineStr">
        <is>
          <t xml:space="preserve">lentes </t>
        </is>
      </c>
      <c r="G25" s="654" t="inlineStr">
        <is>
          <t>REPRO 27/3</t>
        </is>
      </c>
      <c r="H25" s="358" t="n"/>
      <c r="I25" s="654" t="inlineStr">
        <is>
          <t>LILIANA 6</t>
        </is>
      </c>
      <c r="J25" s="185" t="n"/>
      <c r="K25" s="20">
        <f>J25+$K$61</f>
        <v/>
      </c>
      <c r="L25" s="185" t="n"/>
      <c r="M25" s="20">
        <f>L25+$M$62</f>
        <v/>
      </c>
      <c r="N25" s="185" t="n"/>
      <c r="O25" s="20">
        <f>N25+$O$62</f>
        <v/>
      </c>
      <c r="P25" s="185" t="n"/>
      <c r="Q25" s="20">
        <f>P25+$Q$62</f>
        <v/>
      </c>
      <c r="R25" s="185" t="n"/>
      <c r="S25" s="20">
        <f>R25+$S$62</f>
        <v/>
      </c>
      <c r="T25" s="185" t="n"/>
      <c r="U25" s="20">
        <f>T25+$U$62</f>
        <v/>
      </c>
    </row>
    <row r="26" ht="18" customFormat="1" customHeight="1" s="645">
      <c r="A26" s="631" t="inlineStr">
        <is>
          <t>24</t>
        </is>
      </c>
      <c r="B26" s="632" t="n"/>
      <c r="C26" s="112" t="inlineStr">
        <is>
          <t>SILVEIRA GONZALEZ FRANCISCO</t>
        </is>
      </c>
      <c r="D26" s="55" t="n">
        <v>6621252</v>
      </c>
      <c r="E26" s="26" t="inlineStr">
        <is>
          <t>REVA A3C</t>
        </is>
      </c>
      <c r="F26" s="92" t="inlineStr">
        <is>
          <t>20 20 sr</t>
        </is>
      </c>
      <c r="G26" s="110" t="n"/>
      <c r="H26" s="382" t="inlineStr">
        <is>
          <t>CE</t>
        </is>
      </c>
      <c r="I26" s="110" t="inlineStr">
        <is>
          <t>MAYRA 5</t>
        </is>
      </c>
      <c r="J26" s="60" t="n">
        <v>0.4527777777777778</v>
      </c>
      <c r="K26" s="60">
        <f>J26+$K$61</f>
        <v/>
      </c>
      <c r="L26" s="60" t="n">
        <v>0.4694444444444444</v>
      </c>
      <c r="M26" s="60">
        <f>L26+$M$62</f>
        <v/>
      </c>
      <c r="N26" s="60" t="n">
        <v>0.4736111111111111</v>
      </c>
      <c r="O26" s="60">
        <f>N26+$O$62</f>
        <v/>
      </c>
      <c r="P26" s="60" t="n">
        <v>0.5326388888888889</v>
      </c>
      <c r="Q26" s="60">
        <f>P26+$Q$62</f>
        <v/>
      </c>
      <c r="R26" s="60" t="n">
        <v>0.5618055555555556</v>
      </c>
      <c r="S26" s="60">
        <f>R26+$S$62</f>
        <v/>
      </c>
      <c r="T26" s="261" t="n">
        <v>0.5798611111111112</v>
      </c>
      <c r="U26" s="261">
        <f>T26+$U$62</f>
        <v/>
      </c>
    </row>
    <row r="27" ht="19.5" customFormat="1" customHeight="1" s="633">
      <c r="A27" s="631" t="inlineStr">
        <is>
          <t>25</t>
        </is>
      </c>
      <c r="B27" s="632" t="n"/>
      <c r="C27" s="112" t="inlineStr">
        <is>
          <t>ALBARRAN PAREDES PEDRO</t>
        </is>
      </c>
      <c r="D27" s="55" t="n">
        <v>41012295</v>
      </c>
      <c r="E27" s="226" t="inlineStr">
        <is>
          <t>MOTO REVA BIIC</t>
        </is>
      </c>
      <c r="F27" s="92" t="inlineStr">
        <is>
          <t>40/20 40/20 cl</t>
        </is>
      </c>
      <c r="G27" s="270" t="n"/>
      <c r="H27" s="373" t="n"/>
      <c r="I27" s="270" t="inlineStr">
        <is>
          <t>LILIANA 7</t>
        </is>
      </c>
      <c r="J27" s="60" t="n">
        <v>0.4625</v>
      </c>
      <c r="K27" s="46">
        <f>J27+$K$61</f>
        <v/>
      </c>
      <c r="L27" s="60" t="n">
        <v>0.4736111111111111</v>
      </c>
      <c r="M27" s="46">
        <f>L27+$M$62</f>
        <v/>
      </c>
      <c r="N27" s="60" t="n">
        <v>0.4798611111111111</v>
      </c>
      <c r="O27" s="46">
        <f>N27+$O$62</f>
        <v/>
      </c>
      <c r="P27" s="60" t="n">
        <v>0.5395833333333333</v>
      </c>
      <c r="Q27" s="46">
        <f>P27+$Q$62</f>
        <v/>
      </c>
      <c r="R27" s="60" t="n">
        <v>0.5680555555555555</v>
      </c>
      <c r="S27" s="46">
        <f>R27+$S$62</f>
        <v/>
      </c>
      <c r="T27" s="261" t="n">
        <v>0.5819444444444445</v>
      </c>
      <c r="U27" s="80">
        <f>T27+$U$62</f>
        <v/>
      </c>
    </row>
    <row r="28" ht="21" customHeight="1" s="630">
      <c r="A28" s="631" t="inlineStr">
        <is>
          <t>26</t>
        </is>
      </c>
      <c r="B28" s="632" t="n"/>
      <c r="C28" s="112" t="inlineStr">
        <is>
          <t>ESPINOZA CASAS EDGARD</t>
        </is>
      </c>
      <c r="D28" s="55" t="n">
        <v>25657890</v>
      </c>
      <c r="E28" s="55" t="inlineStr">
        <is>
          <t>REVA A1</t>
        </is>
      </c>
      <c r="F28" s="92" t="inlineStr">
        <is>
          <t>40/20 40/20 cl</t>
        </is>
      </c>
      <c r="G28" s="120" t="n"/>
      <c r="H28" s="205" t="n"/>
      <c r="I28" s="120" t="inlineStr">
        <is>
          <t>CARS. JAIME VILLA</t>
        </is>
      </c>
      <c r="J28" s="60" t="n">
        <v>0.4659722222222222</v>
      </c>
      <c r="K28" s="46">
        <f>J28+$K$61</f>
        <v/>
      </c>
      <c r="L28" s="60" t="n">
        <v>0.4777777777777778</v>
      </c>
      <c r="M28" s="46">
        <f>L28+$M$62</f>
        <v/>
      </c>
      <c r="N28" s="60" t="n">
        <v>0.4840277777777778</v>
      </c>
      <c r="O28" s="46">
        <f>N28+$O$62</f>
        <v/>
      </c>
      <c r="P28" s="60" t="n">
        <v>0.5416666666666666</v>
      </c>
      <c r="Q28" s="46">
        <f>P28+$Q$62</f>
        <v/>
      </c>
      <c r="R28" s="60" t="n">
        <v>0.55625</v>
      </c>
      <c r="S28" s="60">
        <f>R28+$S$62</f>
        <v/>
      </c>
      <c r="T28" s="261" t="n">
        <v>0.5819444444444445</v>
      </c>
      <c r="U28" s="80">
        <f>T28+$U$62</f>
        <v/>
      </c>
    </row>
    <row r="29" ht="21.75" customHeight="1" s="630">
      <c r="A29" s="631" t="inlineStr">
        <is>
          <t>27</t>
        </is>
      </c>
      <c r="B29" s="632" t="n"/>
      <c r="C29" s="167" t="inlineStr">
        <is>
          <t>PEREZ AGUI DIEGO  15</t>
        </is>
      </c>
      <c r="D29" s="55" t="n">
        <v>70056470</v>
      </c>
      <c r="E29" s="226" t="inlineStr">
        <is>
          <t>MOTO REVA BIIC</t>
        </is>
      </c>
      <c r="F29" s="92" t="inlineStr">
        <is>
          <t>20 20 sr</t>
        </is>
      </c>
      <c r="G29" s="120" t="inlineStr">
        <is>
          <t>PAGO 120 EFE + 15 EFE</t>
        </is>
      </c>
      <c r="H29" s="360" t="n"/>
      <c r="I29" s="281" t="inlineStr">
        <is>
          <t>ELIA 2</t>
        </is>
      </c>
      <c r="J29" s="60" t="n">
        <v>0.5083333333333333</v>
      </c>
      <c r="K29" s="60">
        <f>J29+$K$61</f>
        <v/>
      </c>
      <c r="L29" s="60" t="n"/>
      <c r="M29" s="60">
        <f>L29+$M$62</f>
        <v/>
      </c>
      <c r="N29" s="60" t="n">
        <v>0.5361111111111111</v>
      </c>
      <c r="O29" s="60">
        <f>N29+$O$62</f>
        <v/>
      </c>
      <c r="P29" s="60" t="n">
        <v>0.6055555555555555</v>
      </c>
      <c r="Q29" s="60">
        <f>P29+$Q$62</f>
        <v/>
      </c>
      <c r="R29" s="60" t="n">
        <v>0.6173611111111111</v>
      </c>
      <c r="S29" s="46">
        <f>R29+$S$62</f>
        <v/>
      </c>
      <c r="T29" s="261" t="n">
        <v>0.6298611111111111</v>
      </c>
      <c r="U29" s="261">
        <f>T29+$U$62</f>
        <v/>
      </c>
    </row>
    <row r="30" ht="21" customHeight="1" s="630">
      <c r="A30" s="631" t="inlineStr">
        <is>
          <t>28</t>
        </is>
      </c>
      <c r="B30" s="632" t="n"/>
      <c r="C30" s="167" t="inlineStr">
        <is>
          <t>ALVARADO PEREZ ANGELLO  15</t>
        </is>
      </c>
      <c r="D30" s="55" t="n">
        <v>78423704</v>
      </c>
      <c r="E30" s="226" t="inlineStr">
        <is>
          <t>MOTO REVA BIIC</t>
        </is>
      </c>
      <c r="F30" s="92" t="inlineStr">
        <is>
          <t>20 20 sr</t>
        </is>
      </c>
      <c r="G30" s="120" t="inlineStr">
        <is>
          <t>PAGO 120 EFE + 15 EFE</t>
        </is>
      </c>
      <c r="H30" s="360" t="n"/>
      <c r="I30" s="281" t="inlineStr">
        <is>
          <t>ELIA 3</t>
        </is>
      </c>
      <c r="J30" s="60" t="n">
        <v>0.5076388888888889</v>
      </c>
      <c r="K30" s="60">
        <f>J30+$K$61</f>
        <v/>
      </c>
      <c r="L30" s="60" t="n">
        <v>0.5270833333333333</v>
      </c>
      <c r="M30" s="60">
        <f>L30+$M$62</f>
        <v/>
      </c>
      <c r="N30" s="60" t="n">
        <v>0.5333333333333333</v>
      </c>
      <c r="O30" s="60">
        <f>N30+$O$62</f>
        <v/>
      </c>
      <c r="P30" s="60" t="n">
        <v>0.6</v>
      </c>
      <c r="Q30" s="60">
        <f>P30+$Q$62</f>
        <v/>
      </c>
      <c r="R30" s="60" t="n">
        <v>0.6208333333333333</v>
      </c>
      <c r="S30" s="60">
        <f>R30+$S$62</f>
        <v/>
      </c>
      <c r="T30" s="261" t="n">
        <v>0.6319444444444444</v>
      </c>
      <c r="U30" s="261">
        <f>T30+$U$62</f>
        <v/>
      </c>
    </row>
    <row r="31" ht="20.25" customFormat="1" customHeight="1" s="645">
      <c r="A31" s="631" t="inlineStr">
        <is>
          <t>29</t>
        </is>
      </c>
      <c r="B31" s="632" t="n"/>
      <c r="C31" s="167" t="inlineStr">
        <is>
          <t>CABALLERO ESPINOZA ELVIS 30</t>
        </is>
      </c>
      <c r="D31" s="55" t="n">
        <v>40223417</v>
      </c>
      <c r="E31" s="226" t="inlineStr">
        <is>
          <t>MOTO REVA BIIC</t>
        </is>
      </c>
      <c r="F31" s="92" t="inlineStr">
        <is>
          <t>20 20 sr</t>
        </is>
      </c>
      <c r="G31" s="120" t="inlineStr">
        <is>
          <t xml:space="preserve">PAGO 30 EFE </t>
        </is>
      </c>
      <c r="H31" s="373" t="n"/>
      <c r="I31" s="270" t="inlineStr">
        <is>
          <t xml:space="preserve">LILIANA 8 </t>
        </is>
      </c>
      <c r="J31" s="60" t="n">
        <v>0.4763888888888889</v>
      </c>
      <c r="K31" s="60">
        <f>J31+$K$61</f>
        <v/>
      </c>
      <c r="L31" s="60" t="n">
        <v>0.4819444444444445</v>
      </c>
      <c r="M31" s="60">
        <f>L31+$M$62</f>
        <v/>
      </c>
      <c r="N31" s="60" t="n">
        <v>0.4875</v>
      </c>
      <c r="O31" s="60">
        <f>N31+$O$62</f>
        <v/>
      </c>
      <c r="P31" s="60" t="n">
        <v>0.5423611111111111</v>
      </c>
      <c r="Q31" s="60">
        <f>P31+$Q$62</f>
        <v/>
      </c>
      <c r="R31" s="60" t="n">
        <v>0.5729166666666666</v>
      </c>
      <c r="S31" s="60">
        <f>R31+$S$62</f>
        <v/>
      </c>
      <c r="T31" s="261" t="n">
        <v>0.5916666666666667</v>
      </c>
      <c r="U31" s="261">
        <f>T31+$U$62</f>
        <v/>
      </c>
    </row>
    <row r="32" ht="21" customFormat="1" customHeight="1" s="633">
      <c r="A32" s="631" t="inlineStr">
        <is>
          <t>30</t>
        </is>
      </c>
      <c r="B32" s="632" t="n"/>
      <c r="C32" s="153" t="inlineStr">
        <is>
          <t xml:space="preserve">SILVA IPANAQUE HENRY </t>
        </is>
      </c>
      <c r="D32" s="130" t="n">
        <v>70557259</v>
      </c>
      <c r="E32" s="228" t="inlineStr">
        <is>
          <t>MOTO REVA BIIC</t>
        </is>
      </c>
      <c r="F32" s="160" t="inlineStr">
        <is>
          <t>20 20 sr</t>
        </is>
      </c>
      <c r="G32" s="216" t="inlineStr">
        <is>
          <t>PAGO 110 EFE</t>
        </is>
      </c>
      <c r="H32" s="283" t="n"/>
      <c r="I32" s="283" t="inlineStr">
        <is>
          <t xml:space="preserve">LILIANA 9 </t>
        </is>
      </c>
      <c r="J32" s="60" t="n">
        <v>0.4895833333333333</v>
      </c>
      <c r="K32" s="46">
        <f>J32+$K$61</f>
        <v/>
      </c>
      <c r="L32" s="60" t="n">
        <v>0.4972222222222222</v>
      </c>
      <c r="M32" s="46">
        <f>L32+$M$62</f>
        <v/>
      </c>
      <c r="N32" s="60" t="n">
        <v>0.5020833333333333</v>
      </c>
      <c r="O32" s="46">
        <f>N32+$O$62</f>
        <v/>
      </c>
      <c r="P32" s="60" t="n">
        <v>0.5541666666666667</v>
      </c>
      <c r="Q32" s="46">
        <f>P32+$Q$62</f>
        <v/>
      </c>
      <c r="R32" s="60" t="n">
        <v>0.5854166666666667</v>
      </c>
      <c r="S32" s="46">
        <f>R32+$S$62</f>
        <v/>
      </c>
      <c r="T32" s="261" t="n">
        <v>0.6034722222222222</v>
      </c>
      <c r="U32" s="80">
        <f>T32+$U$62</f>
        <v/>
      </c>
    </row>
    <row r="33" ht="19.5" customHeight="1" s="630">
      <c r="A33" s="631" t="inlineStr">
        <is>
          <t>31</t>
        </is>
      </c>
      <c r="B33" s="632" t="n"/>
      <c r="C33" s="112" t="inlineStr">
        <is>
          <t xml:space="preserve">TOLENTINO AMAU CARLOS </t>
        </is>
      </c>
      <c r="D33" s="55" t="n">
        <v>72794279</v>
      </c>
      <c r="E33" s="226" t="inlineStr">
        <is>
          <t>MOTO REVA BIIC</t>
        </is>
      </c>
      <c r="F33" s="92" t="inlineStr">
        <is>
          <t>40/20 40/20 cl</t>
        </is>
      </c>
      <c r="G33" s="209" t="inlineStr">
        <is>
          <t>PAGO 110 YAPE</t>
        </is>
      </c>
      <c r="H33" s="207" t="n"/>
      <c r="I33" s="55" t="inlineStr">
        <is>
          <t>LEONEL HERNANDEZ</t>
        </is>
      </c>
      <c r="J33" s="46" t="n">
        <v>0.4881944444444444</v>
      </c>
      <c r="K33" s="52">
        <f>J33+$K$61</f>
        <v/>
      </c>
      <c r="L33" s="60" t="n">
        <v>0.4916666666666666</v>
      </c>
      <c r="M33" s="46">
        <f>L33+$M$62</f>
        <v/>
      </c>
      <c r="N33" s="60" t="n">
        <v>0.4972222222222222</v>
      </c>
      <c r="O33" s="46">
        <f>N33+$O$62</f>
        <v/>
      </c>
      <c r="P33" s="60" t="n">
        <v>0.5534722222222223</v>
      </c>
      <c r="Q33" s="46">
        <f>P33+$Q$62</f>
        <v/>
      </c>
      <c r="R33" s="60" t="n">
        <v>0.58125</v>
      </c>
      <c r="S33" s="46">
        <f>R33+$S$62</f>
        <v/>
      </c>
      <c r="T33" s="261" t="n">
        <v>0.5944444444444444</v>
      </c>
      <c r="U33" s="80">
        <f>T33+$U$62</f>
        <v/>
      </c>
    </row>
    <row r="34" ht="19.5" customHeight="1" s="630">
      <c r="A34" s="631" t="inlineStr">
        <is>
          <t>32</t>
        </is>
      </c>
      <c r="B34" s="632" t="n"/>
      <c r="C34" s="112" t="inlineStr">
        <is>
          <t xml:space="preserve">CELADITA ARIAS PIERO </t>
        </is>
      </c>
      <c r="D34" s="55" t="n">
        <v>71482767</v>
      </c>
      <c r="E34" s="55" t="inlineStr">
        <is>
          <t xml:space="preserve">NUEVO A1 </t>
        </is>
      </c>
      <c r="F34" s="92" t="inlineStr">
        <is>
          <t>20 20 sr</t>
        </is>
      </c>
      <c r="G34" s="120" t="n"/>
      <c r="H34" s="205" t="n"/>
      <c r="I34" s="120" t="inlineStr">
        <is>
          <t>CARS. JAIME VILLA</t>
        </is>
      </c>
      <c r="J34" s="46" t="n">
        <v>0.4916666666666666</v>
      </c>
      <c r="K34" s="52">
        <f>J34+$K$61</f>
        <v/>
      </c>
      <c r="L34" s="60" t="n">
        <v>0.5013888888888889</v>
      </c>
      <c r="M34" s="46">
        <f>L34+$M$62</f>
        <v/>
      </c>
      <c r="N34" s="60" t="n">
        <v>0.50625</v>
      </c>
      <c r="O34" s="46">
        <f>N34+$O$62</f>
        <v/>
      </c>
      <c r="P34" s="60" t="n">
        <v>0.5673611111111111</v>
      </c>
      <c r="Q34" s="46">
        <f>P34+$Q$62</f>
        <v/>
      </c>
      <c r="R34" s="60" t="n">
        <v>0.5923611111111111</v>
      </c>
      <c r="S34" s="46">
        <f>R34+$S$62</f>
        <v/>
      </c>
      <c r="T34" s="261" t="n">
        <v>0.60625</v>
      </c>
      <c r="U34" s="80">
        <f>T34+$U$62</f>
        <v/>
      </c>
    </row>
    <row r="35" ht="18.75" customHeight="1" s="630">
      <c r="A35" s="631" t="inlineStr">
        <is>
          <t>33</t>
        </is>
      </c>
      <c r="B35" s="632" t="n"/>
      <c r="C35" s="112" t="inlineStr">
        <is>
          <t>PRECIADO MORALES JEAN CARLO</t>
        </is>
      </c>
      <c r="D35" s="55" t="n">
        <v>710950001</v>
      </c>
      <c r="E35" s="226" t="inlineStr">
        <is>
          <t>MOTO REVA BIIC</t>
        </is>
      </c>
      <c r="F35" s="92" t="inlineStr">
        <is>
          <t>40/20 40/20 cl</t>
        </is>
      </c>
      <c r="G35" s="55" t="n"/>
      <c r="H35" s="207" t="n"/>
      <c r="I35" s="55" t="inlineStr">
        <is>
          <t xml:space="preserve">STEVE QUITNANA </t>
        </is>
      </c>
      <c r="J35" s="46" t="n">
        <v>0.4923611111111111</v>
      </c>
      <c r="K35" s="69">
        <f>J35+$K$61</f>
        <v/>
      </c>
      <c r="L35" s="60" t="n">
        <v>0.50625</v>
      </c>
      <c r="M35" s="60">
        <f>L35+$M$62</f>
        <v/>
      </c>
      <c r="N35" s="60" t="n">
        <v>0.5104166666666666</v>
      </c>
      <c r="O35" s="60">
        <f>N35+$O$62</f>
        <v/>
      </c>
      <c r="P35" s="60" t="n">
        <v>0.5680555555555555</v>
      </c>
      <c r="Q35" s="60">
        <f>P35+$Q$62</f>
        <v/>
      </c>
      <c r="R35" s="60" t="n">
        <v>0.5972222222222222</v>
      </c>
      <c r="S35" s="60">
        <f>R35+$S$62</f>
        <v/>
      </c>
      <c r="T35" s="261" t="n">
        <v>0.6152777777777778</v>
      </c>
      <c r="U35" s="261">
        <f>T35+$U$62</f>
        <v/>
      </c>
    </row>
    <row r="36" ht="18.75" customHeight="1" s="630">
      <c r="A36" s="631" t="inlineStr">
        <is>
          <t>34</t>
        </is>
      </c>
      <c r="B36" s="632" t="n"/>
      <c r="C36" s="167" t="inlineStr">
        <is>
          <t>RIMARI MALPICA BRESSNEF 30</t>
        </is>
      </c>
      <c r="D36" s="55" t="n">
        <v>47443688</v>
      </c>
      <c r="E36" s="226" t="inlineStr">
        <is>
          <t>MOTO REVA BIIC</t>
        </is>
      </c>
      <c r="F36" s="92" t="inlineStr">
        <is>
          <t>20 20 sr</t>
        </is>
      </c>
      <c r="G36" s="55" t="n"/>
      <c r="H36" s="207" t="n"/>
      <c r="I36" s="55" t="inlineStr">
        <is>
          <t xml:space="preserve">SRA JULIA </t>
        </is>
      </c>
      <c r="J36" s="46" t="n">
        <v>0.5027777777777778</v>
      </c>
      <c r="K36" s="52" t="n"/>
      <c r="L36" s="60" t="n">
        <v>0.5111111111111111</v>
      </c>
      <c r="M36" s="46">
        <f>L36+$M$62</f>
        <v/>
      </c>
      <c r="N36" s="60" t="n">
        <v>0.5166666666666667</v>
      </c>
      <c r="O36" s="46">
        <f>N36+$O$62</f>
        <v/>
      </c>
      <c r="P36" s="60" t="n">
        <v>0.5875</v>
      </c>
      <c r="Q36" s="46">
        <f>P36+$Q$62</f>
        <v/>
      </c>
      <c r="R36" s="60" t="n">
        <v>0.6090277777777777</v>
      </c>
      <c r="S36" s="46">
        <f>R36+$S$62</f>
        <v/>
      </c>
      <c r="T36" s="261" t="n">
        <v>0.6270833333333333</v>
      </c>
      <c r="U36" s="80">
        <f>T36+$U$62</f>
        <v/>
      </c>
    </row>
    <row r="37" ht="18.75" customHeight="1" s="630">
      <c r="A37" s="631" t="inlineStr">
        <is>
          <t>35</t>
        </is>
      </c>
      <c r="B37" s="632" t="n"/>
      <c r="C37" s="112" t="inlineStr">
        <is>
          <t>ALLASI VELARDE ANTHONY</t>
        </is>
      </c>
      <c r="D37" s="55" t="n">
        <v>74965054</v>
      </c>
      <c r="E37" s="199" t="inlineStr">
        <is>
          <t>MOTO NUEVO BIIB</t>
        </is>
      </c>
      <c r="F37" s="92" t="inlineStr">
        <is>
          <t>40/20 40/20 cl</t>
        </is>
      </c>
      <c r="G37" s="120" t="inlineStr">
        <is>
          <t xml:space="preserve">PAGO 120 EFE </t>
        </is>
      </c>
      <c r="H37" s="207" t="n"/>
      <c r="I37" s="55" t="inlineStr">
        <is>
          <t>CRIS AMORETTI</t>
        </is>
      </c>
      <c r="J37" s="46" t="n">
        <v>0.5208333333333334</v>
      </c>
      <c r="K37" s="69">
        <f>J37+$K$61</f>
        <v/>
      </c>
      <c r="L37" s="60" t="n">
        <v>0.5222222222222223</v>
      </c>
      <c r="M37" s="46">
        <f>L37+$M$62</f>
        <v/>
      </c>
      <c r="N37" s="60" t="n">
        <v>0.5277777777777778</v>
      </c>
      <c r="O37" s="46">
        <f>N37+$O$62</f>
        <v/>
      </c>
      <c r="P37" s="60" t="n">
        <v>0.5930555555555556</v>
      </c>
      <c r="Q37" s="46">
        <f>P37+$Q$62</f>
        <v/>
      </c>
      <c r="R37" s="60" t="n">
        <v>0.6055555555555555</v>
      </c>
      <c r="S37" s="46">
        <f>R37+$S$62</f>
        <v/>
      </c>
      <c r="T37" s="261" t="n">
        <v>0.6180555555555556</v>
      </c>
      <c r="U37" s="80">
        <f>T37+$U$62</f>
        <v/>
      </c>
    </row>
    <row r="38" ht="18" customFormat="1" customHeight="1" s="633">
      <c r="A38" s="631" t="inlineStr">
        <is>
          <t>36</t>
        </is>
      </c>
      <c r="B38" s="632" t="n"/>
      <c r="C38" s="112" t="inlineStr">
        <is>
          <t>CHUMBE FERNANDEZ JULIO</t>
        </is>
      </c>
      <c r="D38" s="55" t="n">
        <v>73010103</v>
      </c>
      <c r="E38" s="226" t="inlineStr">
        <is>
          <t>MOTO REVA BIIC</t>
        </is>
      </c>
      <c r="F38" s="92" t="inlineStr">
        <is>
          <t>20 20 sr</t>
        </is>
      </c>
      <c r="G38" s="209" t="inlineStr">
        <is>
          <t>PAGO 100 YAPE</t>
        </is>
      </c>
      <c r="H38" s="152" t="n"/>
      <c r="I38" s="152" t="inlineStr">
        <is>
          <t>PUBLICIDAD</t>
        </is>
      </c>
      <c r="J38" s="46" t="n">
        <v>0.5597222222222222</v>
      </c>
      <c r="K38" s="52">
        <f>J38+$K$61</f>
        <v/>
      </c>
      <c r="L38" s="60" t="n">
        <v>0.5604166666666667</v>
      </c>
      <c r="M38" s="46">
        <f>L38+$M$62</f>
        <v/>
      </c>
      <c r="N38" s="60" t="n">
        <v>0.5673611111111111</v>
      </c>
      <c r="O38" s="46">
        <f>N38+$O$62</f>
        <v/>
      </c>
      <c r="P38" s="60" t="n">
        <v>0.6125</v>
      </c>
      <c r="Q38" s="46">
        <f>P38+$Q$62</f>
        <v/>
      </c>
      <c r="R38" s="60" t="n">
        <v>0.6319444444444444</v>
      </c>
      <c r="S38" s="46">
        <f>R38+$S$62</f>
        <v/>
      </c>
      <c r="T38" s="261" t="n">
        <v>0.64375</v>
      </c>
      <c r="U38" s="80">
        <f>T38+$U$62</f>
        <v/>
      </c>
    </row>
    <row r="39" ht="18" customHeight="1" s="630">
      <c r="A39" s="631" t="inlineStr">
        <is>
          <t>37</t>
        </is>
      </c>
      <c r="B39" s="632" t="n"/>
      <c r="C39" s="112" t="inlineStr">
        <is>
          <t>SALAZAR VILLANUEVA EDUARDO</t>
        </is>
      </c>
      <c r="D39" s="55" t="n">
        <v>70918991</v>
      </c>
      <c r="E39" s="226" t="inlineStr">
        <is>
          <t>MOTO REVA BIIC</t>
        </is>
      </c>
      <c r="F39" s="92" t="inlineStr">
        <is>
          <t>20 20 sr</t>
        </is>
      </c>
      <c r="G39" s="270" t="n"/>
      <c r="H39" s="270" t="n"/>
      <c r="I39" s="270" t="inlineStr">
        <is>
          <t>LILIANA 10</t>
        </is>
      </c>
      <c r="J39" s="46" t="n">
        <v>0.5638888888888889</v>
      </c>
      <c r="K39" s="52">
        <f>J39+$K$61</f>
        <v/>
      </c>
      <c r="L39" s="60" t="n">
        <v>0.5652777777777778</v>
      </c>
      <c r="M39" s="46">
        <f>L39+$M$62</f>
        <v/>
      </c>
      <c r="N39" s="60" t="n">
        <v>0.5736111111111111</v>
      </c>
      <c r="O39" s="46">
        <f>N39+$O$62</f>
        <v/>
      </c>
      <c r="P39" s="60" t="n">
        <v>0.6166666666666667</v>
      </c>
      <c r="Q39" s="46">
        <f>P39+$Q$62</f>
        <v/>
      </c>
      <c r="R39" s="60" t="n">
        <v>0.6291666666666667</v>
      </c>
      <c r="S39" s="46">
        <f>R39+$S$62</f>
        <v/>
      </c>
      <c r="T39" s="261" t="n">
        <v>0.6416666666666667</v>
      </c>
      <c r="U39" s="80">
        <f>T39+$U$62</f>
        <v/>
      </c>
    </row>
    <row r="40" ht="22.5" customFormat="1" customHeight="1" s="633">
      <c r="A40" s="631" t="inlineStr">
        <is>
          <t>38</t>
        </is>
      </c>
      <c r="B40" s="632" t="n"/>
      <c r="C40" s="112" t="inlineStr">
        <is>
          <t>VILLEGAS JESUS JHONNY</t>
        </is>
      </c>
      <c r="D40" s="55" t="n">
        <v>41690655</v>
      </c>
      <c r="E40" s="26" t="inlineStr">
        <is>
          <t>REVA A2A</t>
        </is>
      </c>
      <c r="F40" s="92" t="inlineStr">
        <is>
          <t>40/20 40/20 cl</t>
        </is>
      </c>
      <c r="G40" s="120" t="n"/>
      <c r="H40" s="205" t="n"/>
      <c r="I40" s="120" t="inlineStr">
        <is>
          <t>CARS. JAIME VILLA</t>
        </is>
      </c>
      <c r="J40" s="46" t="n">
        <v>0.5902777777777778</v>
      </c>
      <c r="K40" s="52">
        <f>J40+$K$61</f>
        <v/>
      </c>
      <c r="L40" s="60" t="n">
        <v>0.5909722222222222</v>
      </c>
      <c r="M40" s="46">
        <f>L40+$M$62</f>
        <v/>
      </c>
      <c r="N40" s="60" t="n">
        <v>0.5958333333333333</v>
      </c>
      <c r="O40" s="46">
        <f>N40+$O$62</f>
        <v/>
      </c>
      <c r="P40" s="60" t="n">
        <v>0.6430555555555556</v>
      </c>
      <c r="Q40" s="46">
        <f>P40+$Q$62</f>
        <v/>
      </c>
      <c r="R40" s="60" t="n">
        <v>0.6784722222222223</v>
      </c>
      <c r="S40" s="46">
        <f>R40+$S$62</f>
        <v/>
      </c>
      <c r="T40" s="261" t="n">
        <v>0.6923611111111111</v>
      </c>
      <c r="U40" s="80">
        <f>T40+$U$62</f>
        <v/>
      </c>
    </row>
    <row r="41" ht="18" customHeight="1" s="630">
      <c r="A41" s="631" t="inlineStr">
        <is>
          <t>39</t>
        </is>
      </c>
      <c r="B41" s="632" t="n"/>
      <c r="C41" s="112" t="inlineStr">
        <is>
          <t xml:space="preserve">BARRIOS SAMANIEGO MIGUEL </t>
        </is>
      </c>
      <c r="D41" s="55" t="n">
        <v>71404610</v>
      </c>
      <c r="E41" s="26" t="inlineStr">
        <is>
          <t>RECAT A2B</t>
        </is>
      </c>
      <c r="F41" s="92" t="inlineStr">
        <is>
          <t>20 20 sr</t>
        </is>
      </c>
      <c r="G41" s="120" t="n"/>
      <c r="H41" s="205" t="n"/>
      <c r="I41" s="120" t="inlineStr">
        <is>
          <t>CARS. JAIME VILLA</t>
        </is>
      </c>
      <c r="J41" s="46" t="n">
        <v>0.5916666666666667</v>
      </c>
      <c r="K41" s="52">
        <f>J41+$K$61</f>
        <v/>
      </c>
      <c r="L41" s="60" t="n">
        <v>0.5958333333333333</v>
      </c>
      <c r="M41" s="46">
        <f>L41+$M$62</f>
        <v/>
      </c>
      <c r="N41" s="60" t="n">
        <v>0.6006944444444444</v>
      </c>
      <c r="O41" s="46">
        <f>N41+$O$62</f>
        <v/>
      </c>
      <c r="P41" s="60" t="n">
        <v>0.64375</v>
      </c>
      <c r="Q41" s="46">
        <f>P41+$Q$62</f>
        <v/>
      </c>
      <c r="R41" s="60" t="n">
        <v>0.6743055555555556</v>
      </c>
      <c r="S41" s="46">
        <f>R41+$S$62</f>
        <v/>
      </c>
      <c r="T41" s="261" t="n">
        <v>0.6888888888888889</v>
      </c>
      <c r="U41" s="261">
        <f>T41+$U$62</f>
        <v/>
      </c>
    </row>
    <row r="42" ht="18.75" customHeight="1" s="630">
      <c r="A42" s="631" t="inlineStr">
        <is>
          <t>40</t>
        </is>
      </c>
      <c r="B42" s="632" t="n"/>
      <c r="C42" s="112" t="inlineStr">
        <is>
          <t xml:space="preserve">BARRIOS GUTIERREZ REYNALDO </t>
        </is>
      </c>
      <c r="D42" s="55" t="n">
        <v>25709738</v>
      </c>
      <c r="E42" s="26" t="inlineStr">
        <is>
          <t>RECAT A2B</t>
        </is>
      </c>
      <c r="F42" s="92" t="inlineStr">
        <is>
          <t>20 20 sr</t>
        </is>
      </c>
      <c r="G42" s="120" t="n"/>
      <c r="H42" s="205" t="n"/>
      <c r="I42" s="120" t="inlineStr">
        <is>
          <t>CARS. JAIME VILLA</t>
        </is>
      </c>
      <c r="J42" s="60" t="n">
        <v>0.6027777777777777</v>
      </c>
      <c r="K42" s="60">
        <f>J42+$K$61</f>
        <v/>
      </c>
      <c r="L42" s="60" t="n">
        <v>0.6048611111111111</v>
      </c>
      <c r="M42" s="60">
        <f>L42+$M$62</f>
        <v/>
      </c>
      <c r="N42" s="60" t="n">
        <v>0.6125</v>
      </c>
      <c r="O42" s="60">
        <f>N42+$O$62</f>
        <v/>
      </c>
      <c r="P42" s="60" t="n">
        <v>0.6784722222222223</v>
      </c>
      <c r="Q42" s="60">
        <f>P42+$Q$62</f>
        <v/>
      </c>
      <c r="R42" s="60" t="n">
        <v>0.6902777777777778</v>
      </c>
      <c r="S42" s="46">
        <f>R42+$S$62</f>
        <v/>
      </c>
      <c r="T42" s="261" t="n">
        <v>0.7027777777777777</v>
      </c>
      <c r="U42" s="261">
        <f>T42+$U$62</f>
        <v/>
      </c>
    </row>
    <row r="43" ht="18" customHeight="1" s="630">
      <c r="A43" s="631" t="inlineStr">
        <is>
          <t>41</t>
        </is>
      </c>
      <c r="B43" s="632" t="n"/>
      <c r="C43" s="112" t="inlineStr">
        <is>
          <t>RUIZ VILLANUEVA LUIGI</t>
        </is>
      </c>
      <c r="D43" s="55" t="n">
        <v>76657127</v>
      </c>
      <c r="E43" s="226" t="inlineStr">
        <is>
          <t xml:space="preserve">MOTO REVA BIIC </t>
        </is>
      </c>
      <c r="F43" s="92" t="inlineStr">
        <is>
          <t>20 20 sr</t>
        </is>
      </c>
      <c r="G43" s="209" t="inlineStr">
        <is>
          <t>PAGO 100 YAPE</t>
        </is>
      </c>
      <c r="H43" s="558" t="n"/>
      <c r="I43" s="455" t="inlineStr">
        <is>
          <t>PUBLICIDAD</t>
        </is>
      </c>
      <c r="J43" s="60" t="n">
        <v>0.6048611111111111</v>
      </c>
      <c r="K43" s="60">
        <f>J43+$K$61</f>
        <v/>
      </c>
      <c r="L43" s="60" t="n">
        <v>0.6097222222222223</v>
      </c>
      <c r="M43" s="60">
        <f>L43+$M$62</f>
        <v/>
      </c>
      <c r="N43" s="60" t="n">
        <v>0.6166666666666667</v>
      </c>
      <c r="O43" s="60">
        <f>N43+$O$62</f>
        <v/>
      </c>
      <c r="P43" s="60" t="n">
        <v>0.6770833333333334</v>
      </c>
      <c r="Q43" s="60">
        <f>P43+$Q$62</f>
        <v/>
      </c>
      <c r="R43" s="60" t="n">
        <v>0.6888888888888889</v>
      </c>
      <c r="S43" s="46">
        <f>R43+$S$62</f>
        <v/>
      </c>
      <c r="T43" s="261" t="n">
        <v>0.7034722222222223</v>
      </c>
      <c r="U43" s="261">
        <f>T43+$U$62</f>
        <v/>
      </c>
    </row>
    <row r="44" ht="18" customHeight="1" s="630">
      <c r="A44" s="631" t="inlineStr">
        <is>
          <t>42</t>
        </is>
      </c>
      <c r="B44" s="632" t="n"/>
      <c r="C44" s="112" t="inlineStr">
        <is>
          <t xml:space="preserve">BALCAZAR GONZALES DALILA </t>
        </is>
      </c>
      <c r="D44" s="55" t="n">
        <v>43294770</v>
      </c>
      <c r="E44" s="199" t="inlineStr">
        <is>
          <t>MOTO NUEVO BIIB</t>
        </is>
      </c>
      <c r="F44" s="92" t="inlineStr">
        <is>
          <t>20 20 sr</t>
        </is>
      </c>
      <c r="G44" s="281" t="n"/>
      <c r="H44" s="360" t="n"/>
      <c r="I44" s="281" t="inlineStr">
        <is>
          <t xml:space="preserve">ELIA </t>
        </is>
      </c>
      <c r="J44" s="60" t="n">
        <v>0.6111111111111112</v>
      </c>
      <c r="K44" s="60">
        <f>J44+$K$61</f>
        <v/>
      </c>
      <c r="L44" s="60" t="n">
        <v>0.6152777777777778</v>
      </c>
      <c r="M44" s="60">
        <f>L44+$M$62</f>
        <v/>
      </c>
      <c r="N44" s="60" t="n">
        <v>0.6208333333333333</v>
      </c>
      <c r="O44" s="60">
        <f>N44+$O$62</f>
        <v/>
      </c>
      <c r="P44" s="60" t="n">
        <v>0.6791666666666667</v>
      </c>
      <c r="Q44" s="60">
        <f>P44+$Q$62</f>
        <v/>
      </c>
      <c r="R44" s="60" t="n">
        <v>0.69375</v>
      </c>
      <c r="S44" s="46">
        <f>R44+$S$62</f>
        <v/>
      </c>
      <c r="T44" s="261" t="n">
        <v>0.7048611111111112</v>
      </c>
      <c r="U44" s="261">
        <f>T44+$U$62</f>
        <v/>
      </c>
    </row>
    <row r="45" ht="21" customHeight="1" s="630">
      <c r="A45" s="631" t="inlineStr">
        <is>
          <t>43</t>
        </is>
      </c>
      <c r="B45" s="632" t="n"/>
      <c r="C45" s="112" t="inlineStr">
        <is>
          <t xml:space="preserve">VIDAL CASTILLO JULIO </t>
        </is>
      </c>
      <c r="D45" s="55" t="n">
        <v>25527332</v>
      </c>
      <c r="E45" s="55" t="inlineStr">
        <is>
          <t xml:space="preserve">REVA A1 </t>
        </is>
      </c>
      <c r="F45" s="92" t="inlineStr">
        <is>
          <t>40/20 40/20 cl</t>
        </is>
      </c>
      <c r="G45" s="120" t="n"/>
      <c r="H45" s="205" t="n"/>
      <c r="I45" s="120" t="inlineStr">
        <is>
          <t>CARS. JAIME VILLA</t>
        </is>
      </c>
      <c r="J45" s="46" t="n">
        <v>0.6166666666666667</v>
      </c>
      <c r="K45" s="52">
        <f>J45+$K$61</f>
        <v/>
      </c>
      <c r="L45" s="60" t="n">
        <v>0.66875</v>
      </c>
      <c r="M45" s="46">
        <f>L45+$M$62</f>
        <v/>
      </c>
      <c r="N45" s="60" t="n">
        <v>0.6777777777777778</v>
      </c>
      <c r="O45" s="46">
        <f>N45+$O$62</f>
        <v/>
      </c>
      <c r="P45" s="60" t="n">
        <v>0.7229166666666667</v>
      </c>
      <c r="Q45" s="46">
        <f>P45+$Q$62</f>
        <v/>
      </c>
      <c r="R45" s="60" t="n">
        <v>0.7361111111111112</v>
      </c>
      <c r="S45" s="46">
        <f>R45+$S$62</f>
        <v/>
      </c>
      <c r="T45" s="261" t="n">
        <v>0.7486111111111111</v>
      </c>
      <c r="U45" s="80">
        <f>T45+$U$62</f>
        <v/>
      </c>
    </row>
    <row r="46" ht="18" customHeight="1" s="630">
      <c r="A46" s="631" t="inlineStr">
        <is>
          <t>44</t>
        </is>
      </c>
      <c r="B46" s="632" t="n"/>
      <c r="C46" s="167" t="inlineStr">
        <is>
          <t xml:space="preserve">PINEDO SANCHEZ JORGE      30         </t>
        </is>
      </c>
      <c r="D46" s="55" t="n">
        <v>10615541</v>
      </c>
      <c r="E46" s="226" t="inlineStr">
        <is>
          <t xml:space="preserve"> MOTO REVA BIIC</t>
        </is>
      </c>
      <c r="F46" s="92" t="inlineStr">
        <is>
          <t>40/20 40/20 cl</t>
        </is>
      </c>
      <c r="G46" s="270" t="n"/>
      <c r="H46" s="270" t="n"/>
      <c r="I46" s="270" t="inlineStr">
        <is>
          <t>LILIANA 3</t>
        </is>
      </c>
      <c r="J46" s="68" t="n">
        <v>0.6034722222222222</v>
      </c>
      <c r="K46" s="46">
        <f>J46+$K$61</f>
        <v/>
      </c>
      <c r="L46" s="60" t="n">
        <v>0.6263888888888889</v>
      </c>
      <c r="M46" s="60">
        <f>L46+$M$62</f>
        <v/>
      </c>
      <c r="N46" s="60" t="n">
        <v>0.6326388888888889</v>
      </c>
      <c r="O46" s="60">
        <f>N46+$O$62</f>
        <v/>
      </c>
      <c r="P46" s="60" t="n">
        <v>0.6826388888888889</v>
      </c>
      <c r="Q46" s="60">
        <f>P46+$Q$62</f>
        <v/>
      </c>
      <c r="R46" s="60" t="n">
        <v>0.7027777777777777</v>
      </c>
      <c r="S46" s="46">
        <f>R46+$S$62</f>
        <v/>
      </c>
      <c r="T46" s="261" t="n">
        <v>0.7159722222222222</v>
      </c>
      <c r="U46" s="261">
        <f>T46+$U$62</f>
        <v/>
      </c>
    </row>
    <row r="47" ht="18" customHeight="1" s="630">
      <c r="A47" s="631" t="inlineStr">
        <is>
          <t>45</t>
        </is>
      </c>
      <c r="B47" s="632" t="n"/>
      <c r="C47" s="172" t="inlineStr">
        <is>
          <t>MORENO LIMAS MIGUEL</t>
        </is>
      </c>
      <c r="D47" s="242" t="n">
        <v>72235244</v>
      </c>
      <c r="E47" s="199" t="inlineStr">
        <is>
          <t>MOTO NUEVO BIIB</t>
        </is>
      </c>
      <c r="F47" s="161" t="inlineStr">
        <is>
          <t>30 30 sr</t>
        </is>
      </c>
      <c r="G47" s="209" t="inlineStr">
        <is>
          <t xml:space="preserve">PAGO 130 YAPE </t>
        </is>
      </c>
      <c r="H47" s="207" t="n"/>
      <c r="I47" s="55" t="inlineStr">
        <is>
          <t>RUTAS PERUANAS</t>
        </is>
      </c>
      <c r="J47" s="60" t="n">
        <v>0.65</v>
      </c>
      <c r="K47" s="60">
        <f>J47+$K$61</f>
        <v/>
      </c>
      <c r="L47" s="60" t="n">
        <v>0.6743055555555556</v>
      </c>
      <c r="M47" s="60">
        <f>L47+$M$62</f>
        <v/>
      </c>
      <c r="N47" s="60" t="n">
        <v>0.6826388888888889</v>
      </c>
      <c r="O47" s="60">
        <f>N47+$O$62</f>
        <v/>
      </c>
      <c r="P47" s="60" t="n">
        <v>0.7270833333333333</v>
      </c>
      <c r="Q47" s="60">
        <f>P47+$Q$62</f>
        <v/>
      </c>
      <c r="R47" s="60" t="n">
        <v>0.7388888888888889</v>
      </c>
      <c r="S47" s="60">
        <f>R47+$S$62</f>
        <v/>
      </c>
      <c r="T47" s="261" t="n">
        <v>0.75</v>
      </c>
      <c r="U47" s="261">
        <f>T47+$U$62</f>
        <v/>
      </c>
    </row>
    <row r="48" ht="18" customHeight="1" s="630">
      <c r="A48" s="631" t="inlineStr">
        <is>
          <t>46</t>
        </is>
      </c>
      <c r="B48" s="632" t="n"/>
      <c r="C48" s="172" t="inlineStr">
        <is>
          <t>ALIAGA BARBOSA MIGUEL</t>
        </is>
      </c>
      <c r="D48" s="173" t="n">
        <v>75444031</v>
      </c>
      <c r="E48" s="173" t="inlineStr">
        <is>
          <t>NUEVO A1</t>
        </is>
      </c>
      <c r="F48" s="92" t="inlineStr">
        <is>
          <t>70/20 50/20 cl</t>
        </is>
      </c>
      <c r="G48" s="367" t="inlineStr">
        <is>
          <t>PAGO 120 EFE</t>
        </is>
      </c>
      <c r="H48" s="392" t="n"/>
      <c r="I48" s="173" t="inlineStr">
        <is>
          <t>CRIS AMORETTI</t>
        </is>
      </c>
      <c r="J48" s="60" t="n">
        <v>0.6784722222222223</v>
      </c>
      <c r="K48" s="46">
        <f>J48+$K$61</f>
        <v/>
      </c>
      <c r="L48" s="60" t="n">
        <v>0.6798611111111111</v>
      </c>
      <c r="M48" s="46">
        <f>L48+$M$62</f>
        <v/>
      </c>
      <c r="N48" s="60" t="n">
        <v>0.6847222222222222</v>
      </c>
      <c r="O48" s="46">
        <f>N48+$O$62</f>
        <v/>
      </c>
      <c r="P48" s="60" t="n">
        <v>0.7277777777777777</v>
      </c>
      <c r="Q48" s="46">
        <f>P48+$Q$62</f>
        <v/>
      </c>
      <c r="R48" s="60" t="n">
        <v>0.7395833333333334</v>
      </c>
      <c r="S48" s="46">
        <f>R48+$S$62</f>
        <v/>
      </c>
      <c r="T48" s="261" t="n">
        <v>0.7513888888888889</v>
      </c>
      <c r="U48" s="80">
        <f>T48+$U$62</f>
        <v/>
      </c>
    </row>
    <row r="49" ht="23.25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8" customHeight="1" s="630"/>
    <row r="105" ht="18" customHeight="1" s="630"/>
    <row r="106" ht="18" customHeight="1" s="630"/>
    <row r="107" ht="18" customHeight="1" s="630"/>
    <row r="108" ht="18" customHeight="1" s="630"/>
    <row r="109" ht="18" customHeight="1" s="630"/>
    <row r="110" ht="18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74.xml><?xml version="1.0" encoding="utf-8"?>
<worksheet xmlns:r="http://schemas.openxmlformats.org/officeDocument/2006/relationships" xmlns="http://schemas.openxmlformats.org/spreadsheetml/2006/main">
  <sheetPr codeName="Hoja377">
    <outlinePr summaryBelow="1" summaryRight="1"/>
    <pageSetUpPr fitToPage="1"/>
  </sheetPr>
  <dimension ref="A1:U36"/>
  <sheetViews>
    <sheetView topLeftCell="D25" workbookViewId="0">
      <selection activeCell="E44" sqref="E44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>MANTILLA CALDERON JHONNY</t>
        </is>
      </c>
      <c r="D2" s="55" t="n">
        <v>70231012</v>
      </c>
      <c r="E2" s="55" t="inlineStr">
        <is>
          <t>NUEVO A1</t>
        </is>
      </c>
      <c r="F2" s="92" t="inlineStr">
        <is>
          <t>20 20 sr</t>
        </is>
      </c>
      <c r="G2" s="55" t="inlineStr">
        <is>
          <t>PAGO CON COMISION</t>
        </is>
      </c>
      <c r="H2" s="207" t="n"/>
      <c r="I2" s="55" t="inlineStr">
        <is>
          <t>AUTO VIAL</t>
        </is>
      </c>
      <c r="J2" s="60" t="n">
        <v>0.3409722222222222</v>
      </c>
      <c r="K2" s="46">
        <f>J2+$K$61</f>
        <v/>
      </c>
      <c r="L2" s="60" t="n">
        <v>0.3423611111111111</v>
      </c>
      <c r="M2" s="46">
        <f>L2+$M$62</f>
        <v/>
      </c>
      <c r="N2" s="60" t="n">
        <v>0.3486111111111111</v>
      </c>
      <c r="O2" s="46">
        <f>N2+$O$62</f>
        <v/>
      </c>
      <c r="P2" s="60" t="n">
        <v>0.4</v>
      </c>
      <c r="Q2" s="46">
        <f>P2+$Q$62</f>
        <v/>
      </c>
      <c r="R2" s="60" t="n">
        <v>0.4152777777777778</v>
      </c>
      <c r="S2" s="46">
        <f>R2+$S$62</f>
        <v/>
      </c>
      <c r="T2" s="261" t="n">
        <v>0.4284722222222222</v>
      </c>
      <c r="U2" s="80">
        <f>T2+$U$62</f>
        <v/>
      </c>
    </row>
    <row r="3" ht="21" customHeight="1" s="630">
      <c r="A3" s="631" t="inlineStr">
        <is>
          <t>2</t>
        </is>
      </c>
      <c r="B3" s="632" t="n"/>
      <c r="C3" s="112" t="inlineStr">
        <is>
          <t>CHUQUIMAJO HUAYHUAS MAX</t>
        </is>
      </c>
      <c r="D3" s="55" t="n">
        <v>41610021</v>
      </c>
      <c r="E3" s="226" t="inlineStr">
        <is>
          <t>MOTO REVA BIIC</t>
        </is>
      </c>
      <c r="F3" s="92" t="inlineStr">
        <is>
          <t>40/20 40/20 cl</t>
        </is>
      </c>
      <c r="G3" s="270" t="n"/>
      <c r="H3" s="373" t="n"/>
      <c r="I3" s="270" t="inlineStr">
        <is>
          <t>LILIANA 1</t>
        </is>
      </c>
      <c r="J3" s="60" t="n">
        <v>0.3423611111111111</v>
      </c>
      <c r="K3" s="46">
        <f>J3+$K$61</f>
        <v/>
      </c>
      <c r="L3" s="60" t="n">
        <v>0.3472222222222222</v>
      </c>
      <c r="M3" s="46">
        <f>L3+$M$62</f>
        <v/>
      </c>
      <c r="N3" s="60" t="n">
        <v>0.3527777777777778</v>
      </c>
      <c r="O3" s="46">
        <f>N3+$O$62</f>
        <v/>
      </c>
      <c r="P3" s="60" t="n">
        <v>0.4006944444444445</v>
      </c>
      <c r="Q3" s="46">
        <f>P3+$Q$62</f>
        <v/>
      </c>
      <c r="R3" s="60" t="n">
        <v>0.4125</v>
      </c>
      <c r="S3" s="46">
        <f>R3+$S$62</f>
        <v/>
      </c>
      <c r="T3" s="261" t="n">
        <v>0.4277777777777778</v>
      </c>
      <c r="U3" s="80">
        <f>T3+$U$62</f>
        <v/>
      </c>
    </row>
    <row r="4" ht="20.25" customHeight="1" s="630">
      <c r="A4" s="631" t="inlineStr">
        <is>
          <t>3</t>
        </is>
      </c>
      <c r="B4" s="632" t="n"/>
      <c r="C4" s="112" t="inlineStr">
        <is>
          <t>MORY DUEÑAS JONATHAN</t>
        </is>
      </c>
      <c r="D4" s="55" t="n">
        <v>48421303</v>
      </c>
      <c r="E4" s="199" t="inlineStr">
        <is>
          <t>MOTO NUEVO BIIB</t>
        </is>
      </c>
      <c r="F4" s="92" t="inlineStr">
        <is>
          <t>20 20 sr</t>
        </is>
      </c>
      <c r="G4" s="328" t="inlineStr">
        <is>
          <t>PAGO 80 YAPE</t>
        </is>
      </c>
      <c r="H4" s="207" t="n"/>
      <c r="I4" s="55" t="inlineStr">
        <is>
          <t>CESAR PEREZ</t>
        </is>
      </c>
      <c r="J4" s="60" t="n">
        <v>0.3611111111111111</v>
      </c>
      <c r="K4" s="46">
        <f>J4+$K$61</f>
        <v/>
      </c>
      <c r="L4" s="60" t="n">
        <v>0.3645833333333333</v>
      </c>
      <c r="M4" s="46">
        <f>L4+$M$62</f>
        <v/>
      </c>
      <c r="N4" s="60" t="n">
        <v>0.3701388888888889</v>
      </c>
      <c r="O4" s="46">
        <f>N4+$O$62</f>
        <v/>
      </c>
      <c r="P4" s="60" t="n">
        <v>0.41875</v>
      </c>
      <c r="Q4" s="46">
        <f>P4+$Q$62</f>
        <v/>
      </c>
      <c r="R4" s="60" t="n">
        <v>0.4381944444444444</v>
      </c>
      <c r="S4" s="46">
        <f>R4+$S$62</f>
        <v/>
      </c>
      <c r="T4" s="261" t="n">
        <v>0.4513888888888889</v>
      </c>
      <c r="U4" s="80">
        <f>T4+$U$62</f>
        <v/>
      </c>
    </row>
    <row r="5" ht="18.75" customHeight="1" s="630">
      <c r="A5" s="631" t="inlineStr">
        <is>
          <t>4</t>
        </is>
      </c>
      <c r="B5" s="632" t="n"/>
      <c r="C5" s="112" t="inlineStr">
        <is>
          <t>GARCIA PICHARDO ANGEL</t>
        </is>
      </c>
      <c r="D5" s="55" t="n">
        <v>81710307</v>
      </c>
      <c r="E5" s="561" t="inlineStr">
        <is>
          <t>MOTO NUEVO BIIB</t>
        </is>
      </c>
      <c r="F5" s="92" t="inlineStr">
        <is>
          <t>20 20 sr</t>
        </is>
      </c>
      <c r="G5" s="270" t="n"/>
      <c r="H5" s="373" t="n"/>
      <c r="I5" s="270" t="inlineStr">
        <is>
          <t>LILIANA 2</t>
        </is>
      </c>
      <c r="J5" s="60" t="n">
        <v>0.36875</v>
      </c>
      <c r="K5" s="46">
        <f>J5+$K$61</f>
        <v/>
      </c>
      <c r="L5" s="60" t="n">
        <v>0.36875</v>
      </c>
      <c r="M5" s="46">
        <f>L5+$M$62</f>
        <v/>
      </c>
      <c r="N5" s="60" t="n">
        <v>0.375</v>
      </c>
      <c r="O5" s="46">
        <f>N5+$O$62</f>
        <v/>
      </c>
      <c r="P5" s="60" t="n">
        <v>0.43125</v>
      </c>
      <c r="Q5" s="46">
        <f>P5+$Q$62</f>
        <v/>
      </c>
      <c r="R5" s="60" t="n">
        <v>0.4444444444444444</v>
      </c>
      <c r="S5" s="46">
        <f>R5+$S$62</f>
        <v/>
      </c>
      <c r="T5" s="261" t="n">
        <v>0.4576388888888889</v>
      </c>
      <c r="U5" s="261">
        <f>T5+$U$62</f>
        <v/>
      </c>
    </row>
    <row r="6" ht="21.75" customHeight="1" s="630">
      <c r="A6" s="631" t="inlineStr">
        <is>
          <t>5</t>
        </is>
      </c>
      <c r="B6" s="632" t="n"/>
      <c r="C6" s="112" t="inlineStr">
        <is>
          <t>SOSA LOPEZ ROSITA</t>
        </is>
      </c>
      <c r="D6" s="55" t="n">
        <v>45004945</v>
      </c>
      <c r="E6" s="561" t="inlineStr">
        <is>
          <t>MOTO NUEVO BIIB</t>
        </is>
      </c>
      <c r="F6" s="92" t="inlineStr">
        <is>
          <t>30 30 sr</t>
        </is>
      </c>
      <c r="G6" s="270" t="n"/>
      <c r="H6" s="373" t="n"/>
      <c r="I6" s="270" t="inlineStr">
        <is>
          <t>LILIANA 3</t>
        </is>
      </c>
      <c r="J6" s="60" t="n">
        <v>0.3715277777777778</v>
      </c>
      <c r="K6" s="46">
        <f>J6+$K$61</f>
        <v/>
      </c>
      <c r="L6" s="60" t="n">
        <v>0.3743055555555556</v>
      </c>
      <c r="M6" s="46">
        <f>L6+$M$62</f>
        <v/>
      </c>
      <c r="N6" s="60" t="n">
        <v>0.3798611111111111</v>
      </c>
      <c r="O6" s="46">
        <f>N6+$O$62</f>
        <v/>
      </c>
      <c r="P6" s="60" t="n">
        <v>0.4388888888888889</v>
      </c>
      <c r="Q6" s="46">
        <f>P6+$Q$62</f>
        <v/>
      </c>
      <c r="R6" s="60" t="n">
        <v>0.46875</v>
      </c>
      <c r="S6" s="46">
        <f>R6+$S$62</f>
        <v/>
      </c>
      <c r="T6" s="261" t="n">
        <v>0.48125</v>
      </c>
      <c r="U6" s="261">
        <f>T6+$U$62</f>
        <v/>
      </c>
    </row>
    <row r="7" ht="19.5" customHeight="1" s="630">
      <c r="A7" s="631" t="inlineStr">
        <is>
          <t>6</t>
        </is>
      </c>
      <c r="B7" s="632" t="n"/>
      <c r="C7" s="112" t="inlineStr">
        <is>
          <t>PICHARDO VERGARA JACQUELINE 44626040</t>
        </is>
      </c>
      <c r="D7" s="55" t="n">
        <v>44626040</v>
      </c>
      <c r="E7" s="226" t="inlineStr">
        <is>
          <t>MOTO REVA BIIC</t>
        </is>
      </c>
      <c r="F7" s="92" t="inlineStr">
        <is>
          <t>20 20 sr</t>
        </is>
      </c>
      <c r="G7" s="270" t="n"/>
      <c r="H7" s="373" t="n"/>
      <c r="I7" s="270" t="inlineStr">
        <is>
          <t>LILIANA 4</t>
        </is>
      </c>
      <c r="J7" s="60" t="n">
        <v>0.3736111111111111</v>
      </c>
      <c r="K7" s="46">
        <f>J7+$K$61</f>
        <v/>
      </c>
      <c r="L7" s="60" t="n">
        <v>0.3791666666666667</v>
      </c>
      <c r="M7" s="46">
        <f>L7+$M$62</f>
        <v/>
      </c>
      <c r="N7" s="60" t="n">
        <v>0.3916666666666667</v>
      </c>
      <c r="O7" s="46">
        <f>N7+$O$62</f>
        <v/>
      </c>
      <c r="P7" s="60" t="n">
        <v>0.4444444444444444</v>
      </c>
      <c r="Q7" s="46">
        <f>P7+$Q$62</f>
        <v/>
      </c>
      <c r="R7" s="60" t="n">
        <v>0.4611111111111111</v>
      </c>
      <c r="S7" s="46">
        <f>R7+$S$62</f>
        <v/>
      </c>
      <c r="T7" s="261" t="n">
        <v>0.4743055555555555</v>
      </c>
      <c r="U7" s="261">
        <f>T7+$U$62</f>
        <v/>
      </c>
    </row>
    <row r="8" ht="21.75" customHeight="1" s="630">
      <c r="A8" s="631" t="inlineStr">
        <is>
          <t>7</t>
        </is>
      </c>
      <c r="B8" s="632" t="n"/>
      <c r="C8" s="167" t="inlineStr">
        <is>
          <t>SARAVIA CHUMPITAZ VICTOR</t>
        </is>
      </c>
      <c r="D8" s="55" t="n">
        <v>10604722</v>
      </c>
      <c r="E8" s="26" t="inlineStr">
        <is>
          <t>REVA A3C</t>
        </is>
      </c>
      <c r="F8" s="92" t="inlineStr">
        <is>
          <t>20 20 sr</t>
        </is>
      </c>
      <c r="G8" s="55" t="n"/>
      <c r="H8" s="207" t="n"/>
      <c r="I8" s="55" t="inlineStr">
        <is>
          <t>POOL  OSORIO</t>
        </is>
      </c>
      <c r="J8" s="60" t="n">
        <v>0.3930555555555555</v>
      </c>
      <c r="K8" s="46">
        <f>J8+$K$61</f>
        <v/>
      </c>
      <c r="L8" s="60" t="n">
        <v>0.3944444444444444</v>
      </c>
      <c r="M8" s="46">
        <f>L8+$M$62</f>
        <v/>
      </c>
      <c r="N8" s="60" t="n">
        <v>0.4048611111111111</v>
      </c>
      <c r="O8" s="46">
        <f>N8+$O$62</f>
        <v/>
      </c>
      <c r="P8" s="60" t="n">
        <v>0.4631944444444445</v>
      </c>
      <c r="Q8" s="46">
        <f>P8+$Q$62</f>
        <v/>
      </c>
      <c r="R8" s="60" t="n">
        <v>0.4916666666666666</v>
      </c>
      <c r="S8" s="46">
        <f>R8+$S$62</f>
        <v/>
      </c>
      <c r="T8" s="261" t="n">
        <v>0.5055555555555555</v>
      </c>
      <c r="U8" s="261">
        <f>T8+$U$62</f>
        <v/>
      </c>
    </row>
    <row r="9" ht="20.25" customHeight="1" s="630">
      <c r="A9" s="631" t="inlineStr">
        <is>
          <t>8</t>
        </is>
      </c>
      <c r="B9" s="632" t="n"/>
      <c r="C9" s="112" t="inlineStr">
        <is>
          <t>CORNEJO PELAEZ CHRISTIAN</t>
        </is>
      </c>
      <c r="D9" s="55" t="n">
        <v>48478914</v>
      </c>
      <c r="E9" s="226" t="inlineStr">
        <is>
          <t>MOTO REVA BIIC</t>
        </is>
      </c>
      <c r="F9" s="92" t="inlineStr">
        <is>
          <t>40/20 40/20 cl</t>
        </is>
      </c>
      <c r="G9" s="270" t="n"/>
      <c r="H9" s="373" t="n"/>
      <c r="I9" s="270" t="inlineStr">
        <is>
          <t>LILIANA 5</t>
        </is>
      </c>
      <c r="J9" s="60" t="n">
        <v>0.3840277777777778</v>
      </c>
      <c r="K9" s="60">
        <f>J9+$K$61</f>
        <v/>
      </c>
      <c r="L9" s="60" t="n">
        <v>0.3847222222222222</v>
      </c>
      <c r="M9" s="60">
        <f>L9+$M$62</f>
        <v/>
      </c>
      <c r="N9" s="60" t="n">
        <v>0.3902777777777778</v>
      </c>
      <c r="O9" s="60">
        <f>N9+$O$62</f>
        <v/>
      </c>
      <c r="P9" s="60" t="n">
        <v>0.4444444444444444</v>
      </c>
      <c r="Q9" s="60">
        <f>P9+$Q$62</f>
        <v/>
      </c>
      <c r="R9" s="60" t="n">
        <v>0.4576388888888889</v>
      </c>
      <c r="S9" s="60">
        <f>R9+$S$62</f>
        <v/>
      </c>
      <c r="T9" s="261" t="n">
        <v>0.4701388888888889</v>
      </c>
      <c r="U9" s="261">
        <f>T9+$U$62</f>
        <v/>
      </c>
    </row>
    <row r="10" ht="21" customHeight="1" s="630">
      <c r="A10" s="631" t="inlineStr">
        <is>
          <t>9</t>
        </is>
      </c>
      <c r="B10" s="632" t="n"/>
      <c r="C10" s="112" t="inlineStr">
        <is>
          <t>HILARIO PAREDES FAUSTO</t>
        </is>
      </c>
      <c r="D10" s="55" t="n">
        <v>8170922</v>
      </c>
      <c r="E10" s="55" t="inlineStr">
        <is>
          <t>NUEVO A1</t>
        </is>
      </c>
      <c r="F10" s="92" t="inlineStr">
        <is>
          <t>40/20 40/20 cl</t>
        </is>
      </c>
      <c r="G10" s="120" t="inlineStr">
        <is>
          <t>PAGO 130 EFE</t>
        </is>
      </c>
      <c r="H10" s="382" t="inlineStr">
        <is>
          <t>H.L</t>
        </is>
      </c>
      <c r="I10" s="211" t="inlineStr">
        <is>
          <t>OFICINA</t>
        </is>
      </c>
      <c r="J10" s="60" t="n">
        <v>0.3993055555555556</v>
      </c>
      <c r="K10" s="46">
        <f>J10+$K$61</f>
        <v/>
      </c>
      <c r="L10" s="60" t="n">
        <v>0.4</v>
      </c>
      <c r="M10" s="60">
        <f>L10+$M$62</f>
        <v/>
      </c>
      <c r="N10" s="60" t="n">
        <v>0.4083333333333333</v>
      </c>
      <c r="O10" s="60">
        <f>N10+$O$62</f>
        <v/>
      </c>
      <c r="P10" s="60" t="n">
        <v>0.4631944444444445</v>
      </c>
      <c r="Q10" s="60">
        <f>P10+$Q$62</f>
        <v/>
      </c>
      <c r="R10" s="60" t="n">
        <v>0.4743055555555555</v>
      </c>
      <c r="S10" s="60">
        <f>R10+$S$62</f>
        <v/>
      </c>
      <c r="T10" s="261" t="n">
        <v>0.4861111111111111</v>
      </c>
      <c r="U10" s="261">
        <f>T10+$U$62</f>
        <v/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>ARTEAGA GUEVARA ATSIMER</t>
        </is>
      </c>
      <c r="D11" s="55" t="n">
        <v>6797836</v>
      </c>
      <c r="E11" s="26" t="inlineStr">
        <is>
          <t>REVA A2A</t>
        </is>
      </c>
      <c r="F11" s="92" t="inlineStr">
        <is>
          <t>40/20 40/20 cl</t>
        </is>
      </c>
      <c r="G11" s="120" t="n"/>
      <c r="H11" s="382" t="inlineStr">
        <is>
          <t>CE</t>
        </is>
      </c>
      <c r="I11" s="120" t="inlineStr">
        <is>
          <t>CARS JAIME VILLA</t>
        </is>
      </c>
      <c r="J11" s="60" t="n">
        <v>0.4006944444444445</v>
      </c>
      <c r="K11" s="46">
        <f>J11+$K$61</f>
        <v/>
      </c>
      <c r="L11" s="60" t="n">
        <v>0.4034722222222222</v>
      </c>
      <c r="M11" s="60">
        <f>L11+$M$62</f>
        <v/>
      </c>
      <c r="N11" s="60" t="n">
        <v>0.4097222222222222</v>
      </c>
      <c r="O11" s="60">
        <f>N11+$O$62</f>
        <v/>
      </c>
      <c r="P11" s="60" t="n">
        <v>0.4604166666666666</v>
      </c>
      <c r="Q11" s="60">
        <f>P11+$Q$62</f>
        <v/>
      </c>
      <c r="R11" s="60" t="n">
        <v>0.48125</v>
      </c>
      <c r="S11" s="60">
        <f>R11+$S$62</f>
        <v/>
      </c>
      <c r="T11" s="261" t="n">
        <v>0.4923611111111111</v>
      </c>
      <c r="U11" s="261">
        <f>T11+$U$62</f>
        <v/>
      </c>
    </row>
    <row r="12" ht="23.25" customHeight="1" s="630">
      <c r="A12" s="631" t="inlineStr">
        <is>
          <t>11</t>
        </is>
      </c>
      <c r="B12" s="632" t="n"/>
      <c r="C12" s="112" t="inlineStr">
        <is>
          <t>ARTEAGA D'ANELLO ATILIO</t>
        </is>
      </c>
      <c r="D12" s="55" t="n">
        <v>6598328</v>
      </c>
      <c r="E12" s="26" t="inlineStr">
        <is>
          <t>REVA A3C</t>
        </is>
      </c>
      <c r="F12" s="92" t="inlineStr">
        <is>
          <t>40/20 40/20 cl</t>
        </is>
      </c>
      <c r="G12" s="120" t="n"/>
      <c r="H12" s="382" t="n">
        <v>9</v>
      </c>
      <c r="I12" s="120" t="inlineStr">
        <is>
          <t>CARS JAIME VILLA</t>
        </is>
      </c>
      <c r="J12" s="60" t="n">
        <v>0.4069444444444444</v>
      </c>
      <c r="K12" s="60">
        <f>J12+$K$61</f>
        <v/>
      </c>
      <c r="L12" s="60" t="n">
        <v>0.4090277777777778</v>
      </c>
      <c r="M12" s="60">
        <f>L12+$M$62</f>
        <v/>
      </c>
      <c r="N12" s="60" t="n">
        <v>0.4166666666666667</v>
      </c>
      <c r="O12" s="60">
        <f>N12+$O$62</f>
        <v/>
      </c>
      <c r="P12" s="60" t="n">
        <v>0.4756944444444444</v>
      </c>
      <c r="Q12" s="60">
        <f>P12+$Q$62</f>
        <v/>
      </c>
      <c r="R12" s="60" t="n">
        <v>0.4875</v>
      </c>
      <c r="S12" s="60">
        <f>R12+$S$62</f>
        <v/>
      </c>
      <c r="T12" s="261" t="n">
        <v>0.4993055555555556</v>
      </c>
      <c r="U12" s="261">
        <f>T12+$U$62</f>
        <v/>
      </c>
    </row>
    <row r="13" ht="21.75" customHeight="1" s="630">
      <c r="A13" s="644" t="n"/>
      <c r="B13" s="632" t="n"/>
      <c r="C13" s="119" t="inlineStr">
        <is>
          <t>SEMINARIO LLONG GUSTAVO</t>
        </is>
      </c>
      <c r="D13" s="654" t="n">
        <v>25610871</v>
      </c>
      <c r="E13" s="654" t="inlineStr">
        <is>
          <t>REVA A1</t>
        </is>
      </c>
      <c r="F13" s="93" t="inlineStr">
        <is>
          <t>a su oficina</t>
        </is>
      </c>
      <c r="G13" s="654" t="n"/>
      <c r="H13" s="358" t="n"/>
      <c r="I13" s="654" t="inlineStr">
        <is>
          <t>CARS JAIME VILLA</t>
        </is>
      </c>
      <c r="J13" s="185" t="n"/>
      <c r="K13" s="20">
        <f>J13+$K$61</f>
        <v/>
      </c>
      <c r="L13" s="185" t="n"/>
      <c r="M13" s="20">
        <f>L13+$M$62</f>
        <v/>
      </c>
      <c r="N13" s="185" t="n"/>
      <c r="O13" s="20">
        <f>N13+$O$62</f>
        <v/>
      </c>
      <c r="P13" s="185" t="n"/>
      <c r="Q13" s="20">
        <f>P13+$Q$62</f>
        <v/>
      </c>
      <c r="R13" s="185" t="n"/>
      <c r="S13" s="20">
        <f>R13+$S$62</f>
        <v/>
      </c>
      <c r="T13" s="185" t="n"/>
      <c r="U13" s="20">
        <f>T13+$U$62</f>
        <v/>
      </c>
    </row>
    <row r="14" ht="24" customFormat="1" customHeight="1" s="633">
      <c r="A14" s="631" t="inlineStr">
        <is>
          <t>12</t>
        </is>
      </c>
      <c r="B14" s="632" t="n"/>
      <c r="C14" s="167" t="inlineStr">
        <is>
          <t>MENDOZA MELGAREJO HAYDEE 100</t>
        </is>
      </c>
      <c r="D14" s="55" t="n">
        <v>32859153</v>
      </c>
      <c r="E14" s="55" t="inlineStr">
        <is>
          <t>NUEVO A1</t>
        </is>
      </c>
      <c r="F14" s="92" t="inlineStr">
        <is>
          <t>30/30 sr</t>
        </is>
      </c>
      <c r="G14" s="120" t="inlineStr">
        <is>
          <t>PAGO 100 EFE</t>
        </is>
      </c>
      <c r="H14" s="207" t="n"/>
      <c r="I14" s="55" t="inlineStr">
        <is>
          <t>CHARAPA</t>
        </is>
      </c>
      <c r="J14" s="60" t="n">
        <v>0.4333333333333333</v>
      </c>
      <c r="K14" s="46">
        <f>J14+$K$61</f>
        <v/>
      </c>
      <c r="L14" s="60" t="n">
        <v>0.4368055555555556</v>
      </c>
      <c r="M14" s="46">
        <f>L14+$M$62</f>
        <v/>
      </c>
      <c r="N14" s="60" t="n">
        <v>0.4444444444444444</v>
      </c>
      <c r="O14" s="46">
        <f>N14+$O$62</f>
        <v/>
      </c>
      <c r="P14" s="60" t="n">
        <v>0.4951388888888889</v>
      </c>
      <c r="Q14" s="46">
        <f>P14+$Q$62</f>
        <v/>
      </c>
      <c r="R14" s="60" t="n">
        <v>0.5090277777777777</v>
      </c>
      <c r="S14" s="46">
        <f>R14+$S$62</f>
        <v/>
      </c>
      <c r="T14" s="261" t="n">
        <v>0.5208333333333334</v>
      </c>
      <c r="U14" s="261">
        <f>T14+$U$62</f>
        <v/>
      </c>
    </row>
    <row r="15" ht="21.75" customHeight="1" s="630">
      <c r="A15" s="631" t="inlineStr">
        <is>
          <t>13</t>
        </is>
      </c>
      <c r="B15" s="632" t="n"/>
      <c r="C15" s="112" t="inlineStr">
        <is>
          <t>RISCO VALDEZ NICOLAS</t>
        </is>
      </c>
      <c r="D15" s="55" t="n">
        <v>75346096</v>
      </c>
      <c r="E15" s="55" t="inlineStr">
        <is>
          <t>REVA A1</t>
        </is>
      </c>
      <c r="F15" s="92" t="inlineStr">
        <is>
          <t>20 20 sr</t>
        </is>
      </c>
      <c r="G15" s="120" t="n"/>
      <c r="H15" s="205" t="n"/>
      <c r="I15" s="120" t="inlineStr">
        <is>
          <t>CARS JAIME VILLA</t>
        </is>
      </c>
      <c r="J15" s="60" t="n">
        <v>0.4319444444444445</v>
      </c>
      <c r="K15" s="46">
        <f>J15+$K$61</f>
        <v/>
      </c>
      <c r="L15" s="60" t="n">
        <v>0.4326388888888889</v>
      </c>
      <c r="M15" s="46">
        <f>L15+$M$62</f>
        <v/>
      </c>
      <c r="N15" s="60" t="n">
        <v>0.4430555555555555</v>
      </c>
      <c r="O15" s="46">
        <f>N15+$O$62</f>
        <v/>
      </c>
      <c r="P15" s="60" t="n">
        <v>0.4875</v>
      </c>
      <c r="Q15" s="46">
        <f>P15+$Q$62</f>
        <v/>
      </c>
      <c r="R15" s="60" t="n">
        <v>0.5034722222222222</v>
      </c>
      <c r="S15" s="46">
        <f>R15+$S$62</f>
        <v/>
      </c>
      <c r="T15" s="261" t="n">
        <v>0.5159722222222223</v>
      </c>
      <c r="U15" s="261">
        <f>T15+$U$62</f>
        <v/>
      </c>
    </row>
    <row r="16" ht="19.5" customHeight="1" s="630">
      <c r="A16" s="631" t="inlineStr">
        <is>
          <t>14</t>
        </is>
      </c>
      <c r="B16" s="632" t="n"/>
      <c r="C16" s="112" t="inlineStr">
        <is>
          <t>MORALES ROCA FELICITA</t>
        </is>
      </c>
      <c r="D16" s="55" t="n">
        <v>73382797</v>
      </c>
      <c r="E16" s="226" t="inlineStr">
        <is>
          <t>MOTO REVA BIIC</t>
        </is>
      </c>
      <c r="F16" s="92" t="inlineStr">
        <is>
          <t>20 20 sr</t>
        </is>
      </c>
      <c r="G16" s="209" t="inlineStr">
        <is>
          <t>PAGO 80 YAPE</t>
        </is>
      </c>
      <c r="H16" s="207" t="n"/>
      <c r="I16" s="55" t="inlineStr">
        <is>
          <t>MARITZA QUEVEDO</t>
        </is>
      </c>
      <c r="J16" s="60" t="n">
        <v>0.4465277777777778</v>
      </c>
      <c r="K16" s="46">
        <f>J16+$K$61</f>
        <v/>
      </c>
      <c r="L16" s="60" t="n">
        <v>0.4472222222222222</v>
      </c>
      <c r="M16" s="46">
        <f>L16+$M$62</f>
        <v/>
      </c>
      <c r="N16" s="60" t="n">
        <v>0.4527777777777778</v>
      </c>
      <c r="O16" s="46">
        <f>N16+$O$62</f>
        <v/>
      </c>
      <c r="P16" s="60" t="n">
        <v>0.5041666666666667</v>
      </c>
      <c r="Q16" s="46">
        <f>P16+$Q$62</f>
        <v/>
      </c>
      <c r="R16" s="60" t="n">
        <v>0.51875</v>
      </c>
      <c r="S16" s="46">
        <f>R16+$S$62</f>
        <v/>
      </c>
      <c r="T16" s="261" t="n">
        <v>0.5347222222222222</v>
      </c>
      <c r="U16" s="261">
        <f>T16+$U$62</f>
        <v/>
      </c>
    </row>
    <row r="17" ht="20.25" customHeight="1" s="630">
      <c r="A17" s="631" t="inlineStr">
        <is>
          <t>15</t>
        </is>
      </c>
      <c r="B17" s="632" t="n"/>
      <c r="C17" s="112" t="inlineStr">
        <is>
          <t>BALAREZO SOLSOL JAVIER</t>
        </is>
      </c>
      <c r="D17" s="55" t="n">
        <v>46170541</v>
      </c>
      <c r="E17" s="226" t="inlineStr">
        <is>
          <t>MOTO REVA BIIC</t>
        </is>
      </c>
      <c r="F17" s="92" t="inlineStr">
        <is>
          <t>20 20 sr</t>
        </is>
      </c>
      <c r="G17" s="209" t="inlineStr">
        <is>
          <t>PAGO 80 YAPE</t>
        </is>
      </c>
      <c r="H17" s="207" t="n"/>
      <c r="I17" s="55" t="inlineStr">
        <is>
          <t>MARITZA QUEVEDO</t>
        </is>
      </c>
      <c r="J17" s="60" t="n">
        <v>0.45</v>
      </c>
      <c r="K17" s="46">
        <f>J17+$K$61</f>
        <v/>
      </c>
      <c r="L17" s="60" t="n">
        <v>0.4513888888888889</v>
      </c>
      <c r="M17" s="46">
        <f>L17+$M$62</f>
        <v/>
      </c>
      <c r="N17" s="60" t="n">
        <v>0.4569444444444444</v>
      </c>
      <c r="O17" s="46">
        <f>N17+$O$62</f>
        <v/>
      </c>
      <c r="P17" s="60" t="n">
        <v>0.5090277777777777</v>
      </c>
      <c r="Q17" s="60">
        <f>P17+$Q$62</f>
        <v/>
      </c>
      <c r="R17" s="60" t="n">
        <v>0.5270833333333333</v>
      </c>
      <c r="S17" s="60">
        <f>R17+$S$62</f>
        <v/>
      </c>
      <c r="T17" s="261" t="n">
        <v>0.5381944444444444</v>
      </c>
      <c r="U17" s="261">
        <f>T17+$U$62</f>
        <v/>
      </c>
    </row>
    <row r="18" ht="21.75" customHeight="1" s="630">
      <c r="A18" s="631" t="inlineStr">
        <is>
          <t>16</t>
        </is>
      </c>
      <c r="B18" s="632" t="n"/>
      <c r="C18" s="112" t="inlineStr">
        <is>
          <t xml:space="preserve">MOON BYUNGYOUL </t>
        </is>
      </c>
      <c r="D18" s="55" t="n">
        <v>1253510</v>
      </c>
      <c r="E18" s="55" t="inlineStr">
        <is>
          <t>REVA A1</t>
        </is>
      </c>
      <c r="F18" s="92" t="inlineStr">
        <is>
          <t>40/20 40/20 cl</t>
        </is>
      </c>
      <c r="G18" s="328" t="inlineStr">
        <is>
          <t>PAGO 150 DEP</t>
        </is>
      </c>
      <c r="H18" s="382" t="inlineStr">
        <is>
          <t>CE</t>
        </is>
      </c>
      <c r="I18" s="55" t="inlineStr">
        <is>
          <t>MELISSA</t>
        </is>
      </c>
      <c r="J18" s="60" t="n">
        <v>0.4604166666666666</v>
      </c>
      <c r="K18" s="46">
        <f>J18+$K$61</f>
        <v/>
      </c>
      <c r="L18" s="60" t="n">
        <v>0.4604166666666666</v>
      </c>
      <c r="M18" s="46">
        <f>L18+$M$62</f>
        <v/>
      </c>
      <c r="N18" s="60" t="n">
        <v>0.46875</v>
      </c>
      <c r="O18" s="46">
        <f>N18+$O$62</f>
        <v/>
      </c>
      <c r="P18" s="60" t="n">
        <v>0.5270833333333333</v>
      </c>
      <c r="Q18" s="46">
        <f>P18+$Q$62</f>
        <v/>
      </c>
      <c r="R18" s="60" t="n">
        <v>0.5402777777777777</v>
      </c>
      <c r="S18" s="46">
        <f>R18+$S$62</f>
        <v/>
      </c>
      <c r="T18" s="261" t="n">
        <v>0.5513888888888889</v>
      </c>
      <c r="U18" s="261">
        <f>T18+$U$62</f>
        <v/>
      </c>
    </row>
    <row r="19" ht="22.5" customHeight="1" s="630">
      <c r="A19" s="631" t="inlineStr">
        <is>
          <t>17</t>
        </is>
      </c>
      <c r="B19" s="632" t="n"/>
      <c r="C19" s="112" t="inlineStr">
        <is>
          <t>SOLIS CALLATA JEFERSON</t>
        </is>
      </c>
      <c r="D19" s="55" t="n">
        <v>75399579</v>
      </c>
      <c r="E19" s="55" t="inlineStr">
        <is>
          <t>NUEVO A1</t>
        </is>
      </c>
      <c r="F19" s="92" t="inlineStr">
        <is>
          <t>20 20 sr</t>
        </is>
      </c>
      <c r="G19" s="120" t="n"/>
      <c r="H19" s="120" t="n"/>
      <c r="I19" s="120" t="inlineStr">
        <is>
          <t>CARS JAIME VILLA</t>
        </is>
      </c>
      <c r="J19" s="60" t="n">
        <v>0.4708333333333333</v>
      </c>
      <c r="K19" s="46">
        <f>J19+$K$61</f>
        <v/>
      </c>
      <c r="L19" s="60" t="n">
        <v>0.4715277777777778</v>
      </c>
      <c r="M19" s="46">
        <f>L19+$M$62</f>
        <v/>
      </c>
      <c r="N19" s="60" t="n">
        <v>0.4770833333333334</v>
      </c>
      <c r="O19" s="46">
        <f>N19+$O$62</f>
        <v/>
      </c>
      <c r="P19" s="60" t="n">
        <v>0.5305555555555556</v>
      </c>
      <c r="Q19" s="46">
        <f>P19+$Q$62</f>
        <v/>
      </c>
      <c r="R19" s="60" t="n">
        <v>0.5430555555555555</v>
      </c>
      <c r="S19" s="46">
        <f>R19+$S$62</f>
        <v/>
      </c>
      <c r="T19" s="261" t="n">
        <v>0.5548611111111111</v>
      </c>
      <c r="U19" s="261">
        <f>T19+$U$62</f>
        <v/>
      </c>
    </row>
    <row r="20" ht="20.25" customFormat="1" customHeight="1" s="645">
      <c r="A20" s="631" t="inlineStr">
        <is>
          <t>18</t>
        </is>
      </c>
      <c r="B20" s="632" t="n"/>
      <c r="C20" s="112" t="inlineStr">
        <is>
          <t>SALAS CANAQUIRI JIMMY</t>
        </is>
      </c>
      <c r="D20" s="55" t="n">
        <v>43003971</v>
      </c>
      <c r="E20" s="226" t="inlineStr">
        <is>
          <t>MOTO REVA BIIC</t>
        </is>
      </c>
      <c r="F20" s="92" t="inlineStr">
        <is>
          <t>20 20 sr</t>
        </is>
      </c>
      <c r="G20" s="209" t="inlineStr">
        <is>
          <t>PAGO 150 YAPE</t>
        </is>
      </c>
      <c r="H20" s="207" t="n"/>
      <c r="I20" s="55" t="inlineStr">
        <is>
          <t>SRA. JULIA</t>
        </is>
      </c>
      <c r="J20" s="60" t="n">
        <v>0.4736111111111111</v>
      </c>
      <c r="K20" s="46">
        <f>J20+$K$61</f>
        <v/>
      </c>
      <c r="L20" s="60" t="n">
        <v>0.4763888888888889</v>
      </c>
      <c r="M20" s="46">
        <f>L20+$M$62</f>
        <v/>
      </c>
      <c r="N20" s="60" t="n">
        <v>0.4840277777777778</v>
      </c>
      <c r="O20" s="46">
        <f>N20+$O$62</f>
        <v/>
      </c>
      <c r="P20" s="60" t="n">
        <v>0.5409722222222222</v>
      </c>
      <c r="Q20" s="46">
        <f>P20+$Q$62</f>
        <v/>
      </c>
      <c r="R20" s="60" t="n">
        <v>0.55625</v>
      </c>
      <c r="S20" s="46">
        <f>R20+$S$62</f>
        <v/>
      </c>
      <c r="T20" s="261" t="n">
        <v>0.5680555555555555</v>
      </c>
      <c r="U20" s="261">
        <f>T20+$U$62</f>
        <v/>
      </c>
    </row>
    <row r="21" ht="23.25" customHeight="1" s="630">
      <c r="A21" s="631" t="inlineStr">
        <is>
          <t>19</t>
        </is>
      </c>
      <c r="B21" s="632" t="n"/>
      <c r="C21" s="112" t="inlineStr">
        <is>
          <t>MAYTA COSTA LUIS</t>
        </is>
      </c>
      <c r="D21" s="55" t="n">
        <v>40777969</v>
      </c>
      <c r="E21" s="26" t="inlineStr">
        <is>
          <t>REVA A3C</t>
        </is>
      </c>
      <c r="F21" s="92" t="inlineStr">
        <is>
          <t>20 20 sr</t>
        </is>
      </c>
      <c r="G21" s="101" t="n"/>
      <c r="H21" s="352" t="n"/>
      <c r="I21" s="101" t="inlineStr">
        <is>
          <t>VARGAS</t>
        </is>
      </c>
      <c r="J21" s="60" t="n">
        <v>0.4770833333333334</v>
      </c>
      <c r="K21" s="46">
        <f>J21+$K$61</f>
        <v/>
      </c>
      <c r="L21" s="60" t="n">
        <v>0.4833333333333333</v>
      </c>
      <c r="M21" s="60">
        <f>L21+$M$62</f>
        <v/>
      </c>
      <c r="N21" s="60" t="n">
        <v>0.4902777777777778</v>
      </c>
      <c r="O21" s="60">
        <f>N21+$O$62</f>
        <v/>
      </c>
      <c r="P21" s="60" t="n">
        <v>0.54375</v>
      </c>
      <c r="Q21" s="60">
        <f>P21+$Q$62</f>
        <v/>
      </c>
      <c r="R21" s="60" t="n">
        <v>0.5569444444444445</v>
      </c>
      <c r="S21" s="60">
        <f>R21+$S$62</f>
        <v/>
      </c>
      <c r="T21" s="261" t="n">
        <v>0.5694444444444444</v>
      </c>
      <c r="U21" s="261">
        <f>T21+$U$62</f>
        <v/>
      </c>
    </row>
    <row r="22" ht="18" customHeight="1" s="630">
      <c r="A22" s="644" t="n"/>
      <c r="B22" s="632" t="n"/>
      <c r="C22" s="119" t="inlineStr">
        <is>
          <t>DIAZ REYES FRANCISCO</t>
        </is>
      </c>
      <c r="D22" s="654" t="n">
        <v>6063534</v>
      </c>
      <c r="E22" s="654" t="inlineStr">
        <is>
          <t>REVA A3C</t>
        </is>
      </c>
      <c r="F22" s="93" t="n"/>
      <c r="G22" s="654" t="inlineStr">
        <is>
          <t>YA REGRESA</t>
        </is>
      </c>
      <c r="H22" s="358" t="n"/>
      <c r="I22" s="654" t="inlineStr">
        <is>
          <t>CARS JAIME VILLA</t>
        </is>
      </c>
      <c r="J22" s="185" t="n"/>
      <c r="K22" s="20">
        <f>J22+$K$61</f>
        <v/>
      </c>
      <c r="L22" s="185" t="n"/>
      <c r="M22" s="20">
        <f>L22+$M$62</f>
        <v/>
      </c>
      <c r="N22" s="185" t="n"/>
      <c r="O22" s="20">
        <f>N22+$O$62</f>
        <v/>
      </c>
      <c r="P22" s="185" t="n"/>
      <c r="Q22" s="20">
        <f>P22+$Q$62</f>
        <v/>
      </c>
      <c r="R22" s="185" t="n"/>
      <c r="S22" s="20">
        <f>R22+$S$62</f>
        <v/>
      </c>
      <c r="T22" s="185" t="n"/>
      <c r="U22" s="20">
        <f>T22+$U$62</f>
        <v/>
      </c>
    </row>
    <row r="23" ht="21" customHeight="1" s="630">
      <c r="A23" s="631" t="inlineStr">
        <is>
          <t>20</t>
        </is>
      </c>
      <c r="B23" s="632" t="n"/>
      <c r="C23" s="112" t="inlineStr">
        <is>
          <t>JUAREZ ASTETE GLADYS</t>
        </is>
      </c>
      <c r="D23" s="55" t="n">
        <v>9462487</v>
      </c>
      <c r="E23" s="55" t="inlineStr">
        <is>
          <t>NUEVO A1</t>
        </is>
      </c>
      <c r="F23" s="92" t="inlineStr">
        <is>
          <t>40/20 40/20 cl</t>
        </is>
      </c>
      <c r="G23" s="328" t="inlineStr">
        <is>
          <t>PAGO 120 YAPE</t>
        </is>
      </c>
      <c r="H23" s="355" t="n"/>
      <c r="I23" s="211" t="inlineStr">
        <is>
          <t>OFICINA</t>
        </is>
      </c>
      <c r="J23" s="60" t="n">
        <v>0.4840277777777778</v>
      </c>
      <c r="K23" s="46">
        <f>J23+$K$61</f>
        <v/>
      </c>
      <c r="L23" s="60" t="n">
        <v>0.4888888888888889</v>
      </c>
      <c r="M23" s="60">
        <f>L23+$M$62</f>
        <v/>
      </c>
      <c r="N23" s="60" t="n">
        <v>0.5111111111111111</v>
      </c>
      <c r="O23" s="46">
        <f>N23+$O$62</f>
        <v/>
      </c>
      <c r="P23" s="60" t="n">
        <v>0.5569444444444445</v>
      </c>
      <c r="Q23" s="46">
        <f>P23+$Q$62</f>
        <v/>
      </c>
      <c r="R23" s="60" t="n">
        <v>0.5743055555555555</v>
      </c>
      <c r="S23" s="46">
        <f>R23+$S$62</f>
        <v/>
      </c>
      <c r="T23" s="261" t="n">
        <v>0.5909722222222222</v>
      </c>
      <c r="U23" s="261">
        <f>T23+$U$62</f>
        <v/>
      </c>
    </row>
    <row r="24" ht="19.5" customHeight="1" s="630">
      <c r="A24" s="631" t="inlineStr">
        <is>
          <t>21</t>
        </is>
      </c>
      <c r="B24" s="632" t="n"/>
      <c r="C24" s="112" t="inlineStr">
        <is>
          <t xml:space="preserve">RUMICHE JUAREZ BRISA </t>
        </is>
      </c>
      <c r="D24" s="55" t="n">
        <v>76472225</v>
      </c>
      <c r="E24" s="55" t="inlineStr">
        <is>
          <t>NUEVO A1</t>
        </is>
      </c>
      <c r="F24" s="92" t="inlineStr">
        <is>
          <t>40/20 40/20 cl</t>
        </is>
      </c>
      <c r="G24" s="328" t="inlineStr">
        <is>
          <t>PAGO 120 YAPE</t>
        </is>
      </c>
      <c r="H24" s="355" t="n"/>
      <c r="I24" s="211" t="inlineStr">
        <is>
          <t>OFICINA</t>
        </is>
      </c>
      <c r="J24" s="60" t="n">
        <v>0.4902777777777778</v>
      </c>
      <c r="K24" s="46">
        <f>J24+$K$61</f>
        <v/>
      </c>
      <c r="L24" s="60" t="n">
        <v>0.4944444444444445</v>
      </c>
      <c r="M24" s="46">
        <f>L24+$M$62</f>
        <v/>
      </c>
      <c r="N24" s="60" t="n">
        <v>0.5125</v>
      </c>
      <c r="O24" s="46">
        <f>N24+$O$62</f>
        <v/>
      </c>
      <c r="P24" s="60" t="n">
        <v>0.5729166666666666</v>
      </c>
      <c r="Q24" s="60">
        <f>P24+$Q$62</f>
        <v/>
      </c>
      <c r="R24" s="60" t="n">
        <v>0.5861111111111111</v>
      </c>
      <c r="S24" s="60">
        <f>R24+$S$62</f>
        <v/>
      </c>
      <c r="T24" s="261" t="n">
        <v>0.5993055555555555</v>
      </c>
      <c r="U24" s="261">
        <f>T24+$U$62</f>
        <v/>
      </c>
    </row>
    <row r="25" ht="18" customHeight="1" s="630">
      <c r="A25" s="631" t="inlineStr">
        <is>
          <t>22</t>
        </is>
      </c>
      <c r="B25" s="632" t="n"/>
      <c r="C25" s="112" t="inlineStr">
        <is>
          <t>TAMAYO RIVERA JEANPIERRE</t>
        </is>
      </c>
      <c r="D25" s="55" t="n">
        <v>70940211</v>
      </c>
      <c r="E25" s="226" t="inlineStr">
        <is>
          <t>MOTO REVA BIIC</t>
        </is>
      </c>
      <c r="F25" s="92" t="inlineStr">
        <is>
          <t>40/20 40/20 cl</t>
        </is>
      </c>
      <c r="G25" s="270" t="n"/>
      <c r="H25" s="373" t="n"/>
      <c r="I25" s="270" t="inlineStr">
        <is>
          <t>LILIANA 6</t>
        </is>
      </c>
      <c r="J25" s="60" t="n">
        <v>0.4944444444444445</v>
      </c>
      <c r="K25" s="46">
        <f>J25+$K$61</f>
        <v/>
      </c>
      <c r="L25" s="60" t="n">
        <v>0.4993055555555556</v>
      </c>
      <c r="M25" s="46">
        <f>L25+$M$62</f>
        <v/>
      </c>
      <c r="N25" s="60" t="n">
        <v>0.5138888888888888</v>
      </c>
      <c r="O25" s="46">
        <f>N25+$O$62</f>
        <v/>
      </c>
      <c r="P25" s="60" t="n">
        <v>0.5743055555555555</v>
      </c>
      <c r="Q25" s="46">
        <f>P25+$Q$62</f>
        <v/>
      </c>
      <c r="R25" s="60" t="n">
        <v>0.5875</v>
      </c>
      <c r="S25" s="46">
        <f>R25+$S$62</f>
        <v/>
      </c>
      <c r="T25" s="261" t="n">
        <v>0.6027777777777777</v>
      </c>
      <c r="U25" s="261">
        <f>T25+$U$62</f>
        <v/>
      </c>
    </row>
    <row r="26" ht="18" customFormat="1" customHeight="1" s="645">
      <c r="A26" s="631" t="inlineStr">
        <is>
          <t>23</t>
        </is>
      </c>
      <c r="B26" s="632" t="n"/>
      <c r="C26" s="112" t="inlineStr">
        <is>
          <t>MANTARI BENDEZU HENRI</t>
        </is>
      </c>
      <c r="D26" s="55" t="n">
        <v>71970785</v>
      </c>
      <c r="E26" s="226" t="inlineStr">
        <is>
          <t>MOTO REVA BIIC</t>
        </is>
      </c>
      <c r="F26" s="92" t="inlineStr">
        <is>
          <t>20 20 SR</t>
        </is>
      </c>
      <c r="G26" s="225" t="n"/>
      <c r="H26" s="475" t="n"/>
      <c r="I26" s="225" t="inlineStr">
        <is>
          <t>ELIA 1</t>
        </is>
      </c>
      <c r="J26" s="60" t="n">
        <v>0.5055555555555555</v>
      </c>
      <c r="K26" s="46">
        <f>J26+$K$61</f>
        <v/>
      </c>
      <c r="L26" s="60" t="n">
        <v>0.50625</v>
      </c>
      <c r="M26" s="46">
        <f>L26+$M$62</f>
        <v/>
      </c>
      <c r="N26" s="60" t="n">
        <v>0.5159722222222223</v>
      </c>
      <c r="O26" s="46">
        <f>N26+$O$62</f>
        <v/>
      </c>
      <c r="P26" s="60" t="n">
        <v>0.5798611111111112</v>
      </c>
      <c r="Q26" s="46">
        <f>P26+$Q$62</f>
        <v/>
      </c>
      <c r="R26" s="60" t="n">
        <v>0.5986111111111111</v>
      </c>
      <c r="S26" s="46">
        <f>R26+$S$62</f>
        <v/>
      </c>
      <c r="T26" s="261" t="n">
        <v>0.6111111111111112</v>
      </c>
      <c r="U26" s="261">
        <f>T26+$U$62</f>
        <v/>
      </c>
    </row>
    <row r="27" ht="19.5" customFormat="1" customHeight="1" s="633">
      <c r="A27" s="631" t="inlineStr">
        <is>
          <t>24</t>
        </is>
      </c>
      <c r="B27" s="632" t="n"/>
      <c r="C27" s="112" t="inlineStr">
        <is>
          <t>BARRIOS CONDOR TOMMY</t>
        </is>
      </c>
      <c r="D27" s="55" t="n">
        <v>42608102</v>
      </c>
      <c r="E27" s="226" t="inlineStr">
        <is>
          <t>MOTO REVA BIIC</t>
        </is>
      </c>
      <c r="F27" s="92" t="inlineStr">
        <is>
          <t>40/20 40/20 cl</t>
        </is>
      </c>
      <c r="G27" s="120" t="inlineStr">
        <is>
          <t>PAGO 40 EFE</t>
        </is>
      </c>
      <c r="H27" s="373" t="n"/>
      <c r="I27" s="270" t="inlineStr">
        <is>
          <t>LILIANA 7</t>
        </is>
      </c>
      <c r="J27" s="60" t="n">
        <v>0.5145833333333333</v>
      </c>
      <c r="K27" s="46">
        <f>J27+$K$61</f>
        <v/>
      </c>
      <c r="L27" s="60" t="n">
        <v>0.5152777777777777</v>
      </c>
      <c r="M27" s="46">
        <f>L27+$M$62</f>
        <v/>
      </c>
      <c r="N27" s="60" t="n">
        <v>0.5277777777777778</v>
      </c>
      <c r="O27" s="46">
        <f>N27+$O$62</f>
        <v/>
      </c>
      <c r="P27" s="60" t="n">
        <v>0.58125</v>
      </c>
      <c r="Q27" s="46">
        <f>P27+$Q$62</f>
        <v/>
      </c>
      <c r="R27" s="60" t="n">
        <v>0.6</v>
      </c>
      <c r="S27" s="46">
        <f>R27+$S$62</f>
        <v/>
      </c>
      <c r="T27" s="261" t="n">
        <v>0.6138888888888889</v>
      </c>
      <c r="U27" s="261">
        <f>T27+$U$62</f>
        <v/>
      </c>
    </row>
    <row r="28" ht="21" customHeight="1" s="630">
      <c r="A28" s="631" t="inlineStr">
        <is>
          <t>25</t>
        </is>
      </c>
      <c r="B28" s="632" t="n"/>
      <c r="C28" s="112" t="inlineStr">
        <is>
          <t>ALANIA SOTO ANTHONY</t>
        </is>
      </c>
      <c r="D28" s="55" t="n">
        <v>70318010</v>
      </c>
      <c r="E28" s="226" t="inlineStr">
        <is>
          <t>MOTO REVA BIIC</t>
        </is>
      </c>
      <c r="F28" s="92" t="inlineStr">
        <is>
          <t>20 20 sr</t>
        </is>
      </c>
      <c r="G28" s="270" t="n"/>
      <c r="H28" s="373" t="n"/>
      <c r="I28" s="270" t="inlineStr">
        <is>
          <t>LILIANA 8</t>
        </is>
      </c>
      <c r="J28" s="60" t="n">
        <v>0.5208333333333334</v>
      </c>
      <c r="K28" s="46">
        <f>J28+$K$61</f>
        <v/>
      </c>
      <c r="L28" s="60" t="n">
        <v>0.5263888888888889</v>
      </c>
      <c r="M28" s="46">
        <f>L28+$M$62</f>
        <v/>
      </c>
      <c r="N28" s="60" t="n">
        <v>0.5368055555555555</v>
      </c>
      <c r="O28" s="46">
        <f>N28+$O$62</f>
        <v/>
      </c>
      <c r="P28" s="60" t="n">
        <v>0.5916666666666667</v>
      </c>
      <c r="Q28" s="46">
        <f>P28+$Q$62</f>
        <v/>
      </c>
      <c r="R28" s="60" t="n">
        <v>0.6104166666666667</v>
      </c>
      <c r="S28" s="46">
        <f>R28+$S$62</f>
        <v/>
      </c>
      <c r="T28" s="261" t="n">
        <v>0.6222222222222222</v>
      </c>
      <c r="U28" s="261">
        <f>T28+$U$62</f>
        <v/>
      </c>
    </row>
    <row r="29" ht="21.75" customHeight="1" s="630">
      <c r="A29" s="631" t="inlineStr">
        <is>
          <t>26</t>
        </is>
      </c>
      <c r="B29" s="632" t="n"/>
      <c r="C29" s="112" t="inlineStr">
        <is>
          <t xml:space="preserve">VILLACORTA SOLIGNAC GUILLERMO </t>
        </is>
      </c>
      <c r="D29" s="55" t="n">
        <v>9277230</v>
      </c>
      <c r="E29" s="26" t="inlineStr">
        <is>
          <t>RECAT A2B</t>
        </is>
      </c>
      <c r="F29" s="92" t="inlineStr">
        <is>
          <t>40/20 40/20 cl</t>
        </is>
      </c>
      <c r="G29" s="120" t="n"/>
      <c r="H29" s="205" t="n"/>
      <c r="I29" s="120" t="inlineStr">
        <is>
          <t>CARS JAIME VILLA</t>
        </is>
      </c>
      <c r="J29" s="60" t="n">
        <v>0.5236111111111111</v>
      </c>
      <c r="K29" s="46">
        <f>J29+$K$61</f>
        <v/>
      </c>
      <c r="L29" s="60" t="n">
        <v>0.5319444444444444</v>
      </c>
      <c r="M29" s="46">
        <f>L29+$M$62</f>
        <v/>
      </c>
      <c r="N29" s="60" t="n">
        <v>0.5465277777777777</v>
      </c>
      <c r="O29" s="46">
        <f>N29+$O$62</f>
        <v/>
      </c>
      <c r="P29" s="60" t="n">
        <v>0.5965277777777778</v>
      </c>
      <c r="Q29" s="46">
        <f>P29+$Q$62</f>
        <v/>
      </c>
      <c r="R29" s="60" t="n">
        <v>0.6118055555555556</v>
      </c>
      <c r="S29" s="46">
        <f>R29+$S$62</f>
        <v/>
      </c>
      <c r="T29" s="261" t="n">
        <v>0.625</v>
      </c>
      <c r="U29" s="261">
        <f>T29+$U$62</f>
        <v/>
      </c>
    </row>
    <row r="30" ht="21" customHeight="1" s="630">
      <c r="A30" s="631" t="inlineStr">
        <is>
          <t>27</t>
        </is>
      </c>
      <c r="B30" s="632" t="n"/>
      <c r="C30" s="112" t="inlineStr">
        <is>
          <t>DEL RIO MOLINA DIANA</t>
        </is>
      </c>
      <c r="D30" s="55" t="n">
        <v>44728025</v>
      </c>
      <c r="E30" s="55" t="inlineStr">
        <is>
          <t>NUEVO A1</t>
        </is>
      </c>
      <c r="F30" s="92" t="inlineStr">
        <is>
          <t>40/20 40/20 cl</t>
        </is>
      </c>
      <c r="G30" s="120" t="n"/>
      <c r="H30" s="205" t="n"/>
      <c r="I30" s="120" t="inlineStr">
        <is>
          <t>CARS JAIME VILLA</t>
        </is>
      </c>
      <c r="J30" s="60" t="n">
        <v>0.5368055555555555</v>
      </c>
      <c r="K30" s="46">
        <f>J30+$K$61</f>
        <v/>
      </c>
      <c r="L30" s="60" t="n">
        <v>0.5381944444444444</v>
      </c>
      <c r="M30" s="46">
        <f>L30+$M$62</f>
        <v/>
      </c>
      <c r="N30" s="60" t="n">
        <v>0.5479166666666667</v>
      </c>
      <c r="O30" s="46">
        <f>N30+$O$62</f>
        <v/>
      </c>
      <c r="P30" s="60" t="n">
        <v>0.6131944444444445</v>
      </c>
      <c r="Q30" s="46">
        <f>P30+$Q$62</f>
        <v/>
      </c>
      <c r="R30" s="60" t="n">
        <v>0.6256944444444444</v>
      </c>
      <c r="S30" s="46">
        <f>R30+$S$62</f>
        <v/>
      </c>
      <c r="T30" s="261" t="n">
        <v>0.6368055555555555</v>
      </c>
      <c r="U30" s="261">
        <f>T30+$U$62</f>
        <v/>
      </c>
    </row>
    <row r="31" ht="20.25" customFormat="1" customHeight="1" s="645">
      <c r="A31" s="631" t="inlineStr">
        <is>
          <t>28</t>
        </is>
      </c>
      <c r="B31" s="632" t="n"/>
      <c r="C31" s="112" t="inlineStr">
        <is>
          <t>SCHNAIDERMAN PANAIFO LUIS</t>
        </is>
      </c>
      <c r="D31" s="55" t="n">
        <v>41525126</v>
      </c>
      <c r="E31" s="226" t="inlineStr">
        <is>
          <t>MOTO REVA BIIC</t>
        </is>
      </c>
      <c r="F31" s="92" t="inlineStr">
        <is>
          <t>40/20 40/20 cl</t>
        </is>
      </c>
      <c r="G31" s="120" t="inlineStr">
        <is>
          <t>PAGO 110 EFE</t>
        </is>
      </c>
      <c r="H31" s="207" t="n"/>
      <c r="I31" s="55" t="inlineStr">
        <is>
          <t>CRIS AMORETTI</t>
        </is>
      </c>
      <c r="J31" s="60" t="n">
        <v>0.6041666666666666</v>
      </c>
      <c r="K31" s="46">
        <f>J31+$K$61</f>
        <v/>
      </c>
      <c r="L31" s="60" t="n">
        <v>0.6048611111111111</v>
      </c>
      <c r="M31" s="46">
        <f>L31+$M$62</f>
        <v/>
      </c>
      <c r="N31" s="60" t="n">
        <v>0.6125</v>
      </c>
      <c r="O31" s="46">
        <f>N31+$O$62</f>
        <v/>
      </c>
      <c r="P31" s="60" t="n">
        <v>0.6715277777777777</v>
      </c>
      <c r="Q31" s="46">
        <f>P31+$Q$62</f>
        <v/>
      </c>
      <c r="R31" s="60" t="n">
        <v>0.6826388888888889</v>
      </c>
      <c r="S31" s="46">
        <f>R31+$S$62</f>
        <v/>
      </c>
      <c r="T31" s="261" t="n">
        <v>0.6944444444444444</v>
      </c>
      <c r="U31" s="261">
        <f>T31+$U$62</f>
        <v/>
      </c>
    </row>
    <row r="32" ht="21" customFormat="1" customHeight="1" s="633">
      <c r="A32" s="631" t="inlineStr">
        <is>
          <t>29</t>
        </is>
      </c>
      <c r="B32" s="632" t="n"/>
      <c r="C32" s="112" t="inlineStr">
        <is>
          <t>CACHIQUE ESCOBEDO KELLER</t>
        </is>
      </c>
      <c r="D32" s="55" t="n">
        <v>43898131</v>
      </c>
      <c r="E32" s="226" t="inlineStr">
        <is>
          <t>MOTO REVA BIIC</t>
        </is>
      </c>
      <c r="F32" s="92" t="inlineStr">
        <is>
          <t>20 20 sr</t>
        </is>
      </c>
      <c r="G32" s="120" t="inlineStr">
        <is>
          <t>PAGO 110 EFE</t>
        </is>
      </c>
      <c r="H32" s="207" t="n"/>
      <c r="I32" s="55" t="inlineStr">
        <is>
          <t>CRIS AMORETTI</t>
        </is>
      </c>
      <c r="J32" s="60" t="n">
        <v>0.6090277777777777</v>
      </c>
      <c r="K32" s="46">
        <f>J32+$K$61</f>
        <v/>
      </c>
      <c r="L32" s="60" t="n">
        <v>0.6097222222222223</v>
      </c>
      <c r="M32" s="46">
        <f>L32+$M$62</f>
        <v/>
      </c>
      <c r="N32" s="60" t="n">
        <v>0.6201388888888889</v>
      </c>
      <c r="O32" s="46">
        <f>N32+$O$62</f>
        <v/>
      </c>
      <c r="P32" s="60" t="n">
        <v>0.6770833333333334</v>
      </c>
      <c r="Q32" s="46">
        <f>P32+$Q$62</f>
        <v/>
      </c>
      <c r="R32" s="60" t="n">
        <v>0.6888888888888889</v>
      </c>
      <c r="S32" s="46">
        <f>R32+$S$62</f>
        <v/>
      </c>
      <c r="T32" s="261" t="n">
        <v>0.7006944444444444</v>
      </c>
      <c r="U32" s="261">
        <f>T32+$U$62</f>
        <v/>
      </c>
    </row>
    <row r="33" ht="19.5" customHeight="1" s="630">
      <c r="A33" s="631" t="inlineStr">
        <is>
          <t>30</t>
        </is>
      </c>
      <c r="B33" s="632" t="n"/>
      <c r="C33" s="112" t="inlineStr">
        <is>
          <t>MORENO SANCHEZ MARCO</t>
        </is>
      </c>
      <c r="D33" s="55" t="n">
        <v>47453116</v>
      </c>
      <c r="E33" s="226" t="inlineStr">
        <is>
          <t>MOTO REVA BIIC</t>
        </is>
      </c>
      <c r="F33" s="92" t="inlineStr">
        <is>
          <t>40/20 40/20 cl</t>
        </is>
      </c>
      <c r="G33" s="270" t="n"/>
      <c r="H33" s="373" t="n"/>
      <c r="I33" s="270" t="inlineStr">
        <is>
          <t>LILIANA 9</t>
        </is>
      </c>
      <c r="J33" s="60" t="n">
        <v>0.6222222222222222</v>
      </c>
      <c r="K33" s="60">
        <f>J33+$K$61</f>
        <v/>
      </c>
      <c r="L33" s="60" t="n">
        <v>0.6243055555555556</v>
      </c>
      <c r="M33" s="60">
        <f>L33+$M$62</f>
        <v/>
      </c>
      <c r="N33" s="60" t="n">
        <v>0.6326388888888889</v>
      </c>
      <c r="O33" s="60">
        <f>N33+$O$62</f>
        <v/>
      </c>
      <c r="P33" s="60" t="n">
        <v>0.6861111111111111</v>
      </c>
      <c r="Q33" s="60">
        <f>P33+$Q$62</f>
        <v/>
      </c>
      <c r="R33" s="60" t="n">
        <v>0.6979166666666666</v>
      </c>
      <c r="S33" s="60">
        <f>R33+$S$62</f>
        <v/>
      </c>
      <c r="T33" s="261" t="n">
        <v>0.7097222222222223</v>
      </c>
      <c r="U33" s="261">
        <f>T33+$U$62</f>
        <v/>
      </c>
    </row>
    <row r="34" ht="19.5" customHeight="1" s="630">
      <c r="A34" s="631" t="inlineStr">
        <is>
          <t>31</t>
        </is>
      </c>
      <c r="B34" s="632" t="n"/>
      <c r="C34" s="167" t="inlineStr">
        <is>
          <t xml:space="preserve">MEZA CHERO CARLOS 20 </t>
        </is>
      </c>
      <c r="D34" s="55" t="n">
        <v>47766399</v>
      </c>
      <c r="E34" s="55" t="inlineStr">
        <is>
          <t>REVA A1</t>
        </is>
      </c>
      <c r="F34" s="92" t="inlineStr">
        <is>
          <t>20 20 SR</t>
        </is>
      </c>
      <c r="G34" s="209" t="inlineStr">
        <is>
          <t xml:space="preserve">PAGO 170 YAPE </t>
        </is>
      </c>
      <c r="H34" s="207" t="n"/>
      <c r="I34" s="55" t="inlineStr">
        <is>
          <t>MERY</t>
        </is>
      </c>
      <c r="J34" s="60" t="n">
        <v>0.6256944444444444</v>
      </c>
      <c r="K34" s="60">
        <f>J34+$K$61</f>
        <v/>
      </c>
      <c r="L34" s="60" t="n">
        <v>0.6284722222222222</v>
      </c>
      <c r="M34" s="60">
        <f>L34+$M$62</f>
        <v/>
      </c>
      <c r="N34" s="60" t="n">
        <v>0.6395833333333333</v>
      </c>
      <c r="O34" s="60">
        <f>N34+$O$62</f>
        <v/>
      </c>
      <c r="P34" s="60" t="n">
        <v>0.6888888888888889</v>
      </c>
      <c r="Q34" s="60">
        <f>P34+$Q$62</f>
        <v/>
      </c>
      <c r="R34" s="60" t="n">
        <v>0.7020833333333333</v>
      </c>
      <c r="S34" s="60">
        <f>R34+$S$62</f>
        <v/>
      </c>
      <c r="T34" s="261" t="n">
        <v>0.7152777777777778</v>
      </c>
      <c r="U34" s="261">
        <f>T34+$U$62</f>
        <v/>
      </c>
    </row>
    <row r="35" ht="18.75" customHeight="1" s="630">
      <c r="A35" s="631" t="inlineStr">
        <is>
          <t>32</t>
        </is>
      </c>
      <c r="B35" s="632" t="n"/>
      <c r="C35" s="112" t="inlineStr">
        <is>
          <t>VALLE LOPEZ PAOLO</t>
        </is>
      </c>
      <c r="D35" s="55" t="n">
        <v>70937812</v>
      </c>
      <c r="E35" s="199" t="inlineStr">
        <is>
          <t>MOTO NUEVO BIIB</t>
        </is>
      </c>
      <c r="F35" s="92" t="inlineStr">
        <is>
          <t>20 20 sr</t>
        </is>
      </c>
      <c r="G35" s="55" t="inlineStr">
        <is>
          <t xml:space="preserve">PAGO 80  </t>
        </is>
      </c>
      <c r="H35" s="207" t="n"/>
      <c r="I35" s="55" t="inlineStr">
        <is>
          <t>CRISTOPHER</t>
        </is>
      </c>
      <c r="J35" s="60" t="n">
        <v>0.6333333333333333</v>
      </c>
      <c r="K35" s="46">
        <f>J35+$K$61</f>
        <v/>
      </c>
      <c r="L35" s="60" t="n">
        <v>0.6347222222222222</v>
      </c>
      <c r="M35" s="60">
        <f>L35+$M$62</f>
        <v/>
      </c>
      <c r="N35" s="60" t="n">
        <v>0.6416666666666667</v>
      </c>
      <c r="O35" s="60">
        <f>N35+$O$62</f>
        <v/>
      </c>
      <c r="P35" s="60" t="n">
        <v>0.6979166666666666</v>
      </c>
      <c r="Q35" s="60">
        <f>P35+$Q$62</f>
        <v/>
      </c>
      <c r="R35" s="60" t="n">
        <v>0.7208333333333333</v>
      </c>
      <c r="S35" s="60">
        <f>R35+$S$62</f>
        <v/>
      </c>
      <c r="T35" s="261" t="n">
        <v>0.7319444444444444</v>
      </c>
      <c r="U35" s="261">
        <f>T35+$U$62</f>
        <v/>
      </c>
    </row>
    <row r="36" ht="18.75" customHeight="1" s="630">
      <c r="A36" s="631" t="inlineStr">
        <is>
          <t>33</t>
        </is>
      </c>
      <c r="B36" s="632" t="n"/>
      <c r="C36" s="167" t="inlineStr">
        <is>
          <t>LLACTAS VARGAS ERICK 50</t>
        </is>
      </c>
      <c r="D36" s="55" t="n">
        <v>71769568</v>
      </c>
      <c r="E36" s="26" t="inlineStr">
        <is>
          <t>REVA A2B</t>
        </is>
      </c>
      <c r="F36" s="92" t="inlineStr">
        <is>
          <t>20 20 sr</t>
        </is>
      </c>
      <c r="G36" s="120" t="inlineStr">
        <is>
          <t>PAGO 50 EFE</t>
        </is>
      </c>
      <c r="H36" s="354" t="n"/>
      <c r="I36" s="110" t="inlineStr">
        <is>
          <t>MAYRA 1</t>
        </is>
      </c>
      <c r="J36" s="60" t="n">
        <v>0.6604166666666667</v>
      </c>
      <c r="K36" s="60">
        <f>J36+$K$61</f>
        <v/>
      </c>
      <c r="L36" s="60" t="n">
        <v>0.6604166666666667</v>
      </c>
      <c r="M36" s="60">
        <f>L36+$M$62</f>
        <v/>
      </c>
      <c r="N36" s="60" t="n">
        <v>0.6736111111111112</v>
      </c>
      <c r="O36" s="60">
        <f>N36+$O$62</f>
        <v/>
      </c>
      <c r="P36" s="60" t="n">
        <v>0.7236111111111111</v>
      </c>
      <c r="Q36" s="60">
        <f>P36+$Q$62</f>
        <v/>
      </c>
      <c r="R36" s="60" t="n">
        <v>0.7347222222222223</v>
      </c>
      <c r="S36" s="60">
        <f>R36+$S$62</f>
        <v/>
      </c>
      <c r="T36" s="562" t="n">
        <v>0.7465277777777778</v>
      </c>
      <c r="U36" s="562">
        <f>T36+$U$62</f>
        <v/>
      </c>
    </row>
    <row r="37" ht="18.75" customHeight="1" s="630"/>
    <row r="38" ht="18" customFormat="1" customHeight="1" s="633"/>
    <row r="39" ht="18" customHeight="1" s="630"/>
    <row r="40" ht="18" customFormat="1" customHeight="1" s="633"/>
    <row r="41" ht="18" customHeight="1" s="630"/>
    <row r="42" ht="18.75" customHeight="1" s="630"/>
    <row r="43" ht="18" customHeight="1" s="630"/>
    <row r="44" ht="18" customHeight="1" s="630"/>
    <row r="45" ht="21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5.75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5.75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8" customHeight="1" s="630"/>
    <row r="106" ht="18" customHeight="1" s="630"/>
    <row r="107" ht="18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75.xml><?xml version="1.0" encoding="utf-8"?>
<worksheet xmlns:r="http://schemas.openxmlformats.org/officeDocument/2006/relationships" xmlns="http://schemas.openxmlformats.org/spreadsheetml/2006/main">
  <sheetPr codeName="Hoja378">
    <outlinePr summaryBelow="1" summaryRight="1"/>
    <pageSetUpPr fitToPage="1"/>
  </sheetPr>
  <dimension ref="A1:V28"/>
  <sheetViews>
    <sheetView topLeftCell="A26" workbookViewId="0">
      <selection activeCell="C51" sqref="C51:I51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  <col width="10.5703125" customWidth="1" style="630" min="22" max="22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V1" s="633" t="inlineStr">
        <is>
          <t>PRECIO UNI</t>
        </is>
      </c>
    </row>
    <row r="2" ht="21" customHeight="1" s="630">
      <c r="A2" s="631" t="inlineStr">
        <is>
          <t>1</t>
        </is>
      </c>
      <c r="B2" s="632" t="n"/>
      <c r="C2" s="167" t="inlineStr">
        <is>
          <t>FLORES VARILLAS JHORDAN 40</t>
        </is>
      </c>
      <c r="D2" s="55" t="n">
        <v>70786812</v>
      </c>
      <c r="E2" s="561" t="inlineStr">
        <is>
          <t>MOTO NUEVO BIIB</t>
        </is>
      </c>
      <c r="F2" s="92" t="inlineStr">
        <is>
          <t>30 30 SR</t>
        </is>
      </c>
      <c r="G2" s="435" t="inlineStr">
        <is>
          <t>PAGO 80 YAPE +40 YAPE</t>
        </is>
      </c>
      <c r="H2" s="207" t="n"/>
      <c r="I2" s="55" t="inlineStr">
        <is>
          <t>TERESA</t>
        </is>
      </c>
      <c r="J2" s="60" t="n">
        <v>0.35</v>
      </c>
      <c r="K2" s="46">
        <f>J2+$K$61</f>
        <v/>
      </c>
      <c r="L2" s="60" t="n">
        <v>0.3555555555555556</v>
      </c>
      <c r="M2" s="46">
        <f>L2+$M$62</f>
        <v/>
      </c>
      <c r="N2" s="60" t="n">
        <v>0.3604166666666667</v>
      </c>
      <c r="O2" s="46">
        <f>N2+$O$62</f>
        <v/>
      </c>
      <c r="P2" s="60" t="n">
        <v>0.4104166666666667</v>
      </c>
      <c r="Q2" s="46">
        <f>P2+$Q$62</f>
        <v/>
      </c>
      <c r="R2" s="60" t="n">
        <v>0.4430555555555555</v>
      </c>
      <c r="S2" s="46">
        <f>R2+$S$62</f>
        <v/>
      </c>
      <c r="T2" s="261" t="n">
        <v>0.4555555555555555</v>
      </c>
      <c r="U2" s="80">
        <f>T2+$U$62</f>
        <v/>
      </c>
      <c r="V2" s="633" t="n">
        <v>80</v>
      </c>
    </row>
    <row r="3" ht="21" customHeight="1" s="630">
      <c r="A3" s="631" t="inlineStr">
        <is>
          <t>2</t>
        </is>
      </c>
      <c r="B3" s="632" t="n"/>
      <c r="C3" s="112" t="inlineStr">
        <is>
          <t>PINCHINAT MONGRUT CINTHYA</t>
        </is>
      </c>
      <c r="D3" s="55" t="n">
        <v>43930700</v>
      </c>
      <c r="E3" s="55" t="inlineStr">
        <is>
          <t>NUEVO A1</t>
        </is>
      </c>
      <c r="F3" s="92" t="inlineStr">
        <is>
          <t>40/20 40/20 CL</t>
        </is>
      </c>
      <c r="G3" s="435" t="inlineStr">
        <is>
          <t>PAGO 130 YAPE</t>
        </is>
      </c>
      <c r="H3" s="207" t="n"/>
      <c r="I3" s="55" t="inlineStr">
        <is>
          <t>MALLESI</t>
        </is>
      </c>
      <c r="J3" s="60" t="n">
        <v>0.3465277777777778</v>
      </c>
      <c r="K3" s="46">
        <f>J3+$K$61</f>
        <v/>
      </c>
      <c r="L3" s="60" t="n">
        <v>0.3472222222222222</v>
      </c>
      <c r="M3" s="46">
        <f>L3+$M$62</f>
        <v/>
      </c>
      <c r="N3" s="60" t="n">
        <v>0.3555555555555556</v>
      </c>
      <c r="O3" s="46">
        <f>N3+$O$62</f>
        <v/>
      </c>
      <c r="P3" s="60" t="n">
        <v>0.4069444444444444</v>
      </c>
      <c r="Q3" s="46">
        <f>P3+$Q$62</f>
        <v/>
      </c>
      <c r="R3" s="60" t="n">
        <v>0.4201388888888889</v>
      </c>
      <c r="S3" s="46">
        <f>R3+$S$62</f>
        <v/>
      </c>
      <c r="T3" s="261" t="n">
        <v>0.4319444444444445</v>
      </c>
      <c r="U3" s="80">
        <f>T3+$U$62</f>
        <v/>
      </c>
      <c r="V3" s="166" t="n">
        <v>80</v>
      </c>
    </row>
    <row r="4" ht="20.25" customHeight="1" s="630">
      <c r="A4" s="631" t="inlineStr">
        <is>
          <t>3</t>
        </is>
      </c>
      <c r="B4" s="632" t="n"/>
      <c r="C4" s="112" t="inlineStr">
        <is>
          <t>OCHOA SANCHEZ EDILBERTO</t>
        </is>
      </c>
      <c r="D4" s="55" t="n">
        <v>105472</v>
      </c>
      <c r="E4" s="561" t="inlineStr">
        <is>
          <t>MOTO NUEVO BIIB</t>
        </is>
      </c>
      <c r="F4" s="92" t="inlineStr">
        <is>
          <t>40/20 40/20 CL</t>
        </is>
      </c>
      <c r="G4" s="120" t="inlineStr">
        <is>
          <t>PAGO 120 EFE</t>
        </is>
      </c>
      <c r="H4" s="211" t="n"/>
      <c r="I4" s="211" t="inlineStr">
        <is>
          <t>OFICINA</t>
        </is>
      </c>
      <c r="J4" s="60" t="n">
        <v>0.3555555555555556</v>
      </c>
      <c r="K4" s="46">
        <f>J4+$K$61</f>
        <v/>
      </c>
      <c r="L4" s="60" t="n">
        <v>0.3597222222222222</v>
      </c>
      <c r="M4" s="46">
        <f>L4+$M$62</f>
        <v/>
      </c>
      <c r="N4" s="60" t="n">
        <v>0.3659722222222222</v>
      </c>
      <c r="O4" s="46">
        <f>N4+$O$62</f>
        <v/>
      </c>
      <c r="P4" s="60" t="n">
        <v>0.4104166666666667</v>
      </c>
      <c r="Q4" s="46">
        <f>P4+$Q$62</f>
        <v/>
      </c>
      <c r="R4" s="60" t="n">
        <v>0.43125</v>
      </c>
      <c r="S4" s="46">
        <f>R4+$S$62</f>
        <v/>
      </c>
      <c r="T4" s="261" t="n">
        <v>0.4430555555555555</v>
      </c>
      <c r="U4" s="80">
        <f>T4+$U$62</f>
        <v/>
      </c>
      <c r="V4" s="136" t="n">
        <v>120</v>
      </c>
    </row>
    <row r="5" ht="18.75" customHeight="1" s="630">
      <c r="A5" s="631" t="inlineStr">
        <is>
          <t>4</t>
        </is>
      </c>
      <c r="B5" s="632" t="n"/>
      <c r="C5" s="112" t="inlineStr">
        <is>
          <t>NARVAEZ MEDINA RAUL</t>
        </is>
      </c>
      <c r="D5" s="55" t="n">
        <v>75334253</v>
      </c>
      <c r="E5" s="55" t="inlineStr">
        <is>
          <t>NUEVO A1</t>
        </is>
      </c>
      <c r="F5" s="92" t="inlineStr">
        <is>
          <t>40/20 40/20 CL</t>
        </is>
      </c>
      <c r="G5" s="120" t="inlineStr">
        <is>
          <t>PAGO 100 EFE</t>
        </is>
      </c>
      <c r="H5" s="207" t="n"/>
      <c r="I5" s="55" t="inlineStr">
        <is>
          <t>CRIS AMORETTI</t>
        </is>
      </c>
      <c r="J5" s="60" t="n">
        <v>0.35625</v>
      </c>
      <c r="K5" s="46">
        <f>J5+$K$61</f>
        <v/>
      </c>
      <c r="L5" s="60" t="n">
        <v>0.3659722222222222</v>
      </c>
      <c r="M5" s="46">
        <f>L5+$M$62</f>
        <v/>
      </c>
      <c r="N5" s="60" t="n">
        <v>0.3708333333333333</v>
      </c>
      <c r="O5" s="46">
        <f>N5+$O$62</f>
        <v/>
      </c>
      <c r="P5" s="60" t="n">
        <v>0.4145833333333334</v>
      </c>
      <c r="Q5" s="46">
        <f>P5+$Q$62</f>
        <v/>
      </c>
      <c r="R5" s="60" t="n">
        <v>0.43125</v>
      </c>
      <c r="S5" s="46">
        <f>R5+$S$62</f>
        <v/>
      </c>
      <c r="T5" s="261" t="n">
        <v>0.44375</v>
      </c>
      <c r="U5" s="80">
        <f>T5+$U$62</f>
        <v/>
      </c>
      <c r="V5" s="137" t="n">
        <v>80</v>
      </c>
    </row>
    <row r="6" ht="21.75" customHeight="1" s="630">
      <c r="A6" s="631" t="inlineStr">
        <is>
          <t>5</t>
        </is>
      </c>
      <c r="B6" s="632" t="n"/>
      <c r="C6" s="112" t="inlineStr">
        <is>
          <t>SAURIN MORI EZZIO</t>
        </is>
      </c>
      <c r="D6" s="55" t="n">
        <v>44333149</v>
      </c>
      <c r="E6" s="55" t="inlineStr">
        <is>
          <t>NUEVO A1</t>
        </is>
      </c>
      <c r="F6" s="92" t="inlineStr">
        <is>
          <t>20 20 SR</t>
        </is>
      </c>
      <c r="G6" s="654" t="n"/>
      <c r="H6" s="358" t="n"/>
      <c r="I6" s="654" t="inlineStr">
        <is>
          <t>MANDUJANO</t>
        </is>
      </c>
      <c r="J6" s="60" t="n">
        <v>0.3611111111111111</v>
      </c>
      <c r="K6" s="46">
        <f>J6+$K$61</f>
        <v/>
      </c>
      <c r="L6" s="60" t="n">
        <v>0.3701388888888889</v>
      </c>
      <c r="M6" s="46">
        <f>L6+$M$62</f>
        <v/>
      </c>
      <c r="N6" s="60" t="n">
        <v>0.3756944444444444</v>
      </c>
      <c r="O6" s="46">
        <f>N6+$O$62</f>
        <v/>
      </c>
      <c r="P6" s="60" t="n">
        <v>0.4291666666666666</v>
      </c>
      <c r="Q6" s="46">
        <f>P6+$Q$62</f>
        <v/>
      </c>
      <c r="R6" s="60" t="n">
        <v>0.44375</v>
      </c>
      <c r="S6" s="46">
        <f>R6+$S$62</f>
        <v/>
      </c>
      <c r="T6" s="261" t="n">
        <v>0.45625</v>
      </c>
      <c r="U6" s="80">
        <f>T6+$U$62</f>
        <v/>
      </c>
      <c r="V6" s="136" t="n">
        <v>80</v>
      </c>
    </row>
    <row r="7" ht="19.5" customHeight="1" s="630">
      <c r="A7" s="631" t="inlineStr">
        <is>
          <t>6</t>
        </is>
      </c>
      <c r="B7" s="632" t="n"/>
      <c r="C7" s="112" t="inlineStr">
        <is>
          <t>MATTA YUPANQUI NORMAN</t>
        </is>
      </c>
      <c r="D7" s="55" t="n">
        <v>74026367</v>
      </c>
      <c r="E7" s="226" t="inlineStr">
        <is>
          <t>MOTO REVA BIIC</t>
        </is>
      </c>
      <c r="F7" s="92" t="inlineStr">
        <is>
          <t>20 20 SR</t>
        </is>
      </c>
      <c r="G7" s="120" t="n"/>
      <c r="H7" s="120" t="n"/>
      <c r="I7" s="120" t="inlineStr">
        <is>
          <t>CARS. JAIME VILLA</t>
        </is>
      </c>
      <c r="J7" s="60" t="n">
        <v>0.3631944444444444</v>
      </c>
      <c r="K7" s="46">
        <f>J7+$K$61</f>
        <v/>
      </c>
      <c r="L7" s="60" t="n">
        <v>0.375</v>
      </c>
      <c r="M7" s="46">
        <f>L7+$M$62</f>
        <v/>
      </c>
      <c r="N7" s="60" t="n">
        <v>0.3798611111111111</v>
      </c>
      <c r="O7" s="46">
        <f>N7+$O$62</f>
        <v/>
      </c>
      <c r="P7" s="60" t="n">
        <v>0.4298611111111111</v>
      </c>
      <c r="Q7" s="46">
        <f>P7+$Q$62</f>
        <v/>
      </c>
      <c r="R7" s="60" t="n">
        <v>0.4548611111111111</v>
      </c>
      <c r="S7" s="46">
        <f>R7+$S$62</f>
        <v/>
      </c>
      <c r="T7" s="261" t="n">
        <v>0.4673611111111111</v>
      </c>
      <c r="U7" s="80">
        <f>T7+$U$62</f>
        <v/>
      </c>
      <c r="V7" s="136" t="n">
        <v>80</v>
      </c>
    </row>
    <row r="8" ht="21.75" customHeight="1" s="630">
      <c r="A8" s="631" t="inlineStr">
        <is>
          <t>7</t>
        </is>
      </c>
      <c r="B8" s="632" t="n"/>
      <c r="C8" s="112" t="inlineStr">
        <is>
          <t>PINDAY ROCA MIGUEL</t>
        </is>
      </c>
      <c r="D8" s="55" t="n">
        <v>60976188</v>
      </c>
      <c r="E8" s="55" t="inlineStr">
        <is>
          <t>NUEVO A1</t>
        </is>
      </c>
      <c r="F8" s="92" t="inlineStr">
        <is>
          <t>40/20 40/20 CL</t>
        </is>
      </c>
      <c r="G8" s="435" t="inlineStr">
        <is>
          <t>PAGO 130 YAPE</t>
        </is>
      </c>
      <c r="H8" s="211" t="n"/>
      <c r="I8" s="211" t="inlineStr">
        <is>
          <t>OFICINA</t>
        </is>
      </c>
      <c r="J8" s="60" t="n">
        <v>0.3708333333333333</v>
      </c>
      <c r="K8" s="46">
        <f>J8+$K$61</f>
        <v/>
      </c>
      <c r="L8" s="60" t="n">
        <v>0.3798611111111111</v>
      </c>
      <c r="M8" s="46">
        <f>L8+$M$62</f>
        <v/>
      </c>
      <c r="N8" s="60" t="n">
        <v>0.3847222222222222</v>
      </c>
      <c r="O8" s="46">
        <f>N8+$O$62</f>
        <v/>
      </c>
      <c r="P8" s="60" t="n">
        <v>0.4305555555555556</v>
      </c>
      <c r="Q8" s="46">
        <f>P8+$Q$62</f>
        <v/>
      </c>
      <c r="R8" s="60" t="n">
        <v>0.4555555555555555</v>
      </c>
      <c r="S8" s="46">
        <f>R8+$S$62</f>
        <v/>
      </c>
      <c r="T8" s="261" t="n">
        <v>0.4694444444444444</v>
      </c>
      <c r="U8" s="80">
        <f>T8+$U$62</f>
        <v/>
      </c>
      <c r="V8" s="136" t="n">
        <v>130</v>
      </c>
    </row>
    <row r="9" ht="20.25" customHeight="1" s="630">
      <c r="A9" s="631" t="inlineStr">
        <is>
          <t>8</t>
        </is>
      </c>
      <c r="B9" s="632" t="n"/>
      <c r="C9" s="112" t="inlineStr">
        <is>
          <t>CASTILLO VIDAL EDDIE</t>
        </is>
      </c>
      <c r="D9" s="55" t="n">
        <v>70962084</v>
      </c>
      <c r="E9" s="55" t="inlineStr">
        <is>
          <t>NUEVO A1</t>
        </is>
      </c>
      <c r="F9" s="92" t="inlineStr">
        <is>
          <t>20 20 SR</t>
        </is>
      </c>
      <c r="G9" s="435" t="inlineStr">
        <is>
          <t>PAGO 80 YAPE 29-03</t>
        </is>
      </c>
      <c r="H9" s="207" t="n"/>
      <c r="I9" s="55" t="inlineStr">
        <is>
          <t>JESUS PAJUELO</t>
        </is>
      </c>
      <c r="J9" s="60" t="n">
        <v>0.3743055555555556</v>
      </c>
      <c r="K9" s="46">
        <f>J9+$K$61</f>
        <v/>
      </c>
      <c r="L9" s="60" t="n">
        <v>0.3847222222222222</v>
      </c>
      <c r="M9" s="46">
        <f>L9+$M$62</f>
        <v/>
      </c>
      <c r="N9" s="60" t="n">
        <v>0.3888888888888889</v>
      </c>
      <c r="O9" s="46">
        <f>N9+$O$62</f>
        <v/>
      </c>
      <c r="P9" s="60" t="n">
        <v>0.4402777777777778</v>
      </c>
      <c r="Q9" s="46">
        <f>P9+$Q$62</f>
        <v/>
      </c>
      <c r="R9" s="60" t="n">
        <v>0.4659722222222222</v>
      </c>
      <c r="S9" s="46">
        <f>R9+$S$62</f>
        <v/>
      </c>
      <c r="T9" s="261" t="n">
        <v>0.4784722222222222</v>
      </c>
      <c r="U9" s="80">
        <f>T9+$U$62</f>
        <v/>
      </c>
      <c r="V9" s="136" t="n">
        <v>80</v>
      </c>
    </row>
    <row r="10" ht="21" customHeight="1" s="630">
      <c r="A10" s="631" t="inlineStr">
        <is>
          <t>9</t>
        </is>
      </c>
      <c r="B10" s="632" t="n"/>
      <c r="C10" s="167" t="inlineStr">
        <is>
          <t>DOROTEO OROYA WALTER 30</t>
        </is>
      </c>
      <c r="D10" s="55" t="n">
        <v>25789499</v>
      </c>
      <c r="E10" s="55" t="inlineStr">
        <is>
          <t>NUEVO A1</t>
        </is>
      </c>
      <c r="F10" s="92" t="inlineStr">
        <is>
          <t>20 20 sr</t>
        </is>
      </c>
      <c r="G10" s="435" t="inlineStr">
        <is>
          <t>PAGO 150 YAPE</t>
        </is>
      </c>
      <c r="H10" s="207" t="n"/>
      <c r="I10" s="55" t="inlineStr">
        <is>
          <t>DRA. CHUNGA</t>
        </is>
      </c>
      <c r="J10" s="60" t="n">
        <v>0.3805555555555555</v>
      </c>
      <c r="K10" s="60">
        <f>J10+$K$61</f>
        <v/>
      </c>
      <c r="L10" s="60" t="n">
        <v>0.3888888888888889</v>
      </c>
      <c r="M10" s="60">
        <f>L10+$M$62</f>
        <v/>
      </c>
      <c r="N10" s="60" t="n">
        <v>0.3944444444444444</v>
      </c>
      <c r="O10" s="60">
        <f>N10+$O$62</f>
        <v/>
      </c>
      <c r="P10" s="60" t="n">
        <v>0.4423611111111111</v>
      </c>
      <c r="Q10" s="60">
        <f>P10+$Q$62</f>
        <v/>
      </c>
      <c r="R10" s="60" t="n">
        <v>0.4701388888888889</v>
      </c>
      <c r="S10" s="60">
        <f>R10+$S$62</f>
        <v/>
      </c>
      <c r="T10" s="261" t="n">
        <v>0.48125</v>
      </c>
      <c r="U10" s="261">
        <f>T10+$U$62</f>
        <v/>
      </c>
      <c r="V10" s="136" t="n">
        <v>80</v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>SOTA MILLA JHORDAN</t>
        </is>
      </c>
      <c r="D11" s="55" t="n">
        <v>77351220</v>
      </c>
      <c r="E11" s="561" t="inlineStr">
        <is>
          <t>MOTO NUEVO BIIB</t>
        </is>
      </c>
      <c r="F11" s="92" t="inlineStr">
        <is>
          <t>20 20 sr</t>
        </is>
      </c>
      <c r="G11" s="270" t="n"/>
      <c r="H11" s="270" t="n"/>
      <c r="I11" s="270" t="inlineStr">
        <is>
          <t>LILIANA 1</t>
        </is>
      </c>
      <c r="J11" s="60" t="n">
        <v>0.38125</v>
      </c>
      <c r="K11" s="46">
        <f>J11+$K$61</f>
        <v/>
      </c>
      <c r="L11" s="60" t="n">
        <v>0.39375</v>
      </c>
      <c r="M11" s="46">
        <f>L11+$M$62</f>
        <v/>
      </c>
      <c r="N11" s="60" t="n">
        <v>0.3993055555555556</v>
      </c>
      <c r="O11" s="46">
        <f>N11+$O$62</f>
        <v/>
      </c>
      <c r="P11" s="60" t="n">
        <v>0.4520833333333333</v>
      </c>
      <c r="Q11" s="46">
        <f>P11+$Q$62</f>
        <v/>
      </c>
      <c r="R11" s="60" t="n">
        <v>0.4777777777777778</v>
      </c>
      <c r="S11" s="46">
        <f>R11+$S$62</f>
        <v/>
      </c>
      <c r="T11" s="261" t="n">
        <v>0.4902777777777778</v>
      </c>
      <c r="U11" s="80">
        <f>T11+$U$62</f>
        <v/>
      </c>
      <c r="V11" s="136" t="n">
        <v>80</v>
      </c>
    </row>
    <row r="12" ht="23.25" customHeight="1" s="630">
      <c r="A12" s="631" t="inlineStr">
        <is>
          <t>11</t>
        </is>
      </c>
      <c r="B12" s="632" t="n"/>
      <c r="C12" s="112" t="inlineStr">
        <is>
          <t>OSORIO TORIBIO LADY</t>
        </is>
      </c>
      <c r="D12" s="55" t="n">
        <v>46301422</v>
      </c>
      <c r="E12" s="55" t="inlineStr">
        <is>
          <t>NUEVO A1</t>
        </is>
      </c>
      <c r="F12" s="92" t="inlineStr">
        <is>
          <t>40/20 40/20 CL</t>
        </is>
      </c>
      <c r="G12" s="435" t="inlineStr">
        <is>
          <t>PAGO 150 YAPE</t>
        </is>
      </c>
      <c r="H12" s="152" t="n"/>
      <c r="I12" s="534" t="inlineStr">
        <is>
          <t>ENRIQUE PUBLICIDAD</t>
        </is>
      </c>
      <c r="J12" s="60" t="n">
        <v>0.3833333333333334</v>
      </c>
      <c r="K12" s="46">
        <f>J12+$K$61</f>
        <v/>
      </c>
      <c r="L12" s="60" t="n">
        <v>0.4</v>
      </c>
      <c r="M12" s="60">
        <f>L12+$M$62</f>
        <v/>
      </c>
      <c r="N12" s="60" t="n">
        <v>0.4048611111111111</v>
      </c>
      <c r="O12" s="60">
        <f>N12+$O$62</f>
        <v/>
      </c>
      <c r="P12" s="60" t="n">
        <v>0.4548611111111111</v>
      </c>
      <c r="Q12" s="60">
        <f>P12+$Q$62</f>
        <v/>
      </c>
      <c r="R12" s="60" t="n">
        <v>0.48125</v>
      </c>
      <c r="S12" s="60">
        <f>R12+$S$62</f>
        <v/>
      </c>
      <c r="T12" s="261" t="n">
        <v>0.4923611111111111</v>
      </c>
      <c r="U12" s="80">
        <f>T12+$U$62</f>
        <v/>
      </c>
      <c r="V12" s="136" t="n">
        <v>80</v>
      </c>
    </row>
    <row r="13" ht="21.75" customHeight="1" s="630">
      <c r="A13" s="631" t="inlineStr">
        <is>
          <t>12</t>
        </is>
      </c>
      <c r="B13" s="632" t="n"/>
      <c r="C13" s="112" t="inlineStr">
        <is>
          <t>RUBIO PADILLA RENATO</t>
        </is>
      </c>
      <c r="D13" s="55" t="n">
        <v>44553681</v>
      </c>
      <c r="E13" s="55" t="inlineStr">
        <is>
          <t>NUEVO A1</t>
        </is>
      </c>
      <c r="F13" s="92" t="inlineStr">
        <is>
          <t>20 20 sr</t>
        </is>
      </c>
      <c r="G13" s="435" t="inlineStr">
        <is>
          <t>PAGO 100 YAPE</t>
        </is>
      </c>
      <c r="H13" s="152" t="n"/>
      <c r="I13" s="152" t="inlineStr">
        <is>
          <t>PUBLICIDAD</t>
        </is>
      </c>
      <c r="J13" s="60" t="n">
        <v>0.3861111111111111</v>
      </c>
      <c r="K13" s="46">
        <f>J13+$K$61</f>
        <v/>
      </c>
      <c r="L13" s="60" t="n">
        <v>0.4048611111111111</v>
      </c>
      <c r="M13" s="46">
        <f>L13+$M$62</f>
        <v/>
      </c>
      <c r="N13" s="60" t="n">
        <v>0.4104166666666667</v>
      </c>
      <c r="O13" s="46">
        <f>N13+$O$62</f>
        <v/>
      </c>
      <c r="P13" s="60" t="n">
        <v>0.4631944444444445</v>
      </c>
      <c r="Q13" s="46">
        <f>P13+$Q$62</f>
        <v/>
      </c>
      <c r="R13" s="60" t="n">
        <v>0.4888888888888889</v>
      </c>
      <c r="S13" s="46">
        <f>R13+$S$62</f>
        <v/>
      </c>
      <c r="T13" s="261" t="n">
        <v>0.5013888888888889</v>
      </c>
      <c r="U13" s="80">
        <f>T13+$U$62</f>
        <v/>
      </c>
      <c r="V13" s="138" t="n">
        <v>80</v>
      </c>
    </row>
    <row r="14" ht="24" customFormat="1" customHeight="1" s="633">
      <c r="A14" s="631" t="inlineStr">
        <is>
          <t>13</t>
        </is>
      </c>
      <c r="B14" s="632" t="n"/>
      <c r="C14" s="112" t="inlineStr">
        <is>
          <t>APONTE GUILLEN JESUS</t>
        </is>
      </c>
      <c r="D14" s="55" t="n">
        <v>47702973</v>
      </c>
      <c r="E14" s="561" t="inlineStr">
        <is>
          <t>MOTO NUEVO BIIB</t>
        </is>
      </c>
      <c r="F14" s="92" t="inlineStr">
        <is>
          <t>20 20 sr</t>
        </is>
      </c>
      <c r="G14" s="431" t="inlineStr">
        <is>
          <t>PAGO 100 PLIN</t>
        </is>
      </c>
      <c r="H14" s="152" t="n"/>
      <c r="I14" s="152" t="inlineStr">
        <is>
          <t>PUBLICIDAD</t>
        </is>
      </c>
      <c r="J14" s="60" t="n">
        <v>0.3916666666666667</v>
      </c>
      <c r="K14" s="60">
        <f>J14+$K$61</f>
        <v/>
      </c>
      <c r="L14" s="60" t="n">
        <v>0.4097222222222222</v>
      </c>
      <c r="M14" s="60">
        <f>L14+$M$62</f>
        <v/>
      </c>
      <c r="N14" s="60" t="n">
        <v>0.4152777777777778</v>
      </c>
      <c r="O14" s="60">
        <f>N14+$O$62</f>
        <v/>
      </c>
      <c r="P14" s="60" t="n">
        <v>0.4659722222222222</v>
      </c>
      <c r="Q14" s="60">
        <f>P14+$Q$62</f>
        <v/>
      </c>
      <c r="R14" s="60" t="n">
        <v>0.4923611111111111</v>
      </c>
      <c r="S14" s="60">
        <f>R14+$S$62</f>
        <v/>
      </c>
      <c r="T14" s="261" t="n">
        <v>0.5034722222222222</v>
      </c>
      <c r="U14" s="80">
        <f>T14+$U$62</f>
        <v/>
      </c>
      <c r="V14" s="136" t="n">
        <v>80</v>
      </c>
    </row>
    <row r="15" ht="21.75" customHeight="1" s="630">
      <c r="A15" s="631" t="inlineStr">
        <is>
          <t>14</t>
        </is>
      </c>
      <c r="B15" s="632" t="n"/>
      <c r="C15" s="112" t="inlineStr">
        <is>
          <t>DE LA CRUZ CASTRO WALTER</t>
        </is>
      </c>
      <c r="D15" s="55" t="n">
        <v>46180930</v>
      </c>
      <c r="E15" s="226" t="inlineStr">
        <is>
          <t>MOTO REVA BIIC</t>
        </is>
      </c>
      <c r="F15" s="92" t="inlineStr">
        <is>
          <t>20 20 sr</t>
        </is>
      </c>
      <c r="G15" s="435" t="inlineStr">
        <is>
          <t>PAGO 80 YAPE 27-03</t>
        </is>
      </c>
      <c r="H15" s="207" t="n"/>
      <c r="I15" s="55" t="inlineStr">
        <is>
          <t>LEONEL HERNANDEZ</t>
        </is>
      </c>
      <c r="J15" s="60" t="n">
        <v>0.3951388888888889</v>
      </c>
      <c r="K15" s="46">
        <f>J15+$K$61</f>
        <v/>
      </c>
      <c r="L15" s="60" t="n">
        <v>0.4145833333333334</v>
      </c>
      <c r="M15" s="46">
        <f>L15+$M$62</f>
        <v/>
      </c>
      <c r="N15" s="60" t="n">
        <v>0.4201388888888889</v>
      </c>
      <c r="O15" s="46">
        <f>N15+$O$62</f>
        <v/>
      </c>
      <c r="P15" s="60" t="n">
        <v>0.475</v>
      </c>
      <c r="Q15" s="46">
        <f>P15+$Q$62</f>
        <v/>
      </c>
      <c r="R15" s="60" t="n">
        <v>0.5006944444444444</v>
      </c>
      <c r="S15" s="46">
        <f>R15+$S$62</f>
        <v/>
      </c>
      <c r="T15" s="261" t="n">
        <v>0.5125</v>
      </c>
      <c r="U15" s="80">
        <f>T15+$U$62</f>
        <v/>
      </c>
      <c r="V15" s="136" t="n">
        <v>80</v>
      </c>
    </row>
    <row r="16" ht="19.5" customHeight="1" s="630">
      <c r="A16" s="631" t="inlineStr">
        <is>
          <t>15</t>
        </is>
      </c>
      <c r="B16" s="632" t="n"/>
      <c r="C16" s="112" t="inlineStr">
        <is>
          <t>BALLADARES FLORES ANALY</t>
        </is>
      </c>
      <c r="D16" s="55" t="n">
        <v>45590694</v>
      </c>
      <c r="E16" s="55" t="inlineStr">
        <is>
          <t>NUEVO A1</t>
        </is>
      </c>
      <c r="F16" s="92" t="inlineStr">
        <is>
          <t>20 20 sr</t>
        </is>
      </c>
      <c r="G16" s="120" t="n"/>
      <c r="H16" s="120" t="n"/>
      <c r="I16" s="120" t="inlineStr">
        <is>
          <t>CARS. JAIME VILLA</t>
        </is>
      </c>
      <c r="J16" s="60" t="n">
        <v>0.3986111111111111</v>
      </c>
      <c r="K16" s="46">
        <f>J16+$K$61</f>
        <v/>
      </c>
      <c r="L16" s="60" t="n">
        <v>0.4194444444444445</v>
      </c>
      <c r="M16" s="60">
        <f>L16+$M$62</f>
        <v/>
      </c>
      <c r="N16" s="60" t="n">
        <v>0.4256944444444444</v>
      </c>
      <c r="O16" s="60">
        <f>N16+$O$62</f>
        <v/>
      </c>
      <c r="P16" s="60" t="n">
        <v>0.4777777777777778</v>
      </c>
      <c r="Q16" s="60">
        <f>P16+$Q$62</f>
        <v/>
      </c>
      <c r="R16" s="60" t="n">
        <v>0.5034722222222222</v>
      </c>
      <c r="S16" s="60">
        <f>R16+$S$62</f>
        <v/>
      </c>
      <c r="T16" s="261" t="n">
        <v>0.5152777777777777</v>
      </c>
      <c r="U16" s="80">
        <f>T16+$U$62</f>
        <v/>
      </c>
      <c r="V16" s="136" t="n">
        <v>80</v>
      </c>
    </row>
    <row r="17" ht="20.25" customHeight="1" s="630">
      <c r="A17" s="631" t="inlineStr">
        <is>
          <t>16</t>
        </is>
      </c>
      <c r="B17" s="632" t="n"/>
      <c r="C17" s="112" t="inlineStr">
        <is>
          <t>AQUINO GONZALES CAMILA</t>
        </is>
      </c>
      <c r="D17" s="55" t="n">
        <v>70771118</v>
      </c>
      <c r="E17" s="561" t="inlineStr">
        <is>
          <t>MOTO NUEVO BIIB</t>
        </is>
      </c>
      <c r="F17" s="92" t="inlineStr">
        <is>
          <t>20 20 sr</t>
        </is>
      </c>
      <c r="G17" s="654" t="inlineStr">
        <is>
          <t>YA P 90</t>
        </is>
      </c>
      <c r="H17" s="358" t="n"/>
      <c r="I17" s="654" t="inlineStr">
        <is>
          <t>JEANPIER</t>
        </is>
      </c>
      <c r="J17" s="60" t="n">
        <v>0.4020833333333333</v>
      </c>
      <c r="K17" s="46">
        <f>J17+$K$61</f>
        <v/>
      </c>
      <c r="L17" s="60" t="n">
        <v>0.4236111111111111</v>
      </c>
      <c r="M17" s="46">
        <f>L17+$M$62</f>
        <v/>
      </c>
      <c r="N17" s="60" t="n">
        <v>0.4284722222222222</v>
      </c>
      <c r="O17" s="46">
        <f>N17+$O$62</f>
        <v/>
      </c>
      <c r="P17" s="60" t="n">
        <v>0.4861111111111111</v>
      </c>
      <c r="Q17" s="46">
        <f>P17+$Q$62</f>
        <v/>
      </c>
      <c r="R17" s="60" t="n">
        <v>0.5118055555555555</v>
      </c>
      <c r="S17" s="46">
        <f>R17+$S$62</f>
        <v/>
      </c>
      <c r="T17" s="261" t="n">
        <v>0.5236111111111111</v>
      </c>
      <c r="U17" s="80">
        <f>T17+$U$62</f>
        <v/>
      </c>
      <c r="V17" s="138" t="n">
        <v>80</v>
      </c>
    </row>
    <row r="18" ht="21.75" customHeight="1" s="630">
      <c r="A18" s="631" t="inlineStr">
        <is>
          <t>17</t>
        </is>
      </c>
      <c r="B18" s="632" t="n"/>
      <c r="C18" s="112" t="inlineStr">
        <is>
          <t>SAAVEDRA SILVA ELSA</t>
        </is>
      </c>
      <c r="D18" s="55" t="n">
        <v>41134822</v>
      </c>
      <c r="E18" s="55" t="inlineStr">
        <is>
          <t>REVA A1</t>
        </is>
      </c>
      <c r="F18" s="92" t="inlineStr">
        <is>
          <t>30  30 SR</t>
        </is>
      </c>
      <c r="G18" s="120" t="n"/>
      <c r="H18" s="205" t="n"/>
      <c r="I18" s="120" t="inlineStr">
        <is>
          <t>CARS. JAIME VILLA</t>
        </is>
      </c>
      <c r="J18" s="60" t="n">
        <v>0.4083333333333333</v>
      </c>
      <c r="K18" s="46">
        <f>J18+$K$61</f>
        <v/>
      </c>
      <c r="L18" s="60" t="n">
        <v>0.4277777777777778</v>
      </c>
      <c r="M18" s="46">
        <f>L18+$M$62</f>
        <v/>
      </c>
      <c r="N18" s="60" t="n">
        <v>0.4340277777777778</v>
      </c>
      <c r="O18" s="46">
        <f>N18+$O$62</f>
        <v/>
      </c>
      <c r="P18" s="60" t="n">
        <v>0.4895833333333333</v>
      </c>
      <c r="Q18" s="46">
        <f>P18+$Q$62</f>
        <v/>
      </c>
      <c r="R18" s="60" t="n">
        <v>0.5159722222222223</v>
      </c>
      <c r="S18" s="60">
        <f>R18+$S$62</f>
        <v/>
      </c>
      <c r="T18" s="261" t="n">
        <v>0.5277777777777778</v>
      </c>
      <c r="U18" s="261">
        <f>T18+$U$62</f>
        <v/>
      </c>
      <c r="V18" s="135" t="n">
        <v>80</v>
      </c>
    </row>
    <row r="19" ht="22.5" customHeight="1" s="630">
      <c r="A19" s="631" t="inlineStr">
        <is>
          <t>18</t>
        </is>
      </c>
      <c r="B19" s="632" t="n"/>
      <c r="C19" s="167" t="inlineStr">
        <is>
          <t>CAMPOS LOPEZ DEL PIERO 30</t>
        </is>
      </c>
      <c r="D19" s="55" t="n">
        <v>73238790</v>
      </c>
      <c r="E19" s="226" t="inlineStr">
        <is>
          <t>MOTO REVA BIIC</t>
        </is>
      </c>
      <c r="F19" s="92" t="inlineStr">
        <is>
          <t>20 20 sr</t>
        </is>
      </c>
      <c r="G19" s="120" t="inlineStr">
        <is>
          <t>PAGO 30 EFE</t>
        </is>
      </c>
      <c r="H19" s="270" t="n"/>
      <c r="I19" s="270" t="inlineStr">
        <is>
          <t>LILIANA 2</t>
        </is>
      </c>
      <c r="J19" s="60" t="n">
        <v>0.4180555555555556</v>
      </c>
      <c r="K19" s="46">
        <f>J19+$K$61</f>
        <v/>
      </c>
      <c r="L19" s="60" t="n">
        <v>0.4326388888888889</v>
      </c>
      <c r="M19" s="46">
        <f>L19+$M$62</f>
        <v/>
      </c>
      <c r="N19" s="60" t="n">
        <v>0.4381944444444444</v>
      </c>
      <c r="O19" s="46">
        <f>N19+$O$62</f>
        <v/>
      </c>
      <c r="P19" s="60" t="n">
        <v>0.4972222222222222</v>
      </c>
      <c r="Q19" s="46">
        <f>P19+$Q$62</f>
        <v/>
      </c>
      <c r="R19" s="60" t="n">
        <v>0.5229166666666667</v>
      </c>
      <c r="S19" s="46">
        <f>R19+$S$62</f>
        <v/>
      </c>
      <c r="T19" s="261" t="n">
        <v>0.5354166666666667</v>
      </c>
      <c r="U19" s="80">
        <f>T19+$U$62</f>
        <v/>
      </c>
      <c r="V19" s="48" t="n">
        <v>80</v>
      </c>
    </row>
    <row r="20" ht="24" customFormat="1" customHeight="1" s="645">
      <c r="A20" s="631" t="inlineStr">
        <is>
          <t>19</t>
        </is>
      </c>
      <c r="B20" s="632" t="n"/>
      <c r="C20" s="112" t="inlineStr">
        <is>
          <t>HUARI LABORIANO VICTOR</t>
        </is>
      </c>
      <c r="D20" s="55" t="n">
        <v>75921891</v>
      </c>
      <c r="E20" s="226" t="inlineStr">
        <is>
          <t>MOTO REVA BIIC</t>
        </is>
      </c>
      <c r="F20" s="92" t="inlineStr">
        <is>
          <t>20 20 sr</t>
        </is>
      </c>
      <c r="G20" s="270" t="n"/>
      <c r="H20" s="270" t="n"/>
      <c r="I20" s="270" t="inlineStr">
        <is>
          <t>LILIANA 3</t>
        </is>
      </c>
      <c r="J20" s="60" t="n">
        <v>0.4208333333333333</v>
      </c>
      <c r="K20" s="60">
        <f>J20+$K$61</f>
        <v/>
      </c>
      <c r="L20" s="60" t="n">
        <v>0.4375</v>
      </c>
      <c r="M20" s="60">
        <f>L20+$M$62</f>
        <v/>
      </c>
      <c r="N20" s="60" t="n">
        <v>0.4430555555555555</v>
      </c>
      <c r="O20" s="60">
        <f>N20+$O$62</f>
        <v/>
      </c>
      <c r="P20" s="60" t="n">
        <v>0.5020833333333333</v>
      </c>
      <c r="Q20" s="60">
        <f>P20+$Q$62</f>
        <v/>
      </c>
      <c r="R20" s="60" t="n">
        <v>0.5263888888888889</v>
      </c>
      <c r="S20" s="60">
        <f>R20+$S$62</f>
        <v/>
      </c>
      <c r="T20" s="261" t="n">
        <v>0.5381944444444444</v>
      </c>
      <c r="U20" s="261">
        <f>T20+$U$62</f>
        <v/>
      </c>
      <c r="V20" s="135" t="n">
        <v>80</v>
      </c>
    </row>
    <row r="21" ht="23.25" customHeight="1" s="630">
      <c r="A21" s="631" t="inlineStr">
        <is>
          <t>20</t>
        </is>
      </c>
      <c r="B21" s="632" t="n"/>
      <c r="C21" s="112" t="inlineStr">
        <is>
          <t>GAMBOA UGOLINI PAOLA</t>
        </is>
      </c>
      <c r="D21" s="55" t="n">
        <v>25754447</v>
      </c>
      <c r="E21" s="55" t="inlineStr">
        <is>
          <t>REVA A1</t>
        </is>
      </c>
      <c r="F21" s="92" t="inlineStr">
        <is>
          <t>40/20 40/20 CL</t>
        </is>
      </c>
      <c r="G21" s="120" t="inlineStr">
        <is>
          <t>PAGO 120 EFE</t>
        </is>
      </c>
      <c r="H21" s="211" t="n"/>
      <c r="I21" s="211" t="inlineStr">
        <is>
          <t>OFICINA</t>
        </is>
      </c>
      <c r="J21" s="60" t="n">
        <v>0.4361111111111111</v>
      </c>
      <c r="K21" s="60">
        <f>J21+$K$61</f>
        <v/>
      </c>
      <c r="L21" s="60" t="n"/>
      <c r="M21" s="60">
        <f>L21+$M$62</f>
        <v/>
      </c>
      <c r="N21" s="60" t="n">
        <v>0.4493055555555556</v>
      </c>
      <c r="O21" s="60">
        <f>N21+$O$62</f>
        <v/>
      </c>
      <c r="P21" s="60" t="n">
        <v>0.5090277777777777</v>
      </c>
      <c r="Q21" s="60">
        <f>P21+$Q$62</f>
        <v/>
      </c>
      <c r="R21" s="60" t="n">
        <v>0.5340277777777778</v>
      </c>
      <c r="S21" s="60">
        <f>R21+$S$62</f>
        <v/>
      </c>
      <c r="T21" s="261" t="n">
        <v>0.5444444444444444</v>
      </c>
      <c r="U21" s="261">
        <f>T21+$U$62</f>
        <v/>
      </c>
      <c r="V21" s="633" t="n">
        <v>120</v>
      </c>
    </row>
    <row r="22" ht="21" customHeight="1" s="630">
      <c r="A22" s="631" t="inlineStr">
        <is>
          <t>21</t>
        </is>
      </c>
      <c r="B22" s="632" t="n"/>
      <c r="C22" s="112" t="inlineStr">
        <is>
          <t>HOYOS PINO ANGEL</t>
        </is>
      </c>
      <c r="D22" s="55" t="n">
        <v>72242439</v>
      </c>
      <c r="E22" s="561" t="inlineStr">
        <is>
          <t>MOTO NUEVO BIIC</t>
        </is>
      </c>
      <c r="F22" s="92" t="inlineStr">
        <is>
          <t>40/20 40/20 CL</t>
        </is>
      </c>
      <c r="G22" s="435" t="inlineStr">
        <is>
          <t>PAGO 80 YAPE</t>
        </is>
      </c>
      <c r="H22" s="207" t="n"/>
      <c r="I22" s="55" t="inlineStr">
        <is>
          <t>JOHAN</t>
        </is>
      </c>
      <c r="J22" s="60" t="n">
        <v>0.4416666666666667</v>
      </c>
      <c r="K22" s="60">
        <f>J22+$K$61</f>
        <v/>
      </c>
      <c r="L22" s="60" t="n">
        <v>0.4465277777777778</v>
      </c>
      <c r="M22" s="60">
        <f>L22+$M$62</f>
        <v/>
      </c>
      <c r="N22" s="60" t="n">
        <v>0.4513888888888889</v>
      </c>
      <c r="O22" s="60">
        <f>N22+$O$62</f>
        <v/>
      </c>
      <c r="P22" s="60" t="n">
        <v>0.5138888888888888</v>
      </c>
      <c r="Q22" s="60">
        <f>P22+$Q$62</f>
        <v/>
      </c>
      <c r="R22" s="60" t="n">
        <v>0.5451388888888888</v>
      </c>
      <c r="S22" s="60" t="n"/>
      <c r="T22" s="261" t="n">
        <v>0.5576388888888889</v>
      </c>
      <c r="U22" s="261">
        <f>T22+$U$62</f>
        <v/>
      </c>
      <c r="V22" s="48" t="n">
        <v>80</v>
      </c>
    </row>
    <row r="23" ht="21" customHeight="1" s="630">
      <c r="A23" s="631" t="inlineStr">
        <is>
          <t>22</t>
        </is>
      </c>
      <c r="B23" s="632" t="n"/>
      <c r="C23" s="112" t="inlineStr">
        <is>
          <t>ROBLES MORALES MOISES</t>
        </is>
      </c>
      <c r="D23" s="55" t="n">
        <v>74758240</v>
      </c>
      <c r="E23" s="55" t="inlineStr">
        <is>
          <t>REVA A1</t>
        </is>
      </c>
      <c r="F23" s="92" t="inlineStr">
        <is>
          <t>20 20 sr</t>
        </is>
      </c>
      <c r="G23" s="120" t="n"/>
      <c r="H23" s="205" t="n"/>
      <c r="I23" s="120" t="inlineStr">
        <is>
          <t>CARS. JAIME VILLA</t>
        </is>
      </c>
      <c r="J23" s="60" t="n">
        <v>0.4715277777777778</v>
      </c>
      <c r="K23" s="46">
        <f>J23+$K$61</f>
        <v/>
      </c>
      <c r="L23" s="60" t="n">
        <v>0.4729166666666667</v>
      </c>
      <c r="M23" s="46">
        <f>L23+$M$62</f>
        <v/>
      </c>
      <c r="N23" s="60" t="n">
        <v>0.4777777777777778</v>
      </c>
      <c r="O23" s="46">
        <f>N23+$O$62</f>
        <v/>
      </c>
      <c r="P23" s="60" t="n">
        <v>0.5208333333333334</v>
      </c>
      <c r="Q23" s="46">
        <f>P23+$Q$62</f>
        <v/>
      </c>
      <c r="R23" s="60" t="n">
        <v>0.5333333333333333</v>
      </c>
      <c r="S23" s="46">
        <f>R23+$S$62</f>
        <v/>
      </c>
      <c r="T23" s="261" t="n">
        <v>0.5486111111111112</v>
      </c>
      <c r="U23" s="80">
        <f>T23+$U$62</f>
        <v/>
      </c>
      <c r="V23" s="48" t="n">
        <v>80</v>
      </c>
    </row>
    <row r="24" ht="19.5" customHeight="1" s="630">
      <c r="A24" s="644" t="n"/>
      <c r="B24" s="632" t="n"/>
      <c r="C24" s="119" t="inlineStr">
        <is>
          <t>GARCIA SOTOMAYOR JORGE</t>
        </is>
      </c>
      <c r="D24" s="654" t="n">
        <v>10587185</v>
      </c>
      <c r="E24" s="654" t="inlineStr">
        <is>
          <t>MOTO REVA BIIC</t>
        </is>
      </c>
      <c r="F24" s="93" t="inlineStr">
        <is>
          <t>40/20 40/20 CL</t>
        </is>
      </c>
      <c r="G24" s="654" t="n"/>
      <c r="H24" s="358" t="n"/>
      <c r="I24" s="654" t="inlineStr">
        <is>
          <t>SRA. JULIA</t>
        </is>
      </c>
      <c r="J24" s="185" t="n"/>
      <c r="K24" s="20">
        <f>J24+$K$61</f>
        <v/>
      </c>
      <c r="L24" s="185" t="n"/>
      <c r="M24" s="20">
        <f>L24+$M$62</f>
        <v/>
      </c>
      <c r="N24" s="185" t="n"/>
      <c r="O24" s="20">
        <f>N24+$O$62</f>
        <v/>
      </c>
      <c r="P24" s="185" t="n"/>
      <c r="Q24" s="20">
        <f>P24+$Q$62</f>
        <v/>
      </c>
      <c r="R24" s="185" t="n"/>
      <c r="S24" s="20">
        <f>R24+$S$62</f>
        <v/>
      </c>
      <c r="T24" s="185" t="n"/>
      <c r="U24" s="20">
        <f>T24+$U$62</f>
        <v/>
      </c>
      <c r="V24" s="48" t="n"/>
    </row>
    <row r="25" ht="21" customHeight="1" s="630">
      <c r="A25" s="631" t="inlineStr">
        <is>
          <t>23</t>
        </is>
      </c>
      <c r="B25" s="632" t="n"/>
      <c r="C25" s="112" t="inlineStr">
        <is>
          <t>PAREDES LOPEZ KARLA</t>
        </is>
      </c>
      <c r="D25" s="55" t="n">
        <v>72148006</v>
      </c>
      <c r="E25" s="55" t="inlineStr">
        <is>
          <t>NUEVO A1</t>
        </is>
      </c>
      <c r="F25" s="92" t="inlineStr">
        <is>
          <t>40/20 40/20 CL</t>
        </is>
      </c>
      <c r="G25" s="120" t="n"/>
      <c r="H25" s="205" t="n"/>
      <c r="I25" s="120" t="inlineStr">
        <is>
          <t>CARS. JAIME VILLA</t>
        </is>
      </c>
      <c r="J25" s="60" t="n">
        <v>0.4826388888888889</v>
      </c>
      <c r="K25" s="46">
        <f>J25+$K$61</f>
        <v/>
      </c>
      <c r="L25" s="60" t="n">
        <v>0.4840277777777778</v>
      </c>
      <c r="M25" s="46">
        <f>L25+$M$62</f>
        <v/>
      </c>
      <c r="N25" s="60" t="n">
        <v>0.4888888888888889</v>
      </c>
      <c r="O25" s="46">
        <f>N25+$O$62</f>
        <v/>
      </c>
      <c r="P25" s="60" t="n">
        <v>0.5319444444444444</v>
      </c>
      <c r="Q25" s="46">
        <f>P25+$Q$62</f>
        <v/>
      </c>
      <c r="R25" s="60" t="n">
        <v>0.5458333333333333</v>
      </c>
      <c r="S25" s="46">
        <f>R25+$S$62</f>
        <v/>
      </c>
      <c r="T25" s="261" t="n">
        <v>0.5625</v>
      </c>
      <c r="U25" s="80">
        <f>T25+$U$62</f>
        <v/>
      </c>
      <c r="V25" s="48" t="n">
        <v>80</v>
      </c>
    </row>
    <row r="26" ht="18" customFormat="1" customHeight="1" s="645">
      <c r="A26" s="631" t="inlineStr">
        <is>
          <t>24</t>
        </is>
      </c>
      <c r="B26" s="632" t="n"/>
      <c r="C26" s="112" t="inlineStr">
        <is>
          <t>CAMACHO RAMOS ANTHONY</t>
        </is>
      </c>
      <c r="D26" s="55" t="n">
        <v>76506137</v>
      </c>
      <c r="E26" s="55" t="inlineStr">
        <is>
          <t>REVA A1</t>
        </is>
      </c>
      <c r="F26" s="92" t="inlineStr">
        <is>
          <t>20 20 sr</t>
        </is>
      </c>
      <c r="G26" s="120" t="inlineStr">
        <is>
          <t>PAGO 130 EFE</t>
        </is>
      </c>
      <c r="H26" s="207" t="n"/>
      <c r="I26" s="55" t="inlineStr">
        <is>
          <t>CRIS AMORETTI</t>
        </is>
      </c>
      <c r="J26" s="60" t="n">
        <v>0.4916666666666666</v>
      </c>
      <c r="K26" s="46">
        <f>J26+$K$61</f>
        <v/>
      </c>
      <c r="L26" s="60" t="n">
        <v>0.4923611111111111</v>
      </c>
      <c r="M26" s="46">
        <f>L26+$M$62</f>
        <v/>
      </c>
      <c r="N26" s="60" t="n">
        <v>0.4979166666666667</v>
      </c>
      <c r="O26" s="46">
        <f>N26+$O$62</f>
        <v/>
      </c>
      <c r="P26" s="60" t="n">
        <v>0.54375</v>
      </c>
      <c r="Q26" s="46">
        <f>P26+$Q$62</f>
        <v/>
      </c>
      <c r="R26" s="60" t="n">
        <v>0.55625</v>
      </c>
      <c r="S26" s="46">
        <f>R26+$S$62</f>
        <v/>
      </c>
      <c r="T26" s="261" t="n">
        <v>0.56875</v>
      </c>
      <c r="U26" s="80">
        <f>T26+$U$62</f>
        <v/>
      </c>
      <c r="V26" s="154" t="n">
        <v>80</v>
      </c>
    </row>
    <row r="27" ht="19.5" customFormat="1" customHeight="1" s="633">
      <c r="A27" s="631" t="inlineStr">
        <is>
          <t>25</t>
        </is>
      </c>
      <c r="B27" s="632" t="n"/>
      <c r="C27" s="112" t="inlineStr">
        <is>
          <t>VILLON GAMBOA SALLY</t>
        </is>
      </c>
      <c r="D27" s="55" t="n">
        <v>72725874</v>
      </c>
      <c r="E27" s="561" t="inlineStr">
        <is>
          <t>MOTO NUEVO BIIB</t>
        </is>
      </c>
      <c r="F27" s="92" t="inlineStr">
        <is>
          <t>20 20 sr</t>
        </is>
      </c>
      <c r="G27" s="435" t="inlineStr">
        <is>
          <t>PAGO 150 YAPE</t>
        </is>
      </c>
      <c r="H27" s="207" t="n"/>
      <c r="I27" s="55" t="inlineStr">
        <is>
          <t>PONCE</t>
        </is>
      </c>
      <c r="J27" s="60" t="n">
        <v>0.5152777777777777</v>
      </c>
      <c r="K27" s="46">
        <f>J27+$K$61</f>
        <v/>
      </c>
      <c r="L27" s="60" t="n">
        <v>0.5166666666666667</v>
      </c>
      <c r="M27" s="46">
        <f>L27+$M$62</f>
        <v/>
      </c>
      <c r="N27" s="60" t="n">
        <v>0.5256944444444445</v>
      </c>
      <c r="O27" s="46">
        <f>N27+$O$62</f>
        <v/>
      </c>
      <c r="P27" s="60" t="n">
        <v>0.5680555555555555</v>
      </c>
      <c r="Q27" s="46">
        <f>P27+$Q$62</f>
        <v/>
      </c>
      <c r="R27" s="60" t="n">
        <v>0.5826388888888889</v>
      </c>
      <c r="S27" s="46" t="n"/>
      <c r="T27" s="261" t="n">
        <v>0.5979166666666667</v>
      </c>
      <c r="U27" s="80">
        <f>T27+$U$62</f>
        <v/>
      </c>
      <c r="V27" s="48" t="n">
        <v>80</v>
      </c>
    </row>
    <row r="28" ht="21" customHeight="1" s="630">
      <c r="A28" s="631" t="inlineStr">
        <is>
          <t>26</t>
        </is>
      </c>
      <c r="B28" s="632" t="n"/>
      <c r="C28" s="112" t="inlineStr">
        <is>
          <t>BLAS RAMOS JHON</t>
        </is>
      </c>
      <c r="D28" s="55" t="n">
        <v>4833956</v>
      </c>
      <c r="E28" s="55" t="inlineStr">
        <is>
          <t>NUEVO A1</t>
        </is>
      </c>
      <c r="F28" s="92" t="inlineStr">
        <is>
          <t>20 20 sr</t>
        </is>
      </c>
      <c r="G28" s="431" t="inlineStr">
        <is>
          <t>PAGO 120 PLIN</t>
        </is>
      </c>
      <c r="H28" s="207" t="n"/>
      <c r="I28" s="55" t="inlineStr">
        <is>
          <t xml:space="preserve">MERY </t>
        </is>
      </c>
      <c r="J28" s="60" t="n">
        <v>0.5486111111111112</v>
      </c>
      <c r="K28" s="60">
        <f>J28+$K$61</f>
        <v/>
      </c>
      <c r="L28" s="60" t="n">
        <v>0.5493055555555556</v>
      </c>
      <c r="M28" s="60">
        <f>L28+$M$62</f>
        <v/>
      </c>
      <c r="N28" s="60" t="n">
        <v>0.5541666666666667</v>
      </c>
      <c r="O28" s="60">
        <f>N28+$O$62</f>
        <v/>
      </c>
      <c r="P28" s="60" t="n">
        <v>0.5993055555555555</v>
      </c>
      <c r="Q28" s="60">
        <f>P28+$Q$62</f>
        <v/>
      </c>
      <c r="R28" s="60" t="n">
        <v>0.6125</v>
      </c>
      <c r="S28" s="60">
        <f>R28+$S$62</f>
        <v/>
      </c>
      <c r="T28" s="60" t="n">
        <v>0.6236111111111111</v>
      </c>
      <c r="U28" s="46">
        <f>T28+$U$62</f>
        <v/>
      </c>
      <c r="V28" s="122" t="n">
        <v>120</v>
      </c>
    </row>
    <row r="29" ht="21.75" customHeight="1" s="630"/>
    <row r="30" ht="21" customHeight="1" s="630"/>
    <row r="31" ht="20.25" customFormat="1" customHeight="1" s="645"/>
    <row r="32" ht="21" customFormat="1" customHeight="1" s="633"/>
    <row r="33" ht="13.5" customHeight="1" s="630"/>
    <row r="34" ht="19.5" customHeight="1" s="630"/>
    <row r="35" ht="18.75" customHeight="1" s="630"/>
    <row r="36" ht="18.75" customHeight="1" s="630"/>
    <row r="37" ht="18.75" customHeight="1" s="630"/>
    <row r="38" ht="18" customFormat="1" customHeight="1" s="633"/>
    <row r="39" ht="18" customHeight="1" s="630"/>
    <row r="40" ht="18" customFormat="1" customHeight="1" s="633"/>
    <row r="41" ht="18" customHeight="1" s="630"/>
    <row r="42" ht="18.75" customHeight="1" s="630"/>
    <row r="43" ht="18" customHeight="1" s="630"/>
    <row r="44" ht="18" customHeight="1" s="630"/>
    <row r="45" ht="21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8" customHeight="1" s="630"/>
    <row r="105" ht="18" customHeight="1" s="630"/>
    <row r="106" ht="18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76.xml><?xml version="1.0" encoding="utf-8"?>
<worksheet xmlns:r="http://schemas.openxmlformats.org/officeDocument/2006/relationships" xmlns="http://schemas.openxmlformats.org/spreadsheetml/2006/main">
  <sheetPr codeName="Hoja380">
    <outlinePr summaryBelow="1" summaryRight="1"/>
    <pageSetUpPr fitToPage="1"/>
  </sheetPr>
  <dimension ref="A1:W66"/>
  <sheetViews>
    <sheetView topLeftCell="T20" workbookViewId="0">
      <selection activeCell="I36" sqref="C36:I37"/>
    </sheetView>
  </sheetViews>
  <sheetFormatPr baseColWidth="10" defaultColWidth="9.140625" defaultRowHeight="15"/>
  <cols>
    <col width="2.7109375" customWidth="1" style="630" min="1" max="1"/>
    <col width="6.7109375" customWidth="1" style="630" min="2" max="2"/>
    <col width="52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  <col width="12.42578125" customWidth="1" style="28" min="22" max="22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Format="1" customHeight="1" s="633">
      <c r="A2" s="631" t="inlineStr">
        <is>
          <t>1</t>
        </is>
      </c>
      <c r="B2" s="632" t="n"/>
      <c r="C2" s="167" t="inlineStr">
        <is>
          <t>GUTIERREZ CAJAMARCA SEBASTIAN 30</t>
        </is>
      </c>
      <c r="D2" s="55" t="n">
        <v>21561722</v>
      </c>
      <c r="E2" s="55" t="inlineStr">
        <is>
          <t>MOTO REVA BIIC</t>
        </is>
      </c>
      <c r="F2" s="92" t="inlineStr">
        <is>
          <t>20 20 sr</t>
        </is>
      </c>
      <c r="G2" s="120" t="inlineStr">
        <is>
          <t>PAGO 30 EFE</t>
        </is>
      </c>
      <c r="H2" s="373" t="n"/>
      <c r="I2" s="270" t="inlineStr">
        <is>
          <t xml:space="preserve">LILIANA 1 </t>
        </is>
      </c>
      <c r="J2" s="60" t="n">
        <v>0.4555555555555555</v>
      </c>
      <c r="K2" s="60">
        <f>J2+$K$64</f>
        <v/>
      </c>
      <c r="L2" s="60" t="n">
        <v>0.5305555555555556</v>
      </c>
      <c r="M2" s="46">
        <f>L2+$M$65</f>
        <v/>
      </c>
      <c r="N2" s="60" t="n">
        <v>0.5354166666666667</v>
      </c>
      <c r="O2" s="46">
        <f>N2+$O$65</f>
        <v/>
      </c>
      <c r="P2" s="60" t="n">
        <v>0.6138888888888889</v>
      </c>
      <c r="Q2" s="46">
        <f>P2+$Q$65</f>
        <v/>
      </c>
      <c r="R2" s="60" t="n">
        <v>0.6270833333333333</v>
      </c>
      <c r="S2" s="46">
        <f>R2+$S$65</f>
        <v/>
      </c>
      <c r="T2" s="261" t="n">
        <v>0.6395833333333333</v>
      </c>
      <c r="U2" s="80">
        <f>T2+$U$65</f>
        <v/>
      </c>
      <c r="V2" s="563" t="n">
        <v>80</v>
      </c>
      <c r="W2" s="563" t="n">
        <v>30</v>
      </c>
    </row>
    <row r="3" ht="21" customHeight="1" s="630">
      <c r="A3" s="631" t="inlineStr">
        <is>
          <t>2</t>
        </is>
      </c>
      <c r="B3" s="632" t="n"/>
      <c r="C3" s="112" t="inlineStr">
        <is>
          <t xml:space="preserve">TAPARA CARDENAS JUAN </t>
        </is>
      </c>
      <c r="D3" s="55" t="n">
        <v>10475632</v>
      </c>
      <c r="E3" s="226" t="inlineStr">
        <is>
          <t>MOTO REVA BIIC</t>
        </is>
      </c>
      <c r="F3" s="92" t="inlineStr">
        <is>
          <t>40/20 40/20 cl</t>
        </is>
      </c>
      <c r="G3" s="270" t="n"/>
      <c r="H3" s="373" t="n"/>
      <c r="I3" s="270" t="inlineStr">
        <is>
          <t xml:space="preserve">LILIANA 2 </t>
        </is>
      </c>
      <c r="J3" s="60" t="n">
        <v>0.375</v>
      </c>
      <c r="K3" s="46">
        <f>J3+$K$64</f>
        <v/>
      </c>
      <c r="L3" s="60" t="n">
        <v>0.3993055555555556</v>
      </c>
      <c r="M3" s="46">
        <f>L3+$M$65</f>
        <v/>
      </c>
      <c r="N3" s="60" t="n">
        <v>0.4041666666666667</v>
      </c>
      <c r="O3" s="46">
        <f>N3+$O$65</f>
        <v/>
      </c>
      <c r="P3" s="60" t="n">
        <v>0.4493055555555556</v>
      </c>
      <c r="Q3" s="46">
        <f>P3+$Q$65</f>
        <v/>
      </c>
      <c r="R3" s="60" t="n">
        <v>0.4652777777777778</v>
      </c>
      <c r="S3" s="46">
        <f>R3+$S$65</f>
        <v/>
      </c>
      <c r="T3" s="261" t="n">
        <v>0.4777777777777778</v>
      </c>
      <c r="U3" s="80">
        <f>T3+$U$65</f>
        <v/>
      </c>
      <c r="V3" s="563" t="n">
        <v>80</v>
      </c>
      <c r="W3" s="563" t="n"/>
    </row>
    <row r="4" ht="20.25" customHeight="1" s="630">
      <c r="A4" s="631" t="inlineStr">
        <is>
          <t>3</t>
        </is>
      </c>
      <c r="B4" s="632" t="n"/>
      <c r="C4" s="167" t="inlineStr">
        <is>
          <t>LESCANO ZIANI BENNY  50</t>
        </is>
      </c>
      <c r="D4" s="55" t="inlineStr">
        <is>
          <t>|</t>
        </is>
      </c>
      <c r="E4" s="55" t="inlineStr">
        <is>
          <t>NUEVO A1</t>
        </is>
      </c>
      <c r="F4" s="92" t="inlineStr">
        <is>
          <t>30 30 sr</t>
        </is>
      </c>
      <c r="G4" s="209" t="inlineStr">
        <is>
          <t>PAGO 50 YAPE</t>
        </is>
      </c>
      <c r="H4" s="207" t="n"/>
      <c r="I4" s="55" t="inlineStr">
        <is>
          <t xml:space="preserve">AUTOVIAL </t>
        </is>
      </c>
      <c r="J4" s="60" t="n">
        <v>0.3659722222222222</v>
      </c>
      <c r="K4" s="46">
        <f>J4+$K$64</f>
        <v/>
      </c>
      <c r="L4" s="60" t="n">
        <v>0.3722222222222222</v>
      </c>
      <c r="M4" s="46">
        <f>L4+$M$65</f>
        <v/>
      </c>
      <c r="N4" s="60" t="n">
        <v>0.3798611111111111</v>
      </c>
      <c r="O4" s="46">
        <f>N4+$O$65</f>
        <v/>
      </c>
      <c r="P4" s="60" t="n">
        <v>0.425</v>
      </c>
      <c r="Q4" s="46">
        <f>P4+$Q$65</f>
        <v/>
      </c>
      <c r="R4" s="60" t="n">
        <v>0.4381944444444444</v>
      </c>
      <c r="S4" s="46">
        <f>R4+$S$65</f>
        <v/>
      </c>
      <c r="T4" s="261" t="n">
        <v>0.4583333333333333</v>
      </c>
      <c r="U4" s="80">
        <f>T4+$U$65</f>
        <v/>
      </c>
      <c r="V4" s="563" t="n">
        <v>80</v>
      </c>
      <c r="W4" s="563" t="n">
        <v>50</v>
      </c>
    </row>
    <row r="5" ht="18.75" customHeight="1" s="630">
      <c r="A5" s="631" t="inlineStr">
        <is>
          <t>4</t>
        </is>
      </c>
      <c r="B5" s="632" t="n"/>
      <c r="C5" s="112" t="inlineStr">
        <is>
          <t>AVILES CORDOVA JAFET</t>
        </is>
      </c>
      <c r="D5" s="55" t="n">
        <v>71448956</v>
      </c>
      <c r="E5" s="26" t="inlineStr">
        <is>
          <t>RECAT A2B</t>
        </is>
      </c>
      <c r="F5" s="92" t="inlineStr">
        <is>
          <t>20 20 sr</t>
        </is>
      </c>
      <c r="G5" s="120" t="inlineStr">
        <is>
          <t>PAGO 150 EFE</t>
        </is>
      </c>
      <c r="H5" s="207" t="n"/>
      <c r="I5" s="55" t="inlineStr">
        <is>
          <t>SR MIKKY</t>
        </is>
      </c>
      <c r="J5" s="60" t="n">
        <v>0.3673611111111111</v>
      </c>
      <c r="K5" s="46">
        <f>J5+$K$64</f>
        <v/>
      </c>
      <c r="L5" s="60" t="n">
        <v>0.3798611111111111</v>
      </c>
      <c r="M5" s="46">
        <f>L5+$M$65</f>
        <v/>
      </c>
      <c r="N5" s="60" t="n">
        <v>0.3868055555555556</v>
      </c>
      <c r="O5" s="46">
        <f>N5+$O$65</f>
        <v/>
      </c>
      <c r="P5" s="60" t="n">
        <v>0.4333333333333333</v>
      </c>
      <c r="Q5" s="46">
        <f>P5+$Q$65</f>
        <v/>
      </c>
      <c r="R5" s="60" t="n">
        <v>0.4472222222222222</v>
      </c>
      <c r="S5" s="46">
        <f>R5+$S$65</f>
        <v/>
      </c>
      <c r="T5" s="261" t="n">
        <v>0.4590277777777778</v>
      </c>
      <c r="U5" s="80">
        <f>T5+$U$65</f>
        <v/>
      </c>
      <c r="V5" s="563" t="n">
        <v>100</v>
      </c>
      <c r="W5" s="563" t="n"/>
    </row>
    <row r="6" ht="21.75" customHeight="1" s="630">
      <c r="A6" s="631" t="inlineStr">
        <is>
          <t>5</t>
        </is>
      </c>
      <c r="B6" s="632" t="n"/>
      <c r="C6" s="112" t="inlineStr">
        <is>
          <t>GARCIA CHIROQUE LUIS</t>
        </is>
      </c>
      <c r="D6" s="55" t="n">
        <v>25861378</v>
      </c>
      <c r="E6" s="55" t="inlineStr">
        <is>
          <t>NUEVO A1</t>
        </is>
      </c>
      <c r="F6" s="92" t="inlineStr">
        <is>
          <t>30 30 sr</t>
        </is>
      </c>
      <c r="G6" s="120" t="n"/>
      <c r="H6" s="205" t="n"/>
      <c r="I6" s="120" t="inlineStr">
        <is>
          <t>CARS - JAIME VILLA</t>
        </is>
      </c>
      <c r="J6" s="60" t="n">
        <v>0.3694444444444445</v>
      </c>
      <c r="K6" s="46">
        <f>J6+$K$64</f>
        <v/>
      </c>
      <c r="L6" s="60" t="n">
        <v>0.3861111111111111</v>
      </c>
      <c r="M6" s="46">
        <f>L6+$M$65</f>
        <v/>
      </c>
      <c r="N6" s="60" t="n">
        <v>0.3916666666666667</v>
      </c>
      <c r="O6" s="46">
        <f>N6+$O$65</f>
        <v/>
      </c>
      <c r="P6" s="60" t="n">
        <v>0.4375</v>
      </c>
      <c r="Q6" s="46">
        <f>P6+$Q$65</f>
        <v/>
      </c>
      <c r="R6" s="60" t="n">
        <v>0.4534722222222222</v>
      </c>
      <c r="S6" s="46">
        <f>R6+$S$65</f>
        <v/>
      </c>
      <c r="T6" s="261" t="n">
        <v>0.4659722222222222</v>
      </c>
      <c r="U6" s="80">
        <f>T6+$U$65</f>
        <v/>
      </c>
      <c r="V6" s="563" t="n">
        <v>80</v>
      </c>
      <c r="W6" s="563" t="n"/>
    </row>
    <row r="7" ht="19.5" customHeight="1" s="630">
      <c r="A7" s="631" t="inlineStr">
        <is>
          <t>6</t>
        </is>
      </c>
      <c r="B7" s="632" t="n"/>
      <c r="C7" s="112" t="inlineStr">
        <is>
          <t>LAVERIANO PUJAY ABDIAS</t>
        </is>
      </c>
      <c r="D7" s="55" t="n">
        <v>40214238</v>
      </c>
      <c r="E7" s="55" t="inlineStr">
        <is>
          <t>REVA A1</t>
        </is>
      </c>
      <c r="F7" s="92" t="inlineStr">
        <is>
          <t>40/20 40/20 cl</t>
        </is>
      </c>
      <c r="G7" s="120" t="n"/>
      <c r="H7" s="205" t="n"/>
      <c r="I7" s="120" t="inlineStr">
        <is>
          <t>CARS - JAIME VILLA</t>
        </is>
      </c>
      <c r="J7" s="60" t="n">
        <v>0.3708333333333333</v>
      </c>
      <c r="K7" s="46">
        <f>J7+$K$64</f>
        <v/>
      </c>
      <c r="L7" s="60" t="n">
        <v>0.3916666666666667</v>
      </c>
      <c r="M7" s="46">
        <f>L7+$M$65</f>
        <v/>
      </c>
      <c r="N7" s="60" t="n">
        <v>0.4006944444444445</v>
      </c>
      <c r="O7" s="46">
        <f>N7+$O$65</f>
        <v/>
      </c>
      <c r="P7" s="60" t="n">
        <v>0.4465277777777778</v>
      </c>
      <c r="Q7" s="46">
        <f>P7+$Q$65</f>
        <v/>
      </c>
      <c r="R7" s="60" t="n">
        <v>0.4583333333333333</v>
      </c>
      <c r="S7" s="46">
        <f>R7+$S$65</f>
        <v/>
      </c>
      <c r="T7" s="261" t="n">
        <v>0.4708333333333333</v>
      </c>
      <c r="U7" s="80">
        <f>T7+$U$65</f>
        <v/>
      </c>
      <c r="V7" s="563" t="n">
        <v>80</v>
      </c>
      <c r="W7" s="563" t="n"/>
    </row>
    <row r="8" ht="21.75" customHeight="1" s="630">
      <c r="A8" s="631" t="inlineStr">
        <is>
          <t>7</t>
        </is>
      </c>
      <c r="B8" s="632" t="n"/>
      <c r="C8" s="112" t="inlineStr">
        <is>
          <t xml:space="preserve">ALBORNOZ JUIPA LUIS </t>
        </is>
      </c>
      <c r="D8" s="55" t="n">
        <v>71628802</v>
      </c>
      <c r="E8" s="226" t="inlineStr">
        <is>
          <t>MOTO REVA BIIC</t>
        </is>
      </c>
      <c r="F8" s="92" t="inlineStr">
        <is>
          <t>20 20 sr</t>
        </is>
      </c>
      <c r="G8" s="270" t="n"/>
      <c r="H8" s="373" t="n"/>
      <c r="I8" s="270" t="inlineStr">
        <is>
          <t>LILIANA 3</t>
        </is>
      </c>
      <c r="J8" s="60" t="n">
        <v>0.3770833333333333</v>
      </c>
      <c r="K8" s="46">
        <f>J8+$K$64</f>
        <v/>
      </c>
      <c r="L8" s="60" t="n">
        <v>0.4048611111111111</v>
      </c>
      <c r="M8" s="46">
        <f>L8+$M$65</f>
        <v/>
      </c>
      <c r="N8" s="60" t="n">
        <v>0.4090277777777778</v>
      </c>
      <c r="O8" s="46">
        <f>N8+$O$65</f>
        <v/>
      </c>
      <c r="P8" s="60" t="n">
        <v>0.4611111111111111</v>
      </c>
      <c r="Q8" s="46">
        <f>P8+$Q$65</f>
        <v/>
      </c>
      <c r="R8" s="60" t="n">
        <v>0.4729166666666667</v>
      </c>
      <c r="S8" s="46">
        <f>R8+$S$65</f>
        <v/>
      </c>
      <c r="T8" s="261" t="n">
        <v>0.4854166666666667</v>
      </c>
      <c r="U8" s="80">
        <f>T8+$U$65</f>
        <v/>
      </c>
      <c r="V8" s="563" t="n">
        <v>80</v>
      </c>
      <c r="W8" s="563" t="n"/>
    </row>
    <row r="9" ht="20.25" customHeight="1" s="630">
      <c r="A9" s="631" t="inlineStr">
        <is>
          <t>8</t>
        </is>
      </c>
      <c r="B9" s="632" t="n"/>
      <c r="C9" s="112" t="inlineStr">
        <is>
          <t xml:space="preserve">INCIO SEGURA JORGE </t>
        </is>
      </c>
      <c r="D9" s="55" t="n">
        <v>42746732</v>
      </c>
      <c r="E9" s="226" t="inlineStr">
        <is>
          <t>MOTO REVA BIIC</t>
        </is>
      </c>
      <c r="F9" s="92" t="inlineStr">
        <is>
          <t>40/20 40/20 cl</t>
        </is>
      </c>
      <c r="G9" s="120" t="inlineStr">
        <is>
          <t>PAGO 120 EFE</t>
        </is>
      </c>
      <c r="H9" s="355" t="n"/>
      <c r="I9" s="211" t="inlineStr">
        <is>
          <t xml:space="preserve">OFICINA </t>
        </is>
      </c>
      <c r="J9" s="60" t="n">
        <v>0.3784722222222222</v>
      </c>
      <c r="K9" s="46">
        <f>J9+$K$64</f>
        <v/>
      </c>
      <c r="L9" s="60" t="n">
        <v>0.4125</v>
      </c>
      <c r="M9" s="46">
        <f>L9+$M$65</f>
        <v/>
      </c>
      <c r="N9" s="60" t="n">
        <v>0.4173611111111111</v>
      </c>
      <c r="O9" s="46">
        <f>N9+$O$65</f>
        <v/>
      </c>
      <c r="P9" s="60" t="n">
        <v>0.4701388888888889</v>
      </c>
      <c r="Q9" s="46">
        <f>P9+$Q$65</f>
        <v/>
      </c>
      <c r="R9" s="60" t="n">
        <v>0.4840277777777778</v>
      </c>
      <c r="S9" s="46">
        <f>R9+$S$65</f>
        <v/>
      </c>
      <c r="T9" s="261" t="n">
        <v>0.4972222222222222</v>
      </c>
      <c r="U9" s="80">
        <f>T9+$U$65</f>
        <v/>
      </c>
      <c r="V9" s="563" t="n">
        <v>120</v>
      </c>
      <c r="W9" s="563" t="n"/>
    </row>
    <row r="10" ht="21" customHeight="1" s="630">
      <c r="A10" s="631" t="inlineStr">
        <is>
          <t>9</t>
        </is>
      </c>
      <c r="B10" s="632" t="n"/>
      <c r="C10" s="112" t="inlineStr">
        <is>
          <t>CONDORI PILAR ROGGER</t>
        </is>
      </c>
      <c r="D10" s="55" t="n">
        <v>44540794</v>
      </c>
      <c r="E10" s="26" t="inlineStr">
        <is>
          <t>REVA A2B</t>
        </is>
      </c>
      <c r="F10" s="92" t="inlineStr">
        <is>
          <t>40/20 40/20 cl</t>
        </is>
      </c>
      <c r="G10" s="120" t="n"/>
      <c r="H10" s="205" t="n"/>
      <c r="I10" s="120" t="inlineStr">
        <is>
          <t>CARS - JAIME VILLA</t>
        </is>
      </c>
      <c r="J10" s="60" t="n">
        <v>0.3826388888888889</v>
      </c>
      <c r="K10" s="46">
        <f>J10+$K$64</f>
        <v/>
      </c>
      <c r="L10" s="60" t="n">
        <v>0.4180555555555556</v>
      </c>
      <c r="M10" s="46">
        <f>L10+$M$65</f>
        <v/>
      </c>
      <c r="N10" s="60" t="n">
        <v>0.4243055555555555</v>
      </c>
      <c r="O10" s="46">
        <f>N10+$O$65</f>
        <v/>
      </c>
      <c r="P10" s="60" t="n">
        <v>0.4729166666666667</v>
      </c>
      <c r="Q10" s="46">
        <f>P10+$Q$65</f>
        <v/>
      </c>
      <c r="R10" s="60" t="n">
        <v>0.4847222222222222</v>
      </c>
      <c r="S10" s="46">
        <f>R10+$S$65</f>
        <v/>
      </c>
      <c r="T10" s="261" t="n">
        <v>0.5006944444444444</v>
      </c>
      <c r="U10" s="80">
        <f>T10+$U$65</f>
        <v/>
      </c>
      <c r="V10" s="563" t="n">
        <v>80</v>
      </c>
      <c r="W10" s="563" t="n"/>
    </row>
    <row r="11" ht="21" customFormat="1" customHeight="1" s="633">
      <c r="A11" s="631" t="inlineStr">
        <is>
          <t>10</t>
        </is>
      </c>
      <c r="B11" s="632" t="n"/>
      <c r="C11" s="112" t="inlineStr">
        <is>
          <t xml:space="preserve">BERNABE HELLER JULYSSA </t>
        </is>
      </c>
      <c r="D11" s="55" t="n">
        <v>70617449</v>
      </c>
      <c r="E11" s="55" t="inlineStr">
        <is>
          <t xml:space="preserve">NUEVO A1 </t>
        </is>
      </c>
      <c r="F11" s="92" t="inlineStr">
        <is>
          <t>20 20 sr</t>
        </is>
      </c>
      <c r="G11" s="209" t="inlineStr">
        <is>
          <t xml:space="preserve">PAGO 80 YAPE </t>
        </is>
      </c>
      <c r="H11" s="439" t="n"/>
      <c r="I11" s="321" t="inlineStr">
        <is>
          <t>ENRIQUE PUBLICIDAD</t>
        </is>
      </c>
      <c r="J11" s="60" t="n">
        <v>0.3840277777777778</v>
      </c>
      <c r="K11" s="46">
        <f>J11+$K$64</f>
        <v/>
      </c>
      <c r="L11" s="60" t="n">
        <v>0.4256944444444444</v>
      </c>
      <c r="M11" s="46">
        <f>L11+$M$65</f>
        <v/>
      </c>
      <c r="N11" s="60" t="n">
        <v>0.4319444444444445</v>
      </c>
      <c r="O11" s="46">
        <f>N11+$O$65</f>
        <v/>
      </c>
      <c r="P11" s="60" t="n">
        <v>0.48125</v>
      </c>
      <c r="Q11" s="46">
        <f>P11+$Q$65</f>
        <v/>
      </c>
      <c r="R11" s="60" t="n">
        <v>0.4972222222222222</v>
      </c>
      <c r="S11" s="46">
        <f>R11+$S$65</f>
        <v/>
      </c>
      <c r="T11" s="261" t="n">
        <v>0.5090277777777777</v>
      </c>
      <c r="U11" s="80">
        <f>T11+$U$65</f>
        <v/>
      </c>
      <c r="V11" s="563" t="n">
        <v>80</v>
      </c>
      <c r="W11" s="563" t="n"/>
    </row>
    <row r="12" ht="23.25" customHeight="1" s="630">
      <c r="A12" s="644" t="n"/>
      <c r="B12" s="632" t="n"/>
      <c r="C12" s="119" t="inlineStr">
        <is>
          <t xml:space="preserve">SANTAELLA ROSALES LEONARDO </t>
        </is>
      </c>
      <c r="D12" s="654" t="n">
        <v>6988068</v>
      </c>
      <c r="E12" s="654" t="inlineStr">
        <is>
          <t xml:space="preserve">CANJE A1 </t>
        </is>
      </c>
      <c r="F12" s="93" t="inlineStr">
        <is>
          <t>hablara</t>
        </is>
      </c>
      <c r="G12" s="654" t="n"/>
      <c r="H12" s="490" t="inlineStr">
        <is>
          <t xml:space="preserve">CE </t>
        </is>
      </c>
      <c r="I12" s="654" t="inlineStr">
        <is>
          <t>LEONEL HERNANDEZ</t>
        </is>
      </c>
      <c r="J12" s="185" t="n"/>
      <c r="K12" s="20">
        <f>J12+$K$64</f>
        <v/>
      </c>
      <c r="L12" s="185" t="n"/>
      <c r="M12" s="20">
        <f>L12+$M$65</f>
        <v/>
      </c>
      <c r="N12" s="185" t="n"/>
      <c r="O12" s="20">
        <f>N12+$O$65</f>
        <v/>
      </c>
      <c r="P12" s="185" t="n"/>
      <c r="Q12" s="20">
        <f>P12+$Q$65</f>
        <v/>
      </c>
      <c r="R12" s="185" t="n"/>
      <c r="S12" s="20">
        <f>R12+$S$65</f>
        <v/>
      </c>
      <c r="T12" s="185" t="n"/>
      <c r="U12" s="20">
        <f>T12+$U$65</f>
        <v/>
      </c>
      <c r="V12" s="563" t="n"/>
      <c r="W12" s="563" t="n"/>
    </row>
    <row r="13" ht="21.75" customHeight="1" s="630">
      <c r="A13" s="631" t="inlineStr">
        <is>
          <t>11</t>
        </is>
      </c>
      <c r="B13" s="632" t="n"/>
      <c r="C13" s="112" t="inlineStr">
        <is>
          <t>CASTILLO HERRERA YOLMER</t>
        </is>
      </c>
      <c r="D13" s="55" t="n">
        <v>43521787</v>
      </c>
      <c r="E13" s="227" t="inlineStr">
        <is>
          <t>MOTO REVA BIIC</t>
        </is>
      </c>
      <c r="F13" s="92" t="inlineStr">
        <is>
          <t>20 20 sr</t>
        </is>
      </c>
      <c r="G13" s="262" t="inlineStr">
        <is>
          <t xml:space="preserve">PAGO 100 YAPE </t>
        </is>
      </c>
      <c r="H13" s="207" t="n"/>
      <c r="I13" s="147" t="inlineStr">
        <is>
          <t xml:space="preserve">STEVE QUINTANA </t>
        </is>
      </c>
      <c r="J13" s="60" t="n">
        <v>0.3944444444444444</v>
      </c>
      <c r="K13" s="46">
        <f>J13+$K$64</f>
        <v/>
      </c>
      <c r="L13" s="60" t="n">
        <v>0.4319444444444445</v>
      </c>
      <c r="M13" s="46">
        <f>L13+$M$65</f>
        <v/>
      </c>
      <c r="N13" s="60" t="n">
        <v>0.4375</v>
      </c>
      <c r="O13" s="46">
        <f>N13+$O$65</f>
        <v/>
      </c>
      <c r="P13" s="60" t="n">
        <v>0.4847222222222222</v>
      </c>
      <c r="Q13" s="46">
        <f>P13+$Q$65</f>
        <v/>
      </c>
      <c r="R13" s="60" t="n">
        <v>0.5006944444444444</v>
      </c>
      <c r="S13" s="46">
        <f>R13+$S$65</f>
        <v/>
      </c>
      <c r="T13" s="261" t="n">
        <v>0.5138888888888888</v>
      </c>
      <c r="U13" s="80">
        <f>T13+$U$65</f>
        <v/>
      </c>
      <c r="V13" s="563" t="n">
        <v>80</v>
      </c>
      <c r="W13" s="563" t="n"/>
    </row>
    <row r="14" ht="24" customFormat="1" customHeight="1" s="633">
      <c r="A14" s="631" t="inlineStr">
        <is>
          <t>12</t>
        </is>
      </c>
      <c r="B14" s="632" t="n"/>
      <c r="C14" s="112" t="inlineStr">
        <is>
          <t xml:space="preserve">LLANOS HERRERA JHON </t>
        </is>
      </c>
      <c r="D14" s="55" t="n">
        <v>70416073</v>
      </c>
      <c r="E14" s="561" t="inlineStr">
        <is>
          <t>MOTO NUEVO BIIB</t>
        </is>
      </c>
      <c r="F14" s="92" t="inlineStr">
        <is>
          <t>20 20 sr</t>
        </is>
      </c>
      <c r="G14" s="209" t="inlineStr">
        <is>
          <t>PAGO 120 YAPE</t>
        </is>
      </c>
      <c r="H14" s="211" t="n"/>
      <c r="I14" s="211" t="inlineStr">
        <is>
          <t xml:space="preserve">OFICINA </t>
        </is>
      </c>
      <c r="J14" s="60" t="n">
        <v>0.3958333333333333</v>
      </c>
      <c r="K14" s="46">
        <f>J14+$K$64</f>
        <v/>
      </c>
      <c r="L14" s="60" t="n">
        <v>0.4402777777777778</v>
      </c>
      <c r="M14" s="46">
        <f>L14+$M$65</f>
        <v/>
      </c>
      <c r="N14" s="60" t="n">
        <v>0.4451388888888889</v>
      </c>
      <c r="O14" s="46">
        <f>N14+$O$65</f>
        <v/>
      </c>
      <c r="P14" s="60" t="n">
        <v>0.4930555555555556</v>
      </c>
      <c r="Q14" s="46">
        <f>P14+$Q$65</f>
        <v/>
      </c>
      <c r="R14" s="60" t="n">
        <v>0.5090277777777777</v>
      </c>
      <c r="S14" s="46">
        <f>R14+$S$65</f>
        <v/>
      </c>
      <c r="T14" s="261" t="n">
        <v>0.5236111111111111</v>
      </c>
      <c r="U14" s="80">
        <f>T14+$U$65</f>
        <v/>
      </c>
      <c r="V14" s="563" t="n">
        <v>120</v>
      </c>
      <c r="W14" s="563" t="n"/>
    </row>
    <row r="15" ht="21.75" customHeight="1" s="630">
      <c r="A15" s="631" t="inlineStr">
        <is>
          <t>13</t>
        </is>
      </c>
      <c r="B15" s="632" t="n"/>
      <c r="C15" s="112" t="inlineStr">
        <is>
          <t>SARMIENTO MEDRANO JOSE</t>
        </is>
      </c>
      <c r="D15" s="55" t="n">
        <v>47305092</v>
      </c>
      <c r="E15" s="561" t="inlineStr">
        <is>
          <t>MOTO NUEVO BIIB</t>
        </is>
      </c>
      <c r="F15" s="92" t="inlineStr">
        <is>
          <t>20 20 sr</t>
        </is>
      </c>
      <c r="G15" s="209" t="inlineStr">
        <is>
          <t>PAGO 120 YAPE</t>
        </is>
      </c>
      <c r="H15" s="211" t="n"/>
      <c r="I15" s="211" t="inlineStr">
        <is>
          <t xml:space="preserve">OFICINA </t>
        </is>
      </c>
      <c r="J15" s="60" t="n">
        <v>0.3965277777777778</v>
      </c>
      <c r="K15" s="46">
        <f>J15+$K$64</f>
        <v/>
      </c>
      <c r="L15" s="60" t="n">
        <v>0.4472222222222222</v>
      </c>
      <c r="M15" s="46">
        <f>L15+$M$65</f>
        <v/>
      </c>
      <c r="N15" s="60" t="n">
        <v>0.4534722222222222</v>
      </c>
      <c r="O15" s="46">
        <f>N15+$O$65</f>
        <v/>
      </c>
      <c r="P15" s="60" t="n">
        <v>0.4972222222222222</v>
      </c>
      <c r="Q15" s="46">
        <f>P15+$Q$65</f>
        <v/>
      </c>
      <c r="R15" s="60" t="n">
        <v>0.5125</v>
      </c>
      <c r="S15" s="46">
        <f>R15+$S$65</f>
        <v/>
      </c>
      <c r="T15" s="261" t="n">
        <v>0.5284722222222222</v>
      </c>
      <c r="U15" s="80">
        <f>T15+$U$65</f>
        <v/>
      </c>
      <c r="V15" s="563" t="n">
        <v>120</v>
      </c>
      <c r="W15" s="563" t="n"/>
    </row>
    <row r="16" ht="19.5" customHeight="1" s="630">
      <c r="A16" s="631" t="inlineStr">
        <is>
          <t>14</t>
        </is>
      </c>
      <c r="B16" s="632" t="n"/>
      <c r="C16" s="112" t="inlineStr">
        <is>
          <t xml:space="preserve">BELTRAN CHERRE ABEL </t>
        </is>
      </c>
      <c r="D16" s="55" t="n">
        <v>45425907</v>
      </c>
      <c r="E16" s="227" t="inlineStr">
        <is>
          <t>MOTO REVA BIIC</t>
        </is>
      </c>
      <c r="F16" s="92" t="inlineStr">
        <is>
          <t>20 20 sr</t>
        </is>
      </c>
      <c r="G16" s="120" t="inlineStr">
        <is>
          <t>PAGO 120 EFE</t>
        </is>
      </c>
      <c r="H16" s="211" t="n"/>
      <c r="I16" s="211" t="inlineStr">
        <is>
          <t xml:space="preserve">OFICINA </t>
        </is>
      </c>
      <c r="J16" s="60" t="n">
        <v>0.40625</v>
      </c>
      <c r="K16" s="60">
        <f>J16+$K$64</f>
        <v/>
      </c>
      <c r="L16" s="60" t="n">
        <v>0.4576388888888889</v>
      </c>
      <c r="M16" s="60">
        <f>L16+$M$65</f>
        <v/>
      </c>
      <c r="N16" s="60" t="n">
        <v>0.4625</v>
      </c>
      <c r="O16" s="60">
        <f>N16+$O$65</f>
        <v/>
      </c>
      <c r="P16" s="60" t="n">
        <v>0.5090277777777777</v>
      </c>
      <c r="Q16" s="46">
        <f>P16+$Q$65</f>
        <v/>
      </c>
      <c r="R16" s="60" t="n">
        <v>0.5270833333333333</v>
      </c>
      <c r="S16" s="60">
        <f>R16+$S$65</f>
        <v/>
      </c>
      <c r="T16" s="261" t="n">
        <v>0.5381944444444444</v>
      </c>
      <c r="U16" s="80">
        <f>T16+$U$65</f>
        <v/>
      </c>
      <c r="V16" s="563" t="n">
        <v>120</v>
      </c>
      <c r="W16" s="563" t="n"/>
    </row>
    <row r="17" ht="21.75" customHeight="1" s="630">
      <c r="A17" s="644" t="n"/>
      <c r="B17" s="632" t="n"/>
      <c r="C17" s="119" t="inlineStr">
        <is>
          <t>MERCEDES BAZALAR GINO</t>
        </is>
      </c>
      <c r="D17" s="654" t="n">
        <v>16785273</v>
      </c>
      <c r="E17" s="27" t="inlineStr">
        <is>
          <t>MOTO REVA BIIC</t>
        </is>
      </c>
      <c r="F17" s="93" t="inlineStr">
        <is>
          <t>REPRO 04/04</t>
        </is>
      </c>
      <c r="G17" s="654" t="n"/>
      <c r="H17" s="654" t="n"/>
      <c r="I17" s="654" t="inlineStr">
        <is>
          <t xml:space="preserve">LILIANA 4 </t>
        </is>
      </c>
      <c r="J17" s="185" t="n"/>
      <c r="K17" s="20">
        <f>J17+$K$64</f>
        <v/>
      </c>
      <c r="L17" s="185" t="n"/>
      <c r="M17" s="20">
        <f>L17+$M$65</f>
        <v/>
      </c>
      <c r="N17" s="185" t="n"/>
      <c r="O17" s="20">
        <f>N17+$O$65</f>
        <v/>
      </c>
      <c r="P17" s="185" t="n"/>
      <c r="Q17" s="20">
        <f>P17+$Q$65</f>
        <v/>
      </c>
      <c r="R17" s="185" t="n"/>
      <c r="S17" s="20">
        <f>R17+$S$65</f>
        <v/>
      </c>
      <c r="T17" s="185" t="n"/>
      <c r="U17" s="20">
        <f>T17+$U$65</f>
        <v/>
      </c>
      <c r="V17" s="563" t="n"/>
      <c r="W17" s="563" t="n"/>
    </row>
    <row r="18" ht="22.5" customHeight="1" s="630">
      <c r="A18" s="644" t="n"/>
      <c r="B18" s="632" t="n"/>
      <c r="C18" s="119" t="inlineStr">
        <is>
          <t xml:space="preserve">ROJAS BERNAL JUAN </t>
        </is>
      </c>
      <c r="D18" s="654" t="n">
        <v>27750977</v>
      </c>
      <c r="E18" s="27" t="inlineStr">
        <is>
          <t>MOTO REVA BIIC</t>
        </is>
      </c>
      <c r="F18" s="93" t="inlineStr">
        <is>
          <t>REPRO 03/04</t>
        </is>
      </c>
      <c r="G18" s="654" t="n"/>
      <c r="H18" s="654" t="n"/>
      <c r="I18" s="654" t="inlineStr">
        <is>
          <t>LILIANA 5</t>
        </is>
      </c>
      <c r="J18" s="185" t="n"/>
      <c r="K18" s="20">
        <f>J18+$K$64</f>
        <v/>
      </c>
      <c r="L18" s="185" t="n"/>
      <c r="M18" s="20">
        <f>L18+$M$65</f>
        <v/>
      </c>
      <c r="N18" s="185" t="n"/>
      <c r="O18" s="20">
        <f>N18+$O$65</f>
        <v/>
      </c>
      <c r="P18" s="185" t="n"/>
      <c r="Q18" s="20">
        <f>P18+$Q$65</f>
        <v/>
      </c>
      <c r="R18" s="185" t="n"/>
      <c r="S18" s="20">
        <f>R18+$S$65</f>
        <v/>
      </c>
      <c r="T18" s="185" t="n"/>
      <c r="U18" s="20">
        <f>T18+$U$65</f>
        <v/>
      </c>
      <c r="V18" s="563" t="n"/>
      <c r="W18" s="563" t="n"/>
    </row>
    <row r="19" ht="20.25" customFormat="1" customHeight="1" s="645">
      <c r="A19" s="631" t="inlineStr">
        <is>
          <t>16</t>
        </is>
      </c>
      <c r="B19" s="632" t="n"/>
      <c r="C19" s="112" t="inlineStr">
        <is>
          <t>ESPINOZA DIAZ ALESSANDRO</t>
        </is>
      </c>
      <c r="D19" s="55" t="n">
        <v>73671224</v>
      </c>
      <c r="E19" s="561" t="inlineStr">
        <is>
          <t>MOTO NUEVA BIIB</t>
        </is>
      </c>
      <c r="F19" s="92" t="inlineStr">
        <is>
          <t>20 20 sr</t>
        </is>
      </c>
      <c r="G19" s="281" t="n"/>
      <c r="H19" s="360" t="n"/>
      <c r="I19" s="281" t="inlineStr">
        <is>
          <t xml:space="preserve">ELIA </t>
        </is>
      </c>
      <c r="J19" s="60" t="n">
        <v>0.4069444444444444</v>
      </c>
      <c r="K19" s="46">
        <f>J19+$K$64</f>
        <v/>
      </c>
      <c r="L19" s="60" t="n">
        <v>0.4625</v>
      </c>
      <c r="M19" s="46">
        <f>L19+$M$65</f>
        <v/>
      </c>
      <c r="N19" s="60" t="n">
        <v>0.4680555555555556</v>
      </c>
      <c r="O19" s="46">
        <f>N19+$O$65</f>
        <v/>
      </c>
      <c r="P19" s="60" t="n">
        <v>0.5166666666666667</v>
      </c>
      <c r="Q19" s="46">
        <f>P19+$Q$65</f>
        <v/>
      </c>
      <c r="R19" s="60" t="n">
        <v>0.5395833333333333</v>
      </c>
      <c r="S19" s="46">
        <f>R19+$S$65</f>
        <v/>
      </c>
      <c r="T19" s="261" t="n">
        <v>0.5506944444444445</v>
      </c>
      <c r="U19" s="80">
        <f>T19+$U$65</f>
        <v/>
      </c>
      <c r="V19" s="563" t="n">
        <v>80</v>
      </c>
      <c r="W19" s="563" t="n"/>
    </row>
    <row r="20" ht="23.25" customHeight="1" s="630">
      <c r="A20" s="631" t="inlineStr">
        <is>
          <t>17</t>
        </is>
      </c>
      <c r="B20" s="632" t="n"/>
      <c r="C20" s="112" t="inlineStr">
        <is>
          <t xml:space="preserve">ESPINOZA SANCHEZ GEOVANNI </t>
        </is>
      </c>
      <c r="D20" s="55" t="n">
        <v>40656544</v>
      </c>
      <c r="E20" s="227" t="inlineStr">
        <is>
          <t>MOTO REVA BIIC</t>
        </is>
      </c>
      <c r="F20" s="92" t="inlineStr">
        <is>
          <t>40/20 40/20 cl</t>
        </is>
      </c>
      <c r="G20" s="281" t="n"/>
      <c r="H20" s="360" t="n"/>
      <c r="I20" s="281" t="inlineStr">
        <is>
          <t xml:space="preserve">ELIA </t>
        </is>
      </c>
      <c r="J20" s="60" t="n">
        <v>0.4090277777777778</v>
      </c>
      <c r="K20" s="46">
        <f>J20+$K$64</f>
        <v/>
      </c>
      <c r="L20" s="60" t="n">
        <v>0.4673611111111111</v>
      </c>
      <c r="M20" s="46">
        <f>L20+$M$65</f>
        <v/>
      </c>
      <c r="N20" s="60" t="n">
        <v>0.4715277777777778</v>
      </c>
      <c r="O20" s="46">
        <f>N20+$O$65</f>
        <v/>
      </c>
      <c r="P20" s="60" t="n">
        <v>0.5208333333333334</v>
      </c>
      <c r="Q20" s="46">
        <f>P20+$Q$65</f>
        <v/>
      </c>
      <c r="R20" s="60" t="n">
        <v>0.5388888888888889</v>
      </c>
      <c r="S20" s="46">
        <f>R20+$S$65</f>
        <v/>
      </c>
      <c r="T20" s="261" t="n">
        <v>0.5527777777777778</v>
      </c>
      <c r="U20" s="80">
        <f>T20+$U$65</f>
        <v/>
      </c>
      <c r="V20" s="563" t="n">
        <v>80</v>
      </c>
      <c r="W20" s="563" t="n"/>
    </row>
    <row r="21" ht="21.75" customHeight="1" s="630">
      <c r="A21" s="631" t="inlineStr">
        <is>
          <t>18</t>
        </is>
      </c>
      <c r="B21" s="632" t="n"/>
      <c r="C21" s="167" t="inlineStr">
        <is>
          <t>FAJARDO FERNANDEZ JORGE 40</t>
        </is>
      </c>
      <c r="D21" s="55" t="n">
        <v>8028034</v>
      </c>
      <c r="E21" s="227" t="inlineStr">
        <is>
          <t>MOTO REVA BIIC</t>
        </is>
      </c>
      <c r="F21" s="92" t="inlineStr">
        <is>
          <t>40/20 40/20 cl</t>
        </is>
      </c>
      <c r="G21" s="120" t="inlineStr">
        <is>
          <t>PAGO 40 EFE</t>
        </is>
      </c>
      <c r="H21" s="373" t="n"/>
      <c r="I21" s="270" t="inlineStr">
        <is>
          <t xml:space="preserve">LILIANA 6 </t>
        </is>
      </c>
      <c r="J21" s="60" t="n">
        <v>0.4125</v>
      </c>
      <c r="K21" s="46">
        <f>J21+$K$64</f>
        <v/>
      </c>
      <c r="L21" s="60" t="n">
        <v>0.4722222222222222</v>
      </c>
      <c r="M21" s="46">
        <f>L21+$M$65</f>
        <v/>
      </c>
      <c r="N21" s="60" t="n">
        <v>0.4770833333333334</v>
      </c>
      <c r="O21" s="46">
        <f>N21+$O$65</f>
        <v/>
      </c>
      <c r="P21" s="60" t="n">
        <v>0.5291666666666667</v>
      </c>
      <c r="Q21" s="46">
        <f>P21+$Q$65</f>
        <v/>
      </c>
      <c r="R21" s="60" t="n">
        <v>0.5520833333333334</v>
      </c>
      <c r="S21" s="46">
        <f>R21+$S$65</f>
        <v/>
      </c>
      <c r="T21" s="261" t="n">
        <v>0.5659722222222222</v>
      </c>
      <c r="U21" s="80">
        <f>T21+$U$65</f>
        <v/>
      </c>
      <c r="V21" s="563" t="n">
        <v>80</v>
      </c>
      <c r="W21" s="563" t="n">
        <v>40</v>
      </c>
    </row>
    <row r="22" ht="21" customHeight="1" s="630">
      <c r="A22" s="631" t="inlineStr">
        <is>
          <t>19</t>
        </is>
      </c>
      <c r="B22" s="632" t="n"/>
      <c r="C22" s="112" t="inlineStr">
        <is>
          <t>GARCIA SOTOMAYOR JORGE</t>
        </is>
      </c>
      <c r="D22" s="55" t="n">
        <v>10587185</v>
      </c>
      <c r="E22" s="226" t="inlineStr">
        <is>
          <t>MOTO REVA BIIB</t>
        </is>
      </c>
      <c r="F22" s="92" t="inlineStr">
        <is>
          <t>40/20 40/20 CL</t>
        </is>
      </c>
      <c r="G22" s="55" t="n"/>
      <c r="H22" s="207" t="n"/>
      <c r="I22" s="55" t="inlineStr">
        <is>
          <t>SRA. JULIA</t>
        </is>
      </c>
      <c r="J22" s="60" t="n">
        <v>0.3979166666666666</v>
      </c>
      <c r="K22" s="46">
        <f>J22+$K$64</f>
        <v/>
      </c>
      <c r="L22" s="60" t="n">
        <v>0.4520833333333333</v>
      </c>
      <c r="M22" s="46">
        <f>L22+$M$65</f>
        <v/>
      </c>
      <c r="N22" s="60" t="n">
        <v>0.4576388888888889</v>
      </c>
      <c r="O22" s="46">
        <f>N22+$O$65</f>
        <v/>
      </c>
      <c r="P22" s="60" t="n">
        <v>0.5048611111111111</v>
      </c>
      <c r="Q22" s="60">
        <f>P22+$Q$65</f>
        <v/>
      </c>
      <c r="R22" s="60" t="n">
        <v>0.5256944444444445</v>
      </c>
      <c r="S22" s="46">
        <f>R22+$S$65</f>
        <v/>
      </c>
      <c r="T22" s="261" t="n">
        <v>0.5395833333333333</v>
      </c>
      <c r="U22" s="80">
        <f>T22+$U$65</f>
        <v/>
      </c>
      <c r="V22" s="563" t="n">
        <v>80</v>
      </c>
      <c r="W22" s="563" t="n"/>
    </row>
    <row r="23" ht="19.5" customHeight="1" s="630">
      <c r="A23" s="631" t="inlineStr">
        <is>
          <t>20</t>
        </is>
      </c>
      <c r="B23" s="632" t="n"/>
      <c r="C23" s="112" t="inlineStr">
        <is>
          <t>RUIZ AYQUIPA AIMAR</t>
        </is>
      </c>
      <c r="D23" s="55" t="n">
        <v>60917394</v>
      </c>
      <c r="E23" s="55" t="inlineStr">
        <is>
          <t>NUEVO A1</t>
        </is>
      </c>
      <c r="F23" s="92" t="inlineStr">
        <is>
          <t>40/20 40/20 cl</t>
        </is>
      </c>
      <c r="G23" s="209" t="inlineStr">
        <is>
          <t xml:space="preserve">PAGO 80 YAPE </t>
        </is>
      </c>
      <c r="H23" s="454" t="n"/>
      <c r="I23" s="321" t="inlineStr">
        <is>
          <t>ENRIQUE PUBLICIDAD</t>
        </is>
      </c>
      <c r="J23" s="60" t="n">
        <v>0.4138888888888889</v>
      </c>
      <c r="K23" s="46">
        <f>J23+$K$64</f>
        <v/>
      </c>
      <c r="L23" s="60" t="n">
        <v>0.4770833333333334</v>
      </c>
      <c r="M23" s="46">
        <f>L23+$M$65</f>
        <v/>
      </c>
      <c r="N23" s="60" t="n">
        <v>0.4819444444444445</v>
      </c>
      <c r="O23" s="46" t="n">
        <v>0.5236111111111111</v>
      </c>
      <c r="P23" s="60" t="n">
        <v>0.5319444444444444</v>
      </c>
      <c r="Q23" s="46">
        <f>P23+$Q$65</f>
        <v/>
      </c>
      <c r="R23" s="60" t="n">
        <v>0.55</v>
      </c>
      <c r="S23" s="46">
        <f>R23+$S$65</f>
        <v/>
      </c>
      <c r="T23" s="261" t="n">
        <v>0.5625</v>
      </c>
      <c r="U23" s="80">
        <f>T23+$U$65</f>
        <v/>
      </c>
      <c r="V23" s="563" t="n">
        <v>80</v>
      </c>
      <c r="W23" s="563" t="n"/>
    </row>
    <row r="24" ht="18" customHeight="1" s="630">
      <c r="A24" s="644" t="n"/>
      <c r="B24" s="632" t="n"/>
      <c r="C24" s="119" t="inlineStr">
        <is>
          <t>ASCA BENITES MIGUEL</t>
        </is>
      </c>
      <c r="D24" s="654" t="n">
        <v>25400274</v>
      </c>
      <c r="E24" s="654" t="inlineStr">
        <is>
          <t>MOTO REVA BIIC</t>
        </is>
      </c>
      <c r="F24" s="93" t="inlineStr">
        <is>
          <t>40/20 40/20 cl</t>
        </is>
      </c>
      <c r="G24" s="654" t="inlineStr">
        <is>
          <t>SE RETIRA</t>
        </is>
      </c>
      <c r="H24" s="358" t="n"/>
      <c r="I24" s="654" t="inlineStr">
        <is>
          <t xml:space="preserve">STEVE QUINTANA </t>
        </is>
      </c>
      <c r="J24" s="185" t="n">
        <v>0.43125</v>
      </c>
      <c r="K24" s="20">
        <f>J24+$K$64</f>
        <v/>
      </c>
      <c r="L24" s="185" t="n"/>
      <c r="M24" s="20">
        <f>L24+$M$65</f>
        <v/>
      </c>
      <c r="N24" s="185" t="n"/>
      <c r="O24" s="20">
        <f>N24+$O$65</f>
        <v/>
      </c>
      <c r="P24" s="185" t="n"/>
      <c r="Q24" s="20">
        <f>P24+$Q$65</f>
        <v/>
      </c>
      <c r="R24" s="185" t="n"/>
      <c r="S24" s="20">
        <f>R24+$S$65</f>
        <v/>
      </c>
      <c r="T24" s="185" t="n"/>
      <c r="U24" s="20">
        <f>T24+$U$65</f>
        <v/>
      </c>
      <c r="V24" s="563" t="n"/>
      <c r="W24" s="563" t="n"/>
    </row>
    <row r="25" ht="18" customFormat="1" customHeight="1" s="645">
      <c r="A25" s="631" t="inlineStr">
        <is>
          <t>21</t>
        </is>
      </c>
      <c r="B25" s="632" t="n"/>
      <c r="C25" s="167" t="inlineStr">
        <is>
          <t>NUÑEZ MERA ANGEL 30</t>
        </is>
      </c>
      <c r="D25" s="55" t="n">
        <v>5377100</v>
      </c>
      <c r="E25" s="226" t="inlineStr">
        <is>
          <t>MOTO REVA BIIC</t>
        </is>
      </c>
      <c r="F25" s="92" t="inlineStr">
        <is>
          <t>20 20 sr</t>
        </is>
      </c>
      <c r="G25" s="120" t="inlineStr">
        <is>
          <t>PAGO 30 EFE</t>
        </is>
      </c>
      <c r="H25" s="270" t="n"/>
      <c r="I25" s="270" t="inlineStr">
        <is>
          <t>LILIANA 7</t>
        </is>
      </c>
      <c r="J25" s="60" t="n">
        <v>0.4513888888888889</v>
      </c>
      <c r="K25" s="46">
        <f>J25+$K$64</f>
        <v/>
      </c>
      <c r="L25" s="60" t="n">
        <v>0.5152777777777777</v>
      </c>
      <c r="M25" s="46">
        <f>L25+$M$65</f>
        <v/>
      </c>
      <c r="N25" s="60" t="n">
        <v>0.5208333333333334</v>
      </c>
      <c r="O25" s="46">
        <f>N25+$O$65</f>
        <v/>
      </c>
      <c r="P25" s="60" t="n">
        <v>0.5791666666666667</v>
      </c>
      <c r="Q25" s="46">
        <f>P25+$Q$65</f>
        <v/>
      </c>
      <c r="R25" s="60" t="n">
        <v>0.5979166666666667</v>
      </c>
      <c r="S25" s="46">
        <f>R25+$S$65</f>
        <v/>
      </c>
      <c r="T25" s="261" t="n">
        <v>0.6138888888888889</v>
      </c>
      <c r="U25" s="80">
        <f>T25+$U$65</f>
        <v/>
      </c>
      <c r="V25" s="563" t="n">
        <v>80</v>
      </c>
      <c r="W25" s="563" t="n">
        <v>30</v>
      </c>
    </row>
    <row r="26" ht="19.5" customFormat="1" customHeight="1" s="633">
      <c r="A26" s="631" t="inlineStr">
        <is>
          <t>22</t>
        </is>
      </c>
      <c r="B26" s="632" t="n"/>
      <c r="C26" s="112" t="inlineStr">
        <is>
          <t>BALDEON SEDANO KENYO</t>
        </is>
      </c>
      <c r="D26" s="55" t="n">
        <v>60096341</v>
      </c>
      <c r="E26" s="55" t="inlineStr">
        <is>
          <t>NUEVO A1</t>
        </is>
      </c>
      <c r="F26" s="92" t="inlineStr">
        <is>
          <t>40/20 40/20 cl</t>
        </is>
      </c>
      <c r="G26" s="120" t="inlineStr">
        <is>
          <t>PAGO 150 EFE</t>
        </is>
      </c>
      <c r="H26" s="207" t="n"/>
      <c r="I26" s="55" t="inlineStr">
        <is>
          <t>ADRIANA 1</t>
        </is>
      </c>
      <c r="J26" s="60" t="n">
        <v>0.4326388888888889</v>
      </c>
      <c r="K26" s="46">
        <f>J26+$K$64</f>
        <v/>
      </c>
      <c r="L26" s="60" t="n">
        <v>0.4875</v>
      </c>
      <c r="M26" s="46">
        <f>L26+$M$65</f>
        <v/>
      </c>
      <c r="N26" s="60" t="n">
        <v>0.4923611111111111</v>
      </c>
      <c r="O26" s="46">
        <f>N26+$O$65</f>
        <v/>
      </c>
      <c r="P26" s="60" t="n">
        <v>0.5430555555555555</v>
      </c>
      <c r="Q26" s="46">
        <f>P26+$Q$65</f>
        <v/>
      </c>
      <c r="R26" s="60" t="n">
        <v>0.5618055555555556</v>
      </c>
      <c r="S26" s="46">
        <f>R26+$S$65</f>
        <v/>
      </c>
      <c r="T26" s="261" t="n">
        <v>0.5743055555555555</v>
      </c>
      <c r="U26" s="80">
        <f>T26+$U$65</f>
        <v/>
      </c>
      <c r="V26" s="563" t="n">
        <v>150</v>
      </c>
      <c r="W26" s="563" t="n"/>
    </row>
    <row r="27" ht="21" customHeight="1" s="630">
      <c r="A27" s="631" t="inlineStr">
        <is>
          <t>23</t>
        </is>
      </c>
      <c r="B27" s="632" t="n"/>
      <c r="C27" s="112" t="inlineStr">
        <is>
          <t>RAMOS PALOMINO LUIS</t>
        </is>
      </c>
      <c r="D27" s="55" t="n">
        <v>10777376</v>
      </c>
      <c r="E27" s="226" t="inlineStr">
        <is>
          <t>MOTO REVA BIIC</t>
        </is>
      </c>
      <c r="F27" s="92" t="inlineStr">
        <is>
          <t>40/20 40/20 cl</t>
        </is>
      </c>
      <c r="G27" s="270" t="n"/>
      <c r="H27" s="270" t="n"/>
      <c r="I27" s="270" t="inlineStr">
        <is>
          <t>LILIANA 8</t>
        </is>
      </c>
      <c r="J27" s="60" t="n">
        <v>0.4381944444444444</v>
      </c>
      <c r="K27" s="46">
        <f>J27+$K$64</f>
        <v/>
      </c>
      <c r="L27" s="60" t="n">
        <v>0.4923611111111111</v>
      </c>
      <c r="M27" s="46">
        <f>L27+$M$65</f>
        <v/>
      </c>
      <c r="N27" s="60" t="n">
        <v>0.5013888888888889</v>
      </c>
      <c r="O27" s="46">
        <f>N27+$O$65</f>
        <v/>
      </c>
      <c r="P27" s="60" t="n">
        <v>0.5534722222222223</v>
      </c>
      <c r="Q27" s="46">
        <f>P27+$Q$65</f>
        <v/>
      </c>
      <c r="R27" s="60" t="n">
        <v>0.5736111111111111</v>
      </c>
      <c r="S27" s="46">
        <f>R27+$S$65</f>
        <v/>
      </c>
      <c r="T27" s="261" t="n">
        <v>0.5861111111111111</v>
      </c>
      <c r="U27" s="80">
        <f>T27+$U$65</f>
        <v/>
      </c>
      <c r="V27" s="563" t="n">
        <v>80</v>
      </c>
      <c r="W27" s="563" t="n"/>
    </row>
    <row r="28" ht="21.75" customHeight="1" s="630">
      <c r="A28" s="631" t="inlineStr">
        <is>
          <t>24</t>
        </is>
      </c>
      <c r="B28" s="632" t="n"/>
      <c r="C28" s="112" t="inlineStr">
        <is>
          <t>PORRAS BALDEON HUGO</t>
        </is>
      </c>
      <c r="D28" s="55" t="n">
        <v>9736985</v>
      </c>
      <c r="E28" s="226" t="inlineStr">
        <is>
          <t>MOTO REVA BIIC</t>
        </is>
      </c>
      <c r="F28" s="92" t="inlineStr">
        <is>
          <t>40/20 40/20 cl</t>
        </is>
      </c>
      <c r="G28" s="270" t="n"/>
      <c r="H28" s="270" t="n"/>
      <c r="I28" s="270" t="inlineStr">
        <is>
          <t>LILIANA 9</t>
        </is>
      </c>
      <c r="J28" s="60" t="n">
        <v>0.4388888888888889</v>
      </c>
      <c r="K28" s="46">
        <f>J28+$K$64</f>
        <v/>
      </c>
      <c r="L28" s="60" t="n">
        <v>0.5</v>
      </c>
      <c r="M28" s="46">
        <f>L28+$M$65</f>
        <v/>
      </c>
      <c r="N28" s="60" t="n">
        <v>0.50625</v>
      </c>
      <c r="O28" s="46">
        <f>N28+$O$65</f>
        <v/>
      </c>
      <c r="P28" s="60" t="n">
        <v>0.5548611111111111</v>
      </c>
      <c r="Q28" s="46">
        <f>P28+$Q$65</f>
        <v/>
      </c>
      <c r="R28" s="60" t="n">
        <v>0.5756944444444444</v>
      </c>
      <c r="S28" s="46">
        <f>R28+$S$65</f>
        <v/>
      </c>
      <c r="T28" s="261" t="n">
        <v>0.5909722222222222</v>
      </c>
      <c r="U28" s="80">
        <f>T28+$U$65</f>
        <v/>
      </c>
      <c r="V28" s="563" t="n">
        <v>80</v>
      </c>
      <c r="W28" s="563" t="n"/>
    </row>
    <row r="29" ht="21" customHeight="1" s="630">
      <c r="A29" s="631" t="inlineStr">
        <is>
          <t>25</t>
        </is>
      </c>
      <c r="B29" s="632" t="n"/>
      <c r="C29" s="112" t="inlineStr">
        <is>
          <t>QUISPE HUACCHA GINIX</t>
        </is>
      </c>
      <c r="D29" s="55" t="n">
        <v>44457147</v>
      </c>
      <c r="E29" s="226" t="inlineStr">
        <is>
          <t>MOTO REVA BIIC</t>
        </is>
      </c>
      <c r="F29" s="92" t="inlineStr">
        <is>
          <t>40/20 40/20 cl</t>
        </is>
      </c>
      <c r="G29" s="270" t="n"/>
      <c r="H29" s="270" t="n"/>
      <c r="I29" s="270" t="inlineStr">
        <is>
          <t>LILIANA 10</t>
        </is>
      </c>
      <c r="J29" s="60" t="n">
        <v>0.4493055555555556</v>
      </c>
      <c r="K29" s="60">
        <f>J29+$K$64</f>
        <v/>
      </c>
      <c r="L29" s="60" t="n">
        <v>0.5104166666666666</v>
      </c>
      <c r="M29" s="60">
        <f>L29+$M$65</f>
        <v/>
      </c>
      <c r="N29" s="60" t="n">
        <v>0.5173611111111112</v>
      </c>
      <c r="O29" s="60">
        <f>N29+$O$65</f>
        <v/>
      </c>
      <c r="P29" s="60" t="n">
        <v>0.5680555555555555</v>
      </c>
      <c r="Q29" s="60">
        <f>P29+$Q$65</f>
        <v/>
      </c>
      <c r="R29" s="60" t="n">
        <v>0.5902777777777778</v>
      </c>
      <c r="S29" s="60">
        <f>R29+$S$65</f>
        <v/>
      </c>
      <c r="T29" s="261" t="n">
        <v>0.6090277777777777</v>
      </c>
      <c r="U29" s="261">
        <f>T29+$U$65</f>
        <v/>
      </c>
      <c r="V29" s="563" t="n">
        <v>80</v>
      </c>
      <c r="W29" s="563" t="n"/>
    </row>
    <row r="30" ht="20.25" customFormat="1" customHeight="1" s="645">
      <c r="A30" s="631" t="inlineStr">
        <is>
          <t>26</t>
        </is>
      </c>
      <c r="B30" s="632" t="n"/>
      <c r="C30" s="112" t="inlineStr">
        <is>
          <t>DIAZ SANGAY HEBERT</t>
        </is>
      </c>
      <c r="D30" s="55" t="n">
        <v>10346861</v>
      </c>
      <c r="E30" s="226" t="inlineStr">
        <is>
          <t>MOTO REVA BIIC</t>
        </is>
      </c>
      <c r="F30" s="92" t="inlineStr">
        <is>
          <t>40/20 40/20 cl</t>
        </is>
      </c>
      <c r="G30" s="270" t="n"/>
      <c r="H30" s="270" t="n"/>
      <c r="I30" s="270" t="inlineStr">
        <is>
          <t>LILIANA 11</t>
        </is>
      </c>
      <c r="J30" s="60" t="n">
        <v>0.4430555555555555</v>
      </c>
      <c r="K30" s="60">
        <f>J30+$K$64</f>
        <v/>
      </c>
      <c r="L30" s="60" t="n">
        <v>0.5041666666666667</v>
      </c>
      <c r="M30" s="60">
        <f>L30+$M$65</f>
        <v/>
      </c>
      <c r="N30" s="60" t="n">
        <v>0.5118055555555555</v>
      </c>
      <c r="O30" s="60">
        <f>N30+$O$65</f>
        <v/>
      </c>
      <c r="P30" s="60" t="n">
        <v>0.5673611111111111</v>
      </c>
      <c r="Q30" s="60">
        <f>P30+$Q$65</f>
        <v/>
      </c>
      <c r="R30" s="60" t="n">
        <v>0.5854166666666667</v>
      </c>
      <c r="S30" s="60">
        <f>R30+$S$65</f>
        <v/>
      </c>
      <c r="T30" s="261" t="n">
        <v>0.5979166666666667</v>
      </c>
      <c r="U30" s="261">
        <f>T30+$U$65</f>
        <v/>
      </c>
      <c r="V30" s="563" t="n">
        <v>80</v>
      </c>
      <c r="W30" s="563" t="n"/>
    </row>
    <row r="31" ht="21" customFormat="1" customHeight="1" s="633">
      <c r="A31" s="631" t="inlineStr">
        <is>
          <t>27</t>
        </is>
      </c>
      <c r="B31" s="632" t="n"/>
      <c r="C31" s="112" t="inlineStr">
        <is>
          <t>CCOILLO FERNANDEZ RAUL</t>
        </is>
      </c>
      <c r="D31" s="55" t="n">
        <v>70252275</v>
      </c>
      <c r="E31" s="226" t="inlineStr">
        <is>
          <t>MOTO REVA BIIC</t>
        </is>
      </c>
      <c r="F31" s="92" t="inlineStr">
        <is>
          <t>40/20 40/20 cl</t>
        </is>
      </c>
      <c r="G31" s="270" t="n"/>
      <c r="H31" s="270" t="n"/>
      <c r="I31" s="270" t="inlineStr">
        <is>
          <t>LILIANA 12</t>
        </is>
      </c>
      <c r="J31" s="60" t="n">
        <v>0.4527777777777778</v>
      </c>
      <c r="K31" s="60">
        <f>J31+$K$64</f>
        <v/>
      </c>
      <c r="L31" s="60" t="n">
        <v>0.5194444444444445</v>
      </c>
      <c r="M31" s="60">
        <f>L31+$M$65</f>
        <v/>
      </c>
      <c r="N31" s="60" t="n">
        <v>0.5243055555555556</v>
      </c>
      <c r="O31" s="60">
        <f>N31+$O$65</f>
        <v/>
      </c>
      <c r="P31" s="60" t="n">
        <v>0.5909722222222222</v>
      </c>
      <c r="Q31" s="60">
        <f>P31+$Q$65</f>
        <v/>
      </c>
      <c r="R31" s="60" t="n">
        <v>0.6111111111111112</v>
      </c>
      <c r="S31" s="60">
        <f>R31+$S$65</f>
        <v/>
      </c>
      <c r="T31" s="261" t="n">
        <v>0.6256944444444444</v>
      </c>
      <c r="U31" s="261">
        <f>T31+$U$65</f>
        <v/>
      </c>
      <c r="V31" s="563" t="n">
        <v>80</v>
      </c>
      <c r="W31" s="563" t="n"/>
    </row>
    <row r="32" ht="19.5" customHeight="1" s="630">
      <c r="A32" s="631" t="inlineStr">
        <is>
          <t>28</t>
        </is>
      </c>
      <c r="B32" s="632" t="n"/>
      <c r="C32" s="112" t="inlineStr">
        <is>
          <t>AYALA CHARCA ANGELO GERARDO</t>
        </is>
      </c>
      <c r="D32" s="55" t="n">
        <v>71461461</v>
      </c>
      <c r="E32" s="55" t="inlineStr">
        <is>
          <t xml:space="preserve">NUEVO A1 </t>
        </is>
      </c>
      <c r="F32" s="92" t="inlineStr">
        <is>
          <t>20 20 sr</t>
        </is>
      </c>
      <c r="G32" s="209" t="inlineStr">
        <is>
          <t>PAGO 90 YAPE</t>
        </is>
      </c>
      <c r="H32" s="207" t="n"/>
      <c r="I32" s="55" t="inlineStr">
        <is>
          <t>ADRIANA 2</t>
        </is>
      </c>
      <c r="J32" s="60" t="n">
        <v>0.46875</v>
      </c>
      <c r="K32" s="46">
        <f>J32+$K$64</f>
        <v/>
      </c>
      <c r="L32" s="60" t="n">
        <v>0.5256944444444445</v>
      </c>
      <c r="M32" s="46">
        <f>L32+$M$65</f>
        <v/>
      </c>
      <c r="N32" s="60" t="n">
        <v>0.5326388888888889</v>
      </c>
      <c r="O32" s="46">
        <f>N32+$O$65</f>
        <v/>
      </c>
      <c r="P32" s="60" t="n">
        <v>0.5916666666666667</v>
      </c>
      <c r="Q32" s="46">
        <f>P32+$Q$65</f>
        <v/>
      </c>
      <c r="R32" s="60" t="n">
        <v>0.6055555555555555</v>
      </c>
      <c r="S32" s="46">
        <f>R32+$S$65</f>
        <v/>
      </c>
      <c r="T32" s="261" t="n">
        <v>0.6208333333333333</v>
      </c>
      <c r="U32" s="80">
        <f>T32+$U$65</f>
        <v/>
      </c>
      <c r="V32" s="563" t="n">
        <v>90</v>
      </c>
      <c r="W32" s="563" t="n"/>
    </row>
    <row r="33" ht="19.5" customHeight="1" s="630">
      <c r="A33" s="631" t="inlineStr">
        <is>
          <t>29</t>
        </is>
      </c>
      <c r="B33" s="632" t="n"/>
      <c r="C33" s="112" t="inlineStr">
        <is>
          <t>AYALA CHARCA FIORELLA SAYURI</t>
        </is>
      </c>
      <c r="D33" s="55" t="n">
        <v>71461667</v>
      </c>
      <c r="E33" s="55" t="inlineStr">
        <is>
          <t xml:space="preserve">NUEVO A1 </t>
        </is>
      </c>
      <c r="F33" s="92" t="inlineStr">
        <is>
          <t>20 20 sr</t>
        </is>
      </c>
      <c r="G33" s="209" t="inlineStr">
        <is>
          <t>PAGO 90 YAPE</t>
        </is>
      </c>
      <c r="H33" s="207" t="n"/>
      <c r="I33" s="55" t="inlineStr">
        <is>
          <t>ADRIANA 3</t>
        </is>
      </c>
      <c r="J33" s="60" t="n">
        <v>0.4694444444444444</v>
      </c>
      <c r="K33" s="46">
        <f>J32+$K$64</f>
        <v/>
      </c>
      <c r="L33" s="60" t="n">
        <v>0.5347222222222222</v>
      </c>
      <c r="M33" s="46">
        <f>L33+$M$65</f>
        <v/>
      </c>
      <c r="N33" s="60" t="n">
        <v>0.5395833333333333</v>
      </c>
      <c r="O33" s="46">
        <f>N33+$O$65</f>
        <v/>
      </c>
      <c r="P33" s="60" t="n">
        <v>0.6034722222222222</v>
      </c>
      <c r="Q33" s="46">
        <f>P33+$Q$65</f>
        <v/>
      </c>
      <c r="R33" s="60" t="n">
        <v>0.6215277777777778</v>
      </c>
      <c r="S33" s="46">
        <f>R33+$S$65</f>
        <v/>
      </c>
      <c r="T33" s="261" t="n">
        <v>0.6388888888888888</v>
      </c>
      <c r="U33" s="80">
        <f>T33+$U$65</f>
        <v/>
      </c>
      <c r="V33" s="563" t="n">
        <v>90</v>
      </c>
      <c r="W33" s="563" t="n"/>
    </row>
    <row r="34" ht="18.75" customHeight="1" s="630">
      <c r="A34" s="631" t="inlineStr">
        <is>
          <t>30</t>
        </is>
      </c>
      <c r="B34" s="632" t="n"/>
      <c r="C34" s="112" t="inlineStr">
        <is>
          <t>SILVANO LOMAS DEIVIS</t>
        </is>
      </c>
      <c r="D34" s="55" t="n">
        <v>45583818</v>
      </c>
      <c r="E34" s="55" t="inlineStr">
        <is>
          <t xml:space="preserve">NUEVO A1 </t>
        </is>
      </c>
      <c r="F34" s="92" t="inlineStr">
        <is>
          <t>20 20 sr</t>
        </is>
      </c>
      <c r="G34" s="55" t="n"/>
      <c r="H34" s="205" t="n"/>
      <c r="I34" s="120" t="inlineStr">
        <is>
          <t>CARS - JAIME VILLA</t>
        </is>
      </c>
      <c r="J34" s="60" t="n">
        <v>0.4701388888888889</v>
      </c>
      <c r="K34" s="46">
        <f>J33+$K$64</f>
        <v/>
      </c>
      <c r="L34" s="60" t="n">
        <v>0.5395833333333333</v>
      </c>
      <c r="M34" s="46">
        <f>L34+$M$65</f>
        <v/>
      </c>
      <c r="N34" s="60" t="n">
        <v>0.5458333333333333</v>
      </c>
      <c r="O34" s="46">
        <f>N34+$O$65</f>
        <v/>
      </c>
      <c r="P34" s="60" t="n">
        <v>0.6145833333333334</v>
      </c>
      <c r="Q34" s="46">
        <f>P34+$Q$65</f>
        <v/>
      </c>
      <c r="R34" s="60" t="n">
        <v>0.6375</v>
      </c>
      <c r="S34" s="46">
        <f>R34+$S$65</f>
        <v/>
      </c>
      <c r="T34" s="261" t="n">
        <v>0.6638888888888889</v>
      </c>
      <c r="U34" s="80">
        <f>T34+$U$65</f>
        <v/>
      </c>
      <c r="V34" s="563" t="n">
        <v>80</v>
      </c>
      <c r="W34" s="563" t="n"/>
    </row>
    <row r="35" ht="18.75" customHeight="1" s="630">
      <c r="A35" s="631" t="inlineStr">
        <is>
          <t>31</t>
        </is>
      </c>
      <c r="B35" s="632" t="n"/>
      <c r="C35" s="167" t="inlineStr">
        <is>
          <t>MORALES VASQUEZ GIAN FRANCO 70</t>
        </is>
      </c>
      <c r="D35" s="55" t="n">
        <v>45200634</v>
      </c>
      <c r="E35" s="226" t="inlineStr">
        <is>
          <t>MOTO REVA BIIC</t>
        </is>
      </c>
      <c r="F35" s="161" t="inlineStr">
        <is>
          <t>20 20 sr</t>
        </is>
      </c>
      <c r="G35" s="120" t="inlineStr">
        <is>
          <t>PAGO 70 EFE</t>
        </is>
      </c>
      <c r="H35" s="207" t="n"/>
      <c r="I35" s="55" t="inlineStr">
        <is>
          <t xml:space="preserve">STEVE QUINTANA </t>
        </is>
      </c>
      <c r="J35" s="60" t="n">
        <v>0.4930555555555556</v>
      </c>
      <c r="K35" s="46">
        <f>J34+$K$64</f>
        <v/>
      </c>
      <c r="L35" s="60" t="n">
        <v>0.5631944444444444</v>
      </c>
      <c r="M35" s="46">
        <f>L35+$M$65</f>
        <v/>
      </c>
      <c r="N35" s="60" t="n">
        <v>0.5680555555555555</v>
      </c>
      <c r="O35" s="46">
        <f>N35+$O$65</f>
        <v/>
      </c>
      <c r="P35" s="60" t="n">
        <v>0.6513888888888889</v>
      </c>
      <c r="Q35" s="46">
        <f>P35+$Q$65</f>
        <v/>
      </c>
      <c r="R35" s="60" t="n">
        <v>0.6645833333333333</v>
      </c>
      <c r="S35" s="46">
        <f>R35+$S$65</f>
        <v/>
      </c>
      <c r="T35" s="261" t="n">
        <v>0.6881944444444444</v>
      </c>
      <c r="U35" s="80">
        <f>T35+$U$65</f>
        <v/>
      </c>
      <c r="V35" s="563" t="n">
        <v>80</v>
      </c>
      <c r="W35" s="563" t="n">
        <v>70</v>
      </c>
    </row>
    <row r="36" ht="18.75" customHeight="1" s="630">
      <c r="A36" s="631" t="inlineStr">
        <is>
          <t>32</t>
        </is>
      </c>
      <c r="B36" s="632" t="n"/>
      <c r="C36" s="172" t="inlineStr">
        <is>
          <t>ZAMORA LAZARO CRISTHIAN</t>
        </is>
      </c>
      <c r="D36" s="242" t="n">
        <v>48600428</v>
      </c>
      <c r="E36" s="226" t="inlineStr">
        <is>
          <t>MOTO REVA BIIC</t>
        </is>
      </c>
      <c r="F36" s="161" t="inlineStr">
        <is>
          <t>20 20 sr</t>
        </is>
      </c>
      <c r="G36" s="209" t="inlineStr">
        <is>
          <t>PAGO 120 YAPE</t>
        </is>
      </c>
      <c r="H36" s="207" t="n"/>
      <c r="I36" s="55" t="inlineStr">
        <is>
          <t>CRIS AMORETTI</t>
        </is>
      </c>
      <c r="J36" s="60" t="n">
        <v>0.4895833333333333</v>
      </c>
      <c r="K36" s="46">
        <f>J35+$K$64</f>
        <v/>
      </c>
      <c r="L36" s="60" t="n">
        <v>0.5493055555555556</v>
      </c>
      <c r="M36" s="46">
        <f>L36+$M$65</f>
        <v/>
      </c>
      <c r="N36" s="60" t="n">
        <v>0.55625</v>
      </c>
      <c r="O36" s="46">
        <f>N36+$O$65</f>
        <v/>
      </c>
      <c r="P36" s="60" t="n">
        <v>0.6395833333333333</v>
      </c>
      <c r="Q36" s="46">
        <f>P36+$Q$65</f>
        <v/>
      </c>
      <c r="R36" s="60" t="n">
        <v>0.6513888888888889</v>
      </c>
      <c r="S36" s="46">
        <f>R36+$S$65</f>
        <v/>
      </c>
      <c r="T36" s="261" t="n">
        <v>0.6722222222222223</v>
      </c>
      <c r="U36" s="261">
        <f>T36+$U$65</f>
        <v/>
      </c>
      <c r="V36" s="563" t="n">
        <v>80</v>
      </c>
      <c r="W36" s="563" t="n"/>
    </row>
    <row r="37" ht="18" customHeight="1" s="630">
      <c r="A37" s="631" t="inlineStr">
        <is>
          <t>34</t>
        </is>
      </c>
      <c r="B37" s="632" t="n"/>
      <c r="C37" s="112" t="inlineStr">
        <is>
          <t>FERNANDEZ RODRIGUEZ FRANK</t>
        </is>
      </c>
      <c r="D37" s="55" t="n">
        <v>74607062</v>
      </c>
      <c r="E37" s="561" t="inlineStr">
        <is>
          <t>MOTO NUEVO BIIB</t>
        </is>
      </c>
      <c r="F37" s="92" t="inlineStr">
        <is>
          <t>40/20 40/20 cl</t>
        </is>
      </c>
      <c r="G37" s="120" t="inlineStr">
        <is>
          <t>PAGO 140 EFE</t>
        </is>
      </c>
      <c r="H37" s="207" t="n"/>
      <c r="I37" s="55" t="inlineStr">
        <is>
          <t>MALLESI</t>
        </is>
      </c>
      <c r="J37" s="60" t="n">
        <v>0.4923611111111111</v>
      </c>
      <c r="K37" s="60">
        <f>J37+$K$64</f>
        <v/>
      </c>
      <c r="L37" s="60" t="n">
        <v>0.5590277777777778</v>
      </c>
      <c r="M37" s="60">
        <f>L37+$M$65</f>
        <v/>
      </c>
      <c r="N37" s="60" t="n">
        <v>0.5645833333333333</v>
      </c>
      <c r="O37" s="60">
        <f>N37+$O$65</f>
        <v/>
      </c>
      <c r="P37" s="60" t="n">
        <v>0.6479166666666667</v>
      </c>
      <c r="Q37" s="60">
        <f>P37+$Q$65</f>
        <v/>
      </c>
      <c r="R37" s="60" t="n">
        <v>0.6659722222222222</v>
      </c>
      <c r="S37" s="60">
        <f>R37+$S$65</f>
        <v/>
      </c>
      <c r="T37" s="261" t="n">
        <v>0.6840277777777778</v>
      </c>
      <c r="U37" s="261">
        <f>T37+$U$65</f>
        <v/>
      </c>
      <c r="V37" s="563" t="n">
        <v>90</v>
      </c>
      <c r="W37" s="563" t="n"/>
    </row>
    <row r="38" ht="18" customFormat="1" customHeight="1" s="633">
      <c r="A38" s="631" t="inlineStr">
        <is>
          <t>35</t>
        </is>
      </c>
      <c r="B38" s="632" t="n"/>
      <c r="C38" s="172" t="inlineStr">
        <is>
          <t xml:space="preserve">BARRAGAN APUCUSI SIMON </t>
        </is>
      </c>
      <c r="D38" s="242" t="n">
        <v>7721073</v>
      </c>
      <c r="E38" s="55" t="inlineStr">
        <is>
          <t xml:space="preserve">NUEVO A1 </t>
        </is>
      </c>
      <c r="F38" s="161" t="inlineStr">
        <is>
          <t>40/20 40/20 cl</t>
        </is>
      </c>
      <c r="G38" s="264" t="n"/>
      <c r="H38" s="207" t="n"/>
      <c r="I38" s="55" t="inlineStr">
        <is>
          <t>DAYANA</t>
        </is>
      </c>
      <c r="J38" s="60" t="n">
        <v>0.4715277777777778</v>
      </c>
      <c r="K38" s="46">
        <f>J38+$K$64</f>
        <v/>
      </c>
      <c r="L38" s="60" t="n">
        <v>0.5541666666666667</v>
      </c>
      <c r="M38" s="46">
        <f>L38+$M$65</f>
        <v/>
      </c>
      <c r="N38" s="60" t="n">
        <v>0.5597222222222222</v>
      </c>
      <c r="O38" s="46">
        <f>N38+$O$65</f>
        <v/>
      </c>
      <c r="P38" s="60" t="n">
        <v>0.6277777777777778</v>
      </c>
      <c r="Q38" s="46">
        <f>P38+$Q$65</f>
        <v/>
      </c>
      <c r="R38" s="60" t="n">
        <v>0.6541666666666667</v>
      </c>
      <c r="S38" s="46">
        <f>R38+$S$65</f>
        <v/>
      </c>
      <c r="T38" s="261" t="n">
        <v>0.6756944444444445</v>
      </c>
      <c r="U38" s="261">
        <f>T38+$U$65</f>
        <v/>
      </c>
      <c r="V38" s="563" t="n">
        <v>80</v>
      </c>
      <c r="W38" s="563" t="n"/>
    </row>
    <row r="39" ht="18" customHeight="1" s="630">
      <c r="A39" s="631" t="inlineStr">
        <is>
          <t>36</t>
        </is>
      </c>
      <c r="B39" s="632" t="n"/>
      <c r="C39" s="112" t="inlineStr">
        <is>
          <t>CHINCHERCOMA CCALLO ROYERD</t>
        </is>
      </c>
      <c r="D39" s="55" t="n">
        <v>73478492</v>
      </c>
      <c r="E39" s="55" t="inlineStr">
        <is>
          <t>NUEVO A1</t>
        </is>
      </c>
      <c r="F39" s="161" t="inlineStr">
        <is>
          <t>20 20 sr</t>
        </is>
      </c>
      <c r="G39" s="120" t="inlineStr">
        <is>
          <t>PAGO 90 EFE</t>
        </is>
      </c>
      <c r="H39" s="207" t="n"/>
      <c r="I39" s="55" t="inlineStr">
        <is>
          <t>ADRIANA 4</t>
        </is>
      </c>
      <c r="J39" s="60" t="n">
        <v>0.49375</v>
      </c>
      <c r="K39" s="60">
        <f>J39+$K$64</f>
        <v/>
      </c>
      <c r="L39" s="60" t="n">
        <v>0.5680555555555555</v>
      </c>
      <c r="M39" s="60">
        <f>L39+$M$65</f>
        <v/>
      </c>
      <c r="N39" s="60" t="n">
        <v>0.5729166666666666</v>
      </c>
      <c r="O39" s="60">
        <f>N39+$O$65</f>
        <v/>
      </c>
      <c r="P39" s="60" t="n">
        <v>0.6527777777777778</v>
      </c>
      <c r="Q39" s="60">
        <f>P39+$Q$65</f>
        <v/>
      </c>
      <c r="R39" s="60" t="n">
        <v>0.6805555555555556</v>
      </c>
      <c r="S39" s="60">
        <f>R39+$S$65</f>
        <v/>
      </c>
      <c r="T39" s="261" t="n">
        <v>0.6958333333333333</v>
      </c>
      <c r="U39" s="261">
        <f>T39+$U$65</f>
        <v/>
      </c>
      <c r="V39" s="563" t="n">
        <v>90</v>
      </c>
      <c r="W39" s="563" t="n"/>
    </row>
    <row r="40" ht="18.75" customHeight="1" s="630">
      <c r="A40" s="631" t="inlineStr">
        <is>
          <t>37</t>
        </is>
      </c>
      <c r="B40" s="632" t="n"/>
      <c r="C40" s="112" t="inlineStr">
        <is>
          <t>MORENO CRUZ YASIEL</t>
        </is>
      </c>
      <c r="D40" s="55" t="n">
        <v>1374698</v>
      </c>
      <c r="E40" s="55" t="inlineStr">
        <is>
          <t>NUEVO A1</t>
        </is>
      </c>
      <c r="F40" s="161" t="inlineStr">
        <is>
          <t>20 20 sr</t>
        </is>
      </c>
      <c r="G40" s="209" t="inlineStr">
        <is>
          <t>PAGO 150 YAPE</t>
        </is>
      </c>
      <c r="H40" s="382" t="inlineStr">
        <is>
          <t xml:space="preserve">CE </t>
        </is>
      </c>
      <c r="I40" s="55" t="inlineStr">
        <is>
          <t>JORGE MESCUA</t>
        </is>
      </c>
      <c r="J40" s="60" t="n">
        <v>0.5</v>
      </c>
      <c r="K40" s="46">
        <f>J40+$K$64</f>
        <v/>
      </c>
      <c r="L40" s="60" t="n">
        <v>0.5166666666666667</v>
      </c>
      <c r="M40" s="46">
        <f>L40+$M$65</f>
        <v/>
      </c>
      <c r="N40" s="60" t="n">
        <v>0.5333333333333333</v>
      </c>
      <c r="O40" s="46">
        <f>N40+$O$65</f>
        <v/>
      </c>
      <c r="P40" s="60" t="n">
        <v>0.6027777777777777</v>
      </c>
      <c r="Q40" s="46">
        <f>P40+$Q$65</f>
        <v/>
      </c>
      <c r="R40" s="60" t="n">
        <v>0.6138888888888889</v>
      </c>
      <c r="S40" s="46">
        <f>R40+$S$65</f>
        <v/>
      </c>
      <c r="T40" s="261" t="n">
        <v>0.6368055555555555</v>
      </c>
      <c r="U40" s="80">
        <f>T40+$U$65</f>
        <v/>
      </c>
      <c r="V40" s="563" t="n">
        <v>150</v>
      </c>
      <c r="W40" s="563" t="n"/>
    </row>
    <row r="41" ht="18" customHeight="1" s="630">
      <c r="A41" s="631" t="inlineStr">
        <is>
          <t>38</t>
        </is>
      </c>
      <c r="B41" s="632" t="n"/>
      <c r="C41" s="112" t="inlineStr">
        <is>
          <t>RIEGA COLACCI MARIBEL</t>
        </is>
      </c>
      <c r="D41" s="55" t="n">
        <v>25863678</v>
      </c>
      <c r="E41" s="55" t="inlineStr">
        <is>
          <t>REVA A1</t>
        </is>
      </c>
      <c r="F41" s="161" t="inlineStr">
        <is>
          <t>20 20 sr</t>
        </is>
      </c>
      <c r="G41" s="443" t="inlineStr">
        <is>
          <t>YA P 80</t>
        </is>
      </c>
      <c r="H41" s="207" t="n"/>
      <c r="I41" s="55" t="inlineStr">
        <is>
          <t>JOHAN</t>
        </is>
      </c>
      <c r="J41" s="60" t="n">
        <v>0.5104166666666666</v>
      </c>
      <c r="K41" s="46">
        <f>J41+$K$64</f>
        <v/>
      </c>
      <c r="L41" s="60" t="n">
        <v>0.5729166666666666</v>
      </c>
      <c r="M41" s="46">
        <f>L41+$M$65</f>
        <v/>
      </c>
      <c r="N41" s="60" t="n">
        <v>0.5784722222222223</v>
      </c>
      <c r="O41" s="46">
        <f>N41+$O$65</f>
        <v/>
      </c>
      <c r="P41" s="60" t="n">
        <v>0.6604166666666667</v>
      </c>
      <c r="Q41" s="46">
        <f>P41+$Q$65</f>
        <v/>
      </c>
      <c r="R41" s="60" t="n">
        <v>0.6763888888888889</v>
      </c>
      <c r="S41" s="46">
        <f>R41+$S$65</f>
        <v/>
      </c>
      <c r="T41" s="261" t="n">
        <v>0.7006944444444444</v>
      </c>
      <c r="U41" s="80">
        <f>T41+$U$65</f>
        <v/>
      </c>
      <c r="V41" s="563" t="n">
        <v>80</v>
      </c>
      <c r="W41" s="563" t="n"/>
    </row>
    <row r="42" ht="18" customHeight="1" s="630">
      <c r="A42" s="631" t="inlineStr">
        <is>
          <t>39</t>
        </is>
      </c>
      <c r="B42" s="632" t="n"/>
      <c r="C42" s="153" t="inlineStr">
        <is>
          <t xml:space="preserve">CONDE CCORAHUA ERICK </t>
        </is>
      </c>
      <c r="D42" s="130" t="n">
        <v>48515683</v>
      </c>
      <c r="E42" s="226" t="inlineStr">
        <is>
          <t>MOTO REVA BIIC</t>
        </is>
      </c>
      <c r="F42" s="161" t="inlineStr">
        <is>
          <t>20 20 sr</t>
        </is>
      </c>
      <c r="G42" s="209" t="inlineStr">
        <is>
          <t xml:space="preserve">PAGO 100 YAPE </t>
        </is>
      </c>
      <c r="H42" s="456" t="n"/>
      <c r="I42" s="457" t="inlineStr">
        <is>
          <t>PUBLICIDAD</t>
        </is>
      </c>
      <c r="J42" s="60" t="n">
        <v>0.5118055555555555</v>
      </c>
      <c r="K42" s="46">
        <f>J42+$K$64</f>
        <v/>
      </c>
      <c r="L42" s="60" t="n">
        <v>0.5770833333333333</v>
      </c>
      <c r="M42" s="46">
        <f>L42+$M$65</f>
        <v/>
      </c>
      <c r="N42" s="60" t="n">
        <v>0.5826388888888889</v>
      </c>
      <c r="O42" s="46">
        <f>N42+$O$65</f>
        <v/>
      </c>
      <c r="P42" s="60" t="n">
        <v>0.6638888888888889</v>
      </c>
      <c r="Q42" s="46">
        <f>P42+$Q$65</f>
        <v/>
      </c>
      <c r="R42" s="60" t="n">
        <v>0.69375</v>
      </c>
      <c r="S42" s="46">
        <f>R42+$S$65</f>
        <v/>
      </c>
      <c r="T42" s="261" t="n">
        <v>0.7076388888888889</v>
      </c>
      <c r="U42" s="80">
        <f>T42+$U$65</f>
        <v/>
      </c>
      <c r="V42" s="563" t="n">
        <v>100</v>
      </c>
      <c r="W42" s="563" t="n"/>
    </row>
    <row r="43" ht="21" customHeight="1" s="630">
      <c r="A43" s="631" t="inlineStr">
        <is>
          <t>40</t>
        </is>
      </c>
      <c r="B43" s="632" t="n"/>
      <c r="C43" s="153" t="inlineStr">
        <is>
          <t>CANALES GODOY LUIS</t>
        </is>
      </c>
      <c r="D43" s="55" t="n">
        <v>46819142</v>
      </c>
      <c r="E43" s="226" t="inlineStr">
        <is>
          <t>MOTO REVA BIIC</t>
        </is>
      </c>
      <c r="F43" s="161" t="inlineStr">
        <is>
          <t>20 20 sr</t>
        </is>
      </c>
      <c r="G43" s="221" t="inlineStr">
        <is>
          <t xml:space="preserve">PAGO 150 YAPE </t>
        </is>
      </c>
      <c r="H43" s="456" t="n"/>
      <c r="I43" s="321" t="inlineStr">
        <is>
          <t>ENRIQUE PUBLICIDAD</t>
        </is>
      </c>
      <c r="J43" s="69" t="n">
        <v>0.5159722222222223</v>
      </c>
      <c r="K43" s="46">
        <f>J43+$K$64</f>
        <v/>
      </c>
      <c r="L43" s="60" t="n">
        <v>0.5444444444444444</v>
      </c>
      <c r="M43" s="46">
        <f>L43+$M$65</f>
        <v/>
      </c>
      <c r="N43" s="60" t="n">
        <v>0.5493055555555556</v>
      </c>
      <c r="O43" s="46">
        <f>N43+$O$65</f>
        <v/>
      </c>
      <c r="P43" s="60" t="n">
        <v>0.6270833333333333</v>
      </c>
      <c r="Q43" s="46">
        <f>P43+$Q$65</f>
        <v/>
      </c>
      <c r="R43" s="60" t="n">
        <v>0.6388888888888888</v>
      </c>
      <c r="S43" s="46">
        <f>R43+$S$65</f>
        <v/>
      </c>
      <c r="T43" s="261" t="n">
        <v>0.6520833333333333</v>
      </c>
      <c r="U43" s="80">
        <f>T43+$U$65</f>
        <v/>
      </c>
      <c r="V43" s="563" t="n">
        <v>80</v>
      </c>
      <c r="W43" s="563" t="n"/>
    </row>
    <row r="44" ht="20.25" customHeight="1" s="630">
      <c r="A44" s="644" t="n"/>
      <c r="B44" s="632" t="n"/>
      <c r="C44" s="155" t="inlineStr">
        <is>
          <t xml:space="preserve">CARREÑO CALISAYA JULIO </t>
        </is>
      </c>
      <c r="D44" s="654" t="n">
        <v>44542181</v>
      </c>
      <c r="E44" s="654" t="inlineStr">
        <is>
          <t>MOTO NUEVO BIIB</t>
        </is>
      </c>
      <c r="F44" s="93" t="inlineStr">
        <is>
          <t>NO PASA</t>
        </is>
      </c>
      <c r="G44" s="9" t="n"/>
      <c r="H44" s="358" t="n"/>
      <c r="I44" s="654" t="inlineStr">
        <is>
          <t xml:space="preserve">MALLESI </t>
        </is>
      </c>
      <c r="J44" s="258" t="n"/>
      <c r="K44" s="20">
        <f>J44+$K$64</f>
        <v/>
      </c>
      <c r="L44" s="185" t="n"/>
      <c r="M44" s="20">
        <f>L44+$M$65</f>
        <v/>
      </c>
      <c r="N44" s="185" t="n"/>
      <c r="O44" s="20">
        <f>N44+$O$65</f>
        <v/>
      </c>
      <c r="P44" s="185" t="n"/>
      <c r="Q44" s="20">
        <f>P44+$Q$65</f>
        <v/>
      </c>
      <c r="R44" s="185" t="n"/>
      <c r="S44" s="20">
        <f>R44+$S$65</f>
        <v/>
      </c>
      <c r="T44" s="185" t="n"/>
      <c r="U44" s="20">
        <f>T44+$U$65</f>
        <v/>
      </c>
      <c r="V44" s="563" t="n"/>
      <c r="W44" s="563" t="n"/>
    </row>
    <row r="45" ht="18" customHeight="1" s="630">
      <c r="A45" s="631" t="inlineStr">
        <is>
          <t>41</t>
        </is>
      </c>
      <c r="B45" s="632" t="n"/>
      <c r="C45" s="112" t="inlineStr">
        <is>
          <t>GUERRERO ZAPATA RENAN</t>
        </is>
      </c>
      <c r="D45" s="55" t="n">
        <v>40284890</v>
      </c>
      <c r="E45" s="55" t="inlineStr">
        <is>
          <t xml:space="preserve">REVA A1 </t>
        </is>
      </c>
      <c r="F45" s="161" t="inlineStr">
        <is>
          <t>20 20 sr</t>
        </is>
      </c>
      <c r="G45" s="120" t="n"/>
      <c r="H45" s="205" t="n"/>
      <c r="I45" s="120" t="inlineStr">
        <is>
          <t>CARS - JAIME VILLA</t>
        </is>
      </c>
      <c r="J45" s="69" t="n">
        <v>0.5368055555555555</v>
      </c>
      <c r="K45" s="46">
        <f>J45+$K$64</f>
        <v/>
      </c>
      <c r="L45" s="60" t="n">
        <v>0.58125</v>
      </c>
      <c r="M45" s="46">
        <f>L45+$M$65</f>
        <v/>
      </c>
      <c r="N45" s="60" t="n">
        <v>0.5909722222222222</v>
      </c>
      <c r="O45" s="46">
        <f>N45+$O$65</f>
        <v/>
      </c>
      <c r="P45" s="60" t="n">
        <v>0.6645833333333333</v>
      </c>
      <c r="Q45" s="46">
        <f>P45+$Q$65</f>
        <v/>
      </c>
      <c r="R45" s="60" t="n">
        <v>0.6875</v>
      </c>
      <c r="S45" s="46">
        <f>R45+$S$65</f>
        <v/>
      </c>
      <c r="T45" s="261" t="n">
        <v>0.7118055555555556</v>
      </c>
      <c r="U45" s="80">
        <f>T45+$U$65</f>
        <v/>
      </c>
      <c r="V45" s="563" t="n">
        <v>80</v>
      </c>
      <c r="W45" s="563" t="n"/>
    </row>
    <row r="46" ht="18" customHeight="1" s="630">
      <c r="A46" s="631" t="inlineStr">
        <is>
          <t>42</t>
        </is>
      </c>
      <c r="B46" s="632" t="n"/>
      <c r="C46" s="112" t="inlineStr">
        <is>
          <t xml:space="preserve">BARDALES MACEDO WENDY </t>
        </is>
      </c>
      <c r="D46" s="55" t="n">
        <v>44823061</v>
      </c>
      <c r="E46" s="561" t="inlineStr">
        <is>
          <t>MOTO NUEVO BIIB</t>
        </is>
      </c>
      <c r="F46" s="161" t="inlineStr">
        <is>
          <t>40/20 40/20 cl</t>
        </is>
      </c>
      <c r="G46" s="270" t="n"/>
      <c r="H46" s="373" t="n"/>
      <c r="I46" s="270" t="inlineStr">
        <is>
          <t>LILIANA 13</t>
        </is>
      </c>
      <c r="J46" s="69" t="n">
        <v>0.5381944444444444</v>
      </c>
      <c r="K46" s="46">
        <f>J46+$K$64</f>
        <v/>
      </c>
      <c r="L46" s="60" t="n">
        <v>0.5868055555555556</v>
      </c>
      <c r="M46" s="46">
        <f>L46+$M$65</f>
        <v/>
      </c>
      <c r="N46" s="60" t="n">
        <v>0.59375</v>
      </c>
      <c r="O46" s="46">
        <f>N46+$O$65</f>
        <v/>
      </c>
      <c r="P46" s="60" t="n">
        <v>0.6763888888888889</v>
      </c>
      <c r="Q46" s="46">
        <f>P46+$Q$65</f>
        <v/>
      </c>
      <c r="R46" s="60" t="n">
        <v>0.70625</v>
      </c>
      <c r="S46" s="46">
        <f>R46+$S$65</f>
        <v/>
      </c>
      <c r="T46" s="261" t="n">
        <v>0.7243055555555555</v>
      </c>
      <c r="U46" s="80">
        <f>T46+$U$65</f>
        <v/>
      </c>
      <c r="V46" s="563" t="n">
        <v>80</v>
      </c>
      <c r="W46" s="563" t="n"/>
    </row>
    <row r="47" ht="18" customHeight="1" s="630">
      <c r="A47" s="631" t="inlineStr">
        <is>
          <t>43</t>
        </is>
      </c>
      <c r="B47" s="632" t="n"/>
      <c r="C47" s="112" t="inlineStr">
        <is>
          <t xml:space="preserve">PECEROS RIOS JOSE </t>
        </is>
      </c>
      <c r="D47" s="55" t="n">
        <v>72490687</v>
      </c>
      <c r="E47" s="226" t="inlineStr">
        <is>
          <t>MOTO REVA BIIC</t>
        </is>
      </c>
      <c r="F47" s="161" t="inlineStr">
        <is>
          <t>20 20 sr</t>
        </is>
      </c>
      <c r="G47" s="270" t="n"/>
      <c r="H47" s="373" t="n"/>
      <c r="I47" s="270" t="inlineStr">
        <is>
          <t xml:space="preserve">LILIANA 14 </t>
        </is>
      </c>
      <c r="J47" s="69" t="n">
        <v>0.5409722222222222</v>
      </c>
      <c r="K47" s="46">
        <f>J47+$K$64</f>
        <v/>
      </c>
      <c r="L47" s="60" t="n">
        <v>0.5916666666666667</v>
      </c>
      <c r="M47" s="46">
        <f>L47+$M$65</f>
        <v/>
      </c>
      <c r="N47" s="60" t="n">
        <v>0.5965277777777778</v>
      </c>
      <c r="O47" s="46">
        <f>N47+$O$65</f>
        <v/>
      </c>
      <c r="P47" s="60" t="n">
        <v>0.6770833333333334</v>
      </c>
      <c r="Q47" s="46">
        <f>P47+$Q$65</f>
        <v/>
      </c>
      <c r="R47" s="60" t="n">
        <v>0.6993055555555555</v>
      </c>
      <c r="S47" s="46">
        <f>R47+$S$65</f>
        <v/>
      </c>
      <c r="T47" s="261" t="n">
        <v>0.71875</v>
      </c>
      <c r="U47" s="80">
        <f>T47+$U$65</f>
        <v/>
      </c>
      <c r="V47" s="563" t="n">
        <v>80</v>
      </c>
      <c r="W47" s="563" t="n"/>
    </row>
    <row r="48" ht="18" customHeight="1" s="630">
      <c r="A48" s="631" t="inlineStr">
        <is>
          <t>44</t>
        </is>
      </c>
      <c r="B48" s="632" t="n"/>
      <c r="C48" s="112" t="inlineStr">
        <is>
          <t xml:space="preserve">ALVIZURI CABELLO LUIS </t>
        </is>
      </c>
      <c r="D48" s="55" t="n">
        <v>40744892</v>
      </c>
      <c r="E48" s="226" t="inlineStr">
        <is>
          <t>MOTO REVA BIIC</t>
        </is>
      </c>
      <c r="F48" s="161" t="inlineStr">
        <is>
          <t>20 20 sr</t>
        </is>
      </c>
      <c r="G48" s="270" t="n"/>
      <c r="H48" s="373" t="n"/>
      <c r="I48" s="270" t="inlineStr">
        <is>
          <t>LILIANA 15</t>
        </is>
      </c>
      <c r="J48" s="60" t="n">
        <v>0.5416666666666666</v>
      </c>
      <c r="K48" s="46">
        <f>J48+$K$64</f>
        <v/>
      </c>
      <c r="L48" s="60" t="n">
        <v>0.5965277777777778</v>
      </c>
      <c r="M48" s="60">
        <f>L48+$M$65</f>
        <v/>
      </c>
      <c r="N48" s="60" t="n">
        <v>0.6013888888888889</v>
      </c>
      <c r="O48" s="60">
        <f>N48+$O$65</f>
        <v/>
      </c>
      <c r="P48" s="60" t="n">
        <v>0.6881944444444444</v>
      </c>
      <c r="Q48" s="60">
        <f>P48+$Q$65</f>
        <v/>
      </c>
      <c r="R48" s="60" t="n">
        <v>0.7111111111111111</v>
      </c>
      <c r="S48" s="46">
        <f>R48+$S$65</f>
        <v/>
      </c>
      <c r="T48" s="261" t="n">
        <v>0.7305555555555555</v>
      </c>
      <c r="U48" s="261">
        <f>T48+$U$65</f>
        <v/>
      </c>
      <c r="V48" s="563" t="n">
        <v>80</v>
      </c>
      <c r="W48" s="563" t="n"/>
    </row>
    <row r="49" ht="18" customHeight="1" s="630">
      <c r="A49" s="631" t="inlineStr">
        <is>
          <t>45</t>
        </is>
      </c>
      <c r="B49" s="632" t="n"/>
      <c r="C49" s="112" t="inlineStr">
        <is>
          <t>PEREZ ROJAS EMPARETRIZ</t>
        </is>
      </c>
      <c r="D49" s="55" t="n">
        <v>16774047</v>
      </c>
      <c r="E49" s="226" t="inlineStr">
        <is>
          <t>MOTO REVA BIIC</t>
        </is>
      </c>
      <c r="F49" s="161" t="inlineStr">
        <is>
          <t>40/20 40/20 cl</t>
        </is>
      </c>
      <c r="G49" s="270" t="n"/>
      <c r="H49" s="373" t="n"/>
      <c r="I49" s="270" t="inlineStr">
        <is>
          <t>LILIANA 16</t>
        </is>
      </c>
      <c r="J49" s="60" t="n">
        <v>0.55625</v>
      </c>
      <c r="K49" s="46">
        <f>J49+$K$64</f>
        <v/>
      </c>
      <c r="L49" s="60" t="n">
        <v>0.6055555555555555</v>
      </c>
      <c r="M49" s="46">
        <f>L49+$M$65</f>
        <v/>
      </c>
      <c r="N49" s="60" t="n">
        <v>0.6111111111111112</v>
      </c>
      <c r="O49" s="46">
        <f>N49+$O$65</f>
        <v/>
      </c>
      <c r="P49" s="60" t="n">
        <v>0.7020833333333333</v>
      </c>
      <c r="Q49" s="46">
        <f>P49+$Q$65</f>
        <v/>
      </c>
      <c r="R49" s="60" t="n">
        <v>0.7229166666666667</v>
      </c>
      <c r="S49" s="46">
        <f>R49+$S$65</f>
        <v/>
      </c>
      <c r="T49" s="261" t="n">
        <v>0.7423611111111111</v>
      </c>
      <c r="U49" s="80">
        <f>T49+$U$65</f>
        <v/>
      </c>
      <c r="V49" s="563" t="n">
        <v>80</v>
      </c>
      <c r="W49" s="563" t="n"/>
    </row>
    <row r="50" ht="18" customHeight="1" s="630">
      <c r="A50" s="631" t="inlineStr">
        <is>
          <t>46</t>
        </is>
      </c>
      <c r="B50" s="632" t="n"/>
      <c r="C50" s="112" t="inlineStr">
        <is>
          <t xml:space="preserve">VASQUEZ DEL CASTILLO ASHLLEY </t>
        </is>
      </c>
      <c r="D50" s="55" t="n">
        <v>77921763</v>
      </c>
      <c r="E50" s="226" t="inlineStr">
        <is>
          <t>MOTO REVA BIIC</t>
        </is>
      </c>
      <c r="F50" s="161" t="inlineStr">
        <is>
          <t>20 20 sr</t>
        </is>
      </c>
      <c r="G50" s="270" t="n"/>
      <c r="H50" s="373" t="n"/>
      <c r="I50" s="270" t="inlineStr">
        <is>
          <t>LILIANA 17</t>
        </is>
      </c>
      <c r="J50" s="60" t="n">
        <v>0.5541666666666667</v>
      </c>
      <c r="K50" s="46">
        <f>J50+$K$64</f>
        <v/>
      </c>
      <c r="L50" s="60" t="n">
        <v>0.6013888888888889</v>
      </c>
      <c r="M50" s="46">
        <f>L50+$M$65</f>
        <v/>
      </c>
      <c r="N50" s="60" t="n">
        <v>0.60625</v>
      </c>
      <c r="O50" s="46">
        <f>N50+$O$65</f>
        <v/>
      </c>
      <c r="P50" s="60" t="n">
        <v>0.6888888888888889</v>
      </c>
      <c r="Q50" s="46">
        <f>P50+$Q$65</f>
        <v/>
      </c>
      <c r="R50" s="60" t="n">
        <v>0.7201388888888889</v>
      </c>
      <c r="S50" s="46">
        <f>R50+$S$65</f>
        <v/>
      </c>
      <c r="T50" s="261" t="n">
        <v>0.7361111111111112</v>
      </c>
      <c r="U50" s="80">
        <f>T50+$U$65</f>
        <v/>
      </c>
      <c r="V50" s="563" t="n">
        <v>80</v>
      </c>
      <c r="W50" s="563" t="n"/>
    </row>
    <row r="51" ht="18" customHeight="1" s="630">
      <c r="A51" s="631" t="inlineStr">
        <is>
          <t>47</t>
        </is>
      </c>
      <c r="B51" s="632" t="n"/>
      <c r="C51" s="112" t="inlineStr">
        <is>
          <t>SANGAMA SANGAMA HERMES</t>
        </is>
      </c>
      <c r="D51" s="55" t="n">
        <v>46522461</v>
      </c>
      <c r="E51" s="561" t="inlineStr">
        <is>
          <t>MOTO NUEVO BIIB</t>
        </is>
      </c>
      <c r="F51" s="92" t="inlineStr">
        <is>
          <t>20 20 sr</t>
        </is>
      </c>
      <c r="G51" s="55" t="n"/>
      <c r="H51" s="207" t="n"/>
      <c r="I51" s="55" t="inlineStr">
        <is>
          <t xml:space="preserve">STEVE QUINTANA </t>
        </is>
      </c>
      <c r="J51" s="60" t="n">
        <v>0.5652777777777778</v>
      </c>
      <c r="K51" s="46">
        <f>J51+$K$64</f>
        <v/>
      </c>
      <c r="L51" s="60" t="n">
        <v>0.6159722222222223</v>
      </c>
      <c r="M51" s="46">
        <f>L51+$M$65</f>
        <v/>
      </c>
      <c r="N51" s="60" t="n">
        <v>0.6229166666666667</v>
      </c>
      <c r="O51" s="46">
        <f>N51+$O$65</f>
        <v/>
      </c>
      <c r="P51" s="60" t="n">
        <v>0.7145833333333333</v>
      </c>
      <c r="Q51" s="46">
        <f>P51+$Q$65</f>
        <v/>
      </c>
      <c r="R51" s="60" t="n">
        <v>0.7347222222222223</v>
      </c>
      <c r="S51" s="46">
        <f>R51+$S$65</f>
        <v/>
      </c>
      <c r="T51" s="261" t="n">
        <v>0.7527777777777778</v>
      </c>
      <c r="U51" s="80">
        <f>T51+$U$65</f>
        <v/>
      </c>
      <c r="V51" s="563" t="n">
        <v>80</v>
      </c>
      <c r="W51" s="563" t="n"/>
    </row>
    <row r="52" ht="18" customHeight="1" s="630">
      <c r="A52" s="644" t="n"/>
      <c r="B52" s="632" t="n"/>
      <c r="C52" s="119" t="inlineStr">
        <is>
          <t>QUIÑONES MONDOÑEDO FRABRICCIO</t>
        </is>
      </c>
      <c r="D52" s="654" t="n">
        <v>76978355</v>
      </c>
      <c r="E52" s="654" t="inlineStr">
        <is>
          <t xml:space="preserve">NUEVO A1 </t>
        </is>
      </c>
      <c r="F52" s="93" t="inlineStr">
        <is>
          <t>20 20 sr</t>
        </is>
      </c>
      <c r="G52" s="654" t="inlineStr">
        <is>
          <t>RPRO02/04</t>
        </is>
      </c>
      <c r="H52" s="358" t="n"/>
      <c r="I52" s="654" t="inlineStr">
        <is>
          <t xml:space="preserve">VARGAS </t>
        </is>
      </c>
      <c r="J52" s="185" t="n">
        <v>0.5673611111111111</v>
      </c>
      <c r="K52" s="20">
        <f>J52+$K$64</f>
        <v/>
      </c>
      <c r="L52" s="185" t="n">
        <v>0.6222222222222222</v>
      </c>
      <c r="M52" s="20">
        <f>L52+$M$65</f>
        <v/>
      </c>
      <c r="N52" s="185" t="n">
        <v>0.6284722222222222</v>
      </c>
      <c r="O52" s="20">
        <f>N52+$O$65</f>
        <v/>
      </c>
      <c r="P52" s="185" t="n"/>
      <c r="Q52" s="20">
        <f>P52+$Q$65</f>
        <v/>
      </c>
      <c r="R52" s="185" t="n"/>
      <c r="S52" s="20">
        <f>R52+$S$65</f>
        <v/>
      </c>
      <c r="T52" s="185" t="n"/>
      <c r="U52" s="20">
        <f>T52+$U$65</f>
        <v/>
      </c>
      <c r="V52" s="563" t="n"/>
      <c r="W52" s="563" t="n"/>
    </row>
    <row r="53" ht="18" customHeight="1" s="630">
      <c r="A53" s="631" t="inlineStr">
        <is>
          <t>48</t>
        </is>
      </c>
      <c r="B53" s="632" t="n"/>
      <c r="C53" s="112" t="inlineStr">
        <is>
          <t xml:space="preserve">BERMUDEZ TORIBIO FERNANDO </t>
        </is>
      </c>
      <c r="D53" s="55" t="n">
        <v>47702426</v>
      </c>
      <c r="E53" s="55" t="inlineStr">
        <is>
          <t xml:space="preserve">NUEVO A1 </t>
        </is>
      </c>
      <c r="F53" s="92" t="inlineStr">
        <is>
          <t>20 20 sr</t>
        </is>
      </c>
      <c r="G53" s="120" t="inlineStr">
        <is>
          <t>PAGO 100 EFE</t>
        </is>
      </c>
      <c r="H53" s="375" t="n"/>
      <c r="I53" s="126" t="inlineStr">
        <is>
          <t>PUBLICIDAD</t>
        </is>
      </c>
      <c r="J53" s="60" t="n">
        <v>0.5777777777777777</v>
      </c>
      <c r="K53" s="46">
        <f>J53+$K$64</f>
        <v/>
      </c>
      <c r="L53" s="60" t="n">
        <v>0.6263888888888889</v>
      </c>
      <c r="M53" s="46">
        <f>L53+$M$65</f>
        <v/>
      </c>
      <c r="N53" s="60" t="n">
        <v>0.63125</v>
      </c>
      <c r="O53" s="46">
        <f>N53+$O$65</f>
        <v/>
      </c>
      <c r="P53" s="60" t="n">
        <v>0.7277777777777777</v>
      </c>
      <c r="Q53" s="46">
        <f>P53+$Q$65</f>
        <v/>
      </c>
      <c r="R53" s="60" t="n">
        <v>0.7479166666666667</v>
      </c>
      <c r="S53" s="46">
        <f>R53+$S$65</f>
        <v/>
      </c>
      <c r="T53" s="261" t="n">
        <v>0.7652777777777777</v>
      </c>
      <c r="U53" s="80">
        <f>T53+$U$65</f>
        <v/>
      </c>
      <c r="V53" s="563" t="n">
        <v>100</v>
      </c>
      <c r="W53" s="563" t="n"/>
    </row>
    <row r="54" ht="18" customHeight="1" s="630">
      <c r="A54" s="631" t="inlineStr">
        <is>
          <t>49</t>
        </is>
      </c>
      <c r="B54" s="632" t="n"/>
      <c r="C54" s="112" t="inlineStr">
        <is>
          <t xml:space="preserve">ZORRILLA ARRATEA KATHERINE </t>
        </is>
      </c>
      <c r="D54" s="55" t="n">
        <v>46920290</v>
      </c>
      <c r="E54" s="55" t="inlineStr">
        <is>
          <t xml:space="preserve">NUEVO A1 </t>
        </is>
      </c>
      <c r="F54" s="92" t="inlineStr">
        <is>
          <t>20 20 sr</t>
        </is>
      </c>
      <c r="G54" s="209" t="inlineStr">
        <is>
          <t xml:space="preserve">PAGO 90 YAPE </t>
        </is>
      </c>
      <c r="H54" s="207" t="n"/>
      <c r="I54" s="55" t="inlineStr">
        <is>
          <t xml:space="preserve">ADRIANA </t>
        </is>
      </c>
      <c r="J54" s="60" t="n">
        <v>0.5784722222222223</v>
      </c>
      <c r="K54" s="46">
        <f>J54+$K$64</f>
        <v/>
      </c>
      <c r="L54" s="60" t="n">
        <v>0.63125</v>
      </c>
      <c r="M54" s="46">
        <f>L54+$M$65</f>
        <v/>
      </c>
      <c r="N54" s="60" t="n">
        <v>0.6388888888888888</v>
      </c>
      <c r="O54" s="46">
        <f>N54+$O$65</f>
        <v/>
      </c>
      <c r="P54" s="60" t="n">
        <v>0.7263888888888889</v>
      </c>
      <c r="Q54" s="46">
        <f>P54+$Q$65</f>
        <v/>
      </c>
      <c r="R54" s="60" t="n">
        <v>0.7583333333333333</v>
      </c>
      <c r="S54" s="46">
        <f>R54+$S$65</f>
        <v/>
      </c>
      <c r="T54" s="261" t="n">
        <v>0.7708333333333334</v>
      </c>
      <c r="U54" s="80">
        <f>T54+$U$65</f>
        <v/>
      </c>
      <c r="V54" s="563" t="n">
        <v>90</v>
      </c>
      <c r="W54" s="563" t="n"/>
    </row>
    <row r="55" ht="18" customHeight="1" s="630">
      <c r="A55" s="631" t="inlineStr">
        <is>
          <t>50</t>
        </is>
      </c>
      <c r="B55" s="632" t="n"/>
      <c r="C55" s="255" t="inlineStr">
        <is>
          <t>ANCHANTE HERRERA LUIS 30</t>
        </is>
      </c>
      <c r="D55" s="242" t="n">
        <v>48225186</v>
      </c>
      <c r="E55" s="55" t="inlineStr">
        <is>
          <t xml:space="preserve">NUEVO A1 </t>
        </is>
      </c>
      <c r="F55" s="92" t="inlineStr">
        <is>
          <t>30 30 SR</t>
        </is>
      </c>
      <c r="G55" s="209" t="inlineStr">
        <is>
          <t xml:space="preserve">PAGO 80 YAPE </t>
        </is>
      </c>
      <c r="H55" s="456" t="n"/>
      <c r="I55" s="321" t="inlineStr">
        <is>
          <t>ENRIQUE PUBLICIDAD</t>
        </is>
      </c>
      <c r="J55" s="60" t="n">
        <v>0.5868055555555556</v>
      </c>
      <c r="K55" s="46">
        <f>J55+$K$64</f>
        <v/>
      </c>
      <c r="L55" s="60" t="n">
        <v>0.6361111111111111</v>
      </c>
      <c r="M55" s="60">
        <f>L55+$M$65</f>
        <v/>
      </c>
      <c r="N55" s="60" t="n">
        <v>0.6423611111111112</v>
      </c>
      <c r="O55" s="60">
        <f>N55+$O$65</f>
        <v/>
      </c>
      <c r="P55" s="60" t="n">
        <v>0.7395833333333334</v>
      </c>
      <c r="Q55" s="60">
        <f>P55+$Q$65</f>
        <v/>
      </c>
      <c r="R55" s="60" t="n">
        <v>0.7597222222222222</v>
      </c>
      <c r="S55" s="60">
        <f>R55+$S$65</f>
        <v/>
      </c>
      <c r="T55" s="261" t="n">
        <v>0.7770833333333333</v>
      </c>
      <c r="U55" s="261">
        <f>T55+$U$65</f>
        <v/>
      </c>
      <c r="V55" s="563" t="n">
        <v>90</v>
      </c>
      <c r="W55" s="563" t="n">
        <v>30</v>
      </c>
    </row>
    <row r="56" ht="18" customHeight="1" s="630">
      <c r="A56" s="631" t="inlineStr">
        <is>
          <t>51</t>
        </is>
      </c>
      <c r="B56" s="632" t="n"/>
      <c r="C56" s="112" t="inlineStr">
        <is>
          <t xml:space="preserve">VILLALVA ARCE LUIS </t>
        </is>
      </c>
      <c r="D56" s="55" t="n">
        <v>48581687</v>
      </c>
      <c r="E56" s="226" t="inlineStr">
        <is>
          <t>MOTO REVA BIIC</t>
        </is>
      </c>
      <c r="F56" s="92" t="inlineStr">
        <is>
          <t>20 20 sr</t>
        </is>
      </c>
      <c r="G56" s="120" t="inlineStr">
        <is>
          <t>PAGO 120 EFE</t>
        </is>
      </c>
      <c r="H56" s="211" t="n"/>
      <c r="I56" s="211" t="inlineStr">
        <is>
          <t xml:space="preserve">OFICINA </t>
        </is>
      </c>
      <c r="J56" s="60" t="n">
        <v>0.5930555555555556</v>
      </c>
      <c r="K56" s="46">
        <f>J56+$K$64</f>
        <v/>
      </c>
      <c r="L56" s="60" t="n">
        <v>0.6402777777777777</v>
      </c>
      <c r="M56" s="46">
        <f>L56+$M$65</f>
        <v/>
      </c>
      <c r="N56" s="60" t="n">
        <v>0.6458333333333334</v>
      </c>
      <c r="O56" s="46">
        <f>N56+$O$65</f>
        <v/>
      </c>
      <c r="P56" s="60" t="n">
        <v>0.7375</v>
      </c>
      <c r="Q56" s="46">
        <f>P56+$Q$65</f>
        <v/>
      </c>
      <c r="R56" s="60" t="n">
        <v>0.7694444444444445</v>
      </c>
      <c r="S56" s="46">
        <f>R56+$S$65</f>
        <v/>
      </c>
      <c r="T56" s="261" t="n">
        <v>0.7847222222222222</v>
      </c>
      <c r="U56" s="80">
        <f>T56+$U$65</f>
        <v/>
      </c>
      <c r="V56" s="563" t="n">
        <v>120</v>
      </c>
      <c r="W56" s="563" t="n"/>
    </row>
    <row r="57" ht="18" customHeight="1" s="630">
      <c r="A57" s="631" t="inlineStr">
        <is>
          <t>52</t>
        </is>
      </c>
      <c r="B57" s="632" t="n"/>
      <c r="C57" s="224" t="inlineStr">
        <is>
          <t xml:space="preserve">CHAVEZ MORALES JUAN </t>
        </is>
      </c>
      <c r="D57" s="240" t="n">
        <v>9458289</v>
      </c>
      <c r="E57" s="130" t="inlineStr">
        <is>
          <t xml:space="preserve">REVA A1 </t>
        </is>
      </c>
      <c r="F57" s="92" t="inlineStr">
        <is>
          <t>40/20 40/20 cl</t>
        </is>
      </c>
      <c r="G57" s="120" t="inlineStr">
        <is>
          <t>PAGO 110 EFE</t>
        </is>
      </c>
      <c r="H57" s="71" t="inlineStr">
        <is>
          <t>ES DOCTOR</t>
        </is>
      </c>
      <c r="I57" s="53" t="inlineStr">
        <is>
          <t>LEONEL HERNANDEZ</t>
        </is>
      </c>
      <c r="J57" s="60" t="n">
        <v>0.6041666666666666</v>
      </c>
      <c r="K57" s="46">
        <f>J57+$K$64</f>
        <v/>
      </c>
      <c r="L57" s="60" t="n">
        <v>0.6104166666666667</v>
      </c>
      <c r="M57" s="60">
        <f>L57+$M$65</f>
        <v/>
      </c>
      <c r="N57" s="60" t="n">
        <v>0.6166666666666667</v>
      </c>
      <c r="O57" s="60">
        <f>N57+$O$65</f>
        <v/>
      </c>
      <c r="P57" s="60" t="n">
        <v>0.7013888888888888</v>
      </c>
      <c r="Q57" s="60">
        <f>P57+$Q$65</f>
        <v/>
      </c>
      <c r="R57" s="60" t="n">
        <v>0.7340277777777777</v>
      </c>
      <c r="S57" s="60">
        <f>R57+$S$65</f>
        <v/>
      </c>
      <c r="T57" s="261" t="n">
        <v>0.7652777777777777</v>
      </c>
      <c r="U57" s="261">
        <f>T57+$U$65</f>
        <v/>
      </c>
      <c r="V57" s="563" t="n">
        <v>110</v>
      </c>
      <c r="W57" s="563" t="n"/>
    </row>
    <row r="58" ht="18" customHeight="1" s="630">
      <c r="A58" s="631" t="inlineStr">
        <is>
          <t>53</t>
        </is>
      </c>
      <c r="B58" s="632" t="n"/>
      <c r="C58" s="212" t="inlineStr">
        <is>
          <t>HUAIGUA CORDOVA EULISES</t>
        </is>
      </c>
      <c r="D58" s="55" t="n">
        <v>75926342</v>
      </c>
      <c r="E58" s="226" t="inlineStr">
        <is>
          <t>MOTO REVA BIIC</t>
        </is>
      </c>
      <c r="F58" s="92" t="inlineStr">
        <is>
          <t>20 20 sr</t>
        </is>
      </c>
      <c r="G58" s="120" t="inlineStr">
        <is>
          <t>PAGO 100 EFE</t>
        </is>
      </c>
      <c r="H58" s="270" t="n"/>
      <c r="I58" s="270" t="inlineStr">
        <is>
          <t>LILIANA 18</t>
        </is>
      </c>
      <c r="J58" s="60" t="n">
        <v>0.6166666666666667</v>
      </c>
      <c r="K58" s="46">
        <f>J58+$K$64</f>
        <v/>
      </c>
      <c r="L58" s="60" t="n">
        <v>0.6451388888888889</v>
      </c>
      <c r="M58" s="60">
        <f>L58+$M$65</f>
        <v/>
      </c>
      <c r="N58" s="60" t="n">
        <v>0.65</v>
      </c>
      <c r="O58" s="60">
        <f>N58+$O$65</f>
        <v/>
      </c>
      <c r="P58" s="60" t="n">
        <v>0.7493055555555556</v>
      </c>
      <c r="Q58" s="60">
        <f>P58+$Q$65</f>
        <v/>
      </c>
      <c r="R58" s="60" t="n">
        <v>0.7743055555555556</v>
      </c>
      <c r="S58" s="60">
        <f>R58+$S$65</f>
        <v/>
      </c>
      <c r="T58" s="261" t="n">
        <v>0.7888888888888889</v>
      </c>
      <c r="U58" s="261">
        <f>T58+$U$65</f>
        <v/>
      </c>
      <c r="V58" s="563" t="n">
        <v>80</v>
      </c>
      <c r="W58" s="563" t="n"/>
    </row>
    <row r="59" ht="18" customHeight="1" s="630">
      <c r="A59" s="631" t="inlineStr">
        <is>
          <t>54</t>
        </is>
      </c>
      <c r="B59" s="632" t="n"/>
      <c r="C59" s="212" t="inlineStr">
        <is>
          <t xml:space="preserve">PECHE CAJUSOL JORGE </t>
        </is>
      </c>
      <c r="D59" s="55" t="n">
        <v>40262945</v>
      </c>
      <c r="E59" s="26" t="inlineStr">
        <is>
          <t xml:space="preserve">REVA A2A </t>
        </is>
      </c>
      <c r="F59" s="92" t="inlineStr">
        <is>
          <t>20 20 sr</t>
        </is>
      </c>
      <c r="G59" s="120" t="n"/>
      <c r="H59" s="205" t="n"/>
      <c r="I59" s="120" t="inlineStr">
        <is>
          <t>CARS - JAIME VILLA</t>
        </is>
      </c>
      <c r="J59" s="60" t="n">
        <v>0.61875</v>
      </c>
      <c r="K59" s="46">
        <f>J59+$K$64</f>
        <v/>
      </c>
      <c r="L59" s="60" t="n">
        <v>0.6493055555555556</v>
      </c>
      <c r="M59" s="60">
        <f>L59+$M$65</f>
        <v/>
      </c>
      <c r="N59" s="60" t="n">
        <v>0.6548611111111111</v>
      </c>
      <c r="O59" s="60">
        <f>N59+$O$65</f>
        <v/>
      </c>
      <c r="P59" s="60" t="n">
        <v>0.7520833333333333</v>
      </c>
      <c r="Q59" s="60">
        <f>P59+$Q$65</f>
        <v/>
      </c>
      <c r="R59" s="60" t="n">
        <v>0.7805555555555556</v>
      </c>
      <c r="S59" s="60">
        <f>R59+$S$65</f>
        <v/>
      </c>
      <c r="T59" s="261" t="n">
        <v>0.7979166666666667</v>
      </c>
      <c r="U59" s="261">
        <f>T59+$U$65</f>
        <v/>
      </c>
      <c r="V59" s="563" t="n">
        <v>80</v>
      </c>
      <c r="W59" s="563" t="n"/>
    </row>
    <row r="60" ht="18" customHeight="1" s="630">
      <c r="A60" s="631" t="inlineStr">
        <is>
          <t>55</t>
        </is>
      </c>
      <c r="B60" s="632" t="n"/>
      <c r="C60" s="112" t="inlineStr">
        <is>
          <t xml:space="preserve">ZABANICK GALVEZ IVAN </t>
        </is>
      </c>
      <c r="D60" s="55" t="n">
        <v>41535896</v>
      </c>
      <c r="E60" s="55" t="inlineStr">
        <is>
          <t xml:space="preserve">REVA A1 </t>
        </is>
      </c>
      <c r="F60" s="92" t="inlineStr">
        <is>
          <t>20 20 sr</t>
        </is>
      </c>
      <c r="G60" s="110" t="n"/>
      <c r="H60" s="354" t="n"/>
      <c r="I60" s="110" t="inlineStr">
        <is>
          <t>MAYRA 2</t>
        </is>
      </c>
      <c r="J60" s="60" t="n">
        <v>0.6340277777777777</v>
      </c>
      <c r="K60" s="46">
        <f>J60+$K$64</f>
        <v/>
      </c>
      <c r="L60" s="60" t="n">
        <v>0.6548611111111111</v>
      </c>
      <c r="M60" s="60">
        <f>L60+$M$65</f>
        <v/>
      </c>
      <c r="N60" s="60" t="n">
        <v>0.6631944444444444</v>
      </c>
      <c r="O60" s="46">
        <f>N60+$O$65</f>
        <v/>
      </c>
      <c r="P60" s="60" t="n">
        <v>0.7604166666666666</v>
      </c>
      <c r="Q60" s="46">
        <f>P60+$Q$65</f>
        <v/>
      </c>
      <c r="R60" s="60" t="n">
        <v>0.7875</v>
      </c>
      <c r="S60" s="46">
        <f>R60+$S$65</f>
        <v/>
      </c>
      <c r="T60" s="261" t="n">
        <v>0.8006944444444445</v>
      </c>
      <c r="U60" s="80">
        <f>T60+$U$65</f>
        <v/>
      </c>
      <c r="V60" s="563" t="n">
        <v>80</v>
      </c>
      <c r="W60" s="563" t="n"/>
    </row>
    <row r="61" ht="18" customHeight="1" s="630">
      <c r="A61" s="631" t="inlineStr">
        <is>
          <t>56</t>
        </is>
      </c>
      <c r="B61" s="632" t="n"/>
      <c r="C61" s="112" t="inlineStr">
        <is>
          <t>CALAGUA REYES VICTOT</t>
        </is>
      </c>
      <c r="D61" s="55" t="n">
        <v>6626974</v>
      </c>
      <c r="E61" s="55" t="inlineStr">
        <is>
          <t>REVA A1</t>
        </is>
      </c>
      <c r="F61" s="92" t="inlineStr">
        <is>
          <t>40/20 40/20 cl</t>
        </is>
      </c>
      <c r="G61" s="110" t="n"/>
      <c r="H61" s="354" t="n"/>
      <c r="I61" s="110" t="inlineStr">
        <is>
          <t>MAYRA 1</t>
        </is>
      </c>
      <c r="J61" s="60" t="n">
        <v>0.6354166666666666</v>
      </c>
      <c r="K61" s="46">
        <f>J61+$K$64</f>
        <v/>
      </c>
      <c r="L61" s="60" t="n">
        <v>0.6597222222222222</v>
      </c>
      <c r="M61" s="60">
        <f>L61+$M$65</f>
        <v/>
      </c>
      <c r="N61" s="60" t="n">
        <v>0.6666666666666666</v>
      </c>
      <c r="O61" s="46">
        <f>N61+$O$65</f>
        <v/>
      </c>
      <c r="P61" s="60" t="n">
        <v>0.7159722222222222</v>
      </c>
      <c r="Q61" s="60">
        <f>P61+$Q$65</f>
        <v/>
      </c>
      <c r="R61" s="60" t="n">
        <v>0.7472222222222222</v>
      </c>
      <c r="S61" s="46">
        <f>R61+$S$65</f>
        <v/>
      </c>
      <c r="T61" s="261" t="n">
        <v>0.7590277777777777</v>
      </c>
      <c r="U61" s="80">
        <f>T61+$U$65</f>
        <v/>
      </c>
      <c r="V61" s="563" t="n">
        <v>80</v>
      </c>
      <c r="W61" s="563" t="n"/>
    </row>
    <row r="62" ht="18" customHeight="1" s="630">
      <c r="A62" s="631" t="inlineStr">
        <is>
          <t>57</t>
        </is>
      </c>
      <c r="B62" s="632" t="n"/>
      <c r="C62" s="255" t="inlineStr">
        <is>
          <t xml:space="preserve">FANOLA PALOMINO LIZETH 20 </t>
        </is>
      </c>
      <c r="D62" s="55" t="n">
        <v>9956179</v>
      </c>
      <c r="E62" s="226" t="inlineStr">
        <is>
          <t>MOTO REVA BIIC</t>
        </is>
      </c>
      <c r="F62" s="92" t="inlineStr">
        <is>
          <t>20 20 SR</t>
        </is>
      </c>
      <c r="G62" s="120" t="inlineStr">
        <is>
          <t>PAGO 20 EFE</t>
        </is>
      </c>
      <c r="H62" s="205" t="n"/>
      <c r="I62" s="120" t="inlineStr">
        <is>
          <t>CARS - JAIME VILLA</t>
        </is>
      </c>
      <c r="J62" s="60" t="n">
        <v>0.6472222222222223</v>
      </c>
      <c r="K62" s="46">
        <f>J62+$K$64</f>
        <v/>
      </c>
      <c r="L62" s="60" t="n">
        <v>0.6659722222222222</v>
      </c>
      <c r="M62" s="60">
        <f>L62+$M$65</f>
        <v/>
      </c>
      <c r="N62" s="60" t="n">
        <v>0.6722222222222223</v>
      </c>
      <c r="O62" s="60">
        <f>N62+$O$65</f>
        <v/>
      </c>
      <c r="P62" s="60" t="n">
        <v>0.7722222222222223</v>
      </c>
      <c r="Q62" s="60">
        <f>P62+$Q$65</f>
        <v/>
      </c>
      <c r="R62" s="60" t="n">
        <v>0.7916666666666666</v>
      </c>
      <c r="S62" s="60">
        <f>R62+$S$65</f>
        <v/>
      </c>
      <c r="T62" s="261" t="n">
        <v>0.8097222222222222</v>
      </c>
      <c r="U62" s="261" t="n">
        <v>0.8201388888888889</v>
      </c>
      <c r="V62" s="563" t="n">
        <v>80</v>
      </c>
      <c r="W62" s="563" t="n">
        <v>20</v>
      </c>
    </row>
    <row r="63" ht="18" customHeight="1" s="630">
      <c r="A63" s="631" t="inlineStr">
        <is>
          <t>58</t>
        </is>
      </c>
      <c r="B63" s="632" t="n"/>
      <c r="C63" s="112" t="inlineStr">
        <is>
          <t>HORRUITINER BALLON ANGELLO</t>
        </is>
      </c>
      <c r="D63" s="55" t="n">
        <v>25809800</v>
      </c>
      <c r="E63" s="561" t="inlineStr">
        <is>
          <t>MOTO NUEVO BIIB</t>
        </is>
      </c>
      <c r="F63" s="92" t="inlineStr">
        <is>
          <t xml:space="preserve">30 30 SR </t>
        </is>
      </c>
      <c r="G63" s="120" t="inlineStr">
        <is>
          <t>PAGO 80 EFE 10/04</t>
        </is>
      </c>
      <c r="H63" s="207" t="n"/>
      <c r="I63" s="55" t="inlineStr">
        <is>
          <t>MERY</t>
        </is>
      </c>
      <c r="J63" s="60" t="n">
        <v>0.6590277777777778</v>
      </c>
      <c r="K63" s="46">
        <f>J63+$K$64</f>
        <v/>
      </c>
      <c r="L63" s="60" t="n">
        <v>0.6756944444444445</v>
      </c>
      <c r="M63" s="60">
        <f>L63+$M$65</f>
        <v/>
      </c>
      <c r="N63" s="60" t="n">
        <v>0.6805555555555556</v>
      </c>
      <c r="O63" s="60">
        <f>N63+$O$65</f>
        <v/>
      </c>
      <c r="P63" s="60" t="n">
        <v>0.7770833333333333</v>
      </c>
      <c r="Q63" s="60">
        <f>P63+$Q$65</f>
        <v/>
      </c>
      <c r="R63" s="60" t="n">
        <v>0.8</v>
      </c>
      <c r="S63" s="60" t="n">
        <v>0.8104166666666667</v>
      </c>
      <c r="T63" s="261" t="n">
        <v>0.8138888888888889</v>
      </c>
      <c r="U63" s="261" t="n">
        <v>0.8243055555555555</v>
      </c>
      <c r="V63" s="563" t="n">
        <v>80</v>
      </c>
      <c r="W63" s="563" t="n"/>
    </row>
    <row r="64" ht="18" customHeight="1" s="630">
      <c r="A64" s="631" t="inlineStr">
        <is>
          <t>59</t>
        </is>
      </c>
      <c r="B64" s="632" t="n"/>
      <c r="C64" s="308" t="inlineStr">
        <is>
          <t xml:space="preserve">HORRUITINER BOCANEGRA  D° ANGELLO </t>
        </is>
      </c>
      <c r="D64" s="173" t="n">
        <v>75212613</v>
      </c>
      <c r="E64" s="564" t="inlineStr">
        <is>
          <t>MOTO NUEVO BIIB</t>
        </is>
      </c>
      <c r="F64" s="305" t="inlineStr">
        <is>
          <t>30 30 SR</t>
        </is>
      </c>
      <c r="G64" s="120" t="inlineStr">
        <is>
          <t>PAGO 80 EFE 10/04</t>
        </is>
      </c>
      <c r="H64" s="392" t="n"/>
      <c r="I64" s="173" t="inlineStr">
        <is>
          <t xml:space="preserve">MERY </t>
        </is>
      </c>
      <c r="J64" s="60" t="n">
        <v>0.6604166666666667</v>
      </c>
      <c r="K64" s="46" t="n">
        <v>0.1666666666666667</v>
      </c>
      <c r="L64" s="60" t="n">
        <v>0.6798611111111111</v>
      </c>
      <c r="M64" s="60">
        <f>L64+$M$65</f>
        <v/>
      </c>
      <c r="N64" s="60" t="n">
        <v>0.6847222222222222</v>
      </c>
      <c r="O64" s="60">
        <f>N64+$O$65</f>
        <v/>
      </c>
      <c r="P64" s="60" t="n">
        <v>0.7833333333333333</v>
      </c>
      <c r="Q64" s="60" t="n">
        <v>0.79375</v>
      </c>
      <c r="R64" s="60" t="n">
        <v>0.8041666666666667</v>
      </c>
      <c r="S64" s="60" t="n">
        <v>0.8145833333333333</v>
      </c>
      <c r="T64" s="261" t="n">
        <v>0.8222222222222222</v>
      </c>
      <c r="U64" s="261" t="n">
        <v>0.8326388888888889</v>
      </c>
      <c r="V64" s="563" t="n">
        <v>80</v>
      </c>
      <c r="W64" s="563" t="n"/>
    </row>
    <row r="65" ht="18" customHeight="1" s="630">
      <c r="A65" s="631" t="inlineStr">
        <is>
          <t>60</t>
        </is>
      </c>
      <c r="B65" s="632" t="n"/>
      <c r="C65" s="172" t="inlineStr">
        <is>
          <t>GONZALES ARANDA CARLOS</t>
        </is>
      </c>
      <c r="D65" s="242" t="n">
        <v>40166755</v>
      </c>
      <c r="E65" s="226" t="inlineStr">
        <is>
          <t xml:space="preserve"> MOTO REVA BIIC</t>
        </is>
      </c>
      <c r="F65" s="161" t="inlineStr">
        <is>
          <t>20 20 sr</t>
        </is>
      </c>
      <c r="G65" s="270" t="n"/>
      <c r="H65" s="373" t="n"/>
      <c r="I65" s="385" t="inlineStr">
        <is>
          <t>LILIANA 8</t>
        </is>
      </c>
      <c r="J65" s="60" t="n">
        <v>0.6527777777777778</v>
      </c>
      <c r="K65" s="46" t="n">
        <v>0.1666666666666667</v>
      </c>
      <c r="L65" s="60" t="n">
        <v>0.6701388888888888</v>
      </c>
      <c r="M65" s="60" t="n">
        <v>0.003472222222222222</v>
      </c>
      <c r="N65" s="60" t="n">
        <v>0.6763888888888889</v>
      </c>
      <c r="O65" s="60" t="n">
        <v>0.04166666666666666</v>
      </c>
      <c r="P65" s="60" t="n">
        <v>0.7888888888888889</v>
      </c>
      <c r="Q65" s="60" t="n">
        <v>0.7993055555555556</v>
      </c>
      <c r="R65" s="60" t="n">
        <v>0.8006944444444445</v>
      </c>
      <c r="S65" s="60" t="n">
        <v>0.8111111111111111</v>
      </c>
      <c r="T65" s="261" t="n">
        <v>0.8118055555555556</v>
      </c>
      <c r="U65" s="261" t="n">
        <v>0.8222222222222222</v>
      </c>
      <c r="V65" s="563" t="n">
        <v>80</v>
      </c>
      <c r="W65" s="563" t="n"/>
    </row>
    <row r="66" ht="18" customHeight="1" s="630">
      <c r="A66" s="631" t="inlineStr">
        <is>
          <t>61</t>
        </is>
      </c>
      <c r="B66" s="632" t="n"/>
      <c r="C66" s="112" t="inlineStr">
        <is>
          <t>SOLDEVILLA ROJAS TOMAS</t>
        </is>
      </c>
      <c r="D66" s="55" t="n">
        <v>73945924</v>
      </c>
      <c r="E66" s="226" t="inlineStr">
        <is>
          <t xml:space="preserve"> MOTO REVA BIIC</t>
        </is>
      </c>
      <c r="F66" s="161" t="inlineStr">
        <is>
          <t>20 20 sr</t>
        </is>
      </c>
      <c r="G66" s="281" t="n"/>
      <c r="H66" s="360" t="n"/>
      <c r="I66" s="281" t="inlineStr">
        <is>
          <t xml:space="preserve">ELIA </t>
        </is>
      </c>
      <c r="J66" s="46" t="n">
        <v>0.6638888888888889</v>
      </c>
      <c r="K66" s="46" t="n">
        <v>0.08333333333333333</v>
      </c>
      <c r="L66" s="60" t="n">
        <v>0.6847222222222222</v>
      </c>
      <c r="M66" s="60" t="n">
        <v>0.6881944444444444</v>
      </c>
      <c r="N66" s="60" t="n">
        <v>0.6909722222222222</v>
      </c>
      <c r="O66" s="60" t="n">
        <v>0.7326388888888888</v>
      </c>
      <c r="P66" s="60" t="n">
        <v>0.7944444444444444</v>
      </c>
      <c r="Q66" s="60" t="n">
        <v>0.8048611111111111</v>
      </c>
      <c r="R66" s="60" t="n">
        <v>0.8055555555555556</v>
      </c>
      <c r="S66" s="60" t="n">
        <v>0.8159722222222222</v>
      </c>
      <c r="T66" s="261" t="n">
        <v>0.8166666666666667</v>
      </c>
      <c r="U66" s="261" t="n">
        <v>0.8270833333333333</v>
      </c>
      <c r="V66" s="563" t="n">
        <v>80</v>
      </c>
      <c r="W66" s="563" t="n"/>
    </row>
    <row r="67" ht="21" customHeight="1" s="630"/>
    <row r="68" ht="15.75" customHeight="1" s="630"/>
    <row r="69" ht="18" customHeight="1" s="630"/>
    <row r="70" ht="15.75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8" customHeight="1" s="630"/>
    <row r="95" ht="18" customHeight="1" s="630"/>
    <row r="96" ht="18" customHeight="1" s="630"/>
    <row r="97" ht="18" customHeight="1" s="630"/>
    <row r="98" ht="18" customHeight="1" s="630"/>
    <row r="99" ht="18" customHeight="1" s="630"/>
    <row r="100" ht="20.25" customHeight="1" s="630"/>
    <row r="101" ht="15.75" customHeight="1" s="630"/>
    <row r="102" ht="15.75" customHeight="1" s="630"/>
    <row r="103" ht="15.75" customHeight="1" s="630"/>
    <row r="104" ht="15.75" customHeight="1" s="630"/>
    <row r="105" ht="21" customHeight="1" s="630"/>
    <row r="106" ht="18.75" customHeight="1" s="630"/>
    <row r="107" ht="15.75" customHeight="1" s="630"/>
    <row r="108" ht="15.75" customHeight="1" s="630"/>
    <row r="109" ht="18.75" customHeight="1" s="630"/>
    <row r="110" ht="18.75" customHeight="1" s="630"/>
    <row r="111" ht="15.75" customHeight="1" s="630"/>
    <row r="115" ht="18" customHeight="1" s="630"/>
    <row r="116" ht="18" customHeight="1" s="630"/>
    <row r="117" ht="18" customHeight="1" s="630"/>
    <row r="118" ht="18" customHeight="1" s="630"/>
    <row r="119" ht="18" customHeight="1" s="630"/>
    <row r="120" ht="15.75" customHeight="1" s="630"/>
    <row r="121" ht="18.75" customHeight="1" s="630"/>
    <row r="122" ht="15.75" customHeight="1" s="630"/>
    <row r="126" ht="26.25" customHeight="1" s="630"/>
    <row r="127" ht="26.25" customHeight="1" s="630"/>
    <row r="128" ht="26.25" customHeight="1" s="630"/>
    <row r="129" ht="26.25" customHeight="1" s="630"/>
    <row r="130" ht="26.25" customHeight="1" s="630"/>
    <row r="131" ht="26.25" customHeight="1" s="630"/>
    <row r="132" ht="26.25" customHeight="1" s="630"/>
    <row r="135" ht="26.25" customHeight="1" s="630"/>
    <row r="136" ht="26.25" customHeight="1" s="630"/>
    <row r="137" ht="26.25" customHeight="1" s="630"/>
    <row r="138" ht="26.25" customHeight="1" s="630"/>
    <row r="139" ht="26.25" customHeight="1" s="630"/>
    <row r="140" ht="26.25" customHeight="1" s="630"/>
    <row r="141" ht="26.25" customHeight="1" s="630"/>
    <row r="142" ht="26.25" customHeight="1" s="630"/>
    <row r="143" ht="26.25" customHeight="1" s="630"/>
    <row r="144" ht="26.25" customHeight="1" s="630"/>
    <row r="145" ht="26.25" customHeight="1" s="630"/>
    <row r="146" ht="26.25" customHeight="1" s="630"/>
    <row r="147" ht="26.25" customHeight="1" s="630"/>
    <row r="148" ht="26.25" customHeight="1" s="630"/>
    <row r="149" ht="26.25" customHeight="1" s="630"/>
    <row r="150" ht="26.25" customHeight="1" s="630"/>
    <row r="151" ht="26.25" customHeight="1" s="630"/>
  </sheetData>
  <mergeCells count="73">
    <mergeCell ref="A48:B48"/>
    <mergeCell ref="A30:B30"/>
    <mergeCell ref="A24:B24"/>
    <mergeCell ref="A64:B64"/>
    <mergeCell ref="A15:B15"/>
    <mergeCell ref="A59:B59"/>
    <mergeCell ref="A60:B60"/>
    <mergeCell ref="A11:B11"/>
    <mergeCell ref="A49:B49"/>
    <mergeCell ref="A51:B51"/>
    <mergeCell ref="A45:B45"/>
    <mergeCell ref="A36:B36"/>
    <mergeCell ref="P1:Q1"/>
    <mergeCell ref="A1:B1"/>
    <mergeCell ref="A61:B61"/>
    <mergeCell ref="A6:B6"/>
    <mergeCell ref="A54:B54"/>
    <mergeCell ref="A16:B16"/>
    <mergeCell ref="A7:B7"/>
    <mergeCell ref="A25:B25"/>
    <mergeCell ref="A65:B65"/>
    <mergeCell ref="A41:B41"/>
    <mergeCell ref="A46:B46"/>
    <mergeCell ref="A37:B37"/>
    <mergeCell ref="A66:B66"/>
    <mergeCell ref="A18:B18"/>
    <mergeCell ref="A27:B27"/>
    <mergeCell ref="A56:B56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77.xml><?xml version="1.0" encoding="utf-8"?>
<worksheet xmlns:r="http://schemas.openxmlformats.org/officeDocument/2006/relationships" xmlns="http://schemas.openxmlformats.org/spreadsheetml/2006/main">
  <sheetPr codeName="Hoja381">
    <outlinePr summaryBelow="1" summaryRight="1"/>
    <pageSetUpPr fitToPage="1"/>
  </sheetPr>
  <dimension ref="A1:W63"/>
  <sheetViews>
    <sheetView topLeftCell="A31" workbookViewId="0">
      <selection activeCell="D49" sqref="D49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3.42578125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  <col width="14.42578125" customWidth="1" style="630" min="22" max="22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>OLORTIGA BARBA MARCO</t>
        </is>
      </c>
      <c r="D2" s="55" t="n">
        <v>43982663</v>
      </c>
      <c r="E2" s="26" t="inlineStr">
        <is>
          <t>RECAT A2A</t>
        </is>
      </c>
      <c r="F2" s="92" t="inlineStr">
        <is>
          <t>40/20 40/20 cl</t>
        </is>
      </c>
      <c r="G2" s="120" t="n"/>
      <c r="H2" s="205" t="n"/>
      <c r="I2" s="120" t="inlineStr">
        <is>
          <t>CARS. JAIME VILLA</t>
        </is>
      </c>
      <c r="J2" s="60" t="n">
        <v>0.3381944444444445</v>
      </c>
      <c r="K2" s="46">
        <f>J2+$K$61</f>
        <v/>
      </c>
      <c r="L2" s="60" t="n">
        <v>0.3444444444444444</v>
      </c>
      <c r="M2" s="46">
        <f>L2+$M$62</f>
        <v/>
      </c>
      <c r="N2" s="60" t="n">
        <v>0.3534722222222222</v>
      </c>
      <c r="O2" s="46">
        <f>N2+$O$62</f>
        <v/>
      </c>
      <c r="P2" s="60" t="n">
        <v>0.3972222222222222</v>
      </c>
      <c r="Q2" s="46">
        <f>P2+$Q$62</f>
        <v/>
      </c>
      <c r="R2" s="60" t="n">
        <v>0.4118055555555555</v>
      </c>
      <c r="S2" s="46">
        <f>R2+$S$62</f>
        <v/>
      </c>
      <c r="T2" s="261" t="n">
        <v>0.4236111111111111</v>
      </c>
      <c r="U2" s="80">
        <f>T2+$U$62</f>
        <v/>
      </c>
      <c r="V2" s="575" t="n">
        <v>80</v>
      </c>
      <c r="W2" s="575" t="n">
        <v>80</v>
      </c>
    </row>
    <row r="3" ht="21" customHeight="1" s="630">
      <c r="A3" s="631" t="inlineStr">
        <is>
          <t>2</t>
        </is>
      </c>
      <c r="B3" s="632" t="n"/>
      <c r="C3" s="112" t="inlineStr">
        <is>
          <t>CARRASCO CRUZ ERIC</t>
        </is>
      </c>
      <c r="D3" s="55" t="n">
        <v>70351654</v>
      </c>
      <c r="E3" s="55" t="inlineStr">
        <is>
          <t>REVA A1</t>
        </is>
      </c>
      <c r="F3" s="92" t="inlineStr">
        <is>
          <t>20 20 sr</t>
        </is>
      </c>
      <c r="G3" s="328" t="inlineStr">
        <is>
          <t>PAGO 130 YAPE</t>
        </is>
      </c>
      <c r="H3" s="207" t="n"/>
      <c r="I3" s="55" t="inlineStr">
        <is>
          <t>KATHY AMORETTI</t>
        </is>
      </c>
      <c r="J3" s="60" t="n">
        <v>0.3451388888888889</v>
      </c>
      <c r="K3" s="46">
        <f>J3+$K$61</f>
        <v/>
      </c>
      <c r="L3" s="60" t="n">
        <v>0.3506944444444444</v>
      </c>
      <c r="M3" s="46">
        <f>L3+$M$62</f>
        <v/>
      </c>
      <c r="N3" s="60" t="n">
        <v>0.35625</v>
      </c>
      <c r="O3" s="46">
        <f>N3+$O$62</f>
        <v/>
      </c>
      <c r="P3" s="60" t="n">
        <v>0.4</v>
      </c>
      <c r="Q3" s="46">
        <f>P3+$Q$62</f>
        <v/>
      </c>
      <c r="R3" s="60" t="n">
        <v>0.4173611111111111</v>
      </c>
      <c r="S3" s="46">
        <f>R3+$S$62</f>
        <v/>
      </c>
      <c r="T3" s="261" t="n">
        <v>0.4298611111111111</v>
      </c>
      <c r="U3" s="80">
        <f>T3+$U$62</f>
        <v/>
      </c>
      <c r="V3" s="575" t="n">
        <v>130</v>
      </c>
      <c r="W3" s="575" t="n"/>
    </row>
    <row r="4" ht="20.25" customHeight="1" s="630">
      <c r="A4" s="631" t="inlineStr">
        <is>
          <t>3</t>
        </is>
      </c>
      <c r="B4" s="632" t="n"/>
      <c r="C4" s="112" t="inlineStr">
        <is>
          <t>MONTOYA CONDORI ABEL</t>
        </is>
      </c>
      <c r="D4" s="55" t="n">
        <v>47372576</v>
      </c>
      <c r="E4" s="232" t="inlineStr">
        <is>
          <t>MOTO NUEVO BIIB</t>
        </is>
      </c>
      <c r="F4" s="92" t="inlineStr">
        <is>
          <t>20 20 sr</t>
        </is>
      </c>
      <c r="G4" s="281" t="n"/>
      <c r="H4" s="360" t="n"/>
      <c r="I4" s="281" t="inlineStr">
        <is>
          <t>ELIA 1</t>
        </is>
      </c>
      <c r="J4" s="60" t="n">
        <v>0.3472222222222222</v>
      </c>
      <c r="K4" s="46">
        <f>J4+$K$61</f>
        <v/>
      </c>
      <c r="L4" s="60" t="n">
        <v>0.3555555555555556</v>
      </c>
      <c r="M4" s="46">
        <f>L4+$M$62</f>
        <v/>
      </c>
      <c r="N4" s="60" t="n">
        <v>0.3743055555555556</v>
      </c>
      <c r="O4" s="46">
        <f>N4+$O$62</f>
        <v/>
      </c>
      <c r="P4" s="60" t="n">
        <v>0.4215277777777778</v>
      </c>
      <c r="Q4" s="46">
        <f>P4+$Q$62</f>
        <v/>
      </c>
      <c r="R4" s="60" t="n">
        <v>0.4340277777777778</v>
      </c>
      <c r="S4" s="46">
        <f>R4+$S$62</f>
        <v/>
      </c>
      <c r="T4" s="261" t="n">
        <v>0.4458333333333334</v>
      </c>
      <c r="U4" s="80">
        <f>T4+$U$62</f>
        <v/>
      </c>
      <c r="V4" s="575" t="n">
        <v>80</v>
      </c>
      <c r="W4" s="575" t="n"/>
    </row>
    <row r="5" ht="18.75" customHeight="1" s="630">
      <c r="A5" s="631" t="inlineStr">
        <is>
          <t>4</t>
        </is>
      </c>
      <c r="B5" s="632" t="n"/>
      <c r="C5" s="112" t="inlineStr">
        <is>
          <t>FRETEL QUISPE TOMY</t>
        </is>
      </c>
      <c r="D5" s="55" t="n">
        <v>76727237</v>
      </c>
      <c r="E5" s="226" t="inlineStr">
        <is>
          <t>MOTO REVA BIIC</t>
        </is>
      </c>
      <c r="F5" s="92" t="inlineStr">
        <is>
          <t>20 20 sr</t>
        </is>
      </c>
      <c r="G5" s="270" t="n"/>
      <c r="H5" s="373" t="n"/>
      <c r="I5" s="270" t="inlineStr">
        <is>
          <t>LILIANA 1</t>
        </is>
      </c>
      <c r="J5" s="60" t="n">
        <v>0.3659722222222222</v>
      </c>
      <c r="K5" s="46">
        <f>J5+$K$61</f>
        <v/>
      </c>
      <c r="L5" s="60" t="n">
        <v>0.3666666666666666</v>
      </c>
      <c r="M5" s="46">
        <f>L5+$M$62</f>
        <v/>
      </c>
      <c r="N5" s="60" t="n">
        <v>0.3722222222222222</v>
      </c>
      <c r="O5" s="46">
        <f>N5+$O$62</f>
        <v/>
      </c>
      <c r="P5" s="60" t="n">
        <v>0.4180555555555556</v>
      </c>
      <c r="Q5" s="46">
        <f>P5+$Q$62</f>
        <v/>
      </c>
      <c r="R5" s="60" t="n">
        <v>0.4326388888888889</v>
      </c>
      <c r="S5" s="46">
        <f>R5+$S$62</f>
        <v/>
      </c>
      <c r="T5" s="261" t="n">
        <v>0.4451388888888889</v>
      </c>
      <c r="U5" s="80">
        <f>T5+$U$62</f>
        <v/>
      </c>
      <c r="V5" s="575" t="n">
        <v>80</v>
      </c>
      <c r="W5" s="575" t="n"/>
    </row>
    <row r="6" ht="21.75" customHeight="1" s="630">
      <c r="A6" s="631" t="inlineStr">
        <is>
          <t>5</t>
        </is>
      </c>
      <c r="B6" s="632" t="n"/>
      <c r="C6" s="112" t="inlineStr">
        <is>
          <t>VASQUEZ UCEDA JEYSER</t>
        </is>
      </c>
      <c r="D6" s="55" t="n">
        <v>71820989</v>
      </c>
      <c r="E6" s="232" t="inlineStr">
        <is>
          <t>MOTO NUEVO BIIB</t>
        </is>
      </c>
      <c r="F6" s="92" t="inlineStr">
        <is>
          <t>40/20 40/20 cl</t>
        </is>
      </c>
      <c r="G6" s="120" t="n"/>
      <c r="H6" s="205" t="n"/>
      <c r="I6" s="120" t="inlineStr">
        <is>
          <t>CARS. JAIME VILLA</t>
        </is>
      </c>
      <c r="J6" s="60" t="n">
        <v>0.3680555555555556</v>
      </c>
      <c r="K6" s="46">
        <f>J6+$K$61</f>
        <v/>
      </c>
      <c r="L6" s="60" t="n">
        <v>0.3715277777777778</v>
      </c>
      <c r="M6" s="46">
        <f>L6+$M$62</f>
        <v/>
      </c>
      <c r="N6" s="60" t="n">
        <v>0.3777777777777778</v>
      </c>
      <c r="O6" s="46">
        <f>N6+$O$62</f>
        <v/>
      </c>
      <c r="P6" s="60" t="n">
        <v>0.4243055555555555</v>
      </c>
      <c r="Q6" s="46">
        <f>P6+$Q$62</f>
        <v/>
      </c>
      <c r="R6" s="60" t="n">
        <v>0.4368055555555556</v>
      </c>
      <c r="S6" s="46">
        <f>R6+$S$62</f>
        <v/>
      </c>
      <c r="T6" s="261" t="n">
        <v>0.4486111111111111</v>
      </c>
      <c r="U6" s="80">
        <f>T6+$U$62</f>
        <v/>
      </c>
      <c r="V6" s="575" t="n">
        <v>80</v>
      </c>
      <c r="W6" s="575" t="n"/>
    </row>
    <row r="7" ht="19.5" customHeight="1" s="630">
      <c r="A7" s="644" t="n"/>
      <c r="B7" s="632" t="n"/>
      <c r="C7" s="119" t="inlineStr">
        <is>
          <t xml:space="preserve">RIVERA VALDIVIESO RICARDO </t>
        </is>
      </c>
      <c r="D7" s="654" t="n">
        <v>45425889</v>
      </c>
      <c r="E7" s="654" t="inlineStr">
        <is>
          <t xml:space="preserve">RECAT A2A </t>
        </is>
      </c>
      <c r="F7" s="93" t="inlineStr">
        <is>
          <t>20 20 sr</t>
        </is>
      </c>
      <c r="G7" s="654" t="inlineStr">
        <is>
          <t>HUELLA</t>
        </is>
      </c>
      <c r="H7" s="358" t="n"/>
      <c r="I7" s="654" t="inlineStr">
        <is>
          <t>DR. CARLOS LOPEZ</t>
        </is>
      </c>
      <c r="J7" s="185" t="n">
        <v>0.38125</v>
      </c>
      <c r="K7" s="20">
        <f>J7+$K$61</f>
        <v/>
      </c>
      <c r="L7" s="185" t="n">
        <v>0.3965277777777778</v>
      </c>
      <c r="M7" s="20">
        <f>L7+$M$62</f>
        <v/>
      </c>
      <c r="N7" s="185" t="n"/>
      <c r="O7" s="20">
        <f>N7+$O$62</f>
        <v/>
      </c>
      <c r="P7" s="185" t="n"/>
      <c r="Q7" s="20">
        <f>P7+$Q$62</f>
        <v/>
      </c>
      <c r="R7" s="185" t="n"/>
      <c r="S7" s="20">
        <f>R7+$S$62</f>
        <v/>
      </c>
      <c r="T7" s="185" t="n"/>
      <c r="U7" s="20">
        <f>T7+$U$62</f>
        <v/>
      </c>
      <c r="V7" s="575" t="n"/>
      <c r="W7" s="575" t="n"/>
    </row>
    <row r="8" ht="21.75" customHeight="1" s="630">
      <c r="A8" s="631" t="inlineStr">
        <is>
          <t>6</t>
        </is>
      </c>
      <c r="B8" s="632" t="n"/>
      <c r="C8" s="112" t="inlineStr">
        <is>
          <t xml:space="preserve">PERALTA YARMA RONAC </t>
        </is>
      </c>
      <c r="D8" s="55" t="n">
        <v>40337731</v>
      </c>
      <c r="E8" s="226" t="inlineStr">
        <is>
          <t>MOTO REVA BIIC</t>
        </is>
      </c>
      <c r="F8" s="92" t="inlineStr">
        <is>
          <t>40/20 40/20 cl</t>
        </is>
      </c>
      <c r="G8" s="281" t="n"/>
      <c r="H8" s="360" t="n"/>
      <c r="I8" s="281" t="inlineStr">
        <is>
          <t>ELIA 2</t>
        </is>
      </c>
      <c r="J8" s="60" t="n">
        <v>0.3819444444444444</v>
      </c>
      <c r="K8" s="46">
        <f>J8+$K$61</f>
        <v/>
      </c>
      <c r="L8" s="60" t="n">
        <v>0.3854166666666667</v>
      </c>
      <c r="M8" s="46">
        <f>L8+$M$62</f>
        <v/>
      </c>
      <c r="N8" s="60" t="n">
        <v>0.3895833333333333</v>
      </c>
      <c r="O8" s="46">
        <f>N8+$O$62</f>
        <v/>
      </c>
      <c r="P8" s="60" t="n">
        <v>0.4347222222222222</v>
      </c>
      <c r="Q8" s="46">
        <f>P8+$Q$62</f>
        <v/>
      </c>
      <c r="R8" s="60" t="n">
        <v>0.4493055555555556</v>
      </c>
      <c r="S8" s="46">
        <f>R8+$S$62</f>
        <v/>
      </c>
      <c r="T8" s="261" t="n">
        <v>0.4631944444444445</v>
      </c>
      <c r="U8" s="80">
        <f>T8+$U$62</f>
        <v/>
      </c>
      <c r="V8" s="575" t="n">
        <v>80</v>
      </c>
      <c r="W8" s="575" t="n"/>
    </row>
    <row r="9" ht="20.25" customHeight="1" s="630">
      <c r="A9" s="631" t="inlineStr">
        <is>
          <t>7</t>
        </is>
      </c>
      <c r="B9" s="632" t="n"/>
      <c r="C9" s="112" t="inlineStr">
        <is>
          <t xml:space="preserve">DE LA CRUZ RIGUETTI SHEILA </t>
        </is>
      </c>
      <c r="D9" s="55" t="n">
        <v>46875738</v>
      </c>
      <c r="E9" s="232" t="inlineStr">
        <is>
          <t>MOTO NUEVO BIIB</t>
        </is>
      </c>
      <c r="F9" s="92" t="inlineStr">
        <is>
          <t>20 20 sr</t>
        </is>
      </c>
      <c r="G9" s="270" t="n"/>
      <c r="H9" s="373" t="n"/>
      <c r="I9" s="270" t="inlineStr">
        <is>
          <t xml:space="preserve">LILIANA 2 </t>
        </is>
      </c>
      <c r="J9" s="60" t="n">
        <v>0.3861111111111111</v>
      </c>
      <c r="K9" s="46">
        <f>J9+$K$61</f>
        <v/>
      </c>
      <c r="L9" s="60" t="n">
        <v>0.3895833333333333</v>
      </c>
      <c r="M9" s="46">
        <f>L9+$M$62</f>
        <v/>
      </c>
      <c r="N9" s="60" t="n">
        <v>0.3979166666666666</v>
      </c>
      <c r="O9" s="46">
        <f>N9+$O$62</f>
        <v/>
      </c>
      <c r="P9" s="60" t="n">
        <v>0.4416666666666667</v>
      </c>
      <c r="Q9" s="46">
        <f>P9+$Q$62</f>
        <v/>
      </c>
      <c r="R9" s="60" t="n">
        <v>0.4534722222222222</v>
      </c>
      <c r="S9" s="46">
        <f>R9+$S$62</f>
        <v/>
      </c>
      <c r="T9" s="261" t="n">
        <v>0.4652777777777778</v>
      </c>
      <c r="U9" s="80">
        <f>T9+$U$62</f>
        <v/>
      </c>
      <c r="V9" s="575" t="n">
        <v>80</v>
      </c>
      <c r="W9" s="575" t="n"/>
    </row>
    <row r="10" ht="21" customHeight="1" s="630">
      <c r="A10" s="631" t="inlineStr">
        <is>
          <t>8</t>
        </is>
      </c>
      <c r="B10" s="632" t="n"/>
      <c r="C10" s="112" t="inlineStr">
        <is>
          <t xml:space="preserve">JABO MEJORADA DIEGO </t>
        </is>
      </c>
      <c r="D10" s="55" t="n">
        <v>72186283</v>
      </c>
      <c r="E10" s="55" t="inlineStr">
        <is>
          <t xml:space="preserve">NUEVO A1 </t>
        </is>
      </c>
      <c r="F10" s="92" t="inlineStr">
        <is>
          <t>40/20 40/20 cl</t>
        </is>
      </c>
      <c r="G10" s="120" t="n"/>
      <c r="H10" s="205" t="n"/>
      <c r="I10" s="120" t="inlineStr">
        <is>
          <t>CARS. JAIME VILLA</t>
        </is>
      </c>
      <c r="J10" s="60" t="n">
        <v>0.3888888888888889</v>
      </c>
      <c r="K10" s="46">
        <f>J10+$K$61</f>
        <v/>
      </c>
      <c r="L10" s="60" t="n">
        <v>0.4104166666666667</v>
      </c>
      <c r="M10" s="46">
        <f>L10+$M$62</f>
        <v/>
      </c>
      <c r="N10" s="60" t="n">
        <v>0.4166666666666667</v>
      </c>
      <c r="O10" s="46">
        <f>N10+$O$62</f>
        <v/>
      </c>
      <c r="P10" s="60" t="n">
        <v>0.4618055555555556</v>
      </c>
      <c r="Q10" s="46">
        <f>P10+$Q$62</f>
        <v/>
      </c>
      <c r="R10" s="60" t="n">
        <v>0.4791666666666667</v>
      </c>
      <c r="S10" s="46">
        <f>R10+$S$62</f>
        <v/>
      </c>
      <c r="T10" s="261" t="n">
        <v>0.49375</v>
      </c>
      <c r="U10" s="80">
        <f>T10+$U$62</f>
        <v/>
      </c>
      <c r="V10" s="575" t="n">
        <v>80</v>
      </c>
      <c r="W10" s="575" t="n"/>
    </row>
    <row r="11" ht="21" customFormat="1" customHeight="1" s="633">
      <c r="A11" s="631" t="inlineStr">
        <is>
          <t>9</t>
        </is>
      </c>
      <c r="B11" s="632" t="n"/>
      <c r="C11" s="112" t="inlineStr">
        <is>
          <t>ALEGRIA ZAVALETA RENATO</t>
        </is>
      </c>
      <c r="D11" s="55" t="n">
        <v>73149890</v>
      </c>
      <c r="E11" s="55" t="inlineStr">
        <is>
          <t>REVA A1</t>
        </is>
      </c>
      <c r="F11" s="92" t="inlineStr">
        <is>
          <t>20 20 sr</t>
        </is>
      </c>
      <c r="G11" s="209" t="inlineStr">
        <is>
          <t>PAGO 80 YAPE</t>
        </is>
      </c>
      <c r="H11" s="207" t="n"/>
      <c r="I11" s="55" t="inlineStr">
        <is>
          <t>CESAR QUIROZ</t>
        </is>
      </c>
      <c r="J11" s="60" t="n">
        <v>0.3895833333333333</v>
      </c>
      <c r="K11" s="46">
        <f>J11+$K$61</f>
        <v/>
      </c>
      <c r="L11" s="60" t="n">
        <v>0.4152777777777778</v>
      </c>
      <c r="M11" s="46">
        <f>L11+$M$62</f>
        <v/>
      </c>
      <c r="N11" s="60" t="n">
        <v>0.4208333333333333</v>
      </c>
      <c r="O11" s="46">
        <f>N11+$O$62</f>
        <v/>
      </c>
      <c r="P11" s="60" t="n">
        <v>0.4638888888888889</v>
      </c>
      <c r="Q11" s="46">
        <f>P11+$Q$62</f>
        <v/>
      </c>
      <c r="R11" s="60" t="n">
        <v>0.4770833333333334</v>
      </c>
      <c r="S11" s="46">
        <f>R11+$S$62</f>
        <v/>
      </c>
      <c r="T11" s="261" t="n">
        <v>0.4902777777777778</v>
      </c>
      <c r="U11" s="80">
        <f>T11+$U$62</f>
        <v/>
      </c>
      <c r="V11" s="575" t="n">
        <v>80</v>
      </c>
      <c r="W11" s="575" t="n"/>
    </row>
    <row r="12" ht="23.25" customHeight="1" s="630">
      <c r="A12" s="631" t="inlineStr">
        <is>
          <t>10</t>
        </is>
      </c>
      <c r="B12" s="632" t="n"/>
      <c r="C12" s="112" t="inlineStr">
        <is>
          <t>RIOJAS RIOS DIEGO</t>
        </is>
      </c>
      <c r="D12" s="55" t="n">
        <v>47005132</v>
      </c>
      <c r="E12" s="226" t="inlineStr">
        <is>
          <t>MOTO REVA BIIC</t>
        </is>
      </c>
      <c r="F12" s="92" t="inlineStr">
        <is>
          <t>40/20 40/20 cl</t>
        </is>
      </c>
      <c r="G12" s="270" t="n"/>
      <c r="H12" s="373" t="n"/>
      <c r="I12" s="270" t="inlineStr">
        <is>
          <t>LILIANA 3</t>
        </is>
      </c>
      <c r="J12" s="60" t="n">
        <v>0.39375</v>
      </c>
      <c r="K12" s="46">
        <f>J12+$K$61</f>
        <v/>
      </c>
      <c r="L12" s="60" t="n">
        <v>0.4201388888888889</v>
      </c>
      <c r="M12" s="46">
        <f>L12+$M$62</f>
        <v/>
      </c>
      <c r="N12" s="60" t="n">
        <v>0.425</v>
      </c>
      <c r="O12" s="46">
        <f>N12+$O$62</f>
        <v/>
      </c>
      <c r="P12" s="60" t="n">
        <v>0.4736111111111111</v>
      </c>
      <c r="Q12" s="46">
        <f>P12+$Q$62</f>
        <v/>
      </c>
      <c r="R12" s="60" t="n">
        <v>0.4902777777777778</v>
      </c>
      <c r="S12" s="46">
        <f>R12+$S$62</f>
        <v/>
      </c>
      <c r="T12" s="261" t="n">
        <v>0.50625</v>
      </c>
      <c r="U12" s="80">
        <f>T12+$U$62</f>
        <v/>
      </c>
      <c r="V12" s="575" t="n">
        <v>80</v>
      </c>
      <c r="W12" s="575" t="n"/>
    </row>
    <row r="13" ht="21.75" customHeight="1" s="630">
      <c r="A13" s="631" t="inlineStr">
        <is>
          <t>11</t>
        </is>
      </c>
      <c r="B13" s="632" t="n"/>
      <c r="C13" s="112" t="inlineStr">
        <is>
          <t>TRINIDAD VENANCIO NALDO</t>
        </is>
      </c>
      <c r="D13" s="55" t="n">
        <v>47704733</v>
      </c>
      <c r="E13" s="55" t="inlineStr">
        <is>
          <t>NUEVO A1</t>
        </is>
      </c>
      <c r="F13" s="92" t="inlineStr">
        <is>
          <t>40/20 40/20 cl</t>
        </is>
      </c>
      <c r="G13" s="120" t="inlineStr">
        <is>
          <t>PAGO 130 EFE</t>
        </is>
      </c>
      <c r="H13" s="355" t="n"/>
      <c r="I13" s="211" t="inlineStr">
        <is>
          <t>OFICINA</t>
        </is>
      </c>
      <c r="J13" s="60" t="n">
        <v>0.3965277777777778</v>
      </c>
      <c r="K13" s="46">
        <f>J13+$K$61</f>
        <v/>
      </c>
      <c r="L13" s="60" t="n">
        <v>0.425</v>
      </c>
      <c r="M13" s="46">
        <f>L13+$M$62</f>
        <v/>
      </c>
      <c r="N13" s="60" t="n">
        <v>0.4291666666666666</v>
      </c>
      <c r="O13" s="46">
        <f>N13+$O$62</f>
        <v/>
      </c>
      <c r="P13" s="60" t="n">
        <v>0.4756944444444444</v>
      </c>
      <c r="Q13" s="46">
        <f>P13+$Q$62</f>
        <v/>
      </c>
      <c r="R13" s="60" t="n">
        <v>0.4888888888888889</v>
      </c>
      <c r="S13" s="46">
        <f>R13+$S$62</f>
        <v/>
      </c>
      <c r="T13" s="261" t="n">
        <v>0.5020833333333333</v>
      </c>
      <c r="U13" s="80">
        <f>T13+$U$62</f>
        <v/>
      </c>
      <c r="V13" s="575" t="n">
        <v>130</v>
      </c>
      <c r="W13" s="575" t="n"/>
    </row>
    <row r="14" ht="24" customFormat="1" customHeight="1" s="633">
      <c r="A14" s="631" t="inlineStr">
        <is>
          <t>12</t>
        </is>
      </c>
      <c r="B14" s="632" t="n"/>
      <c r="C14" s="112" t="inlineStr">
        <is>
          <t>LOPEZ FINQUIN GIANCARLOS</t>
        </is>
      </c>
      <c r="D14" s="55" t="n">
        <v>46513534</v>
      </c>
      <c r="E14" s="55" t="inlineStr">
        <is>
          <t>REVA A1</t>
        </is>
      </c>
      <c r="F14" s="92" t="inlineStr">
        <is>
          <t>40/20 40/20 cl</t>
        </is>
      </c>
      <c r="G14" s="120" t="n"/>
      <c r="H14" s="205" t="n"/>
      <c r="I14" s="120" t="inlineStr">
        <is>
          <t>CARS. JAIME VILLA</t>
        </is>
      </c>
      <c r="J14" s="60" t="n">
        <v>0.3979166666666666</v>
      </c>
      <c r="K14" s="46">
        <f>J14+$K$61</f>
        <v/>
      </c>
      <c r="L14" s="60" t="n">
        <v>0.4291666666666666</v>
      </c>
      <c r="M14" s="46">
        <f>L14+$M$62</f>
        <v/>
      </c>
      <c r="N14" s="60" t="n">
        <v>0.4347222222222222</v>
      </c>
      <c r="O14" s="46">
        <f>N14+$O$62</f>
        <v/>
      </c>
      <c r="P14" s="60" t="n">
        <v>0.4784722222222222</v>
      </c>
      <c r="Q14" s="46">
        <f>P14+$Q$62</f>
        <v/>
      </c>
      <c r="R14" s="60" t="n">
        <v>0.4923611111111111</v>
      </c>
      <c r="S14" s="46">
        <f>R14+$S$62</f>
        <v/>
      </c>
      <c r="T14" s="261" t="n">
        <v>0.5131944444444444</v>
      </c>
      <c r="U14" s="80">
        <f>T14+$U$62</f>
        <v/>
      </c>
      <c r="V14" s="575" t="n">
        <v>80</v>
      </c>
      <c r="W14" s="575" t="n"/>
    </row>
    <row r="15" ht="21.75" customHeight="1" s="630">
      <c r="A15" s="631" t="inlineStr">
        <is>
          <t>13</t>
        </is>
      </c>
      <c r="B15" s="632" t="n"/>
      <c r="C15" s="112" t="inlineStr">
        <is>
          <t>NUÑEZ BRICEÑO JOSE</t>
        </is>
      </c>
      <c r="D15" s="55" t="n">
        <v>4660577</v>
      </c>
      <c r="E15" s="232" t="inlineStr">
        <is>
          <t>MOTO NUEVO BIIC</t>
        </is>
      </c>
      <c r="F15" s="92" t="inlineStr">
        <is>
          <t>20 20 sr</t>
        </is>
      </c>
      <c r="G15" s="270" t="n"/>
      <c r="H15" s="382" t="inlineStr">
        <is>
          <t>CE</t>
        </is>
      </c>
      <c r="I15" s="270" t="inlineStr">
        <is>
          <t>LILIANA 4</t>
        </is>
      </c>
      <c r="J15" s="60" t="n">
        <v>0.4069444444444444</v>
      </c>
      <c r="K15" s="46">
        <f>J15+$K$61</f>
        <v/>
      </c>
      <c r="L15" s="60" t="n">
        <v>0.4333333333333333</v>
      </c>
      <c r="M15" s="46">
        <f>L15+$M$62</f>
        <v/>
      </c>
      <c r="N15" s="60" t="n">
        <v>0.4368055555555556</v>
      </c>
      <c r="O15" s="46">
        <f>N15+$O$62</f>
        <v/>
      </c>
      <c r="P15" s="60" t="n">
        <v>0.4819444444444445</v>
      </c>
      <c r="Q15" s="46">
        <f>P15+$Q$62</f>
        <v/>
      </c>
      <c r="R15" s="60" t="n">
        <v>0.5034722222222222</v>
      </c>
      <c r="S15" s="46">
        <f>R15+$S$62</f>
        <v/>
      </c>
      <c r="T15" s="261" t="n">
        <v>0.5173611111111112</v>
      </c>
      <c r="U15" s="80">
        <f>T15+$U$62</f>
        <v/>
      </c>
      <c r="V15" s="575" t="n">
        <v>80</v>
      </c>
      <c r="W15" s="575" t="n"/>
    </row>
    <row r="16" ht="19.5" customHeight="1" s="630">
      <c r="A16" s="631" t="inlineStr">
        <is>
          <t>14</t>
        </is>
      </c>
      <c r="B16" s="632" t="n"/>
      <c r="C16" s="112" t="inlineStr">
        <is>
          <t>LINARES CASTILLO WILIAN</t>
        </is>
      </c>
      <c r="D16" s="55" t="n">
        <v>71800289</v>
      </c>
      <c r="E16" s="226" t="inlineStr">
        <is>
          <t>MOTO REVA BIIC</t>
        </is>
      </c>
      <c r="F16" s="92" t="inlineStr">
        <is>
          <t>20 20 sr</t>
        </is>
      </c>
      <c r="G16" s="281" t="n"/>
      <c r="H16" s="360" t="n"/>
      <c r="I16" s="281" t="inlineStr">
        <is>
          <t>ELIA 3</t>
        </is>
      </c>
      <c r="J16" s="60" t="n">
        <v>0.4076388888888889</v>
      </c>
      <c r="K16" s="46">
        <f>J16+$K$61</f>
        <v/>
      </c>
      <c r="L16" s="60" t="n">
        <v>0.4375</v>
      </c>
      <c r="M16" s="46">
        <f>L16+$M$62</f>
        <v/>
      </c>
      <c r="N16" s="60" t="n">
        <v>0.4444444444444444</v>
      </c>
      <c r="O16" s="46">
        <f>N16+$O$62</f>
        <v/>
      </c>
      <c r="P16" s="60" t="n">
        <v>0.4881944444444444</v>
      </c>
      <c r="Q16" s="46">
        <f>P16+$Q$62</f>
        <v/>
      </c>
      <c r="R16" s="60" t="n">
        <v>0.5013888888888889</v>
      </c>
      <c r="S16" s="46">
        <f>R16+$S$62</f>
        <v/>
      </c>
      <c r="T16" s="261" t="n">
        <v>0.525</v>
      </c>
      <c r="U16" s="80">
        <f>T16+$U$62</f>
        <v/>
      </c>
      <c r="V16" s="575" t="n">
        <v>80</v>
      </c>
      <c r="W16" s="575" t="n"/>
    </row>
    <row r="17" ht="20.25" customHeight="1" s="630">
      <c r="A17" s="644" t="n"/>
      <c r="B17" s="632" t="n"/>
      <c r="C17" s="119" t="inlineStr">
        <is>
          <t>HUAMANI VARGAS WILL</t>
        </is>
      </c>
      <c r="D17" s="654" t="n">
        <v>80084543</v>
      </c>
      <c r="E17" s="654" t="inlineStr">
        <is>
          <t>MOTO REVA BIIC</t>
        </is>
      </c>
      <c r="F17" s="93" t="inlineStr">
        <is>
          <t>20 20 sr</t>
        </is>
      </c>
      <c r="G17" s="654" t="inlineStr">
        <is>
          <t>RETENCION</t>
        </is>
      </c>
      <c r="H17" s="358" t="n"/>
      <c r="I17" s="654" t="inlineStr">
        <is>
          <t>CARS. JAIME VILLA</t>
        </is>
      </c>
      <c r="J17" s="185" t="n"/>
      <c r="K17" s="20">
        <f>J17+$K$61</f>
        <v/>
      </c>
      <c r="L17" s="185" t="n"/>
      <c r="M17" s="20">
        <f>L17+$M$62</f>
        <v/>
      </c>
      <c r="N17" s="185" t="n"/>
      <c r="O17" s="20">
        <f>N17+$O$62</f>
        <v/>
      </c>
      <c r="P17" s="185" t="n"/>
      <c r="Q17" s="20">
        <f>P17+$Q$62</f>
        <v/>
      </c>
      <c r="R17" s="185" t="n"/>
      <c r="S17" s="20">
        <f>R17+$S$62</f>
        <v/>
      </c>
      <c r="T17" s="185" t="n"/>
      <c r="U17" s="20">
        <f>T17+$U$62</f>
        <v/>
      </c>
      <c r="V17" s="575" t="n"/>
      <c r="W17" s="575" t="n"/>
    </row>
    <row r="18" ht="21.75" customHeight="1" s="630">
      <c r="A18" s="631" t="inlineStr">
        <is>
          <t>15</t>
        </is>
      </c>
      <c r="B18" s="632" t="n"/>
      <c r="C18" s="112" t="inlineStr">
        <is>
          <t>GONZALES ROJAS DEMETRIO</t>
        </is>
      </c>
      <c r="D18" s="55" t="n">
        <v>10293183</v>
      </c>
      <c r="E18" s="226" t="inlineStr">
        <is>
          <t>MOTO REVA BIIC</t>
        </is>
      </c>
      <c r="F18" s="92" t="inlineStr">
        <is>
          <t>40/20 40/20 cl</t>
        </is>
      </c>
      <c r="G18" s="270" t="n"/>
      <c r="H18" s="373" t="n"/>
      <c r="I18" s="270" t="inlineStr">
        <is>
          <t>LILIANA 5</t>
        </is>
      </c>
      <c r="J18" s="60" t="n">
        <v>0.4173611111111111</v>
      </c>
      <c r="K18" s="46">
        <f>J18+$K$61</f>
        <v/>
      </c>
      <c r="L18" s="60" t="n">
        <v>0.4423611111111111</v>
      </c>
      <c r="M18" s="46">
        <f>L18+$M$62</f>
        <v/>
      </c>
      <c r="N18" s="60" t="n">
        <v>0.4472222222222222</v>
      </c>
      <c r="O18" s="46">
        <f>N18+$O$62</f>
        <v/>
      </c>
      <c r="P18" s="60" t="n">
        <v>0.4916666666666666</v>
      </c>
      <c r="Q18" s="46">
        <f>P18+$Q$62</f>
        <v/>
      </c>
      <c r="R18" s="60" t="n">
        <v>0.5069444444444444</v>
      </c>
      <c r="S18" s="46">
        <f>R18+$S$62</f>
        <v/>
      </c>
      <c r="T18" s="261" t="n">
        <v>0.5236111111111111</v>
      </c>
      <c r="U18" s="80">
        <f>T18+$U$62</f>
        <v/>
      </c>
      <c r="V18" s="575" t="n">
        <v>80</v>
      </c>
      <c r="W18" s="575" t="n"/>
    </row>
    <row r="19" ht="22.5" customHeight="1" s="630">
      <c r="A19" s="631" t="inlineStr">
        <is>
          <t>16</t>
        </is>
      </c>
      <c r="B19" s="632" t="n"/>
      <c r="C19" s="112" t="inlineStr">
        <is>
          <t>NUÑEZ CAMPOS OMAR</t>
        </is>
      </c>
      <c r="D19" s="55" t="n">
        <v>47825314</v>
      </c>
      <c r="E19" s="226" t="inlineStr">
        <is>
          <t>MOTO REVA BIIC</t>
        </is>
      </c>
      <c r="F19" s="92" t="inlineStr">
        <is>
          <t>20 20 sr</t>
        </is>
      </c>
      <c r="G19" s="270" t="n"/>
      <c r="H19" s="373" t="n"/>
      <c r="I19" s="270" t="inlineStr">
        <is>
          <t>LILIANA 6</t>
        </is>
      </c>
      <c r="J19" s="60" t="n">
        <v>0.4180555555555556</v>
      </c>
      <c r="K19" s="46">
        <f>J19+$K$61</f>
        <v/>
      </c>
      <c r="L19" s="60" t="n">
        <v>0.4472222222222222</v>
      </c>
      <c r="M19" s="46">
        <f>L19+$M$62</f>
        <v/>
      </c>
      <c r="N19" s="60" t="n">
        <v>0.4520833333333333</v>
      </c>
      <c r="O19" s="46">
        <f>N19+$O$62</f>
        <v/>
      </c>
      <c r="P19" s="60" t="n">
        <v>0.5</v>
      </c>
      <c r="Q19" s="46">
        <f>P19+$Q$62</f>
        <v/>
      </c>
      <c r="R19" s="60" t="n">
        <v>0.5125</v>
      </c>
      <c r="S19" s="46">
        <f>R19+$S$62</f>
        <v/>
      </c>
      <c r="T19" s="261" t="n">
        <v>0.5305555555555556</v>
      </c>
      <c r="U19" s="80">
        <f>T19+$U$62</f>
        <v/>
      </c>
      <c r="V19" s="575" t="n">
        <v>80</v>
      </c>
      <c r="W19" s="575" t="n"/>
    </row>
    <row r="20" ht="20.25" customFormat="1" customHeight="1" s="645">
      <c r="A20" s="631" t="inlineStr">
        <is>
          <t>17</t>
        </is>
      </c>
      <c r="B20" s="632" t="n"/>
      <c r="C20" s="112" t="inlineStr">
        <is>
          <t>RUIZ CAMINO JOSE</t>
        </is>
      </c>
      <c r="D20" s="55" t="n">
        <v>43733000</v>
      </c>
      <c r="E20" s="26" t="inlineStr">
        <is>
          <t>NUEVO A4</t>
        </is>
      </c>
      <c r="F20" s="92" t="inlineStr">
        <is>
          <t>20 20 sr</t>
        </is>
      </c>
      <c r="G20" s="120" t="n"/>
      <c r="H20" s="205" t="n"/>
      <c r="I20" s="120" t="inlineStr">
        <is>
          <t>CARS. JAIME VILLA</t>
        </is>
      </c>
      <c r="J20" s="60" t="n">
        <v>0.4236111111111111</v>
      </c>
      <c r="K20" s="46">
        <f>J20+$K$61</f>
        <v/>
      </c>
      <c r="L20" s="60" t="n">
        <v>0.4576388888888889</v>
      </c>
      <c r="M20" s="46">
        <f>L20+$M$62</f>
        <v/>
      </c>
      <c r="N20" s="60" t="n">
        <v>0.46875</v>
      </c>
      <c r="O20" s="46">
        <f>N20+$O$62</f>
        <v/>
      </c>
      <c r="P20" s="60" t="n">
        <v>0.5118055555555555</v>
      </c>
      <c r="Q20" s="46">
        <f>P20+$Q$62</f>
        <v/>
      </c>
      <c r="R20" s="60" t="n">
        <v>0.5243055555555556</v>
      </c>
      <c r="S20" s="46">
        <f>R20+$S$62</f>
        <v/>
      </c>
      <c r="T20" s="261" t="n">
        <v>0.5430555555555555</v>
      </c>
      <c r="U20" s="80">
        <f>T20+$U$62</f>
        <v/>
      </c>
      <c r="V20" s="575" t="n">
        <v>80</v>
      </c>
      <c r="W20" s="575" t="n"/>
    </row>
    <row r="21" ht="23.25" customHeight="1" s="630">
      <c r="A21" s="631" t="inlineStr">
        <is>
          <t>18</t>
        </is>
      </c>
      <c r="B21" s="632" t="n"/>
      <c r="C21" s="112" t="inlineStr">
        <is>
          <t>MEDINA GUERRERO JESUS</t>
        </is>
      </c>
      <c r="D21" s="55" t="n">
        <v>2187925</v>
      </c>
      <c r="E21" s="26" t="inlineStr">
        <is>
          <t>REVA A3C</t>
        </is>
      </c>
      <c r="F21" s="92" t="inlineStr">
        <is>
          <t>40/20 40/20 cl</t>
        </is>
      </c>
      <c r="G21" s="120" t="inlineStr">
        <is>
          <t>PAGO 180 EFE</t>
        </is>
      </c>
      <c r="H21" s="382" t="inlineStr">
        <is>
          <t>CPP</t>
        </is>
      </c>
      <c r="I21" s="211" t="inlineStr">
        <is>
          <t>OFICINA</t>
        </is>
      </c>
      <c r="J21" s="60" t="n">
        <v>0.4305555555555556</v>
      </c>
      <c r="K21" s="46">
        <f>J21+$K$61</f>
        <v/>
      </c>
      <c r="L21" s="60" t="n">
        <v>0.4604166666666666</v>
      </c>
      <c r="M21" s="46">
        <f>L21+$M$62</f>
        <v/>
      </c>
      <c r="N21" s="60" t="n">
        <v>0.4701388888888889</v>
      </c>
      <c r="O21" s="46">
        <f>N21+$O$62</f>
        <v/>
      </c>
      <c r="P21" s="60" t="n">
        <v>0.5173611111111112</v>
      </c>
      <c r="Q21" s="46">
        <f>P21+$Q$62</f>
        <v/>
      </c>
      <c r="R21" s="60" t="n">
        <v>0.5375</v>
      </c>
      <c r="S21" s="46">
        <f>R21+$S$62</f>
        <v/>
      </c>
      <c r="T21" s="261" t="n">
        <v>0.5548611111111111</v>
      </c>
      <c r="U21" s="80">
        <f>T21+$U$62</f>
        <v/>
      </c>
      <c r="V21" s="575" t="n">
        <v>180</v>
      </c>
      <c r="W21" s="575" t="n"/>
    </row>
    <row r="22" ht="20.25" customHeight="1" s="630">
      <c r="A22" s="631" t="inlineStr">
        <is>
          <t>19</t>
        </is>
      </c>
      <c r="B22" s="632" t="n"/>
      <c r="C22" s="112" t="inlineStr">
        <is>
          <t>SALAZAR SILVA JOSE</t>
        </is>
      </c>
      <c r="D22" s="55" t="n">
        <v>76385682</v>
      </c>
      <c r="E22" s="55" t="inlineStr">
        <is>
          <t>NUEVO A1</t>
        </is>
      </c>
      <c r="F22" s="92" t="inlineStr">
        <is>
          <t>20 20 sr</t>
        </is>
      </c>
      <c r="G22" s="110" t="n"/>
      <c r="H22" s="354" t="n"/>
      <c r="I22" s="110" t="inlineStr">
        <is>
          <t>MAYRA 1</t>
        </is>
      </c>
      <c r="J22" s="60" t="n">
        <v>0.43125</v>
      </c>
      <c r="K22" s="46">
        <f>J22+$K$61</f>
        <v/>
      </c>
      <c r="L22" s="60" t="n">
        <v>0.4659722222222222</v>
      </c>
      <c r="M22" s="46">
        <f>L22+$M$62</f>
        <v/>
      </c>
      <c r="N22" s="60" t="n">
        <v>0.4722222222222222</v>
      </c>
      <c r="O22" s="46">
        <f>N22+$O$62</f>
        <v/>
      </c>
      <c r="P22" s="60" t="n">
        <v>0.5284722222222222</v>
      </c>
      <c r="Q22" s="46">
        <f>P22+$Q$62</f>
        <v/>
      </c>
      <c r="R22" s="60" t="n">
        <v>0.5416666666666666</v>
      </c>
      <c r="S22" s="46">
        <f>R22+$S$62</f>
        <v/>
      </c>
      <c r="T22" s="261" t="n">
        <v>0.5597222222222222</v>
      </c>
      <c r="U22" s="80">
        <f>T22+$U$62</f>
        <v/>
      </c>
      <c r="V22" s="575" t="n">
        <v>80</v>
      </c>
      <c r="W22" s="575" t="n"/>
    </row>
    <row r="23" ht="21" customHeight="1" s="630">
      <c r="A23" s="631" t="inlineStr">
        <is>
          <t>20</t>
        </is>
      </c>
      <c r="B23" s="632" t="n"/>
      <c r="C23" s="112" t="inlineStr">
        <is>
          <t>CHUNGA AQUINO ROBERT</t>
        </is>
      </c>
      <c r="D23" s="55" t="n">
        <v>9564655</v>
      </c>
      <c r="E23" s="226" t="inlineStr">
        <is>
          <t>MOTO REVA BIIC</t>
        </is>
      </c>
      <c r="F23" s="92" t="inlineStr">
        <is>
          <t>20 20 sr</t>
        </is>
      </c>
      <c r="G23" s="55" t="n"/>
      <c r="H23" s="207" t="n"/>
      <c r="I23" s="55" t="inlineStr">
        <is>
          <t xml:space="preserve">SRA JULIA </t>
        </is>
      </c>
      <c r="J23" s="60" t="n">
        <v>0.4319444444444445</v>
      </c>
      <c r="K23" s="46">
        <f>J23+$K$61</f>
        <v/>
      </c>
      <c r="L23" s="60" t="n">
        <v>0.4708333333333333</v>
      </c>
      <c r="M23" s="46">
        <f>L23+$M$62</f>
        <v/>
      </c>
      <c r="N23" s="60" t="n">
        <v>0.4756944444444444</v>
      </c>
      <c r="O23" s="46">
        <f>N23+$O$62</f>
        <v/>
      </c>
      <c r="P23" s="60" t="n">
        <v>0.5347222222222222</v>
      </c>
      <c r="Q23" s="46">
        <f>P23+$Q$62</f>
        <v/>
      </c>
      <c r="R23" s="60" t="n">
        <v>0.55625</v>
      </c>
      <c r="S23" s="46">
        <f>R23+$S$62</f>
        <v/>
      </c>
      <c r="T23" s="261" t="n">
        <v>0.5673611111111111</v>
      </c>
      <c r="U23" s="80">
        <f>T23+$U$62</f>
        <v/>
      </c>
      <c r="V23" s="575" t="n">
        <v>80</v>
      </c>
      <c r="W23" s="575" t="n"/>
    </row>
    <row r="24" ht="19.5" customHeight="1" s="630">
      <c r="A24" s="631" t="inlineStr">
        <is>
          <t>21</t>
        </is>
      </c>
      <c r="B24" s="632" t="n"/>
      <c r="C24" s="112" t="inlineStr">
        <is>
          <t>MONTEVERDE DESCALZO JOSE</t>
        </is>
      </c>
      <c r="D24" s="55" t="n">
        <v>25735270</v>
      </c>
      <c r="E24" s="26" t="inlineStr">
        <is>
          <t>REVA A2A</t>
        </is>
      </c>
      <c r="F24" s="92" t="inlineStr">
        <is>
          <t>40/20 40/20 cl</t>
        </is>
      </c>
      <c r="G24" s="209" t="inlineStr">
        <is>
          <t>PAGO 80 YAPE</t>
        </is>
      </c>
      <c r="H24" s="207" t="n"/>
      <c r="I24" s="55" t="inlineStr">
        <is>
          <t>CESAR QUIROZ</t>
        </is>
      </c>
      <c r="J24" s="60" t="n">
        <v>0.4388888888888889</v>
      </c>
      <c r="K24" s="46">
        <f>J24+$K$61</f>
        <v/>
      </c>
      <c r="L24" s="60" t="n">
        <v>0.4756944444444444</v>
      </c>
      <c r="M24" s="46">
        <f>L24+$M$62</f>
        <v/>
      </c>
      <c r="N24" s="60" t="n">
        <v>0.4826388888888889</v>
      </c>
      <c r="O24" s="46">
        <f>N24+$O$62</f>
        <v/>
      </c>
      <c r="P24" s="60" t="n">
        <v>0.5402777777777777</v>
      </c>
      <c r="Q24" s="46">
        <f>P24+$Q$62</f>
        <v/>
      </c>
      <c r="R24" s="60" t="n">
        <v>0.5548611111111111</v>
      </c>
      <c r="S24" s="46">
        <f>R24+$S$62</f>
        <v/>
      </c>
      <c r="T24" s="261" t="n">
        <v>0.5715277777777777</v>
      </c>
      <c r="U24" s="80">
        <f>T24+$U$62</f>
        <v/>
      </c>
      <c r="V24" s="575" t="n">
        <v>80</v>
      </c>
      <c r="W24" s="575" t="n"/>
    </row>
    <row r="25" ht="20.25" customHeight="1" s="630">
      <c r="A25" s="631" t="inlineStr">
        <is>
          <t>22</t>
        </is>
      </c>
      <c r="B25" s="632" t="n"/>
      <c r="C25" s="112" t="inlineStr">
        <is>
          <t>QUIÑONES MONDOÑEDO FRABRICCIO</t>
        </is>
      </c>
      <c r="D25" s="55" t="n">
        <v>76978355</v>
      </c>
      <c r="E25" s="55" t="inlineStr">
        <is>
          <t xml:space="preserve">NUEVO A1 </t>
        </is>
      </c>
      <c r="F25" s="92" t="inlineStr">
        <is>
          <t>20 20 sr</t>
        </is>
      </c>
      <c r="G25" s="101" t="n"/>
      <c r="H25" s="352" t="n"/>
      <c r="I25" s="101" t="inlineStr">
        <is>
          <t xml:space="preserve">VARGAS </t>
        </is>
      </c>
      <c r="J25" s="60" t="n">
        <v>0.4222222222222222</v>
      </c>
      <c r="K25" s="46">
        <f>J25+$K$61</f>
        <v/>
      </c>
      <c r="L25" s="60" t="n">
        <v>0.4520833333333333</v>
      </c>
      <c r="M25" s="60">
        <f>L25+$M$62</f>
        <v/>
      </c>
      <c r="N25" s="60" t="n">
        <v>0.4590277777777778</v>
      </c>
      <c r="O25" s="60">
        <f>N25+$O$62</f>
        <v/>
      </c>
      <c r="P25" s="60" t="n">
        <v>0.50625</v>
      </c>
      <c r="Q25" s="60">
        <f>P25+$Q$62</f>
        <v/>
      </c>
      <c r="R25" s="60" t="n">
        <v>0.5215277777777778</v>
      </c>
      <c r="S25" s="60">
        <f>R25+$S$62</f>
        <v/>
      </c>
      <c r="T25" s="261" t="n">
        <v>0.5368055555555555</v>
      </c>
      <c r="U25" s="261">
        <f>T25+$U$62</f>
        <v/>
      </c>
      <c r="V25" s="575" t="n">
        <v>80</v>
      </c>
      <c r="W25" s="575" t="n"/>
    </row>
    <row r="26" ht="20.25" customFormat="1" customHeight="1" s="645">
      <c r="A26" s="631" t="inlineStr">
        <is>
          <t>23</t>
        </is>
      </c>
      <c r="B26" s="632" t="n"/>
      <c r="C26" s="112" t="inlineStr">
        <is>
          <t xml:space="preserve">QUISPE LUDEÑA RENZO </t>
        </is>
      </c>
      <c r="D26" s="55" t="n">
        <v>72119817</v>
      </c>
      <c r="E26" s="561" t="inlineStr">
        <is>
          <t>MOTO NUEVO BIIB</t>
        </is>
      </c>
      <c r="F26" s="92" t="inlineStr">
        <is>
          <t>40/20 40/20 cl</t>
        </is>
      </c>
      <c r="G26" s="209" t="inlineStr">
        <is>
          <t xml:space="preserve">PAGO 100 YAPE </t>
        </is>
      </c>
      <c r="H26" s="455" t="n"/>
      <c r="I26" s="455" t="inlineStr">
        <is>
          <t>PUBLICIDAD</t>
        </is>
      </c>
      <c r="J26" s="60" t="n">
        <v>0.4409722222222222</v>
      </c>
      <c r="K26" s="46">
        <f>J26+$K$61</f>
        <v/>
      </c>
      <c r="L26" s="60" t="n">
        <v>0.4826388888888889</v>
      </c>
      <c r="M26" s="60">
        <f>L26+$M$62</f>
        <v/>
      </c>
      <c r="N26" s="60" t="n">
        <v>0.4881944444444444</v>
      </c>
      <c r="O26" s="60">
        <f>N26+$O$62</f>
        <v/>
      </c>
      <c r="P26" s="60" t="n">
        <v>0.5479166666666667</v>
      </c>
      <c r="Q26" s="60">
        <f>P26+$Q$62</f>
        <v/>
      </c>
      <c r="R26" s="60" t="n">
        <v>0.5659722222222222</v>
      </c>
      <c r="S26" s="46">
        <f>R26+$S$62</f>
        <v/>
      </c>
      <c r="T26" s="261" t="n">
        <v>0.5791666666666667</v>
      </c>
      <c r="U26" s="261">
        <f>T26+$U$62</f>
        <v/>
      </c>
      <c r="V26" s="575" t="n">
        <v>100</v>
      </c>
      <c r="W26" s="575" t="n"/>
    </row>
    <row r="27" ht="19.5" customFormat="1" customHeight="1" s="633">
      <c r="A27" s="631" t="inlineStr">
        <is>
          <t>24</t>
        </is>
      </c>
      <c r="B27" s="632" t="n"/>
      <c r="C27" s="112" t="inlineStr">
        <is>
          <t>MELENDEZ CHOCHOCA  JIMMY</t>
        </is>
      </c>
      <c r="D27" s="55" t="n">
        <v>40987771</v>
      </c>
      <c r="E27" s="26" t="inlineStr">
        <is>
          <t>NUEVO A4</t>
        </is>
      </c>
      <c r="F27" s="92" t="inlineStr">
        <is>
          <t>20 20 sr</t>
        </is>
      </c>
      <c r="G27" s="120" t="inlineStr">
        <is>
          <t>70 COMI + 10 EFE</t>
        </is>
      </c>
      <c r="H27" s="207" t="n"/>
      <c r="I27" s="55" t="inlineStr">
        <is>
          <t>MERY</t>
        </is>
      </c>
      <c r="J27" s="60" t="n">
        <v>0.4555555555555555</v>
      </c>
      <c r="K27" s="46">
        <f>J27+$K$61</f>
        <v/>
      </c>
      <c r="L27" s="60" t="n">
        <v>0.4868055555555555</v>
      </c>
      <c r="M27" s="46">
        <f>L27+$M$62</f>
        <v/>
      </c>
      <c r="N27" s="60" t="n">
        <v>0.4958333333333333</v>
      </c>
      <c r="O27" s="46">
        <f>N27+$O$62</f>
        <v/>
      </c>
      <c r="P27" s="60" t="n">
        <v>0.5479166666666667</v>
      </c>
      <c r="Q27" s="46">
        <f>P27+$Q$62</f>
        <v/>
      </c>
      <c r="R27" s="60" t="n">
        <v>0.5652777777777778</v>
      </c>
      <c r="S27" s="46">
        <f>R27+$S$62</f>
        <v/>
      </c>
      <c r="T27" s="261" t="n">
        <v>0.5826388888888889</v>
      </c>
      <c r="U27" s="261">
        <f>T27+$U$62</f>
        <v/>
      </c>
      <c r="V27" s="575" t="n">
        <v>80</v>
      </c>
      <c r="W27" s="575" t="n"/>
    </row>
    <row r="28" ht="21" customHeight="1" s="630">
      <c r="A28" s="631" t="inlineStr">
        <is>
          <t>25</t>
        </is>
      </c>
      <c r="B28" s="632" t="n"/>
      <c r="C28" s="112" t="inlineStr">
        <is>
          <t>BERNA HUAMAN EDIN</t>
        </is>
      </c>
      <c r="D28" s="55" t="n">
        <v>74411237</v>
      </c>
      <c r="E28" s="232" t="inlineStr">
        <is>
          <t>MOTO NUEVO BIIB</t>
        </is>
      </c>
      <c r="F28" s="92" t="inlineStr">
        <is>
          <t>20 20 sr</t>
        </is>
      </c>
      <c r="G28" s="270" t="n"/>
      <c r="H28" s="373" t="n"/>
      <c r="I28" s="270" t="inlineStr">
        <is>
          <t>LILIANA 7</t>
        </is>
      </c>
      <c r="J28" s="60" t="n">
        <v>0.45625</v>
      </c>
      <c r="K28" s="46">
        <f>J28+$K$61</f>
        <v/>
      </c>
      <c r="L28" s="60" t="n">
        <v>0.4944444444444445</v>
      </c>
      <c r="M28" s="46">
        <f>L28+$M$62</f>
        <v/>
      </c>
      <c r="N28" s="60" t="n">
        <v>0.4993055555555556</v>
      </c>
      <c r="O28" s="46">
        <f>N28+$O$62</f>
        <v/>
      </c>
      <c r="P28" s="60" t="n">
        <v>0.5520833333333334</v>
      </c>
      <c r="Q28" s="46">
        <f>P28+$Q$62</f>
        <v/>
      </c>
      <c r="R28" s="60" t="n">
        <v>0.5791666666666667</v>
      </c>
      <c r="S28" s="46">
        <f>R28+$S$62</f>
        <v/>
      </c>
      <c r="T28" s="261" t="n">
        <v>0.59375</v>
      </c>
      <c r="U28" s="261">
        <f>T28+$U$62</f>
        <v/>
      </c>
      <c r="V28" s="575" t="n">
        <v>80</v>
      </c>
      <c r="W28" s="575" t="n"/>
    </row>
    <row r="29" ht="21.75" customHeight="1" s="630">
      <c r="A29" s="631" t="inlineStr">
        <is>
          <t>26</t>
        </is>
      </c>
      <c r="B29" s="632" t="n"/>
      <c r="C29" s="112" t="inlineStr">
        <is>
          <t>GARCIA AMPUERO MARCO</t>
        </is>
      </c>
      <c r="D29" s="55" t="n">
        <v>41422747</v>
      </c>
      <c r="E29" s="226" t="inlineStr">
        <is>
          <t>MOTO REVA BIIC</t>
        </is>
      </c>
      <c r="F29" s="92" t="inlineStr">
        <is>
          <t>20 20 sr</t>
        </is>
      </c>
      <c r="G29" s="120" t="inlineStr">
        <is>
          <t>PAGO 100 EFE</t>
        </is>
      </c>
      <c r="H29" s="558" t="n"/>
      <c r="I29" s="455" t="inlineStr">
        <is>
          <t>PUBLICIDAD</t>
        </is>
      </c>
      <c r="J29" s="60" t="n">
        <v>0.4569444444444444</v>
      </c>
      <c r="K29" s="46">
        <f>J29+$K$61</f>
        <v/>
      </c>
      <c r="L29" s="60" t="n">
        <v>0.5</v>
      </c>
      <c r="M29" s="46">
        <f>L29+$M$62</f>
        <v/>
      </c>
      <c r="N29" s="60" t="n">
        <v>0.5048611111111111</v>
      </c>
      <c r="O29" s="46">
        <f>N29+$O$62</f>
        <v/>
      </c>
      <c r="P29" s="60" t="n">
        <v>0.5604166666666667</v>
      </c>
      <c r="Q29" s="60">
        <f>P29+$Q$62</f>
        <v/>
      </c>
      <c r="R29" s="60" t="n">
        <v>0.5743055555555555</v>
      </c>
      <c r="S29" s="46">
        <f>R29+$S$62</f>
        <v/>
      </c>
      <c r="T29" s="261" t="n">
        <v>0.5930555555555556</v>
      </c>
      <c r="U29" s="261">
        <f>T29+$U$62</f>
        <v/>
      </c>
      <c r="V29" s="575" t="n">
        <v>100</v>
      </c>
      <c r="W29" s="575" t="n"/>
    </row>
    <row r="30" ht="21" customHeight="1" s="630">
      <c r="A30" s="631" t="inlineStr">
        <is>
          <t>27</t>
        </is>
      </c>
      <c r="B30" s="632" t="n"/>
      <c r="C30" s="112" t="inlineStr">
        <is>
          <t>AGREDA GONZALES MARCO</t>
        </is>
      </c>
      <c r="D30" s="55" t="n">
        <v>25754576</v>
      </c>
      <c r="E30" s="226" t="inlineStr">
        <is>
          <t>MOTO REVA BIIC</t>
        </is>
      </c>
      <c r="F30" s="92" t="inlineStr">
        <is>
          <t>40/20 40/20 cl</t>
        </is>
      </c>
      <c r="G30" s="55" t="n"/>
      <c r="H30" s="207" t="n"/>
      <c r="I30" s="55" t="inlineStr">
        <is>
          <t xml:space="preserve">STEVE QUINTANA </t>
        </is>
      </c>
      <c r="J30" s="60" t="n">
        <v>0.4583333333333333</v>
      </c>
      <c r="K30" s="46">
        <f>J30+$K$61</f>
        <v/>
      </c>
      <c r="L30" s="60" t="n">
        <v>0.5048611111111111</v>
      </c>
      <c r="M30" s="46">
        <f>L30+$M$62</f>
        <v/>
      </c>
      <c r="N30" s="60" t="n">
        <v>0.5138888888888888</v>
      </c>
      <c r="O30" s="46">
        <f>N30+$O$62</f>
        <v/>
      </c>
      <c r="P30" s="60" t="n">
        <v>0.56875</v>
      </c>
      <c r="Q30" s="46">
        <f>P30+$Q$62</f>
        <v/>
      </c>
      <c r="R30" s="60" t="n">
        <v>0.58125</v>
      </c>
      <c r="S30" s="46">
        <f>R30+$S$62</f>
        <v/>
      </c>
      <c r="T30" s="261" t="n">
        <v>0.6048611111111111</v>
      </c>
      <c r="U30" s="80">
        <f>T30+$U$62</f>
        <v/>
      </c>
      <c r="V30" s="575" t="n">
        <v>80</v>
      </c>
      <c r="W30" s="575" t="n"/>
    </row>
    <row r="31" ht="20.25" customFormat="1" customHeight="1" s="645">
      <c r="A31" s="631" t="inlineStr">
        <is>
          <t>28</t>
        </is>
      </c>
      <c r="B31" s="632" t="n"/>
      <c r="C31" s="167" t="inlineStr">
        <is>
          <t>DAMIAN MACHACA LUIS 50</t>
        </is>
      </c>
      <c r="D31" s="55" t="n">
        <v>77664888</v>
      </c>
      <c r="E31" s="55" t="inlineStr">
        <is>
          <t xml:space="preserve">NUEVO A1 </t>
        </is>
      </c>
      <c r="F31" s="92" t="inlineStr">
        <is>
          <t>20 20 SR</t>
        </is>
      </c>
      <c r="G31" s="120" t="inlineStr">
        <is>
          <t>PAGO 170 EFE</t>
        </is>
      </c>
      <c r="H31" s="355" t="n"/>
      <c r="I31" s="211" t="inlineStr">
        <is>
          <t xml:space="preserve">OFICINA </t>
        </is>
      </c>
      <c r="J31" s="60" t="n">
        <v>0.4645833333333333</v>
      </c>
      <c r="K31" s="46">
        <f>J31+$K$61</f>
        <v/>
      </c>
      <c r="L31" s="60" t="n">
        <v>0.5104166666666666</v>
      </c>
      <c r="M31" s="46">
        <f>L31+$M$62</f>
        <v/>
      </c>
      <c r="N31" s="60" t="n">
        <v>0.5166666666666667</v>
      </c>
      <c r="O31" s="46">
        <f>N31+$O$62</f>
        <v/>
      </c>
      <c r="P31" s="60" t="n">
        <v>0.5722222222222222</v>
      </c>
      <c r="Q31" s="46">
        <f>P31+$Q$62</f>
        <v/>
      </c>
      <c r="R31" s="60" t="n">
        <v>0.5875</v>
      </c>
      <c r="S31" s="46">
        <f>R31+$S$62</f>
        <v/>
      </c>
      <c r="T31" s="261" t="n">
        <v>0.60625</v>
      </c>
      <c r="U31" s="80">
        <f>T31+$U$62</f>
        <v/>
      </c>
      <c r="V31" s="575" t="n">
        <v>120</v>
      </c>
      <c r="W31" s="575" t="n">
        <v>50</v>
      </c>
    </row>
    <row r="32" ht="21" customFormat="1" customHeight="1" s="633">
      <c r="A32" s="631" t="inlineStr">
        <is>
          <t>29</t>
        </is>
      </c>
      <c r="B32" s="632" t="n"/>
      <c r="C32" s="112" t="inlineStr">
        <is>
          <t xml:space="preserve">QUISPE MERCADO PERCY </t>
        </is>
      </c>
      <c r="D32" s="55" t="n">
        <v>10434821</v>
      </c>
      <c r="E32" s="226" t="inlineStr">
        <is>
          <t>MOTO REVA BIIC</t>
        </is>
      </c>
      <c r="F32" s="92" t="inlineStr">
        <is>
          <t>20 20 SR</t>
        </is>
      </c>
      <c r="G32" s="55" t="n"/>
      <c r="H32" s="207" t="n"/>
      <c r="I32" s="55" t="inlineStr">
        <is>
          <t xml:space="preserve">LEONEL HERNANDEZ </t>
        </is>
      </c>
      <c r="J32" s="60" t="n">
        <v>0.46875</v>
      </c>
      <c r="K32" s="46">
        <f>J32+$K$61</f>
        <v/>
      </c>
      <c r="L32" s="60" t="n">
        <v>0.5166666666666667</v>
      </c>
      <c r="M32" s="46">
        <f>L32+$M$62</f>
        <v/>
      </c>
      <c r="N32" s="60" t="n">
        <v>0.5229166666666667</v>
      </c>
      <c r="O32" s="46">
        <f>N32+$O$62</f>
        <v/>
      </c>
      <c r="P32" s="60" t="n">
        <v>0.5805555555555556</v>
      </c>
      <c r="Q32" s="46">
        <f>P32+$Q$62</f>
        <v/>
      </c>
      <c r="R32" s="60" t="n">
        <v>0.59375</v>
      </c>
      <c r="S32" s="46">
        <f>R32+$S$62</f>
        <v/>
      </c>
      <c r="T32" s="261" t="n">
        <v>0.6166666666666667</v>
      </c>
      <c r="U32" s="80">
        <f>T32+$U$62</f>
        <v/>
      </c>
      <c r="V32" s="575" t="n">
        <v>80</v>
      </c>
      <c r="W32" s="575" t="n"/>
    </row>
    <row r="33" ht="19.5" customHeight="1" s="630">
      <c r="A33" s="631" t="inlineStr">
        <is>
          <t>30</t>
        </is>
      </c>
      <c r="B33" s="632" t="n"/>
      <c r="C33" s="112" t="inlineStr">
        <is>
          <t xml:space="preserve">TOMAY MANTILLA ZOILA </t>
        </is>
      </c>
      <c r="D33" s="55" t="n">
        <v>44160897</v>
      </c>
      <c r="E33" s="226" t="inlineStr">
        <is>
          <t>MOTO REVA BIIC</t>
        </is>
      </c>
      <c r="F33" s="92" t="inlineStr">
        <is>
          <t>20 20 SR</t>
        </is>
      </c>
      <c r="G33" s="55" t="n"/>
      <c r="H33" s="207" t="n"/>
      <c r="I33" s="55" t="inlineStr">
        <is>
          <t xml:space="preserve">LEONEL HERNANDEZ </t>
        </is>
      </c>
      <c r="J33" s="60" t="n">
        <v>0.4701388888888889</v>
      </c>
      <c r="K33" s="46">
        <f>J33+$K$61</f>
        <v/>
      </c>
      <c r="L33" s="60" t="n">
        <v>0.5215277777777778</v>
      </c>
      <c r="M33" s="46">
        <f>L33+$M$62</f>
        <v/>
      </c>
      <c r="N33" s="60" t="n">
        <v>0.5263888888888889</v>
      </c>
      <c r="O33" s="46">
        <f>N33+$O$62</f>
        <v/>
      </c>
      <c r="P33" s="60" t="n">
        <v>0.5840277777777778</v>
      </c>
      <c r="Q33" s="46">
        <f>P33+$Q$62</f>
        <v/>
      </c>
      <c r="R33" s="60" t="n">
        <v>0.5965277777777778</v>
      </c>
      <c r="S33" s="46">
        <f>R33+$S$62</f>
        <v/>
      </c>
      <c r="T33" s="261" t="n">
        <v>0.6173611111111111</v>
      </c>
      <c r="U33" s="80">
        <f>T33+$U$62</f>
        <v/>
      </c>
      <c r="V33" s="575" t="n">
        <v>80</v>
      </c>
      <c r="W33" s="575" t="n"/>
    </row>
    <row r="34" ht="19.5" customHeight="1" s="630">
      <c r="A34" s="631" t="inlineStr">
        <is>
          <t>31</t>
        </is>
      </c>
      <c r="B34" s="632" t="n"/>
      <c r="C34" s="112" t="inlineStr">
        <is>
          <t xml:space="preserve">SURITS GRACIANO YELY </t>
        </is>
      </c>
      <c r="D34" s="55" t="n">
        <v>80467661</v>
      </c>
      <c r="E34" s="232" t="inlineStr">
        <is>
          <t>MOTO NUEVO BIIB</t>
        </is>
      </c>
      <c r="F34" s="92" t="inlineStr">
        <is>
          <t>20 20 SR</t>
        </is>
      </c>
      <c r="G34" s="270" t="n"/>
      <c r="H34" s="373" t="n"/>
      <c r="I34" s="270" t="inlineStr">
        <is>
          <t xml:space="preserve">LILIANA 8 </t>
        </is>
      </c>
      <c r="J34" s="60" t="n">
        <v>0.4743055555555555</v>
      </c>
      <c r="K34" s="46">
        <f>J34+$K$61</f>
        <v/>
      </c>
      <c r="L34" s="60" t="n">
        <v>0.5263888888888889</v>
      </c>
      <c r="M34" s="46">
        <f>L34+$M$62</f>
        <v/>
      </c>
      <c r="N34" s="60" t="n">
        <v>0.5319444444444444</v>
      </c>
      <c r="O34" s="46">
        <f>N34+$O$62</f>
        <v/>
      </c>
      <c r="P34" s="60" t="n">
        <v>0.59375</v>
      </c>
      <c r="Q34" s="46">
        <f>P34+$Q$62</f>
        <v/>
      </c>
      <c r="R34" s="60" t="n">
        <v>0.60625</v>
      </c>
      <c r="S34" s="46">
        <f>R34+$S$62</f>
        <v/>
      </c>
      <c r="T34" s="261" t="n">
        <v>0.6354166666666666</v>
      </c>
      <c r="U34" s="80">
        <f>T34+$U$62</f>
        <v/>
      </c>
      <c r="V34" s="575" t="n">
        <v>80</v>
      </c>
      <c r="W34" s="575" t="n"/>
    </row>
    <row r="35" ht="18.75" customHeight="1" s="630">
      <c r="A35" s="631" t="inlineStr">
        <is>
          <t>32</t>
        </is>
      </c>
      <c r="B35" s="632" t="n"/>
      <c r="C35" s="112" t="inlineStr">
        <is>
          <t>RIVAS CARRERA VICTORIA</t>
        </is>
      </c>
      <c r="D35" s="55" t="n">
        <v>45193453</v>
      </c>
      <c r="E35" s="226" t="inlineStr">
        <is>
          <t>MOTO REVA BIIC</t>
        </is>
      </c>
      <c r="F35" s="92" t="inlineStr">
        <is>
          <t>20 20 SR</t>
        </is>
      </c>
      <c r="G35" s="270" t="n"/>
      <c r="H35" s="373" t="n"/>
      <c r="I35" s="270" t="inlineStr">
        <is>
          <t xml:space="preserve">LILIANA 9 </t>
        </is>
      </c>
      <c r="J35" s="60" t="n">
        <v>0.4784722222222222</v>
      </c>
      <c r="K35" s="46">
        <f>J35+$K$61</f>
        <v/>
      </c>
      <c r="L35" s="60" t="n">
        <v>0.5319444444444444</v>
      </c>
      <c r="M35" s="46">
        <f>L35+$M$62</f>
        <v/>
      </c>
      <c r="N35" s="60" t="n">
        <v>0.5368055555555555</v>
      </c>
      <c r="O35" s="46">
        <f>N35+$O$62</f>
        <v/>
      </c>
      <c r="P35" s="60" t="n">
        <v>0.5951388888888889</v>
      </c>
      <c r="Q35" s="46">
        <f>P35+$Q$62</f>
        <v/>
      </c>
      <c r="R35" s="60" t="n">
        <v>0.6083333333333333</v>
      </c>
      <c r="S35" s="46">
        <f>R35+$S$62</f>
        <v/>
      </c>
      <c r="T35" s="261" t="n">
        <v>0.6305555555555555</v>
      </c>
      <c r="U35" s="80">
        <f>T35+$U$62</f>
        <v/>
      </c>
      <c r="V35" s="575" t="n">
        <v>80</v>
      </c>
      <c r="W35" s="575" t="n"/>
    </row>
    <row r="36" ht="18.75" customHeight="1" s="630">
      <c r="A36" s="631" t="inlineStr">
        <is>
          <t>33</t>
        </is>
      </c>
      <c r="B36" s="632" t="n"/>
      <c r="C36" s="112" t="inlineStr">
        <is>
          <t xml:space="preserve">VALQUI VELA SEGUNDO </t>
        </is>
      </c>
      <c r="D36" s="55" t="n">
        <v>43316068</v>
      </c>
      <c r="E36" s="226" t="inlineStr">
        <is>
          <t>MOTO REVA BIIC</t>
        </is>
      </c>
      <c r="F36" s="92" t="inlineStr">
        <is>
          <t>20 20 SR</t>
        </is>
      </c>
      <c r="G36" s="270" t="n"/>
      <c r="H36" s="373" t="n"/>
      <c r="I36" s="270" t="inlineStr">
        <is>
          <t>LILIANA 10</t>
        </is>
      </c>
      <c r="J36" s="60" t="n">
        <v>0.4819444444444445</v>
      </c>
      <c r="K36" s="46">
        <f>J36+$K$61</f>
        <v/>
      </c>
      <c r="L36" s="60" t="n">
        <v>0.5368055555555555</v>
      </c>
      <c r="M36" s="46">
        <f>L36+$M$62</f>
        <v/>
      </c>
      <c r="N36" s="60" t="n">
        <v>0.5430555555555555</v>
      </c>
      <c r="O36" s="46">
        <f>N36+$O$62</f>
        <v/>
      </c>
      <c r="P36" s="60" t="n">
        <v>0.6048611111111111</v>
      </c>
      <c r="Q36" s="46">
        <f>P36+$Q$62</f>
        <v/>
      </c>
      <c r="R36" s="60" t="n">
        <v>0.6180555555555556</v>
      </c>
      <c r="S36" s="46">
        <f>R36+$S$62</f>
        <v/>
      </c>
      <c r="T36" s="261" t="n">
        <v>0.6430555555555556</v>
      </c>
      <c r="U36" s="80">
        <f>T36+$U$62</f>
        <v/>
      </c>
      <c r="V36" s="575" t="n">
        <v>80</v>
      </c>
      <c r="W36" s="575" t="n"/>
    </row>
    <row r="37" ht="18.75" customHeight="1" s="630">
      <c r="A37" s="631" t="inlineStr">
        <is>
          <t>34</t>
        </is>
      </c>
      <c r="B37" s="632" t="n"/>
      <c r="C37" s="112" t="inlineStr">
        <is>
          <t>PRECIADO MINCHOLA JORGE</t>
        </is>
      </c>
      <c r="D37" s="55" t="n">
        <v>43144619</v>
      </c>
      <c r="E37" s="561" t="inlineStr">
        <is>
          <t>MOTO NUEVO BIIB</t>
        </is>
      </c>
      <c r="F37" s="92" t="inlineStr">
        <is>
          <t>40/20 40/20 cl</t>
        </is>
      </c>
      <c r="G37" s="435" t="inlineStr">
        <is>
          <t>YA PE 80</t>
        </is>
      </c>
      <c r="H37" s="207" t="n"/>
      <c r="I37" s="55" t="inlineStr">
        <is>
          <t>ELIZABETH</t>
        </is>
      </c>
      <c r="J37" s="60" t="n">
        <v>0.4826388888888889</v>
      </c>
      <c r="K37" s="46">
        <f>J37+$K$61</f>
        <v/>
      </c>
      <c r="L37" s="60" t="n">
        <v>0.5409722222222222</v>
      </c>
      <c r="M37" s="46">
        <f>L37+$M$62</f>
        <v/>
      </c>
      <c r="N37" s="60" t="n">
        <v>0.5465277777777777</v>
      </c>
      <c r="O37" s="46">
        <f>N37+$O$62</f>
        <v/>
      </c>
      <c r="P37" s="60" t="n">
        <v>0.6076388888888888</v>
      </c>
      <c r="Q37" s="46">
        <f>P37+$Q$62</f>
        <v/>
      </c>
      <c r="R37" s="60" t="n">
        <v>0.6305555555555555</v>
      </c>
      <c r="S37" s="46">
        <f>R37+$S$62</f>
        <v/>
      </c>
      <c r="T37" s="261" t="n">
        <v>0.6486111111111111</v>
      </c>
      <c r="U37" s="80">
        <f>T37+$U$62</f>
        <v/>
      </c>
      <c r="V37" s="575" t="n">
        <v>80</v>
      </c>
      <c r="W37" s="575" t="n"/>
    </row>
    <row r="38" ht="20.25" customFormat="1" customHeight="1" s="633">
      <c r="A38" s="631" t="inlineStr">
        <is>
          <t>35</t>
        </is>
      </c>
      <c r="B38" s="632" t="n"/>
      <c r="C38" s="112" t="inlineStr">
        <is>
          <t>OLAYA GUTIERREZ JESUS</t>
        </is>
      </c>
      <c r="D38" s="55" t="n">
        <v>25499806</v>
      </c>
      <c r="E38" s="26" t="inlineStr">
        <is>
          <t xml:space="preserve">REVA A4 </t>
        </is>
      </c>
      <c r="F38" s="92" t="inlineStr">
        <is>
          <t>40/20 40/20 cl</t>
        </is>
      </c>
      <c r="G38" s="120" t="inlineStr">
        <is>
          <t>PAGO 130 EFE</t>
        </is>
      </c>
      <c r="H38" s="207" t="n"/>
      <c r="I38" s="55" t="inlineStr">
        <is>
          <t>LEO</t>
        </is>
      </c>
      <c r="J38" s="60" t="n">
        <v>0.4881944444444444</v>
      </c>
      <c r="K38" s="46">
        <f>J38+$K$61</f>
        <v/>
      </c>
      <c r="L38" s="60" t="n">
        <v>0.5458333333333333</v>
      </c>
      <c r="M38" s="46">
        <f>L38+$M$62</f>
        <v/>
      </c>
      <c r="N38" s="60" t="n">
        <v>0.5520833333333334</v>
      </c>
      <c r="O38" s="46">
        <f>N38+$O$62</f>
        <v/>
      </c>
      <c r="P38" s="60" t="n">
        <v>0.6159722222222223</v>
      </c>
      <c r="Q38" s="46">
        <f>P38+$Q$62</f>
        <v/>
      </c>
      <c r="R38" s="60" t="n">
        <v>0.6333333333333333</v>
      </c>
      <c r="S38" s="46">
        <f>R38+$S$62</f>
        <v/>
      </c>
      <c r="T38" s="261" t="n">
        <v>0.6548611111111111</v>
      </c>
      <c r="U38" s="80">
        <f>T38+$U$62</f>
        <v/>
      </c>
      <c r="V38" s="575" t="n">
        <v>130</v>
      </c>
      <c r="W38" s="575" t="n"/>
    </row>
    <row r="39" ht="20.25" customHeight="1" s="630">
      <c r="A39" s="631" t="inlineStr">
        <is>
          <t>36</t>
        </is>
      </c>
      <c r="B39" s="632" t="n"/>
      <c r="C39" s="112" t="inlineStr">
        <is>
          <t xml:space="preserve">RODRIGUEZ ORTIZ RONY </t>
        </is>
      </c>
      <c r="D39" s="55" t="n">
        <v>10091933</v>
      </c>
      <c r="E39" s="226" t="inlineStr">
        <is>
          <t>MOTO REVA BIIC</t>
        </is>
      </c>
      <c r="F39" s="92" t="inlineStr">
        <is>
          <t>20 20 SR</t>
        </is>
      </c>
      <c r="G39" s="120" t="inlineStr">
        <is>
          <t>PAGO 100 EFE</t>
        </is>
      </c>
      <c r="H39" s="373" t="n"/>
      <c r="I39" s="270" t="inlineStr">
        <is>
          <t>LILIANA 11</t>
        </is>
      </c>
      <c r="J39" s="60" t="n">
        <v>0.4895833333333333</v>
      </c>
      <c r="K39" s="46">
        <f>J39+$K$61</f>
        <v/>
      </c>
      <c r="L39" s="60" t="n">
        <v>0.5534722222222223</v>
      </c>
      <c r="M39" s="46">
        <f>L39+$M$62</f>
        <v/>
      </c>
      <c r="N39" s="60" t="n">
        <v>0.5611111111111111</v>
      </c>
      <c r="O39" s="46">
        <f>N39+$O$62</f>
        <v/>
      </c>
      <c r="P39" s="60" t="n">
        <v>0.6194444444444445</v>
      </c>
      <c r="Q39" s="46">
        <f>P39+$Q$62</f>
        <v/>
      </c>
      <c r="R39" s="60" t="n">
        <v>0.6423611111111112</v>
      </c>
      <c r="S39" s="46">
        <f>R39+$S$62</f>
        <v/>
      </c>
      <c r="T39" s="261" t="n">
        <v>0.6618055555555555</v>
      </c>
      <c r="U39" s="80">
        <f>T39+$U$62</f>
        <v/>
      </c>
      <c r="V39" s="575" t="n">
        <v>80</v>
      </c>
      <c r="W39" s="575" t="n"/>
    </row>
    <row r="40" ht="20.25" customFormat="1" customHeight="1" s="633">
      <c r="A40" s="631" t="inlineStr">
        <is>
          <t>37</t>
        </is>
      </c>
      <c r="B40" s="632" t="n"/>
      <c r="C40" s="112" t="inlineStr">
        <is>
          <t xml:space="preserve">CARHUACHIN VICTORIO JIMMY </t>
        </is>
      </c>
      <c r="D40" s="55" t="n">
        <v>40160199</v>
      </c>
      <c r="E40" s="226" t="inlineStr">
        <is>
          <t>MOTO REVA BIIC</t>
        </is>
      </c>
      <c r="F40" s="92" t="inlineStr">
        <is>
          <t>20 20 SR</t>
        </is>
      </c>
      <c r="G40" s="55" t="n"/>
      <c r="H40" s="207" t="n"/>
      <c r="I40" s="55" t="inlineStr">
        <is>
          <t xml:space="preserve">STEVE QUINTANA </t>
        </is>
      </c>
      <c r="J40" s="60" t="n">
        <v>0.5</v>
      </c>
      <c r="K40" s="46">
        <f>J40+$K$61</f>
        <v/>
      </c>
      <c r="L40" s="60" t="n">
        <v>0.5583333333333333</v>
      </c>
      <c r="M40" s="46">
        <f>L40+$M$62</f>
        <v/>
      </c>
      <c r="N40" s="60" t="n">
        <v>0.5715277777777777</v>
      </c>
      <c r="O40" s="46">
        <f>N40+$O$62</f>
        <v/>
      </c>
      <c r="P40" s="60" t="n">
        <v>0.6347222222222222</v>
      </c>
      <c r="Q40" s="46">
        <f>P40+$Q$62</f>
        <v/>
      </c>
      <c r="R40" s="60" t="n">
        <v>0.6479166666666667</v>
      </c>
      <c r="S40" s="46">
        <f>R40+$S$62</f>
        <v/>
      </c>
      <c r="T40" s="261" t="n">
        <v>0.6673611111111111</v>
      </c>
      <c r="U40" s="80">
        <f>T40+$U$62</f>
        <v/>
      </c>
      <c r="V40" s="575" t="n">
        <v>80</v>
      </c>
      <c r="W40" s="575" t="n"/>
    </row>
    <row r="41" ht="20.25" customHeight="1" s="630">
      <c r="A41" s="631" t="inlineStr">
        <is>
          <t>38</t>
        </is>
      </c>
      <c r="B41" s="632" t="n"/>
      <c r="C41" s="167" t="inlineStr">
        <is>
          <t>PEREZ MUÑOZ JOSE 50</t>
        </is>
      </c>
      <c r="D41" s="55" t="n">
        <v>10635782</v>
      </c>
      <c r="E41" s="226" t="inlineStr">
        <is>
          <t>MOTO REVA BIIC</t>
        </is>
      </c>
      <c r="F41" s="92" t="inlineStr">
        <is>
          <t>40/20 40/20 cl</t>
        </is>
      </c>
      <c r="G41" s="120" t="inlineStr">
        <is>
          <t>PAGO 50 EFE</t>
        </is>
      </c>
      <c r="H41" s="207" t="n"/>
      <c r="I41" s="55" t="inlineStr">
        <is>
          <t xml:space="preserve">STEVE QUINTANA </t>
        </is>
      </c>
      <c r="J41" s="60" t="n">
        <v>0.5069444444444444</v>
      </c>
      <c r="K41" s="46">
        <f>J41+$K$61</f>
        <v/>
      </c>
      <c r="L41" s="60" t="n">
        <v>0.5631944444444444</v>
      </c>
      <c r="M41" s="46">
        <f>L41+$M$62</f>
        <v/>
      </c>
      <c r="N41" s="60" t="n">
        <v>0.5729166666666666</v>
      </c>
      <c r="O41" s="46">
        <f>N41+$O$62</f>
        <v/>
      </c>
      <c r="P41" s="60" t="n">
        <v>0.6291666666666667</v>
      </c>
      <c r="Q41" s="46">
        <f>P41+$Q$62</f>
        <v/>
      </c>
      <c r="R41" s="60" t="n">
        <v>0.6534722222222222</v>
      </c>
      <c r="S41" s="46">
        <f>R41+$S$62</f>
        <v/>
      </c>
      <c r="T41" s="261" t="n">
        <v>0.675</v>
      </c>
      <c r="U41" s="80">
        <f>T41+$U$62</f>
        <v/>
      </c>
      <c r="V41" s="575" t="n">
        <v>80</v>
      </c>
      <c r="W41" s="575" t="n">
        <v>50</v>
      </c>
    </row>
    <row r="42" ht="18.75" customHeight="1" s="630">
      <c r="A42" s="631" t="inlineStr">
        <is>
          <t>39</t>
        </is>
      </c>
      <c r="B42" s="632" t="n"/>
      <c r="C42" s="112" t="inlineStr">
        <is>
          <t xml:space="preserve">MORAN TORRES JAIR </t>
        </is>
      </c>
      <c r="D42" s="55" t="n">
        <v>74546871</v>
      </c>
      <c r="E42" s="55" t="inlineStr">
        <is>
          <t xml:space="preserve">REVA A1 </t>
        </is>
      </c>
      <c r="F42" s="92" t="inlineStr">
        <is>
          <t>20 20 SR</t>
        </is>
      </c>
      <c r="G42" s="110" t="n"/>
      <c r="H42" s="354" t="n"/>
      <c r="I42" s="110" t="inlineStr">
        <is>
          <t>MAYRA 2</t>
        </is>
      </c>
      <c r="J42" s="60" t="n">
        <v>0.5048611111111111</v>
      </c>
      <c r="K42" s="46">
        <f>J42+$K$61</f>
        <v/>
      </c>
      <c r="L42" s="60" t="n">
        <v>0.5680555555555555</v>
      </c>
      <c r="M42" s="46">
        <f>L42+$M$62</f>
        <v/>
      </c>
      <c r="N42" s="60" t="n">
        <v>0.5756944444444444</v>
      </c>
      <c r="O42" s="46">
        <f>N42+$O$62</f>
        <v/>
      </c>
      <c r="P42" s="60" t="n">
        <v>0.6479166666666667</v>
      </c>
      <c r="Q42" s="46">
        <f>P42+$Q$62</f>
        <v/>
      </c>
      <c r="R42" s="60" t="n">
        <v>0.6652777777777777</v>
      </c>
      <c r="S42" s="46">
        <f>R42+$S$62</f>
        <v/>
      </c>
      <c r="T42" s="261" t="n">
        <v>0.6805555555555556</v>
      </c>
      <c r="U42" s="80">
        <f>T42+$U$62</f>
        <v/>
      </c>
      <c r="V42" s="575" t="n">
        <v>80</v>
      </c>
      <c r="W42" s="575" t="n"/>
    </row>
    <row r="43" ht="20.25" customHeight="1" s="630">
      <c r="A43" s="631" t="inlineStr">
        <is>
          <t>40</t>
        </is>
      </c>
      <c r="B43" s="632" t="n"/>
      <c r="C43" s="112" t="inlineStr">
        <is>
          <t xml:space="preserve">ROJAS MORENO TEOFILO </t>
        </is>
      </c>
      <c r="D43" s="55" t="n">
        <v>47064974</v>
      </c>
      <c r="E43" s="226" t="inlineStr">
        <is>
          <t>MOTO REVA BIIC</t>
        </is>
      </c>
      <c r="F43" s="92" t="inlineStr">
        <is>
          <t>20 20 SR</t>
        </is>
      </c>
      <c r="G43" s="270" t="n"/>
      <c r="H43" s="373" t="n"/>
      <c r="I43" s="270" t="inlineStr">
        <is>
          <t xml:space="preserve">LILIANA 12 </t>
        </is>
      </c>
      <c r="J43" s="60" t="n">
        <v>0.5131944444444444</v>
      </c>
      <c r="K43" s="46">
        <f>J43+$K$61</f>
        <v/>
      </c>
      <c r="L43" s="60" t="n">
        <v>0.5729166666666666</v>
      </c>
      <c r="M43" s="46">
        <f>L43+$M$62</f>
        <v/>
      </c>
      <c r="N43" s="60" t="n">
        <v>0.5805555555555556</v>
      </c>
      <c r="O43" s="46">
        <f>N43+$O$62</f>
        <v/>
      </c>
      <c r="P43" s="60" t="n">
        <v>0.6416666666666667</v>
      </c>
      <c r="Q43" s="46">
        <f>P43+$Q$62</f>
        <v/>
      </c>
      <c r="R43" s="60" t="n">
        <v>0.6597222222222222</v>
      </c>
      <c r="S43" s="46">
        <f>R43+$S$62</f>
        <v/>
      </c>
      <c r="T43" s="261" t="n">
        <v>0.6881944444444444</v>
      </c>
      <c r="U43" s="80">
        <f>T43+$U$62</f>
        <v/>
      </c>
      <c r="V43" s="575" t="n">
        <v>80</v>
      </c>
      <c r="W43" s="575" t="n"/>
    </row>
    <row r="44" ht="18" customHeight="1" s="630">
      <c r="A44" s="631" t="inlineStr">
        <is>
          <t>41</t>
        </is>
      </c>
      <c r="B44" s="632" t="n"/>
      <c r="C44" s="112" t="inlineStr">
        <is>
          <t xml:space="preserve">GUERRERO GHERZZINICH MARIO </t>
        </is>
      </c>
      <c r="D44" s="55" t="n">
        <v>48957901</v>
      </c>
      <c r="E44" s="226" t="inlineStr">
        <is>
          <t>MOTO REVA BIIC</t>
        </is>
      </c>
      <c r="F44" s="92" t="inlineStr">
        <is>
          <t>20 20 SR</t>
        </is>
      </c>
      <c r="G44" s="435" t="inlineStr">
        <is>
          <t>YA PE 80</t>
        </is>
      </c>
      <c r="H44" s="207" t="n"/>
      <c r="I44" s="55" t="inlineStr">
        <is>
          <t xml:space="preserve">CAMASCA </t>
        </is>
      </c>
      <c r="J44" s="60" t="n">
        <v>0.5201388888888889</v>
      </c>
      <c r="K44" s="46">
        <f>J44+$K$61</f>
        <v/>
      </c>
      <c r="L44" s="60" t="n">
        <v>0.5784722222222223</v>
      </c>
      <c r="M44" s="46">
        <f>L44+$M$62</f>
        <v/>
      </c>
      <c r="N44" s="60" t="n">
        <v>0.5847222222222223</v>
      </c>
      <c r="O44" s="46">
        <f>N44+$O$62</f>
        <v/>
      </c>
      <c r="P44" s="60" t="n">
        <v>0.6618055555555555</v>
      </c>
      <c r="Q44" s="46">
        <f>P44+$Q$62</f>
        <v/>
      </c>
      <c r="R44" s="60" t="n">
        <v>0.6743055555555556</v>
      </c>
      <c r="S44" s="46">
        <f>R44+$S$62</f>
        <v/>
      </c>
      <c r="T44" s="261" t="n">
        <v>0.6923611111111111</v>
      </c>
      <c r="U44" s="80">
        <f>T44+$U$62</f>
        <v/>
      </c>
      <c r="V44" s="575" t="n">
        <v>80</v>
      </c>
      <c r="W44" s="575" t="n"/>
    </row>
    <row r="45" ht="21" customHeight="1" s="630">
      <c r="A45" s="631" t="inlineStr">
        <is>
          <t>42</t>
        </is>
      </c>
      <c r="B45" s="632" t="n"/>
      <c r="C45" s="112" t="inlineStr">
        <is>
          <t>QUISPE MONDRAGON DAVID</t>
        </is>
      </c>
      <c r="D45" s="55" t="n">
        <v>72302749</v>
      </c>
      <c r="E45" s="561" t="inlineStr">
        <is>
          <t>MOTO NUEVO BIIB</t>
        </is>
      </c>
      <c r="F45" s="92" t="inlineStr">
        <is>
          <t>20 20 SR</t>
        </is>
      </c>
      <c r="G45" s="654" t="inlineStr">
        <is>
          <t>ya pago a su promo</t>
        </is>
      </c>
      <c r="H45" s="373" t="n"/>
      <c r="I45" s="270" t="inlineStr">
        <is>
          <t>LILIANA 13</t>
        </is>
      </c>
      <c r="J45" s="60" t="n">
        <v>0.5277777777777778</v>
      </c>
      <c r="K45" s="46">
        <f>J45+$K$61</f>
        <v/>
      </c>
      <c r="L45" s="60" t="n">
        <v>0.5833333333333334</v>
      </c>
      <c r="M45" s="60">
        <f>L45+$M$62</f>
        <v/>
      </c>
      <c r="N45" s="60" t="n">
        <v>0.5930555555555556</v>
      </c>
      <c r="O45" s="60">
        <f>N45+$O$62</f>
        <v/>
      </c>
      <c r="P45" s="60" t="n">
        <v>0.6541666666666667</v>
      </c>
      <c r="Q45" s="60">
        <f>P45+$Q$62</f>
        <v/>
      </c>
      <c r="R45" s="60" t="n">
        <v>0.6666666666666666</v>
      </c>
      <c r="S45" s="60">
        <f>R45+$S$62</f>
        <v/>
      </c>
      <c r="T45" s="261" t="n">
        <v>0.7</v>
      </c>
      <c r="U45" s="261">
        <f>T45+$U$62</f>
        <v/>
      </c>
      <c r="V45" s="575" t="n">
        <v>80</v>
      </c>
      <c r="W45" s="575" t="n"/>
    </row>
    <row r="46" ht="20.25" customHeight="1" s="630">
      <c r="A46" s="631" t="inlineStr">
        <is>
          <t>43</t>
        </is>
      </c>
      <c r="B46" s="632" t="n"/>
      <c r="C46" s="112" t="inlineStr">
        <is>
          <t>OSORES CHAVEZ ALDO</t>
        </is>
      </c>
      <c r="D46" s="55" t="n">
        <v>48059531</v>
      </c>
      <c r="E46" s="226" t="inlineStr">
        <is>
          <t>MOTO REVA BIIC</t>
        </is>
      </c>
      <c r="F46" s="92" t="inlineStr">
        <is>
          <t>20 20 SR</t>
        </is>
      </c>
      <c r="G46" s="270" t="n"/>
      <c r="H46" s="373" t="n"/>
      <c r="I46" s="270" t="inlineStr">
        <is>
          <t>LILIANA 14</t>
        </is>
      </c>
      <c r="J46" s="60" t="n">
        <v>0.5368055555555555</v>
      </c>
      <c r="K46" s="46">
        <f>J46+$K$61</f>
        <v/>
      </c>
      <c r="L46" s="60" t="n">
        <v>0.5881944444444445</v>
      </c>
      <c r="M46" s="46">
        <f>L46+$M$62</f>
        <v/>
      </c>
      <c r="N46" s="60" t="n">
        <v>0.5958333333333333</v>
      </c>
      <c r="O46" s="46">
        <f>N46+$O$62</f>
        <v/>
      </c>
      <c r="P46" s="60" t="n">
        <v>0.6743055555555556</v>
      </c>
      <c r="Q46" s="46">
        <f>P46+$Q$62</f>
        <v/>
      </c>
      <c r="R46" s="60" t="n">
        <v>0.6868055555555556</v>
      </c>
      <c r="S46" s="46">
        <f>R46+$S$62</f>
        <v/>
      </c>
      <c r="T46" s="261" t="n">
        <v>0.7041666666666667</v>
      </c>
      <c r="U46" s="80">
        <f>T46+$U$62</f>
        <v/>
      </c>
      <c r="V46" s="575" t="n">
        <v>80</v>
      </c>
      <c r="W46" s="575" t="n"/>
    </row>
    <row r="47" ht="20.25" customHeight="1" s="630">
      <c r="A47" s="631" t="inlineStr">
        <is>
          <t>44</t>
        </is>
      </c>
      <c r="B47" s="632" t="n"/>
      <c r="C47" s="172" t="inlineStr">
        <is>
          <t>CARRASCO GARCIA EDGAR</t>
        </is>
      </c>
      <c r="D47" s="242" t="n">
        <v>44534682</v>
      </c>
      <c r="E47" s="55" t="inlineStr">
        <is>
          <t xml:space="preserve">REVA A1 </t>
        </is>
      </c>
      <c r="F47" s="92" t="inlineStr">
        <is>
          <t>40/20 40/20 cl</t>
        </is>
      </c>
      <c r="G47" s="209" t="inlineStr">
        <is>
          <t xml:space="preserve">PAGO 120 YAPE </t>
        </is>
      </c>
      <c r="H47" s="355" t="n"/>
      <c r="I47" s="211" t="inlineStr">
        <is>
          <t xml:space="preserve">OFICINA </t>
        </is>
      </c>
      <c r="J47" s="60" t="n">
        <v>0.5472222222222223</v>
      </c>
      <c r="K47" s="46">
        <f>J47+$K$61</f>
        <v/>
      </c>
      <c r="L47" s="60" t="n">
        <v>0.5923611111111111</v>
      </c>
      <c r="M47" s="46">
        <f>L47+$M$62</f>
        <v/>
      </c>
      <c r="N47" s="60" t="n">
        <v>0.6</v>
      </c>
      <c r="O47" s="46">
        <f>N47+$O$62</f>
        <v/>
      </c>
      <c r="P47" s="60" t="n">
        <v>0.6666666666666666</v>
      </c>
      <c r="Q47" s="46">
        <f>P47+$Q$62</f>
        <v/>
      </c>
      <c r="R47" s="60" t="n">
        <v>0.6826388888888889</v>
      </c>
      <c r="S47" s="46">
        <f>R47+$S$62</f>
        <v/>
      </c>
      <c r="T47" s="261" t="n">
        <v>0.7118055555555556</v>
      </c>
      <c r="U47" s="80">
        <f>T47+$U$62</f>
        <v/>
      </c>
      <c r="V47" s="575" t="n">
        <v>120</v>
      </c>
      <c r="W47" s="575" t="n"/>
    </row>
    <row r="48" ht="20.25" customHeight="1" s="630">
      <c r="A48" s="631" t="inlineStr">
        <is>
          <t>45</t>
        </is>
      </c>
      <c r="B48" s="632" t="n"/>
      <c r="C48" s="172" t="inlineStr">
        <is>
          <t>CARRILLO SIERRA ANGEL</t>
        </is>
      </c>
      <c r="D48" s="242" t="n">
        <v>71844793</v>
      </c>
      <c r="E48" s="561" t="inlineStr">
        <is>
          <t>MOTO NUEVO BIIB</t>
        </is>
      </c>
      <c r="F48" s="92" t="inlineStr">
        <is>
          <t>40/20 40/20 cl</t>
        </is>
      </c>
      <c r="G48" s="270" t="n"/>
      <c r="H48" s="270" t="n"/>
      <c r="I48" s="270" t="inlineStr">
        <is>
          <t xml:space="preserve">LILIANA 15 </t>
        </is>
      </c>
      <c r="J48" s="60" t="n">
        <v>0.5576388888888889</v>
      </c>
      <c r="K48" s="46">
        <f>J48+$K$61</f>
        <v/>
      </c>
      <c r="L48" s="60" t="n">
        <v>0.5993055555555555</v>
      </c>
      <c r="M48" s="60">
        <f>L48+$M$62</f>
        <v/>
      </c>
      <c r="N48" s="60" t="n">
        <v>0.6048611111111111</v>
      </c>
      <c r="O48" s="60">
        <f>N48+$O$62</f>
        <v/>
      </c>
      <c r="P48" s="60" t="n">
        <v>0.6875</v>
      </c>
      <c r="Q48" s="60">
        <f>P48+$Q$62</f>
        <v/>
      </c>
      <c r="R48" s="60" t="n">
        <v>0.6993055555555555</v>
      </c>
      <c r="S48" s="60">
        <f>R48+$S$62</f>
        <v/>
      </c>
      <c r="T48" s="261" t="n">
        <v>0.7166666666666667</v>
      </c>
      <c r="U48" s="261">
        <f>T48+$U$62</f>
        <v/>
      </c>
      <c r="V48" s="575" t="n">
        <v>80</v>
      </c>
      <c r="W48" s="575" t="n"/>
    </row>
    <row r="49" ht="20.25" customHeight="1" s="630">
      <c r="A49" s="631" t="inlineStr">
        <is>
          <t>46</t>
        </is>
      </c>
      <c r="B49" s="632" t="n"/>
      <c r="C49" s="112" t="inlineStr">
        <is>
          <t>QUISPE GARAY TERRY</t>
        </is>
      </c>
      <c r="D49" s="55" t="n">
        <v>72449816</v>
      </c>
      <c r="E49" s="226" t="inlineStr">
        <is>
          <t>MOTO REVA BIIC</t>
        </is>
      </c>
      <c r="F49" s="92" t="inlineStr">
        <is>
          <t>20 20 SR</t>
        </is>
      </c>
      <c r="G49" s="120" t="inlineStr">
        <is>
          <t>PAGO 120 EFE</t>
        </is>
      </c>
      <c r="H49" s="207" t="n"/>
      <c r="I49" s="55" t="inlineStr">
        <is>
          <t>CRIS AMORETTI</t>
        </is>
      </c>
      <c r="J49" s="60" t="n">
        <v>0.5673611111111111</v>
      </c>
      <c r="K49" s="46">
        <f>J49+$K$61</f>
        <v/>
      </c>
      <c r="L49" s="60" t="n">
        <v>0.6041666666666666</v>
      </c>
      <c r="M49" s="60">
        <f>L49+$M$62</f>
        <v/>
      </c>
      <c r="N49" s="60" t="n">
        <v>0.6097222222222223</v>
      </c>
      <c r="O49" s="60">
        <f>N49+$O$62</f>
        <v/>
      </c>
      <c r="P49" s="60" t="n">
        <v>0.6819444444444445</v>
      </c>
      <c r="Q49" s="60">
        <f>P49+$Q$62</f>
        <v/>
      </c>
      <c r="R49" s="60" t="n">
        <v>0.6958333333333333</v>
      </c>
      <c r="S49" s="60">
        <f>R49+$S$62</f>
        <v/>
      </c>
      <c r="T49" s="261" t="n">
        <v>0.7236111111111111</v>
      </c>
      <c r="U49" s="261">
        <f>T49+$U$62</f>
        <v/>
      </c>
      <c r="V49" s="575" t="n">
        <v>80</v>
      </c>
      <c r="W49" s="575" t="n"/>
    </row>
    <row r="50" ht="20.25" customHeight="1" s="630">
      <c r="A50" s="631" t="inlineStr">
        <is>
          <t>47</t>
        </is>
      </c>
      <c r="B50" s="632" t="n"/>
      <c r="C50" s="167" t="inlineStr">
        <is>
          <t>ROJAS PEREZ WALTER 50</t>
        </is>
      </c>
      <c r="D50" s="55" t="n">
        <v>80467533</v>
      </c>
      <c r="E50" s="561" t="inlineStr">
        <is>
          <t>MOTO NUEVO BIIB</t>
        </is>
      </c>
      <c r="F50" s="92" t="inlineStr">
        <is>
          <t>20 20 SR</t>
        </is>
      </c>
      <c r="G50" s="120" t="inlineStr">
        <is>
          <t>PAGO 50 EFE</t>
        </is>
      </c>
      <c r="H50" s="360" t="n"/>
      <c r="I50" s="281" t="inlineStr">
        <is>
          <t>ELIA  4</t>
        </is>
      </c>
      <c r="J50" s="60" t="n">
        <v>0.5923611111111111</v>
      </c>
      <c r="K50" s="60">
        <f>J50+$K$61</f>
        <v/>
      </c>
      <c r="L50" s="60" t="n">
        <v>0.6090277777777777</v>
      </c>
      <c r="M50" s="60">
        <f>L50+$M$62</f>
        <v/>
      </c>
      <c r="N50" s="60" t="n">
        <v>0.6138888888888889</v>
      </c>
      <c r="O50" s="60">
        <f>N50+$O$62</f>
        <v/>
      </c>
      <c r="P50" s="60" t="n">
        <v>0.6993055555555555</v>
      </c>
      <c r="Q50" s="60">
        <f>P50+$Q$62</f>
        <v/>
      </c>
      <c r="R50" s="60" t="n">
        <v>0.7111111111111111</v>
      </c>
      <c r="S50" s="60">
        <f>R50+$S$62</f>
        <v/>
      </c>
      <c r="T50" s="261" t="n">
        <v>0.7291666666666666</v>
      </c>
      <c r="U50" s="261">
        <f>T50+$U$62</f>
        <v/>
      </c>
      <c r="V50" s="575" t="n">
        <v>80</v>
      </c>
      <c r="W50" s="575" t="n">
        <v>50</v>
      </c>
    </row>
    <row r="51" ht="20.25" customHeight="1" s="630">
      <c r="A51" s="631" t="inlineStr">
        <is>
          <t>48</t>
        </is>
      </c>
      <c r="B51" s="632" t="n"/>
      <c r="C51" s="112" t="inlineStr">
        <is>
          <t xml:space="preserve">QUINTERO RAMIREZ JULIAN </t>
        </is>
      </c>
      <c r="D51" s="55" t="n">
        <v>2869305</v>
      </c>
      <c r="E51" s="226" t="inlineStr">
        <is>
          <t>MOTO REVA BIIC</t>
        </is>
      </c>
      <c r="F51" s="92" t="inlineStr">
        <is>
          <t>20 20 SR</t>
        </is>
      </c>
      <c r="G51" s="120" t="inlineStr">
        <is>
          <t>PAGO 130 EFE</t>
        </is>
      </c>
      <c r="H51" s="382" t="inlineStr">
        <is>
          <t>CE</t>
        </is>
      </c>
      <c r="I51" s="55" t="inlineStr">
        <is>
          <t>MARITZA</t>
        </is>
      </c>
      <c r="J51" s="60" t="n">
        <v>0.6020833333333333</v>
      </c>
      <c r="K51" s="46">
        <f>J51+$K$61</f>
        <v/>
      </c>
      <c r="L51" s="60" t="n">
        <v>0.6097222222222223</v>
      </c>
      <c r="M51" s="46">
        <f>L51+$M$62</f>
        <v/>
      </c>
      <c r="N51" s="60" t="n">
        <v>0.6159722222222223</v>
      </c>
      <c r="O51" s="46">
        <f>N51+$O$62</f>
        <v/>
      </c>
      <c r="P51" s="60" t="n">
        <v>0.6951388888888889</v>
      </c>
      <c r="Q51" s="46">
        <f>P51+$Q$62</f>
        <v/>
      </c>
      <c r="R51" s="60" t="n">
        <v>0.70625</v>
      </c>
      <c r="S51" s="46">
        <f>R51+$S$62</f>
        <v/>
      </c>
      <c r="T51" s="261" t="n">
        <v>0.7361111111111112</v>
      </c>
      <c r="U51" s="80">
        <f>T51+$U$62</f>
        <v/>
      </c>
      <c r="V51" s="575" t="n">
        <v>80</v>
      </c>
      <c r="W51" s="575" t="n"/>
    </row>
    <row r="52" ht="20.25" customHeight="1" s="630">
      <c r="A52" s="631" t="inlineStr">
        <is>
          <t>49</t>
        </is>
      </c>
      <c r="B52" s="632" t="n"/>
      <c r="C52" s="112" t="inlineStr">
        <is>
          <t>CHUMPITAZ TARMEÑO BRAYAN</t>
        </is>
      </c>
      <c r="D52" s="55" t="n">
        <v>75433340</v>
      </c>
      <c r="E52" s="55" t="inlineStr">
        <is>
          <t xml:space="preserve">REVA A1 </t>
        </is>
      </c>
      <c r="F52" s="92" t="inlineStr">
        <is>
          <t>20 20 SR</t>
        </is>
      </c>
      <c r="G52" s="120" t="n"/>
      <c r="H52" s="205" t="n"/>
      <c r="I52" s="120" t="inlineStr">
        <is>
          <t>CARS. JAIME VILLA</t>
        </is>
      </c>
      <c r="J52" s="60" t="n">
        <v>0.6145833333333334</v>
      </c>
      <c r="K52" s="46">
        <f>J52+$K$61</f>
        <v/>
      </c>
      <c r="L52" s="60" t="n">
        <v>0.6145833333333334</v>
      </c>
      <c r="M52" s="46">
        <f>L52+$M$62</f>
        <v/>
      </c>
      <c r="N52" s="60" t="n">
        <v>0.6201388888888889</v>
      </c>
      <c r="O52" s="46">
        <f>N52+$O$62</f>
        <v/>
      </c>
      <c r="P52" s="60" t="n">
        <v>0.7111111111111111</v>
      </c>
      <c r="Q52" s="46">
        <f>P52+$Q$62</f>
        <v/>
      </c>
      <c r="R52" s="60" t="n">
        <v>0.7229166666666667</v>
      </c>
      <c r="S52" s="46">
        <f>R52+$S$62</f>
        <v/>
      </c>
      <c r="T52" s="261" t="n">
        <v>0.7423611111111111</v>
      </c>
      <c r="U52" s="80">
        <f>T52+$U$62</f>
        <v/>
      </c>
      <c r="V52" s="575" t="n">
        <v>80</v>
      </c>
      <c r="W52" s="575" t="n"/>
    </row>
    <row r="53" ht="20.25" customHeight="1" s="630">
      <c r="A53" s="631" t="inlineStr">
        <is>
          <t>49</t>
        </is>
      </c>
      <c r="B53" s="632" t="n"/>
      <c r="C53" s="112" t="inlineStr">
        <is>
          <t>ACOSTA CHAVEZ MANUEL</t>
        </is>
      </c>
      <c r="D53" s="55" t="n">
        <v>3293424</v>
      </c>
      <c r="E53" s="55" t="inlineStr">
        <is>
          <t>NUEVO A1</t>
        </is>
      </c>
      <c r="F53" s="92" t="inlineStr">
        <is>
          <t>40/20 40/20 cl</t>
        </is>
      </c>
      <c r="G53" s="120" t="n"/>
      <c r="H53" s="382" t="inlineStr">
        <is>
          <t>CE</t>
        </is>
      </c>
      <c r="I53" s="120" t="inlineStr">
        <is>
          <t>CARS. JAIME VILLA</t>
        </is>
      </c>
      <c r="J53" s="60" t="n">
        <v>0.6333333333333333</v>
      </c>
      <c r="K53" s="46">
        <f>J53+$K$61</f>
        <v/>
      </c>
      <c r="L53" s="60" t="n">
        <v>0.6340277777777777</v>
      </c>
      <c r="M53" s="46">
        <f>L53+$M$62</f>
        <v/>
      </c>
      <c r="N53" s="60" t="n">
        <v>0.6472222222222223</v>
      </c>
      <c r="O53" s="46">
        <f>N53+$O$62</f>
        <v/>
      </c>
      <c r="P53" s="60" t="n">
        <v>0.70625</v>
      </c>
      <c r="Q53" s="46">
        <f>P53+$Q$62</f>
        <v/>
      </c>
      <c r="R53" s="60" t="n">
        <v>0.7173611111111111</v>
      </c>
      <c r="S53" s="46">
        <f>R53+$S$62</f>
        <v/>
      </c>
      <c r="T53" s="261" t="n">
        <v>0.7479166666666667</v>
      </c>
      <c r="U53" s="80">
        <f>T53+$U$62</f>
        <v/>
      </c>
      <c r="V53" s="575" t="n">
        <v>80</v>
      </c>
      <c r="W53" s="575" t="n"/>
    </row>
    <row r="54" ht="20.25" customHeight="1" s="630">
      <c r="A54" s="631" t="inlineStr">
        <is>
          <t>50</t>
        </is>
      </c>
      <c r="B54" s="632" t="n"/>
      <c r="C54" s="172" t="inlineStr">
        <is>
          <t>GONZALEZ ROMAN YORDAN</t>
        </is>
      </c>
      <c r="D54" s="242" t="n">
        <v>5090770</v>
      </c>
      <c r="E54" s="561" t="inlineStr">
        <is>
          <t>MOTO NUEVO BIIB</t>
        </is>
      </c>
      <c r="F54" s="92" t="inlineStr">
        <is>
          <t>40/20 40/20 cl</t>
        </is>
      </c>
      <c r="G54" s="120" t="n"/>
      <c r="H54" s="382" t="inlineStr">
        <is>
          <t>CE</t>
        </is>
      </c>
      <c r="I54" s="120" t="inlineStr">
        <is>
          <t>CARS. JAIME VILLA</t>
        </is>
      </c>
      <c r="J54" s="60" t="n">
        <v>0.6354166666666666</v>
      </c>
      <c r="K54" s="46">
        <f>J54+$K$61</f>
        <v/>
      </c>
      <c r="L54" s="60" t="n">
        <v>0.6368055555555555</v>
      </c>
      <c r="M54" s="46">
        <f>L54+$M$62</f>
        <v/>
      </c>
      <c r="N54" s="60" t="n">
        <v>0.6479166666666667</v>
      </c>
      <c r="O54" s="46">
        <f>N54+$O$62</f>
        <v/>
      </c>
      <c r="P54" s="60" t="n">
        <v>0.7236111111111111</v>
      </c>
      <c r="Q54" s="46">
        <f>P54+$Q$62</f>
        <v/>
      </c>
      <c r="R54" s="60" t="n">
        <v>0.7347222222222223</v>
      </c>
      <c r="S54" s="46">
        <f>R54+$S$62</f>
        <v/>
      </c>
      <c r="T54" s="261" t="n">
        <v>0.7534722222222222</v>
      </c>
      <c r="U54" s="80">
        <f>T54+$U$62</f>
        <v/>
      </c>
      <c r="V54" s="575" t="n">
        <v>80</v>
      </c>
      <c r="W54" s="575" t="n"/>
    </row>
    <row r="55" ht="20.25" customHeight="1" s="630">
      <c r="A55" s="631" t="inlineStr">
        <is>
          <t>51</t>
        </is>
      </c>
      <c r="B55" s="632" t="n"/>
      <c r="C55" s="172" t="inlineStr">
        <is>
          <t>FERRER AGUILAR YONEL</t>
        </is>
      </c>
      <c r="D55" s="242" t="n">
        <v>43801186</v>
      </c>
      <c r="E55" s="226" t="inlineStr">
        <is>
          <t>MOTO REVA BIIC</t>
        </is>
      </c>
      <c r="F55" s="92" t="inlineStr">
        <is>
          <t>20 20 SR</t>
        </is>
      </c>
      <c r="G55" s="281" t="n"/>
      <c r="H55" s="281" t="n"/>
      <c r="I55" s="281" t="inlineStr">
        <is>
          <t>ELIA 5</t>
        </is>
      </c>
      <c r="J55" s="60" t="n">
        <v>0.6368055555555555</v>
      </c>
      <c r="K55" s="46">
        <f>J55+$K$61</f>
        <v/>
      </c>
      <c r="L55" s="60" t="n">
        <v>0.6416666666666667</v>
      </c>
      <c r="M55" s="46">
        <f>L55+$M$62</f>
        <v/>
      </c>
      <c r="N55" s="60" t="n">
        <v>0.6506944444444445</v>
      </c>
      <c r="O55" s="46">
        <f>N55+$O$62</f>
        <v/>
      </c>
      <c r="P55" s="60" t="n">
        <v>0.7180555555555556</v>
      </c>
      <c r="Q55" s="46">
        <f>P55+$Q$62</f>
        <v/>
      </c>
      <c r="R55" s="60" t="n">
        <v>0.7305555555555555</v>
      </c>
      <c r="S55" s="46">
        <f>R55+$S$62</f>
        <v/>
      </c>
      <c r="T55" s="261" t="n">
        <v>0.7604166666666666</v>
      </c>
      <c r="U55" s="80">
        <f>T55+$U$62</f>
        <v/>
      </c>
      <c r="V55" s="575" t="n">
        <v>80</v>
      </c>
      <c r="W55" s="575" t="n"/>
    </row>
    <row r="56" ht="20.25" customHeight="1" s="630">
      <c r="A56" s="631" t="inlineStr">
        <is>
          <t>52</t>
        </is>
      </c>
      <c r="B56" s="632" t="n"/>
      <c r="C56" s="172" t="inlineStr">
        <is>
          <t>PEÑA COLAN OSCAR</t>
        </is>
      </c>
      <c r="D56" s="242" t="n">
        <v>70255696</v>
      </c>
      <c r="E56" s="55" t="inlineStr">
        <is>
          <t xml:space="preserve">NUEVO A1 </t>
        </is>
      </c>
      <c r="F56" s="161" t="inlineStr">
        <is>
          <t>40/20 40/20 cl</t>
        </is>
      </c>
      <c r="G56" s="110" t="n"/>
      <c r="H56" s="354" t="n"/>
      <c r="I56" s="110" t="inlineStr">
        <is>
          <t>MAYRA 3</t>
        </is>
      </c>
      <c r="J56" s="60" t="n">
        <v>0.6395833333333333</v>
      </c>
      <c r="K56" s="60">
        <f>J56+$K$61</f>
        <v/>
      </c>
      <c r="L56" s="60" t="n">
        <v>0.6479166666666667</v>
      </c>
      <c r="M56" s="60">
        <f>L56+$M$62</f>
        <v/>
      </c>
      <c r="N56" s="60" t="n">
        <v>0.6576388888888889</v>
      </c>
      <c r="O56" s="60">
        <f>N56+$O$62</f>
        <v/>
      </c>
      <c r="P56" s="60" t="n">
        <v>0.7354166666666667</v>
      </c>
      <c r="Q56" s="60">
        <f>P56+$Q$62</f>
        <v/>
      </c>
      <c r="R56" s="60" t="n">
        <v>0.7472222222222222</v>
      </c>
      <c r="S56" s="60">
        <f>R56+$S$62</f>
        <v/>
      </c>
      <c r="T56" s="261" t="n">
        <v>0.7645833333333333</v>
      </c>
      <c r="U56" s="261">
        <f>T56+$U$62</f>
        <v/>
      </c>
      <c r="V56" s="575" t="n">
        <v>80</v>
      </c>
      <c r="W56" s="575" t="n"/>
    </row>
    <row r="57" ht="20.25" customHeight="1" s="630">
      <c r="A57" s="631" t="inlineStr">
        <is>
          <t>53</t>
        </is>
      </c>
      <c r="B57" s="632" t="n"/>
      <c r="C57" s="172" t="inlineStr">
        <is>
          <t>AGUILAR FLORES GUSTAVO</t>
        </is>
      </c>
      <c r="D57" s="242" t="n">
        <v>80104844</v>
      </c>
      <c r="E57" s="55" t="inlineStr">
        <is>
          <t xml:space="preserve">NUEVO A1 </t>
        </is>
      </c>
      <c r="F57" s="161" t="inlineStr">
        <is>
          <t>40/20 40/20 cl</t>
        </is>
      </c>
      <c r="G57" s="110" t="n"/>
      <c r="H57" s="354" t="n"/>
      <c r="I57" s="110" t="inlineStr">
        <is>
          <t>MAYRA 4</t>
        </is>
      </c>
      <c r="J57" s="60" t="n">
        <v>0.6472222222222223</v>
      </c>
      <c r="K57" s="60">
        <f>J57+$K$61</f>
        <v/>
      </c>
      <c r="L57" s="60" t="n">
        <v>0.6520833333333333</v>
      </c>
      <c r="M57" s="60">
        <f>L57+$M$62</f>
        <v/>
      </c>
      <c r="N57" s="60" t="n">
        <v>0.6583333333333333</v>
      </c>
      <c r="O57" s="60">
        <f>N57+$O$62</f>
        <v/>
      </c>
      <c r="P57" s="60" t="n">
        <v>0.7305555555555555</v>
      </c>
      <c r="Q57" s="60">
        <f>P57+$Q$62</f>
        <v/>
      </c>
      <c r="R57" s="60" t="n">
        <v>0.74375</v>
      </c>
      <c r="S57" s="60">
        <f>R57+$S$62</f>
        <v/>
      </c>
      <c r="T57" s="261" t="n">
        <v>0.7722222222222223</v>
      </c>
      <c r="U57" s="261">
        <f>T57+$U$62</f>
        <v/>
      </c>
      <c r="V57" s="575" t="n">
        <v>80</v>
      </c>
      <c r="W57" s="575" t="n"/>
    </row>
    <row r="58" ht="20.25" customHeight="1" s="630">
      <c r="A58" s="631" t="inlineStr">
        <is>
          <t>54</t>
        </is>
      </c>
      <c r="B58" s="632" t="n"/>
      <c r="C58" s="172" t="inlineStr">
        <is>
          <t xml:space="preserve">RIVAS ALEGRE ANGEL </t>
        </is>
      </c>
      <c r="D58" s="242" t="n">
        <v>10506394</v>
      </c>
      <c r="E58" s="26" t="inlineStr">
        <is>
          <t>REVA A2A</t>
        </is>
      </c>
      <c r="F58" s="161" t="inlineStr">
        <is>
          <t>40/20 40/20 cl</t>
        </is>
      </c>
      <c r="G58" s="110" t="n"/>
      <c r="H58" s="354" t="n"/>
      <c r="I58" s="110" t="inlineStr">
        <is>
          <t>MAYRA 5</t>
        </is>
      </c>
      <c r="J58" s="60" t="n">
        <v>0.6583333333333333</v>
      </c>
      <c r="K58" s="46">
        <f>J58+$K$61</f>
        <v/>
      </c>
      <c r="L58" s="60" t="n">
        <v>0.6597222222222222</v>
      </c>
      <c r="M58" s="46">
        <f>L58+$M$62</f>
        <v/>
      </c>
      <c r="N58" s="60" t="n">
        <v>0.6659722222222222</v>
      </c>
      <c r="O58" s="46">
        <f>N58+$O$62</f>
        <v/>
      </c>
      <c r="P58" s="60" t="n">
        <v>0.7472222222222222</v>
      </c>
      <c r="Q58" s="46">
        <f>P58+$Q$62</f>
        <v/>
      </c>
      <c r="R58" s="60" t="n">
        <v>0.7597222222222222</v>
      </c>
      <c r="S58" s="46">
        <f>R58+$S$62</f>
        <v/>
      </c>
      <c r="T58" s="261" t="n">
        <v>0.7722222222222223</v>
      </c>
      <c r="U58" s="261">
        <f>T58+$U$62</f>
        <v/>
      </c>
      <c r="V58" s="575" t="n">
        <v>80</v>
      </c>
      <c r="W58" s="575" t="n"/>
    </row>
    <row r="59" ht="20.25" customHeight="1" s="630">
      <c r="A59" s="631" t="inlineStr">
        <is>
          <t>55</t>
        </is>
      </c>
      <c r="B59" s="632" t="n"/>
      <c r="C59" s="112" t="inlineStr">
        <is>
          <t xml:space="preserve">PALMADERA ALEGRE KEVIN </t>
        </is>
      </c>
      <c r="D59" s="55" t="n">
        <v>76477124</v>
      </c>
      <c r="E59" s="55" t="inlineStr">
        <is>
          <t xml:space="preserve">NUEVO A1 </t>
        </is>
      </c>
      <c r="F59" s="92" t="inlineStr">
        <is>
          <t>20 20 sr</t>
        </is>
      </c>
      <c r="G59" s="110" t="n"/>
      <c r="H59" s="354" t="n"/>
      <c r="I59" s="110" t="inlineStr">
        <is>
          <t>MAYRA 6</t>
        </is>
      </c>
      <c r="J59" s="60" t="n">
        <v>0.6597222222222222</v>
      </c>
      <c r="K59" s="46">
        <f>J59+$K$61</f>
        <v/>
      </c>
      <c r="L59" s="60" t="n">
        <v>0.6645833333333333</v>
      </c>
      <c r="M59" s="46">
        <f>L59+$M$62</f>
        <v/>
      </c>
      <c r="N59" s="60" t="n">
        <v>0.6722222222222223</v>
      </c>
      <c r="O59" s="46">
        <f>N59+$O$62</f>
        <v/>
      </c>
      <c r="P59" s="60" t="n">
        <v>0.7451388888888889</v>
      </c>
      <c r="Q59" s="46">
        <f>P59+$Q$62</f>
        <v/>
      </c>
      <c r="R59" s="60" t="n">
        <v>0.7576388888888889</v>
      </c>
      <c r="S59" s="46">
        <f>R59+$S$62</f>
        <v/>
      </c>
      <c r="T59" s="261" t="n">
        <v>0.7729166666666667</v>
      </c>
      <c r="U59" s="261">
        <f>T59+$U$62</f>
        <v/>
      </c>
      <c r="V59" s="575" t="n">
        <v>80</v>
      </c>
      <c r="W59" s="575" t="n"/>
    </row>
    <row r="60" ht="20.25" customHeight="1" s="630">
      <c r="A60" s="631" t="inlineStr">
        <is>
          <t>56</t>
        </is>
      </c>
      <c r="B60" s="632" t="n"/>
      <c r="C60" s="112" t="inlineStr">
        <is>
          <t xml:space="preserve">ARDILES ARTEGA EDWIN </t>
        </is>
      </c>
      <c r="D60" s="55" t="n">
        <v>8164582</v>
      </c>
      <c r="E60" s="226" t="inlineStr">
        <is>
          <t>MOTO REVA BIIC</t>
        </is>
      </c>
      <c r="F60" s="92" t="inlineStr">
        <is>
          <t>20 20 sr</t>
        </is>
      </c>
      <c r="G60" s="120" t="inlineStr">
        <is>
          <t>PAGO 100 EFE</t>
        </is>
      </c>
      <c r="H60" s="454" t="n"/>
      <c r="I60" s="152" t="inlineStr">
        <is>
          <t>PUBLICIDAD</t>
        </is>
      </c>
      <c r="J60" s="60" t="n">
        <v>0.6680555555555555</v>
      </c>
      <c r="K60" s="46">
        <f>J60+$K$61</f>
        <v/>
      </c>
      <c r="L60" s="60" t="n">
        <v>0.6715277777777777</v>
      </c>
      <c r="M60" s="46">
        <f>L60+$M$62</f>
        <v/>
      </c>
      <c r="N60" s="60" t="n">
        <v>0.6770833333333334</v>
      </c>
      <c r="O60" s="46">
        <f>N60+$O$62</f>
        <v/>
      </c>
      <c r="P60" s="60" t="n">
        <v>0.7597222222222222</v>
      </c>
      <c r="Q60" s="46">
        <f>P60+$Q$62</f>
        <v/>
      </c>
      <c r="R60" s="60" t="n">
        <v>0.7722222222222223</v>
      </c>
      <c r="S60" s="46">
        <f>R60+$S$62</f>
        <v/>
      </c>
      <c r="T60" s="60" t="n">
        <v>0.7840277777777778</v>
      </c>
      <c r="U60" s="46">
        <f>T60+$U$62</f>
        <v/>
      </c>
      <c r="V60" s="575" t="n">
        <v>100</v>
      </c>
      <c r="W60" s="575" t="n"/>
    </row>
    <row r="61" ht="20.25" customHeight="1" s="630">
      <c r="A61" s="644" t="n"/>
      <c r="B61" s="632" t="n"/>
      <c r="C61" s="119" t="inlineStr">
        <is>
          <t xml:space="preserve">SOTO VELA MIGUEL </t>
        </is>
      </c>
      <c r="D61" s="654" t="n">
        <v>47928662</v>
      </c>
      <c r="E61" s="654" t="inlineStr">
        <is>
          <t>RECAT A2B</t>
        </is>
      </c>
      <c r="F61" s="93" t="inlineStr">
        <is>
          <t>20 20 sr</t>
        </is>
      </c>
      <c r="G61" s="120" t="inlineStr">
        <is>
          <t>PAGO 120 EFE</t>
        </is>
      </c>
      <c r="H61" s="358" t="inlineStr">
        <is>
          <t>H.M</t>
        </is>
      </c>
      <c r="I61" s="654" t="inlineStr">
        <is>
          <t>CONDUCAR</t>
        </is>
      </c>
      <c r="J61" s="185" t="n"/>
      <c r="K61" s="20" t="n">
        <v>0.1666666666666667</v>
      </c>
      <c r="L61" s="185" t="n"/>
      <c r="M61" s="185">
        <f>L61+$M$62</f>
        <v/>
      </c>
      <c r="N61" s="185" t="n"/>
      <c r="O61" s="185">
        <f>N61+$O$62</f>
        <v/>
      </c>
      <c r="P61" s="185" t="n"/>
      <c r="Q61" s="185">
        <f>P61+$Q$62</f>
        <v/>
      </c>
      <c r="R61" s="185" t="n"/>
      <c r="S61" s="185">
        <f>R61+$S$62</f>
        <v/>
      </c>
      <c r="T61" s="185" t="n"/>
      <c r="U61" s="185">
        <f>T61+$U$62</f>
        <v/>
      </c>
      <c r="V61" s="575" t="n">
        <v>120</v>
      </c>
      <c r="W61" s="575" t="n"/>
    </row>
    <row r="62" ht="20.25" customHeight="1" s="630">
      <c r="A62" s="644" t="n"/>
      <c r="B62" s="632" t="n"/>
      <c r="C62" s="119" t="inlineStr">
        <is>
          <t xml:space="preserve">OLIVARES IPANAQUE FREDY </t>
        </is>
      </c>
      <c r="D62" s="654" t="n">
        <v>75720809</v>
      </c>
      <c r="E62" s="654" t="inlineStr">
        <is>
          <t>MOTO NUEVO BIIB</t>
        </is>
      </c>
      <c r="F62" s="93" t="n"/>
      <c r="G62" s="654" t="n"/>
      <c r="H62" s="358" t="n"/>
      <c r="I62" s="654" t="inlineStr">
        <is>
          <t>LILIANA 16</t>
        </is>
      </c>
      <c r="J62" s="185" t="n"/>
      <c r="K62" s="20" t="n">
        <v>0.1666666666666667</v>
      </c>
      <c r="L62" s="20" t="n"/>
      <c r="M62" s="20" t="n">
        <v>0.003472222222222222</v>
      </c>
      <c r="N62" s="20" t="n"/>
      <c r="O62" s="20" t="n">
        <v>0.04166666666666666</v>
      </c>
      <c r="P62" s="20" t="n"/>
      <c r="Q62" s="20" t="n">
        <v>0.01041666666666667</v>
      </c>
      <c r="R62" s="20" t="n"/>
      <c r="S62" s="20" t="n">
        <v>0.01041666666666667</v>
      </c>
      <c r="T62" s="20" t="n"/>
      <c r="U62" s="20" t="n">
        <v>0.01041666666666667</v>
      </c>
      <c r="V62" s="575" t="n"/>
      <c r="W62" s="575" t="n"/>
    </row>
    <row r="63" ht="20.25" customHeight="1" s="630">
      <c r="A63" s="631" t="inlineStr">
        <is>
          <t>57</t>
        </is>
      </c>
      <c r="B63" s="632" t="n"/>
      <c r="C63" s="112" t="inlineStr">
        <is>
          <t>TELLO SALAZAR MAGALLI</t>
        </is>
      </c>
      <c r="D63" s="55" t="n">
        <v>9855814</v>
      </c>
      <c r="E63" s="55" t="inlineStr">
        <is>
          <t>REVA A1</t>
        </is>
      </c>
      <c r="F63" s="92" t="inlineStr">
        <is>
          <t>30 30 sr</t>
        </is>
      </c>
      <c r="G63" s="120" t="inlineStr">
        <is>
          <t>PAGO 120 EFE</t>
        </is>
      </c>
      <c r="H63" s="207" t="n"/>
      <c r="I63" s="55" t="inlineStr">
        <is>
          <t>CRIS AMORETTI</t>
        </is>
      </c>
      <c r="J63" s="60" t="n">
        <v>0.6819444444444445</v>
      </c>
      <c r="K63" s="60" t="n">
        <v>0.08333333333333333</v>
      </c>
      <c r="L63" s="60" t="n">
        <v>0.6826388888888889</v>
      </c>
      <c r="M63" s="46" t="n">
        <v>0.6861111111111111</v>
      </c>
      <c r="N63" s="78" t="n">
        <v>0.6875</v>
      </c>
      <c r="O63" s="46" t="n">
        <v>0.7291666666666666</v>
      </c>
      <c r="P63" s="79" t="n">
        <v>0.7576388888888889</v>
      </c>
      <c r="Q63" s="46" t="n">
        <v>0.7680555555555556</v>
      </c>
      <c r="R63" s="60" t="n">
        <v>0.7715277777777778</v>
      </c>
      <c r="S63" s="46" t="n">
        <v>0.7819444444444444</v>
      </c>
      <c r="T63" s="46" t="n">
        <v>0.7833333333333333</v>
      </c>
      <c r="U63" s="46" t="n">
        <v>0.79375</v>
      </c>
      <c r="V63" s="575" t="n">
        <v>80</v>
      </c>
      <c r="W63" s="575" t="n"/>
    </row>
    <row r="64" ht="20.25" customHeight="1" s="630"/>
    <row r="65" ht="23.25" customHeight="1" s="630"/>
    <row r="66" ht="15.75" customHeight="1" s="630"/>
    <row r="67" ht="18" customHeight="1" s="630"/>
    <row r="68" ht="15.75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21" customHeight="1" s="630"/>
    <row r="92" ht="15.75" customHeight="1" s="630"/>
    <row r="93" ht="15.75" customHeight="1" s="630"/>
    <row r="94" ht="15.75" customHeight="1" s="630"/>
    <row r="95" ht="21" customHeight="1" s="630"/>
    <row r="96" ht="21" customHeight="1" s="630"/>
    <row r="97" ht="18.75" customHeight="1" s="630"/>
    <row r="98" ht="15.75" customHeight="1" s="630"/>
    <row r="99" ht="15.75" customHeight="1" s="630"/>
    <row r="100" ht="18.75" customHeight="1" s="630"/>
    <row r="105" ht="18" customHeight="1" s="630"/>
    <row r="106" ht="18" customHeight="1" s="630"/>
    <row r="107" ht="18" customHeight="1" s="630"/>
    <row r="108" ht="18" customHeight="1" s="630"/>
    <row r="109" ht="18" customHeight="1" s="630"/>
    <row r="110" ht="18" customHeight="1" s="630"/>
    <row r="111" ht="18" customHeight="1" s="630"/>
    <row r="112" ht="18" customHeight="1" s="630"/>
    <row r="113" ht="18" customHeight="1" s="630"/>
    <row r="114" ht="18" customHeight="1" s="630"/>
    <row r="115" ht="18" customHeight="1" s="630"/>
    <row r="116" ht="18" customHeight="1" s="630"/>
    <row r="117" ht="18" customHeight="1" s="630"/>
    <row r="118" ht="18" customHeight="1" s="630"/>
    <row r="119" ht="18" customHeight="1" s="630"/>
    <row r="124" ht="18" customHeight="1" s="630"/>
    <row r="125" ht="18" customHeight="1" s="630"/>
    <row r="126" ht="18" customHeight="1" s="630"/>
  </sheetData>
  <mergeCells count="72">
    <mergeCell ref="A48:B48"/>
    <mergeCell ref="A24:B24"/>
    <mergeCell ref="A30:B30"/>
    <mergeCell ref="A15:B15"/>
    <mergeCell ref="A59:B59"/>
    <mergeCell ref="A64:B64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65:B65"/>
    <mergeCell ref="A41:B41"/>
    <mergeCell ref="A46:B46"/>
    <mergeCell ref="A37:B37"/>
    <mergeCell ref="A66:B66"/>
    <mergeCell ref="A18:B18"/>
    <mergeCell ref="A27:B27"/>
    <mergeCell ref="A56:B56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2">
    <tablePart r:id="rId1"/>
    <tablePart r:id="rId2"/>
  </tableParts>
</worksheet>
</file>

<file path=xl/worksheets/sheet78.xml><?xml version="1.0" encoding="utf-8"?>
<worksheet xmlns:r="http://schemas.openxmlformats.org/officeDocument/2006/relationships" xmlns="http://schemas.openxmlformats.org/spreadsheetml/2006/main">
  <sheetPr codeName="Hoja382">
    <outlinePr summaryBelow="1" summaryRight="1"/>
    <pageSetUpPr fitToPage="1"/>
  </sheetPr>
  <dimension ref="A1:W45"/>
  <sheetViews>
    <sheetView topLeftCell="A20" workbookViewId="0">
      <selection activeCell="Q56" sqref="Q56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  <col width="14.5703125" customWidth="1" style="630" min="22" max="22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14" t="inlineStr">
        <is>
          <t>INGRESO</t>
        </is>
      </c>
      <c r="I1" s="14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>COLORADO ROMERO ANDRES</t>
        </is>
      </c>
      <c r="D2" s="55" t="n">
        <v>6035667</v>
      </c>
      <c r="E2" s="561" t="inlineStr">
        <is>
          <t>MOTO NUEVO BIIB</t>
        </is>
      </c>
      <c r="F2" s="92" t="inlineStr">
        <is>
          <t>40/20 40/20 cl</t>
        </is>
      </c>
      <c r="G2" s="120" t="inlineStr">
        <is>
          <t>PAGO 130 EFE</t>
        </is>
      </c>
      <c r="H2" s="382" t="inlineStr">
        <is>
          <t>CE</t>
        </is>
      </c>
      <c r="I2" s="211" t="inlineStr">
        <is>
          <t>OFICINA</t>
        </is>
      </c>
      <c r="J2" s="60" t="n">
        <v>0.3479166666666667</v>
      </c>
      <c r="K2" s="46">
        <f>J2+$K$60</f>
        <v/>
      </c>
      <c r="L2" s="60" t="n">
        <v>0.3486111111111111</v>
      </c>
      <c r="M2" s="46">
        <f>L2+$M$61</f>
        <v/>
      </c>
      <c r="N2" s="60" t="n">
        <v>0.3520833333333334</v>
      </c>
      <c r="O2" s="46">
        <f>N2+$O$61</f>
        <v/>
      </c>
      <c r="P2" s="60" t="n">
        <v>0.3951388888888889</v>
      </c>
      <c r="Q2" s="46">
        <f>P2+$Q$61</f>
        <v/>
      </c>
      <c r="R2" s="60" t="n">
        <v>0.4083333333333333</v>
      </c>
      <c r="S2" s="46">
        <f>R2+$S$61</f>
        <v/>
      </c>
      <c r="T2" s="261" t="n">
        <v>0.4208333333333333</v>
      </c>
      <c r="U2" s="261">
        <f>T2+$U$61</f>
        <v/>
      </c>
      <c r="V2" s="573" t="n"/>
      <c r="W2" s="48" t="n">
        <v>130</v>
      </c>
    </row>
    <row r="3" ht="20.25" customHeight="1" s="630">
      <c r="A3" s="631" t="inlineStr">
        <is>
          <t>2</t>
        </is>
      </c>
      <c r="B3" s="632" t="n"/>
      <c r="C3" s="112" t="inlineStr">
        <is>
          <t>CASTRO QUIÑONES MIGUEL</t>
        </is>
      </c>
      <c r="D3" s="55" t="n">
        <v>25518198</v>
      </c>
      <c r="E3" s="227" t="inlineStr">
        <is>
          <t>MOTO REVA BIIC</t>
        </is>
      </c>
      <c r="F3" s="92" t="inlineStr">
        <is>
          <t>40/20 40/20 cl</t>
        </is>
      </c>
      <c r="G3" s="120" t="n"/>
      <c r="H3" s="205" t="n"/>
      <c r="I3" s="120" t="inlineStr">
        <is>
          <t>CARS. JAIME VILLA</t>
        </is>
      </c>
      <c r="J3" s="60" t="n">
        <v>0.3493055555555555</v>
      </c>
      <c r="K3" s="46">
        <f>J3+$K$60</f>
        <v/>
      </c>
      <c r="L3" s="60" t="n">
        <v>0.3527777777777778</v>
      </c>
      <c r="M3" s="46">
        <f>L3+$M$61</f>
        <v/>
      </c>
      <c r="N3" s="60" t="n">
        <v>0.3604166666666667</v>
      </c>
      <c r="O3" s="46">
        <f>N3+$O$61</f>
        <v/>
      </c>
      <c r="P3" s="60" t="n">
        <v>0.4041666666666667</v>
      </c>
      <c r="Q3" s="46">
        <f>P3+$Q$61</f>
        <v/>
      </c>
      <c r="R3" s="60" t="n">
        <v>0.4159722222222222</v>
      </c>
      <c r="S3" s="46">
        <f>R3+$S$61</f>
        <v/>
      </c>
      <c r="T3" s="261" t="n">
        <v>0.4277777777777778</v>
      </c>
      <c r="U3" s="261">
        <f>T3+$U$61</f>
        <v/>
      </c>
      <c r="V3" s="573" t="n"/>
      <c r="W3" s="48" t="n">
        <v>80</v>
      </c>
    </row>
    <row r="4" ht="18.75" customHeight="1" s="630">
      <c r="A4" s="631" t="inlineStr">
        <is>
          <t>3</t>
        </is>
      </c>
      <c r="B4" s="632" t="n"/>
      <c r="C4" s="112" t="inlineStr">
        <is>
          <t>AGUILAR GAMBOA DUBER</t>
        </is>
      </c>
      <c r="D4" s="55" t="n">
        <v>47031758</v>
      </c>
      <c r="E4" s="227" t="inlineStr">
        <is>
          <t>MOTO REVA BIIC</t>
        </is>
      </c>
      <c r="F4" s="92" t="inlineStr">
        <is>
          <t>20 20 sr</t>
        </is>
      </c>
      <c r="G4" s="270" t="n"/>
      <c r="H4" s="373" t="n"/>
      <c r="I4" s="270" t="inlineStr">
        <is>
          <t>LILIANA 1</t>
        </is>
      </c>
      <c r="J4" s="60" t="n">
        <v>0.35</v>
      </c>
      <c r="K4" s="46">
        <f>J4+$K$60</f>
        <v/>
      </c>
      <c r="L4" s="60" t="n">
        <v>0.3569444444444445</v>
      </c>
      <c r="M4" s="46">
        <f>L4+$M$61</f>
        <v/>
      </c>
      <c r="N4" s="60" t="n">
        <v>0.3625</v>
      </c>
      <c r="O4" s="46">
        <f>N4+$O$61</f>
        <v/>
      </c>
      <c r="P4" s="60" t="n">
        <v>0.4069444444444444</v>
      </c>
      <c r="Q4" s="46">
        <f>P4+$Q$61</f>
        <v/>
      </c>
      <c r="R4" s="60" t="n">
        <v>0.4208333333333333</v>
      </c>
      <c r="S4" s="46">
        <f>R4+$S$61</f>
        <v/>
      </c>
      <c r="T4" s="261" t="n">
        <v>0.4319444444444445</v>
      </c>
      <c r="U4" s="261">
        <f>T4+$U$61</f>
        <v/>
      </c>
      <c r="V4" s="573" t="n"/>
      <c r="W4" s="48" t="n">
        <v>80</v>
      </c>
    </row>
    <row r="5" ht="21.75" customHeight="1" s="630">
      <c r="A5" s="631" t="inlineStr">
        <is>
          <t>4</t>
        </is>
      </c>
      <c r="B5" s="632" t="n"/>
      <c r="C5" s="112" t="inlineStr">
        <is>
          <t>SILVA GONZALES BORIS</t>
        </is>
      </c>
      <c r="D5" s="55" t="n">
        <v>70506751</v>
      </c>
      <c r="E5" s="561" t="inlineStr">
        <is>
          <t>MOTO NUEVO BIIB</t>
        </is>
      </c>
      <c r="F5" s="92" t="inlineStr">
        <is>
          <t>40/20 40/20 cl</t>
        </is>
      </c>
      <c r="G5" s="281" t="n"/>
      <c r="H5" s="360" t="n"/>
      <c r="I5" s="281" t="inlineStr">
        <is>
          <t>ELIA 1</t>
        </is>
      </c>
      <c r="J5" s="60" t="n">
        <v>0.3527777777777778</v>
      </c>
      <c r="K5" s="46">
        <f>J5+$K$60</f>
        <v/>
      </c>
      <c r="L5" s="60" t="n">
        <v>0.3611111111111111</v>
      </c>
      <c r="M5" s="46">
        <f>L5+$M$61</f>
        <v/>
      </c>
      <c r="N5" s="60" t="n">
        <v>0.3666666666666666</v>
      </c>
      <c r="O5" s="46">
        <f>N5+$O$61</f>
        <v/>
      </c>
      <c r="P5" s="60" t="n">
        <v>0.4097222222222222</v>
      </c>
      <c r="Q5" s="46">
        <f>P5+$Q$61</f>
        <v/>
      </c>
      <c r="R5" s="60" t="n">
        <v>0.4256944444444444</v>
      </c>
      <c r="S5" s="46">
        <f>R5+$S$61</f>
        <v/>
      </c>
      <c r="T5" s="261" t="n">
        <v>0.4416666666666667</v>
      </c>
      <c r="U5" s="261">
        <f>T5+$U$61</f>
        <v/>
      </c>
      <c r="V5" s="573" t="n"/>
      <c r="W5" s="48" t="n">
        <v>80</v>
      </c>
    </row>
    <row r="6" ht="19.5" customHeight="1" s="630">
      <c r="A6" s="631" t="inlineStr">
        <is>
          <t>5</t>
        </is>
      </c>
      <c r="B6" s="632" t="n"/>
      <c r="C6" s="112" t="inlineStr">
        <is>
          <t>LANAZCA BACA ANTONIO</t>
        </is>
      </c>
      <c r="D6" s="55" t="n">
        <v>10313241</v>
      </c>
      <c r="E6" s="227" t="inlineStr">
        <is>
          <t>MOTO REVA BIIC</t>
        </is>
      </c>
      <c r="F6" s="92" t="inlineStr">
        <is>
          <t>40/20 40/20 cl</t>
        </is>
      </c>
      <c r="G6" s="120" t="inlineStr">
        <is>
          <t>PAGO 130 EFE</t>
        </is>
      </c>
      <c r="H6" s="360" t="n"/>
      <c r="I6" s="281" t="inlineStr">
        <is>
          <t>ELIA 2</t>
        </is>
      </c>
      <c r="J6" s="60" t="n">
        <v>0.3618055555555555</v>
      </c>
      <c r="K6" s="46">
        <f>J6+$K$60</f>
        <v/>
      </c>
      <c r="L6" s="60" t="n">
        <v>0.36875</v>
      </c>
      <c r="M6" s="46">
        <f>L6+$M$61</f>
        <v/>
      </c>
      <c r="N6" s="60" t="n">
        <v>0.3756944444444444</v>
      </c>
      <c r="O6" s="46">
        <f>N6+$O$61</f>
        <v/>
      </c>
      <c r="P6" s="60" t="n">
        <v>0.4215277777777778</v>
      </c>
      <c r="Q6" s="46">
        <f>P6+$Q$61</f>
        <v/>
      </c>
      <c r="R6" s="60" t="n">
        <v>0.4395833333333333</v>
      </c>
      <c r="S6" s="46">
        <f>R6+$S$61</f>
        <v/>
      </c>
      <c r="T6" s="261" t="n">
        <v>0.4541666666666667</v>
      </c>
      <c r="U6" s="261">
        <f>T6+$U$61</f>
        <v/>
      </c>
      <c r="V6" s="573" t="n"/>
      <c r="W6" s="48" t="n">
        <v>80</v>
      </c>
    </row>
    <row r="7" ht="21.75" customHeight="1" s="630">
      <c r="A7" s="631" t="inlineStr">
        <is>
          <t>6</t>
        </is>
      </c>
      <c r="B7" s="632" t="n"/>
      <c r="C7" s="112" t="inlineStr">
        <is>
          <t>BALZA HERNANDEZ LUIS</t>
        </is>
      </c>
      <c r="D7" s="55" t="n">
        <v>7191338</v>
      </c>
      <c r="E7" s="55" t="inlineStr">
        <is>
          <t>REVA A1</t>
        </is>
      </c>
      <c r="F7" s="92" t="inlineStr">
        <is>
          <t>20 20 sr</t>
        </is>
      </c>
      <c r="G7" s="120" t="n"/>
      <c r="H7" s="382" t="inlineStr">
        <is>
          <t>CE</t>
        </is>
      </c>
      <c r="I7" s="120" t="inlineStr">
        <is>
          <t>CARS. JAIME VILLA</t>
        </is>
      </c>
      <c r="J7" s="60" t="n">
        <v>0.3597222222222222</v>
      </c>
      <c r="K7" s="46">
        <f>J7+$K$60</f>
        <v/>
      </c>
      <c r="L7" s="60" t="n">
        <v>0.3652777777777778</v>
      </c>
      <c r="M7" s="46">
        <f>L7+$M$61</f>
        <v/>
      </c>
      <c r="N7" s="60" t="n">
        <v>0.36875</v>
      </c>
      <c r="O7" s="46">
        <f>N7+$O$61</f>
        <v/>
      </c>
      <c r="P7" s="60" t="n">
        <v>0.4152777777777778</v>
      </c>
      <c r="Q7" s="46">
        <f>P7+$Q$61</f>
        <v/>
      </c>
      <c r="R7" s="60" t="n">
        <v>0.4270833333333333</v>
      </c>
      <c r="S7" s="46">
        <f>R7+$S$61</f>
        <v/>
      </c>
      <c r="T7" s="261" t="n">
        <v>0.4430555555555555</v>
      </c>
      <c r="U7" s="261">
        <f>T7+$U$61</f>
        <v/>
      </c>
      <c r="V7" s="573" t="n"/>
      <c r="W7" s="48" t="n">
        <v>80</v>
      </c>
    </row>
    <row r="8" ht="20.25" customHeight="1" s="630">
      <c r="A8" s="631" t="inlineStr">
        <is>
          <t>7</t>
        </is>
      </c>
      <c r="B8" s="632" t="n"/>
      <c r="C8" s="112" t="inlineStr">
        <is>
          <t xml:space="preserve">OLIVARES IPANAQUE FREDY </t>
        </is>
      </c>
      <c r="D8" s="55" t="n">
        <v>75720809</v>
      </c>
      <c r="E8" s="561" t="inlineStr">
        <is>
          <t>MOTO NUEVO BIIB</t>
        </is>
      </c>
      <c r="F8" s="92" t="inlineStr">
        <is>
          <t>20 20 sr</t>
        </is>
      </c>
      <c r="G8" s="270" t="n"/>
      <c r="H8" s="373" t="n"/>
      <c r="I8" s="270" t="inlineStr">
        <is>
          <t>LILIANA 2</t>
        </is>
      </c>
      <c r="J8" s="60" t="n">
        <v>0.3625</v>
      </c>
      <c r="K8" s="46">
        <f>J8+$K$60</f>
        <v/>
      </c>
      <c r="L8" s="60" t="n">
        <v>0.3736111111111111</v>
      </c>
      <c r="M8" s="46">
        <f>L8+$M$61</f>
        <v/>
      </c>
      <c r="N8" s="60" t="n">
        <v>0.3784722222222222</v>
      </c>
      <c r="O8" s="46">
        <f>N8+$O$61</f>
        <v/>
      </c>
      <c r="P8" s="60" t="n">
        <v>0.4277777777777778</v>
      </c>
      <c r="Q8" s="46">
        <f>P8+$Q$61</f>
        <v/>
      </c>
      <c r="R8" s="60" t="n">
        <v>0.4402777777777778</v>
      </c>
      <c r="S8" s="46">
        <f>R8+$S$61</f>
        <v/>
      </c>
      <c r="T8" s="261" t="n">
        <v>0.4548611111111111</v>
      </c>
      <c r="U8" s="261">
        <f>T8+$U$61</f>
        <v/>
      </c>
      <c r="V8" s="573" t="n"/>
      <c r="W8" s="48" t="n">
        <v>80</v>
      </c>
    </row>
    <row r="9" ht="21" customHeight="1" s="630">
      <c r="A9" s="631" t="inlineStr">
        <is>
          <t>8</t>
        </is>
      </c>
      <c r="B9" s="632" t="n"/>
      <c r="C9" s="112" t="inlineStr">
        <is>
          <t>CHIRINOS BARROS OCTAVIO</t>
        </is>
      </c>
      <c r="D9" s="55" t="n">
        <v>44132764</v>
      </c>
      <c r="E9" s="227" t="inlineStr">
        <is>
          <t>MOTO REVA BIIC</t>
        </is>
      </c>
      <c r="F9" s="92" t="inlineStr">
        <is>
          <t>40/20 40/20 cl</t>
        </is>
      </c>
      <c r="G9" s="209" t="inlineStr">
        <is>
          <t>PAGO 80 YAPE</t>
        </is>
      </c>
      <c r="H9" s="207" t="n"/>
      <c r="I9" s="55" t="inlineStr">
        <is>
          <t>CESAR QUIROZ</t>
        </is>
      </c>
      <c r="J9" s="60" t="n">
        <v>0.3638888888888889</v>
      </c>
      <c r="K9" s="46">
        <f>J9+$K$60</f>
        <v/>
      </c>
      <c r="L9" s="60" t="n">
        <v>0.3784722222222222</v>
      </c>
      <c r="M9" s="46">
        <f>L9+$M$61</f>
        <v/>
      </c>
      <c r="N9" s="60" t="n">
        <v>0.3833333333333334</v>
      </c>
      <c r="O9" s="46">
        <f>N9+$O$61</f>
        <v/>
      </c>
      <c r="P9" s="60" t="n">
        <v>0.4347222222222222</v>
      </c>
      <c r="Q9" s="46">
        <f>P9+$Q$61</f>
        <v/>
      </c>
      <c r="R9" s="60" t="n">
        <v>0.4520833333333333</v>
      </c>
      <c r="S9" s="46">
        <f>R9+$S$61</f>
        <v/>
      </c>
      <c r="T9" s="261" t="n">
        <v>0.4659722222222222</v>
      </c>
      <c r="U9" s="261">
        <f>T9+$U$61</f>
        <v/>
      </c>
      <c r="V9" s="573" t="n"/>
      <c r="W9" s="48" t="n">
        <v>80</v>
      </c>
    </row>
    <row r="10" ht="21" customFormat="1" customHeight="1" s="633">
      <c r="A10" s="631" t="inlineStr">
        <is>
          <t>9</t>
        </is>
      </c>
      <c r="B10" s="632" t="n"/>
      <c r="C10" s="112" t="inlineStr">
        <is>
          <t>LATORRACA RIOS JULIO</t>
        </is>
      </c>
      <c r="D10" s="55" t="n">
        <v>16796070</v>
      </c>
      <c r="E10" s="55" t="inlineStr">
        <is>
          <t>REVA A1</t>
        </is>
      </c>
      <c r="F10" s="92" t="inlineStr">
        <is>
          <t>40/20 40/20 cl</t>
        </is>
      </c>
      <c r="G10" s="209" t="inlineStr">
        <is>
          <t>PAGO 90 YAPE</t>
        </is>
      </c>
      <c r="H10" s="207" t="n"/>
      <c r="I10" s="55" t="inlineStr">
        <is>
          <t>ADRIANA</t>
        </is>
      </c>
      <c r="J10" s="60" t="n">
        <v>0.3715277777777778</v>
      </c>
      <c r="K10" s="46">
        <f>J10+$K$60</f>
        <v/>
      </c>
      <c r="L10" s="60" t="n">
        <v>0.3826388888888889</v>
      </c>
      <c r="M10" s="46">
        <f>L10+$M$61</f>
        <v/>
      </c>
      <c r="N10" s="60" t="n">
        <v>0.3875</v>
      </c>
      <c r="O10" s="46">
        <f>N10+$O$61</f>
        <v/>
      </c>
      <c r="P10" s="60" t="n">
        <v>0.4402777777777778</v>
      </c>
      <c r="Q10" s="46">
        <f>P10+$Q$61</f>
        <v/>
      </c>
      <c r="R10" s="60" t="n">
        <v>0.4513888888888889</v>
      </c>
      <c r="S10" s="46">
        <f>R10+$S$61</f>
        <v/>
      </c>
      <c r="T10" s="261" t="n">
        <v>0.4673611111111111</v>
      </c>
      <c r="U10" s="261">
        <f>T10+$U$61</f>
        <v/>
      </c>
      <c r="V10" s="573" t="n"/>
      <c r="W10" s="48" t="n">
        <v>90</v>
      </c>
    </row>
    <row r="11" ht="23.25" customHeight="1" s="630">
      <c r="A11" s="631" t="inlineStr">
        <is>
          <t>10</t>
        </is>
      </c>
      <c r="B11" s="632" t="n"/>
      <c r="C11" s="112" t="inlineStr">
        <is>
          <t>PALACIOS TOMASTO ANTHONY</t>
        </is>
      </c>
      <c r="D11" s="55" t="n">
        <v>74201783</v>
      </c>
      <c r="E11" s="55" t="inlineStr">
        <is>
          <t xml:space="preserve">NUEVO A1 </t>
        </is>
      </c>
      <c r="F11" s="92" t="inlineStr">
        <is>
          <t>20 20 sr</t>
        </is>
      </c>
      <c r="G11" s="209" t="inlineStr">
        <is>
          <t>PAGO 90 YAPE</t>
        </is>
      </c>
      <c r="H11" s="207" t="n"/>
      <c r="I11" s="55" t="inlineStr">
        <is>
          <t xml:space="preserve">ADRIANA </t>
        </is>
      </c>
      <c r="J11" s="60" t="n">
        <v>0.3722222222222222</v>
      </c>
      <c r="K11" s="46">
        <f>J11+$K$60</f>
        <v/>
      </c>
      <c r="L11" s="60" t="n">
        <v>0.3868055555555556</v>
      </c>
      <c r="M11" s="46">
        <f>L11+$M$61</f>
        <v/>
      </c>
      <c r="N11" s="60" t="n">
        <v>0.3916666666666667</v>
      </c>
      <c r="O11" s="46">
        <f>N11+$O$61</f>
        <v/>
      </c>
      <c r="P11" s="60" t="n">
        <v>0.4479166666666667</v>
      </c>
      <c r="Q11" s="46">
        <f>P11+$Q$61</f>
        <v/>
      </c>
      <c r="R11" s="60" t="n">
        <v>0.4638888888888889</v>
      </c>
      <c r="S11" s="46">
        <f>R11+$S$61</f>
        <v/>
      </c>
      <c r="T11" s="261" t="n">
        <v>0.4777777777777778</v>
      </c>
      <c r="U11" s="261">
        <f>T11+$U$61</f>
        <v/>
      </c>
      <c r="V11" s="573" t="n"/>
      <c r="W11" s="48" t="n">
        <v>90</v>
      </c>
    </row>
    <row r="12" ht="21.75" customHeight="1" s="630">
      <c r="A12" s="631" t="inlineStr">
        <is>
          <t>12</t>
        </is>
      </c>
      <c r="B12" s="632" t="n"/>
      <c r="C12" s="112" t="inlineStr">
        <is>
          <t>ALAMO CASTILLO ALEJANDRO</t>
        </is>
      </c>
      <c r="D12" s="55" t="n">
        <v>44514157</v>
      </c>
      <c r="E12" s="227" t="inlineStr">
        <is>
          <t>MOTO REVA BIIC</t>
        </is>
      </c>
      <c r="F12" s="92" t="inlineStr">
        <is>
          <t>40/20 40/20 cl</t>
        </is>
      </c>
      <c r="G12" s="270" t="n"/>
      <c r="H12" s="373" t="n"/>
      <c r="I12" s="270" t="inlineStr">
        <is>
          <t xml:space="preserve">LILIANA 3 </t>
        </is>
      </c>
      <c r="J12" s="60" t="n">
        <v>0.3763888888888889</v>
      </c>
      <c r="K12" s="46">
        <f>J12+$K$60</f>
        <v/>
      </c>
      <c r="L12" s="60" t="n">
        <v>0.3916666666666667</v>
      </c>
      <c r="M12" s="46">
        <f>L12+$M$61</f>
        <v/>
      </c>
      <c r="N12" s="60" t="n">
        <v>0.3965277777777778</v>
      </c>
      <c r="O12" s="46">
        <f>N12+$O$61</f>
        <v/>
      </c>
      <c r="P12" s="60" t="n">
        <v>0.4513888888888889</v>
      </c>
      <c r="Q12" s="46">
        <f>P12+$Q$61</f>
        <v/>
      </c>
      <c r="R12" s="60" t="n">
        <v>0.4645833333333333</v>
      </c>
      <c r="S12" s="46">
        <f>R12+$S$61</f>
        <v/>
      </c>
      <c r="T12" s="261" t="n">
        <v>0.4784722222222222</v>
      </c>
      <c r="U12" s="261">
        <f>T12+$U$61</f>
        <v/>
      </c>
      <c r="V12" s="573" t="n"/>
      <c r="W12" s="48" t="n">
        <v>80</v>
      </c>
    </row>
    <row r="13" ht="24" customFormat="1" customHeight="1" s="633">
      <c r="A13" s="631" t="inlineStr">
        <is>
          <t>13</t>
        </is>
      </c>
      <c r="B13" s="632" t="n"/>
      <c r="C13" s="167" t="inlineStr">
        <is>
          <t>ROJAS BERNAL JUAN 30</t>
        </is>
      </c>
      <c r="D13" s="55" t="n">
        <v>27750977</v>
      </c>
      <c r="E13" s="227" t="inlineStr">
        <is>
          <t>MOTO REVA BIIC</t>
        </is>
      </c>
      <c r="F13" s="92" t="inlineStr">
        <is>
          <t>20 20 sr</t>
        </is>
      </c>
      <c r="G13" s="120" t="inlineStr">
        <is>
          <t>PAGO 30 EFE</t>
        </is>
      </c>
      <c r="H13" s="270" t="inlineStr">
        <is>
          <t>REPRO 01/04</t>
        </is>
      </c>
      <c r="I13" s="270" t="inlineStr">
        <is>
          <t>LILIANA 4</t>
        </is>
      </c>
      <c r="J13" s="60" t="n">
        <v>0.3854166666666667</v>
      </c>
      <c r="K13" s="46">
        <f>J13+$K$60</f>
        <v/>
      </c>
      <c r="L13" s="60" t="n">
        <v>0.3958333333333333</v>
      </c>
      <c r="M13" s="46">
        <f>L13+$M$61</f>
        <v/>
      </c>
      <c r="N13" s="60" t="n">
        <v>0.4006944444444445</v>
      </c>
      <c r="O13" s="46">
        <f>N13+$O$61</f>
        <v/>
      </c>
      <c r="P13" s="60" t="n">
        <v>0.4590277777777778</v>
      </c>
      <c r="Q13" s="46">
        <f>P13+$Q$61</f>
        <v/>
      </c>
      <c r="R13" s="60" t="n">
        <v>0.4756944444444444</v>
      </c>
      <c r="S13" s="46">
        <f>R13+$S$61</f>
        <v/>
      </c>
      <c r="T13" s="261" t="n">
        <v>0.4888888888888889</v>
      </c>
      <c r="U13" s="261">
        <f>T13+$U$61</f>
        <v/>
      </c>
      <c r="V13" s="573" t="n"/>
      <c r="W13" s="48" t="n">
        <v>80</v>
      </c>
    </row>
    <row r="14" ht="21.75" customHeight="1" s="630">
      <c r="A14" s="631" t="inlineStr">
        <is>
          <t>14</t>
        </is>
      </c>
      <c r="B14" s="632" t="n"/>
      <c r="C14" s="112" t="inlineStr">
        <is>
          <t>BREHAUT MORALES ANDRES</t>
        </is>
      </c>
      <c r="D14" s="55" t="n">
        <v>25787439</v>
      </c>
      <c r="E14" s="227" t="inlineStr">
        <is>
          <t>MOTO REVA BIIC</t>
        </is>
      </c>
      <c r="F14" s="92" t="inlineStr">
        <is>
          <t>40/20 40/20 cl</t>
        </is>
      </c>
      <c r="G14" s="270" t="n"/>
      <c r="H14" s="373" t="n"/>
      <c r="I14" s="270" t="inlineStr">
        <is>
          <t xml:space="preserve">LILIANA 5 </t>
        </is>
      </c>
      <c r="J14" s="60" t="n">
        <v>0.3993055555555556</v>
      </c>
      <c r="K14" s="46">
        <f>J14+$K$60</f>
        <v/>
      </c>
      <c r="L14" s="60" t="n">
        <v>0.4</v>
      </c>
      <c r="M14" s="46">
        <f>L14+$M$61</f>
        <v/>
      </c>
      <c r="N14" s="60" t="n">
        <v>0.4069444444444444</v>
      </c>
      <c r="O14" s="46">
        <f>N14+$O$61</f>
        <v/>
      </c>
      <c r="P14" s="60" t="n">
        <v>0.4645833333333333</v>
      </c>
      <c r="Q14" s="46">
        <f>P14+$Q$61</f>
        <v/>
      </c>
      <c r="R14" s="60" t="n">
        <v>0.4763888888888889</v>
      </c>
      <c r="S14" s="46">
        <f>R14+$S$61</f>
        <v/>
      </c>
      <c r="T14" s="261" t="n">
        <v>0.4902777777777778</v>
      </c>
      <c r="U14" s="261">
        <f>T14+$U$61</f>
        <v/>
      </c>
      <c r="V14" s="573" t="n"/>
      <c r="W14" s="48" t="n">
        <v>80</v>
      </c>
    </row>
    <row r="15" ht="19.5" customHeight="1" s="630">
      <c r="A15" s="631" t="inlineStr">
        <is>
          <t>15</t>
        </is>
      </c>
      <c r="B15" s="632" t="n"/>
      <c r="C15" s="112" t="inlineStr">
        <is>
          <t xml:space="preserve">VILCABANA DIAZ SEGUNDO </t>
        </is>
      </c>
      <c r="D15" s="55" t="n">
        <v>75593079</v>
      </c>
      <c r="E15" s="55" t="inlineStr">
        <is>
          <t xml:space="preserve">NUEVO A1 </t>
        </is>
      </c>
      <c r="F15" s="92" t="inlineStr">
        <is>
          <t>20 20 sr</t>
        </is>
      </c>
      <c r="G15" s="120" t="n"/>
      <c r="H15" s="205" t="n"/>
      <c r="I15" s="120" t="inlineStr">
        <is>
          <t>CARS. JAIME VILLA</t>
        </is>
      </c>
      <c r="J15" s="60" t="n">
        <v>0.4013888888888889</v>
      </c>
      <c r="K15" s="46">
        <f>J15+$K$60</f>
        <v/>
      </c>
      <c r="L15" s="60" t="n">
        <v>0.4048611111111111</v>
      </c>
      <c r="M15" s="46">
        <f>L15+$M$61</f>
        <v/>
      </c>
      <c r="N15" s="60" t="n">
        <v>0.4104166666666667</v>
      </c>
      <c r="O15" s="46">
        <f>N15+$O$61</f>
        <v/>
      </c>
      <c r="P15" s="60" t="n">
        <v>0.4708333333333333</v>
      </c>
      <c r="Q15" s="46">
        <f>P15+$Q$61</f>
        <v/>
      </c>
      <c r="R15" s="60" t="n">
        <v>0.4875</v>
      </c>
      <c r="S15" s="46">
        <f>R15+$S$61</f>
        <v/>
      </c>
      <c r="T15" s="261" t="n">
        <v>0.5166666666666667</v>
      </c>
      <c r="U15" s="261">
        <f>T15+$U$61</f>
        <v/>
      </c>
      <c r="V15" s="573" t="n"/>
      <c r="W15" s="48" t="n">
        <v>80</v>
      </c>
    </row>
    <row r="16" ht="19.5" customHeight="1" s="630">
      <c r="A16" s="631" t="inlineStr">
        <is>
          <t>16</t>
        </is>
      </c>
      <c r="B16" s="632" t="n"/>
      <c r="C16" s="112" t="inlineStr">
        <is>
          <t xml:space="preserve">REYNOSO REYES ARMANDO </t>
        </is>
      </c>
      <c r="D16" s="55" t="n">
        <v>40585059</v>
      </c>
      <c r="E16" s="55" t="inlineStr">
        <is>
          <t xml:space="preserve">NUEVO A1 </t>
        </is>
      </c>
      <c r="F16" s="92" t="inlineStr">
        <is>
          <t>40/20 40/20 cl</t>
        </is>
      </c>
      <c r="G16" s="120" t="inlineStr">
        <is>
          <t>PAGO 90 EFE</t>
        </is>
      </c>
      <c r="H16" s="207" t="n"/>
      <c r="I16" s="55" t="inlineStr">
        <is>
          <t xml:space="preserve">ADRIANA </t>
        </is>
      </c>
      <c r="J16" s="60" t="n">
        <v>0.4236111111111111</v>
      </c>
      <c r="K16" s="46">
        <f>J16+$K$60</f>
        <v/>
      </c>
      <c r="L16" s="60" t="n">
        <v>0.4243055555555555</v>
      </c>
      <c r="M16" s="46">
        <f>L16+$M$61</f>
        <v/>
      </c>
      <c r="N16" s="60" t="n">
        <v>0.4298611111111111</v>
      </c>
      <c r="O16" s="46">
        <f>N16+$O$61</f>
        <v/>
      </c>
      <c r="P16" s="60" t="n">
        <v>0.4763888888888889</v>
      </c>
      <c r="Q16" s="46">
        <f>P16+$Q$61</f>
        <v/>
      </c>
      <c r="R16" s="60" t="n">
        <v>0.4888888888888889</v>
      </c>
      <c r="S16" s="46">
        <f>R16+$S$61</f>
        <v/>
      </c>
      <c r="T16" s="261" t="n">
        <v>0.5131944444444444</v>
      </c>
      <c r="U16" s="261">
        <f>T16+$U$61</f>
        <v/>
      </c>
      <c r="V16" s="573" t="n"/>
      <c r="W16" s="48" t="n">
        <v>90</v>
      </c>
    </row>
    <row r="17" ht="20.25" customHeight="1" s="630">
      <c r="A17" s="631" t="inlineStr">
        <is>
          <t>17</t>
        </is>
      </c>
      <c r="B17" s="632" t="n"/>
      <c r="C17" s="172" t="inlineStr">
        <is>
          <t>GAMARRA SANCHEZ JESUS</t>
        </is>
      </c>
      <c r="D17" s="242" t="n">
        <v>46109309</v>
      </c>
      <c r="E17" s="226" t="inlineStr">
        <is>
          <t>MOTO REVA BIIC</t>
        </is>
      </c>
      <c r="F17" s="161" t="inlineStr">
        <is>
          <t>20 20 sr</t>
        </is>
      </c>
      <c r="G17" s="209" t="inlineStr">
        <is>
          <t>PAGO 110 YAPE 14/03</t>
        </is>
      </c>
      <c r="H17" s="373" t="inlineStr">
        <is>
          <t>REPRO 14/03</t>
        </is>
      </c>
      <c r="I17" s="270" t="inlineStr">
        <is>
          <t>LILIANA 6</t>
        </is>
      </c>
      <c r="J17" s="60" t="n">
        <v>0.4243055555555555</v>
      </c>
      <c r="K17" s="46">
        <f>J17+$K$60</f>
        <v/>
      </c>
      <c r="L17" s="60" t="n">
        <v>0.4284722222222222</v>
      </c>
      <c r="M17" s="46">
        <f>L17+$M$61</f>
        <v/>
      </c>
      <c r="N17" s="60" t="n">
        <v>0.4347222222222222</v>
      </c>
      <c r="O17" s="46">
        <f>N17+$O$61</f>
        <v/>
      </c>
      <c r="P17" s="60" t="n">
        <v>0.4826388888888889</v>
      </c>
      <c r="Q17" s="46">
        <f>P17+$Q$61</f>
        <v/>
      </c>
      <c r="R17" s="60" t="n">
        <v>0.5152777777777777</v>
      </c>
      <c r="S17" s="46">
        <f>R17+$S$61</f>
        <v/>
      </c>
      <c r="T17" s="261" t="n">
        <v>0.5291666666666667</v>
      </c>
      <c r="U17" s="261">
        <f>T17+$U$61</f>
        <v/>
      </c>
      <c r="V17" s="573" t="n"/>
      <c r="W17" s="48" t="n">
        <v>80</v>
      </c>
    </row>
    <row r="18" ht="21.75" customHeight="1" s="630">
      <c r="A18" s="631" t="inlineStr">
        <is>
          <t>18</t>
        </is>
      </c>
      <c r="B18" s="632" t="n"/>
      <c r="C18" s="112" t="inlineStr">
        <is>
          <t>MAMANI CARDENAS CESAR</t>
        </is>
      </c>
      <c r="D18" s="55" t="n">
        <v>44237300</v>
      </c>
      <c r="E18" s="55" t="inlineStr">
        <is>
          <t>REVA A1</t>
        </is>
      </c>
      <c r="F18" s="92" t="inlineStr">
        <is>
          <t>40/20 40/20 cl</t>
        </is>
      </c>
      <c r="G18" s="209" t="inlineStr">
        <is>
          <t>PAGO 120 YAPE</t>
        </is>
      </c>
      <c r="H18" s="211" t="n"/>
      <c r="I18" s="211" t="inlineStr">
        <is>
          <t xml:space="preserve">OFICINA </t>
        </is>
      </c>
      <c r="J18" s="60" t="n">
        <v>0.4277777777777778</v>
      </c>
      <c r="K18" s="60">
        <f>J18+$K$60</f>
        <v/>
      </c>
      <c r="L18" s="60" t="n">
        <v>0.4333333333333333</v>
      </c>
      <c r="M18" s="46">
        <f>L18+$M$61</f>
        <v/>
      </c>
      <c r="N18" s="60" t="n">
        <v>0.4395833333333333</v>
      </c>
      <c r="O18" s="46">
        <f>N18+$O$61</f>
        <v/>
      </c>
      <c r="P18" s="60" t="n">
        <v>0.4881944444444444</v>
      </c>
      <c r="Q18" s="46">
        <f>P18+$Q$61</f>
        <v/>
      </c>
      <c r="R18" s="60" t="n">
        <v>0.5131944444444444</v>
      </c>
      <c r="S18" s="46">
        <f>R18+$S$61</f>
        <v/>
      </c>
      <c r="T18" s="261" t="n">
        <v>0.5305555555555556</v>
      </c>
      <c r="U18" s="261">
        <f>T18+$U$61</f>
        <v/>
      </c>
      <c r="V18" s="573" t="n"/>
      <c r="W18" s="48" t="n">
        <v>120</v>
      </c>
    </row>
    <row r="19" ht="22.5" customHeight="1" s="630">
      <c r="A19" s="631" t="inlineStr">
        <is>
          <t>19</t>
        </is>
      </c>
      <c r="B19" s="632" t="n"/>
      <c r="C19" s="112" t="inlineStr">
        <is>
          <t xml:space="preserve">DIAZ DAVILA WILDER </t>
        </is>
      </c>
      <c r="D19" s="55" t="n">
        <v>48611844</v>
      </c>
      <c r="E19" s="55" t="inlineStr">
        <is>
          <t xml:space="preserve">NUEVO A1 </t>
        </is>
      </c>
      <c r="F19" s="92" t="inlineStr">
        <is>
          <t>20 20 sr</t>
        </is>
      </c>
      <c r="G19" s="209" t="inlineStr">
        <is>
          <t>PAGO 100 YAPE</t>
        </is>
      </c>
      <c r="H19" s="207" t="n"/>
      <c r="I19" s="174" t="inlineStr">
        <is>
          <t>PEDRO CHARAPA</t>
        </is>
      </c>
      <c r="J19" s="46" t="n">
        <v>0.4451388888888889</v>
      </c>
      <c r="K19" s="46">
        <f>J19+$K$60</f>
        <v/>
      </c>
      <c r="L19" s="69" t="n">
        <v>0.4583333333333333</v>
      </c>
      <c r="M19" s="46">
        <f>L19+$M$61</f>
        <v/>
      </c>
      <c r="N19" s="60" t="n">
        <v>0.4625</v>
      </c>
      <c r="O19" s="46">
        <f>N19+$O$61</f>
        <v/>
      </c>
      <c r="P19" s="60" t="n">
        <v>0.5270833333333333</v>
      </c>
      <c r="Q19" s="46">
        <f>P19+$Q$61</f>
        <v/>
      </c>
      <c r="R19" s="60" t="n">
        <v>0.5381944444444444</v>
      </c>
      <c r="S19" s="46">
        <f>R19+$S$61</f>
        <v/>
      </c>
      <c r="T19" s="261" t="n">
        <v>0.5527777777777778</v>
      </c>
      <c r="U19" s="261" t="n">
        <v>0.5652777777777778</v>
      </c>
      <c r="V19" s="573" t="n"/>
      <c r="W19" s="48" t="n">
        <v>80</v>
      </c>
    </row>
    <row r="20" ht="20.25" customFormat="1" customHeight="1" s="645">
      <c r="A20" s="631" t="inlineStr">
        <is>
          <t>20</t>
        </is>
      </c>
      <c r="B20" s="632" t="n"/>
      <c r="C20" s="112" t="inlineStr">
        <is>
          <t xml:space="preserve">LIBERATO MANUJANO JUAN </t>
        </is>
      </c>
      <c r="D20" s="55" t="n">
        <v>9271633</v>
      </c>
      <c r="E20" s="55" t="inlineStr">
        <is>
          <t>REVA A1</t>
        </is>
      </c>
      <c r="F20" s="92" t="inlineStr">
        <is>
          <t>40/20 40/20 cl</t>
        </is>
      </c>
      <c r="G20" s="120" t="n"/>
      <c r="H20" s="205" t="n"/>
      <c r="I20" s="277" t="inlineStr">
        <is>
          <t>CARS. JAIME VILLA</t>
        </is>
      </c>
      <c r="J20" s="46" t="n">
        <v>0.4465277777777778</v>
      </c>
      <c r="K20" s="46">
        <f>J20+$K$60</f>
        <v/>
      </c>
      <c r="L20" s="69" t="n">
        <v>0.4631944444444445</v>
      </c>
      <c r="M20" s="46">
        <f>L20+$M$61</f>
        <v/>
      </c>
      <c r="N20" s="60" t="n">
        <v>0.4680555555555556</v>
      </c>
      <c r="O20" s="46">
        <f>N20+$O$61</f>
        <v/>
      </c>
      <c r="P20" s="60" t="n">
        <v>0.5277777777777778</v>
      </c>
      <c r="Q20" s="46">
        <f>P20+$Q$61</f>
        <v/>
      </c>
      <c r="R20" s="60" t="n">
        <v>0.5513888888888889</v>
      </c>
      <c r="S20" s="46">
        <f>R20+$S$61</f>
        <v/>
      </c>
      <c r="T20" s="261" t="n">
        <v>0.5645833333333333</v>
      </c>
      <c r="U20" s="80">
        <f>T20+$U$61</f>
        <v/>
      </c>
      <c r="V20" s="573" t="n"/>
      <c r="W20" s="12" t="n">
        <v>80</v>
      </c>
    </row>
    <row r="21" ht="23.25" customHeight="1" s="630">
      <c r="A21" s="631" t="inlineStr">
        <is>
          <t>21</t>
        </is>
      </c>
      <c r="B21" s="632" t="n"/>
      <c r="C21" s="112" t="inlineStr">
        <is>
          <t xml:space="preserve">QUELOPANA DELGADO JUAN </t>
        </is>
      </c>
      <c r="D21" s="55" t="n">
        <v>9532084</v>
      </c>
      <c r="E21" s="55" t="inlineStr">
        <is>
          <t>REVA A1</t>
        </is>
      </c>
      <c r="F21" s="92" t="inlineStr">
        <is>
          <t>40/20 40/20 cl</t>
        </is>
      </c>
      <c r="G21" s="120" t="n"/>
      <c r="H21" s="205" t="n"/>
      <c r="I21" s="120" t="inlineStr">
        <is>
          <t>CARS. JAIME VILLA</t>
        </is>
      </c>
      <c r="J21" s="68" t="n">
        <v>0.4375</v>
      </c>
      <c r="K21" s="62">
        <f>J21+$K$60</f>
        <v/>
      </c>
      <c r="L21" s="60" t="n">
        <v>0.4409722222222222</v>
      </c>
      <c r="M21" s="46">
        <f>L21+$M$61</f>
        <v/>
      </c>
      <c r="N21" s="60" t="n">
        <v>0.4506944444444445</v>
      </c>
      <c r="O21" s="46">
        <f>N21+$O$61</f>
        <v/>
      </c>
      <c r="P21" s="60" t="n">
        <v>0.4958333333333333</v>
      </c>
      <c r="Q21" s="46">
        <f>P21+$Q$61</f>
        <v/>
      </c>
      <c r="R21" s="60" t="n">
        <v>0.5277777777777778</v>
      </c>
      <c r="S21" s="46">
        <f>R21+$S$61</f>
        <v/>
      </c>
      <c r="T21" s="261" t="n">
        <v>0.5409722222222222</v>
      </c>
      <c r="U21" s="80">
        <f>T21+$U$61</f>
        <v/>
      </c>
      <c r="V21" s="573" t="n"/>
      <c r="W21" s="48" t="n">
        <v>80</v>
      </c>
    </row>
    <row r="22" ht="21" customHeight="1" s="630">
      <c r="A22" s="631" t="inlineStr">
        <is>
          <t>22</t>
        </is>
      </c>
      <c r="B22" s="632" t="n"/>
      <c r="C22" s="112" t="inlineStr">
        <is>
          <t>MATAMOROS GERNANDEZ PATRICK</t>
        </is>
      </c>
      <c r="D22" s="55" t="n">
        <v>48795631</v>
      </c>
      <c r="E22" s="55" t="inlineStr">
        <is>
          <t>REVA A1</t>
        </is>
      </c>
      <c r="F22" s="92" t="inlineStr">
        <is>
          <t>20 20 sr</t>
        </is>
      </c>
      <c r="G22" s="120" t="n"/>
      <c r="H22" s="205" t="n"/>
      <c r="I22" s="120" t="inlineStr">
        <is>
          <t>CARS. JAIME VILLA</t>
        </is>
      </c>
      <c r="J22" s="60" t="n">
        <v>0.4423611111111111</v>
      </c>
      <c r="K22" s="46">
        <f>J22+$K$60</f>
        <v/>
      </c>
      <c r="L22" s="60" t="n">
        <v>0.4486111111111111</v>
      </c>
      <c r="M22" s="46">
        <f>L22+$M$61</f>
        <v/>
      </c>
      <c r="N22" s="60" t="n">
        <v>0.4534722222222222</v>
      </c>
      <c r="O22" s="46">
        <f>N22+$O$61</f>
        <v/>
      </c>
      <c r="P22" s="60" t="n">
        <v>0.5145833333333333</v>
      </c>
      <c r="Q22" s="46">
        <f>P22+$Q$61</f>
        <v/>
      </c>
      <c r="R22" s="60" t="n">
        <v>0.5263888888888889</v>
      </c>
      <c r="S22" s="46">
        <f>R22+$S$61</f>
        <v/>
      </c>
      <c r="T22" s="261" t="n">
        <v>0.5423611111111111</v>
      </c>
      <c r="U22" s="80">
        <f>T22+$U$61</f>
        <v/>
      </c>
      <c r="V22" s="573" t="n"/>
      <c r="W22" s="48" t="n">
        <v>80</v>
      </c>
    </row>
    <row r="23" ht="21" customHeight="1" s="630">
      <c r="A23" s="631" t="inlineStr">
        <is>
          <t>23</t>
        </is>
      </c>
      <c r="B23" s="632" t="n"/>
      <c r="C23" s="112" t="inlineStr">
        <is>
          <t xml:space="preserve">LEVANO SALVADOR CAROLINA </t>
        </is>
      </c>
      <c r="D23" s="55" t="n">
        <v>40552957</v>
      </c>
      <c r="E23" s="55" t="inlineStr">
        <is>
          <t xml:space="preserve">NUEVO A1 </t>
        </is>
      </c>
      <c r="F23" s="92" t="inlineStr">
        <is>
          <t>40/20 40/20 cl</t>
        </is>
      </c>
      <c r="G23" s="209" t="inlineStr">
        <is>
          <t>PAGO 80 YAPE</t>
        </is>
      </c>
      <c r="H23" s="375" t="n"/>
      <c r="I23" s="126" t="inlineStr">
        <is>
          <t>PUBLICIDAD</t>
        </is>
      </c>
      <c r="J23" s="60" t="n">
        <v>0.4430555555555555</v>
      </c>
      <c r="K23" s="46">
        <f>J23+$K$60</f>
        <v/>
      </c>
      <c r="L23" s="60" t="n">
        <v>0.4534722222222222</v>
      </c>
      <c r="M23" s="46">
        <f>L23+$M$61</f>
        <v/>
      </c>
      <c r="N23" s="60" t="n">
        <v>0.4583333333333333</v>
      </c>
      <c r="O23" s="46">
        <f>N23+$O$61</f>
        <v/>
      </c>
      <c r="P23" s="60" t="n">
        <v>0.5145833333333333</v>
      </c>
      <c r="Q23" s="46">
        <f>P23+$Q$61</f>
        <v/>
      </c>
      <c r="R23" s="60" t="n">
        <v>0.5395833333333333</v>
      </c>
      <c r="S23" s="46">
        <f>R23+$S$61</f>
        <v/>
      </c>
      <c r="T23" s="261" t="n">
        <v>0.5548611111111111</v>
      </c>
      <c r="U23" s="80">
        <f>T23+$U$61</f>
        <v/>
      </c>
      <c r="V23" s="573" t="n"/>
      <c r="W23" s="48" t="n">
        <v>80</v>
      </c>
    </row>
    <row r="24" ht="19.5" customHeight="1" s="630">
      <c r="A24" s="631" t="inlineStr">
        <is>
          <t>24</t>
        </is>
      </c>
      <c r="B24" s="632" t="n"/>
      <c r="C24" s="167" t="inlineStr">
        <is>
          <t>GOMEZ PEÑA CRISTIAN 30</t>
        </is>
      </c>
      <c r="D24" s="55" t="n">
        <v>75309037</v>
      </c>
      <c r="E24" s="55" t="inlineStr">
        <is>
          <t xml:space="preserve">REVA A1 </t>
        </is>
      </c>
      <c r="F24" s="92" t="inlineStr">
        <is>
          <t xml:space="preserve">20 20 SR </t>
        </is>
      </c>
      <c r="G24" s="209" t="inlineStr">
        <is>
          <t>PAGO 130 YAPE + 50 YAPE</t>
        </is>
      </c>
      <c r="H24" s="55" t="n"/>
      <c r="I24" s="55" t="inlineStr">
        <is>
          <t xml:space="preserve">MERY </t>
        </is>
      </c>
      <c r="J24" s="60" t="n">
        <v>0.5805555555555556</v>
      </c>
      <c r="K24" s="46">
        <f>J24+$K$60</f>
        <v/>
      </c>
      <c r="L24" s="60" t="n">
        <v>0.5819444444444445</v>
      </c>
      <c r="M24" s="46">
        <f>L24+$M$61</f>
        <v/>
      </c>
      <c r="N24" s="60" t="n">
        <v>0.5868055555555556</v>
      </c>
      <c r="O24" s="46">
        <f>N24+$O$61</f>
        <v/>
      </c>
      <c r="P24" s="60" t="n">
        <v>0.6298611111111111</v>
      </c>
      <c r="Q24" s="46">
        <f>P24+$Q$61</f>
        <v/>
      </c>
      <c r="R24" s="60" t="n">
        <v>0.6423611111111112</v>
      </c>
      <c r="S24" s="46">
        <f>R24+$S$61</f>
        <v/>
      </c>
      <c r="T24" s="261" t="n">
        <v>0.6548611111111111</v>
      </c>
      <c r="U24" s="80">
        <f>T24+$U$61</f>
        <v/>
      </c>
      <c r="V24" s="573" t="n"/>
      <c r="W24" s="48" t="n">
        <v>80</v>
      </c>
    </row>
    <row r="25" ht="21" customHeight="1" s="630">
      <c r="A25" s="631" t="inlineStr">
        <is>
          <t>25</t>
        </is>
      </c>
      <c r="B25" s="632" t="n"/>
      <c r="C25" s="112" t="inlineStr">
        <is>
          <t xml:space="preserve">CARRETERO CAMPOS SERGIO </t>
        </is>
      </c>
      <c r="D25" s="55" t="n">
        <v>2176075</v>
      </c>
      <c r="E25" s="561" t="inlineStr">
        <is>
          <t>MOTO NUEVO BIIB</t>
        </is>
      </c>
      <c r="F25" s="92" t="inlineStr">
        <is>
          <t>40/20 40/20 cl</t>
        </is>
      </c>
      <c r="G25" s="435" t="inlineStr">
        <is>
          <t>YA PE 80</t>
        </is>
      </c>
      <c r="H25" s="382" t="inlineStr">
        <is>
          <t>CE</t>
        </is>
      </c>
      <c r="I25" s="55" t="inlineStr">
        <is>
          <t>CESAR QUIROZ</t>
        </is>
      </c>
      <c r="J25" s="60" t="n">
        <v>0.4555555555555555</v>
      </c>
      <c r="K25" s="46">
        <f>J25+$K$60</f>
        <v/>
      </c>
      <c r="L25" s="60" t="n">
        <v>0.4715277777777778</v>
      </c>
      <c r="M25" s="46">
        <f>L25+$M$61</f>
        <v/>
      </c>
      <c r="N25" s="60" t="n">
        <v>0.4756944444444444</v>
      </c>
      <c r="O25" s="46">
        <f>N25+$O$61</f>
        <v/>
      </c>
      <c r="P25" s="60" t="n">
        <v>0.5395833333333333</v>
      </c>
      <c r="Q25" s="46">
        <f>P25+$Q$61</f>
        <v/>
      </c>
      <c r="R25" s="60" t="n">
        <v>0.5645833333333333</v>
      </c>
      <c r="S25" s="46">
        <f>R25+$S$61</f>
        <v/>
      </c>
      <c r="T25" s="261" t="n">
        <v>0.5798611111111112</v>
      </c>
      <c r="U25" s="80">
        <f>T25+$U$61</f>
        <v/>
      </c>
      <c r="V25" s="573" t="n"/>
      <c r="W25" s="48" t="n">
        <v>80</v>
      </c>
    </row>
    <row r="26" ht="21" customFormat="1" customHeight="1" s="645">
      <c r="A26" s="631" t="inlineStr">
        <is>
          <t>26</t>
        </is>
      </c>
      <c r="B26" s="632" t="n"/>
      <c r="C26" s="112" t="inlineStr">
        <is>
          <t>RAMOS FARFAN LUIS</t>
        </is>
      </c>
      <c r="D26" s="55" t="n">
        <v>46419687</v>
      </c>
      <c r="E26" s="55" t="inlineStr">
        <is>
          <t xml:space="preserve">NUEVO A1 </t>
        </is>
      </c>
      <c r="F26" s="92" t="inlineStr">
        <is>
          <t>20 20 sr</t>
        </is>
      </c>
      <c r="G26" s="120" t="n"/>
      <c r="H26" s="205" t="n"/>
      <c r="I26" s="120" t="inlineStr">
        <is>
          <t>CARS. JAIME VILLA</t>
        </is>
      </c>
      <c r="J26" s="60" t="n">
        <v>0.4576388888888889</v>
      </c>
      <c r="K26" s="46">
        <f>J26+$K$60</f>
        <v/>
      </c>
      <c r="L26" s="60" t="n">
        <v>0.475</v>
      </c>
      <c r="M26" s="46">
        <f>L26+$M$61</f>
        <v/>
      </c>
      <c r="N26" s="60" t="n">
        <v>0.4805555555555556</v>
      </c>
      <c r="O26" s="46">
        <f>N26+$O$61</f>
        <v/>
      </c>
      <c r="P26" s="60" t="n">
        <v>0.5520833333333334</v>
      </c>
      <c r="Q26" s="46">
        <f>P26+$Q$61</f>
        <v/>
      </c>
      <c r="R26" s="60" t="n">
        <v>0.5645833333333333</v>
      </c>
      <c r="S26" s="46">
        <f>R26+$S$61</f>
        <v/>
      </c>
      <c r="T26" s="261" t="n">
        <v>0.5770833333333333</v>
      </c>
      <c r="U26" s="80">
        <f>T26+$U$61</f>
        <v/>
      </c>
      <c r="V26" s="573" t="n"/>
      <c r="W26" s="12" t="n">
        <v>80</v>
      </c>
    </row>
    <row r="27" ht="19.5" customFormat="1" customHeight="1" s="633">
      <c r="A27" s="631" t="inlineStr">
        <is>
          <t>27</t>
        </is>
      </c>
      <c r="B27" s="632" t="n"/>
      <c r="C27" s="112" t="inlineStr">
        <is>
          <t>ZEVALLOS BURGA LUIS</t>
        </is>
      </c>
      <c r="D27" s="55" t="n">
        <v>25849764</v>
      </c>
      <c r="E27" s="26" t="inlineStr">
        <is>
          <t>REVA A2A</t>
        </is>
      </c>
      <c r="F27" s="92" t="inlineStr">
        <is>
          <t>40/20 40/20 cl</t>
        </is>
      </c>
      <c r="G27" s="120" t="inlineStr">
        <is>
          <t>PAGO 140 EFE</t>
        </is>
      </c>
      <c r="H27" s="207" t="n"/>
      <c r="I27" s="55" t="inlineStr">
        <is>
          <t xml:space="preserve">MALLESI </t>
        </is>
      </c>
      <c r="J27" s="60" t="n">
        <v>0.4604166666666666</v>
      </c>
      <c r="K27" s="46">
        <f>J27+$K$60</f>
        <v/>
      </c>
      <c r="L27" s="60" t="n">
        <v>0.4798611111111111</v>
      </c>
      <c r="M27" s="46">
        <f>L27+$M$61</f>
        <v/>
      </c>
      <c r="N27" s="60" t="n">
        <v>0.4861111111111111</v>
      </c>
      <c r="O27" s="46">
        <f>N27+$O$61</f>
        <v/>
      </c>
      <c r="P27" s="60" t="n">
        <v>0.5520833333333334</v>
      </c>
      <c r="Q27" s="46">
        <f>P27+$Q$61</f>
        <v/>
      </c>
      <c r="R27" s="60" t="n">
        <v>0.5756944444444444</v>
      </c>
      <c r="S27" s="46">
        <f>R27+$S$61</f>
        <v/>
      </c>
      <c r="T27" s="261" t="n">
        <v>0.5888888888888889</v>
      </c>
      <c r="U27" s="80">
        <f>T27+$U$61</f>
        <v/>
      </c>
      <c r="V27" s="573" t="n"/>
      <c r="W27" s="48" t="n">
        <v>90</v>
      </c>
    </row>
    <row r="28" ht="21" customHeight="1" s="630">
      <c r="A28" s="631" t="inlineStr">
        <is>
          <t>28</t>
        </is>
      </c>
      <c r="B28" s="632" t="n"/>
      <c r="C28" s="112" t="inlineStr">
        <is>
          <t xml:space="preserve">MENAJOVSKY VIACAVA LUANA </t>
        </is>
      </c>
      <c r="D28" s="55" t="n">
        <v>72968375</v>
      </c>
      <c r="E28" s="55" t="inlineStr">
        <is>
          <t xml:space="preserve">NUEVO A1 </t>
        </is>
      </c>
      <c r="F28" s="92" t="inlineStr">
        <is>
          <t>20 20 sr</t>
        </is>
      </c>
      <c r="G28" s="209" t="inlineStr">
        <is>
          <t xml:space="preserve">PAGO 130 YAPE </t>
        </is>
      </c>
      <c r="H28" s="354" t="inlineStr">
        <is>
          <t>&lt;3</t>
        </is>
      </c>
      <c r="I28" s="110" t="inlineStr">
        <is>
          <t>MAYRA 1</t>
        </is>
      </c>
      <c r="J28" s="60" t="n">
        <v>0.46875</v>
      </c>
      <c r="K28" s="46">
        <f>J28+$K$60</f>
        <v/>
      </c>
      <c r="L28" s="60" t="n">
        <v>0.4854166666666667</v>
      </c>
      <c r="M28" s="46">
        <f>L28+$M$61</f>
        <v/>
      </c>
      <c r="N28" s="60" t="n">
        <v>0.4930555555555556</v>
      </c>
      <c r="O28" s="46">
        <f>N28+$O$61</f>
        <v/>
      </c>
      <c r="P28" s="60" t="n">
        <v>0.5645833333333333</v>
      </c>
      <c r="Q28" s="46">
        <f>P28+$Q$61</f>
        <v/>
      </c>
      <c r="R28" s="60" t="n">
        <v>0.6611111111111111</v>
      </c>
      <c r="S28" s="46">
        <f>R28+$S$61</f>
        <v/>
      </c>
      <c r="T28" s="261" t="n">
        <v>0.5895833333333333</v>
      </c>
      <c r="U28" s="80">
        <f>T28+$U$61</f>
        <v/>
      </c>
      <c r="V28" s="573" t="n"/>
      <c r="W28" s="48" t="n">
        <v>80</v>
      </c>
    </row>
    <row r="29" ht="21.75" customHeight="1" s="630">
      <c r="A29" s="631" t="inlineStr">
        <is>
          <t>29</t>
        </is>
      </c>
      <c r="B29" s="632" t="n"/>
      <c r="C29" s="112" t="inlineStr">
        <is>
          <t xml:space="preserve">FLORES PEREZ MIGUEL </t>
        </is>
      </c>
      <c r="D29" s="55" t="n">
        <v>25717486</v>
      </c>
      <c r="E29" s="55" t="inlineStr">
        <is>
          <t xml:space="preserve">REVA A1 </t>
        </is>
      </c>
      <c r="F29" s="92" t="inlineStr">
        <is>
          <t>40/20 40/20 cl</t>
        </is>
      </c>
      <c r="G29" s="120" t="n"/>
      <c r="H29" s="205" t="n"/>
      <c r="I29" s="120" t="inlineStr">
        <is>
          <t>CARS. JAIME VILLA</t>
        </is>
      </c>
      <c r="J29" s="60" t="n">
        <v>0.5180555555555556</v>
      </c>
      <c r="K29" s="46">
        <f>J29+$K$60</f>
        <v/>
      </c>
      <c r="L29" s="60" t="n">
        <v>0.51875</v>
      </c>
      <c r="M29" s="46">
        <f>L29+$M$61</f>
        <v/>
      </c>
      <c r="N29" s="60" t="n">
        <v>0.5243055555555556</v>
      </c>
      <c r="O29" s="46">
        <f>N29+$O$61</f>
        <v/>
      </c>
      <c r="P29" s="60" t="n">
        <v>0.5680555555555555</v>
      </c>
      <c r="Q29" s="46">
        <f>P29+$Q$61</f>
        <v/>
      </c>
      <c r="R29" s="60" t="n">
        <v>0.5868055555555556</v>
      </c>
      <c r="S29" s="46">
        <f>R29+$S$61</f>
        <v/>
      </c>
      <c r="T29" s="261" t="n">
        <v>0.5986111111111111</v>
      </c>
      <c r="U29" s="80">
        <f>T29+$U$61</f>
        <v/>
      </c>
      <c r="V29" s="573" t="n"/>
      <c r="W29" s="48" t="n">
        <v>80</v>
      </c>
    </row>
    <row r="30" ht="21" customHeight="1" s="630">
      <c r="A30" s="631" t="inlineStr">
        <is>
          <t>30</t>
        </is>
      </c>
      <c r="B30" s="632" t="n"/>
      <c r="C30" s="167" t="inlineStr">
        <is>
          <t>INGA CAMAC WILFREDO 30</t>
        </is>
      </c>
      <c r="D30" s="55" t="n">
        <v>80676085</v>
      </c>
      <c r="E30" s="55" t="inlineStr">
        <is>
          <t xml:space="preserve">REVA A1 </t>
        </is>
      </c>
      <c r="F30" s="92" t="inlineStr">
        <is>
          <t xml:space="preserve">20 20 SR </t>
        </is>
      </c>
      <c r="G30" s="120" t="inlineStr">
        <is>
          <t>PAGO 30 EFE</t>
        </is>
      </c>
      <c r="H30" s="120" t="n"/>
      <c r="I30" s="120" t="inlineStr">
        <is>
          <t>CARS. JAIME VILLA</t>
        </is>
      </c>
      <c r="J30" s="60" t="n">
        <v>0.5194444444444445</v>
      </c>
      <c r="K30" s="46">
        <f>J30+$K$60</f>
        <v/>
      </c>
      <c r="L30" s="60" t="n">
        <v>0.5236111111111111</v>
      </c>
      <c r="M30" s="46">
        <f>L30+$M$61</f>
        <v/>
      </c>
      <c r="N30" s="60" t="n"/>
      <c r="O30" s="46">
        <f>N30+$O$61</f>
        <v/>
      </c>
      <c r="P30" s="60" t="n">
        <v>0.5777777777777777</v>
      </c>
      <c r="Q30" s="46">
        <f>P30+$Q$61</f>
        <v/>
      </c>
      <c r="R30" s="60" t="n">
        <v>0.5895833333333333</v>
      </c>
      <c r="S30" s="46">
        <f>R30+$S$61</f>
        <v/>
      </c>
      <c r="T30" s="261" t="n">
        <v>0.6013888888888889</v>
      </c>
      <c r="U30" s="80">
        <f>T30+$U$61</f>
        <v/>
      </c>
      <c r="V30" s="573" t="n"/>
      <c r="W30" s="48" t="n">
        <v>80</v>
      </c>
    </row>
    <row r="31" ht="20.25" customFormat="1" customHeight="1" s="645">
      <c r="A31" s="631" t="inlineStr">
        <is>
          <t>31</t>
        </is>
      </c>
      <c r="B31" s="632" t="n"/>
      <c r="C31" s="112" t="inlineStr">
        <is>
          <t xml:space="preserve">VARGAS WONG CESAR </t>
        </is>
      </c>
      <c r="D31" s="55" t="n">
        <v>43461823</v>
      </c>
      <c r="E31" s="55" t="inlineStr">
        <is>
          <t xml:space="preserve">NUEVO A1 </t>
        </is>
      </c>
      <c r="F31" s="92" t="inlineStr">
        <is>
          <t>40/20 40/20 cl</t>
        </is>
      </c>
      <c r="G31" s="120" t="inlineStr">
        <is>
          <t>PAGO 90 EFE</t>
        </is>
      </c>
      <c r="H31" s="207" t="n"/>
      <c r="I31" s="55" t="inlineStr">
        <is>
          <t xml:space="preserve">ADRIANA </t>
        </is>
      </c>
      <c r="J31" s="60" t="n">
        <v>0.5340277777777778</v>
      </c>
      <c r="K31" s="46">
        <f>J31+$K$60</f>
        <v/>
      </c>
      <c r="L31" s="60" t="n">
        <v>0.5347222222222222</v>
      </c>
      <c r="M31" s="46">
        <f>L31+$M$61</f>
        <v/>
      </c>
      <c r="N31" s="60" t="n">
        <v>0.5416666666666666</v>
      </c>
      <c r="O31" s="46">
        <f>N31+$O$61</f>
        <v/>
      </c>
      <c r="P31" s="60" t="n">
        <v>0.5854166666666667</v>
      </c>
      <c r="Q31" s="46">
        <f>P31+$Q$61</f>
        <v/>
      </c>
      <c r="R31" s="60" t="n">
        <v>0.5986111111111111</v>
      </c>
      <c r="S31" s="46">
        <f>R31+$S$61</f>
        <v/>
      </c>
      <c r="T31" s="261" t="n">
        <v>0.6111111111111112</v>
      </c>
      <c r="U31" s="80">
        <f>T31+$U$61</f>
        <v/>
      </c>
      <c r="V31" s="573" t="n"/>
      <c r="W31" s="48" t="n">
        <v>90</v>
      </c>
    </row>
    <row r="32" ht="21" customFormat="1" customHeight="1" s="633">
      <c r="A32" s="631" t="inlineStr">
        <is>
          <t>32</t>
        </is>
      </c>
      <c r="B32" s="632" t="n"/>
      <c r="C32" s="112" t="inlineStr">
        <is>
          <t>SALAZAR FLORES MISHELL</t>
        </is>
      </c>
      <c r="D32" s="55" t="n">
        <v>48514859</v>
      </c>
      <c r="E32" s="55" t="inlineStr">
        <is>
          <t xml:space="preserve">NUEVO A1 </t>
        </is>
      </c>
      <c r="F32" s="92" t="inlineStr">
        <is>
          <t xml:space="preserve">20 20 SR </t>
        </is>
      </c>
      <c r="G32" s="110" t="n"/>
      <c r="H32" s="354" t="n"/>
      <c r="I32" s="110" t="inlineStr">
        <is>
          <t>MAYRA 2</t>
        </is>
      </c>
      <c r="J32" s="60" t="n">
        <v>0.5631944444444444</v>
      </c>
      <c r="K32" s="46">
        <f>J32+$K$60</f>
        <v/>
      </c>
      <c r="L32" s="60" t="n">
        <v>0.5638888888888889</v>
      </c>
      <c r="M32" s="46">
        <f>L32+$M$61</f>
        <v/>
      </c>
      <c r="N32" s="60" t="n">
        <v>0.5694444444444444</v>
      </c>
      <c r="O32" s="46">
        <f>N32+$O$61</f>
        <v/>
      </c>
      <c r="P32" s="60" t="n">
        <v>0.6159722222222223</v>
      </c>
      <c r="Q32" s="46">
        <f>P32+$Q$61</f>
        <v/>
      </c>
      <c r="R32" s="60" t="n">
        <v>0.6270833333333333</v>
      </c>
      <c r="S32" s="46">
        <f>R32+$S$61</f>
        <v/>
      </c>
      <c r="T32" s="261" t="n">
        <v>0.6381944444444444</v>
      </c>
      <c r="U32" s="80">
        <f>T32+$U$61</f>
        <v/>
      </c>
      <c r="V32" s="573" t="n"/>
      <c r="W32" s="48" t="n">
        <v>80</v>
      </c>
    </row>
    <row r="33" ht="19.5" customHeight="1" s="630">
      <c r="A33" s="631" t="inlineStr">
        <is>
          <t>33</t>
        </is>
      </c>
      <c r="B33" s="632" t="n"/>
      <c r="C33" s="112" t="inlineStr">
        <is>
          <t xml:space="preserve">CALDAS LOPEZ VICTOR </t>
        </is>
      </c>
      <c r="D33" s="55" t="n">
        <v>72420949</v>
      </c>
      <c r="E33" s="227" t="inlineStr">
        <is>
          <t>MOTO REVA BIIC</t>
        </is>
      </c>
      <c r="F33" s="92" t="inlineStr">
        <is>
          <t>40/20 40/20 cl</t>
        </is>
      </c>
      <c r="G33" s="209" t="inlineStr">
        <is>
          <t>PAGO 80 YAPE</t>
        </is>
      </c>
      <c r="H33" s="207" t="n"/>
      <c r="I33" s="55" t="inlineStr">
        <is>
          <t xml:space="preserve">MARITZA QUEVEDO </t>
        </is>
      </c>
      <c r="J33" s="60" t="n">
        <v>0.5694444444444444</v>
      </c>
      <c r="K33" s="46">
        <f>J33+$K$60</f>
        <v/>
      </c>
      <c r="L33" s="60" t="n">
        <v>0.5694444444444444</v>
      </c>
      <c r="M33" s="60">
        <f>L33+$M$61</f>
        <v/>
      </c>
      <c r="N33" s="60" t="n">
        <v>0.5743055555555555</v>
      </c>
      <c r="O33" s="60">
        <f>N33+$O$61</f>
        <v/>
      </c>
      <c r="P33" s="60" t="n">
        <v>0.6173611111111111</v>
      </c>
      <c r="Q33" s="60">
        <f>P33+$Q$61</f>
        <v/>
      </c>
      <c r="R33" s="60" t="n">
        <v>0.6298611111111111</v>
      </c>
      <c r="S33" s="60">
        <f>R33+$S$61</f>
        <v/>
      </c>
      <c r="T33" s="261" t="n">
        <v>0.6423611111111112</v>
      </c>
      <c r="U33" s="261">
        <f>T33+$U$61</f>
        <v/>
      </c>
      <c r="V33" s="573" t="n"/>
      <c r="W33" s="48" t="n">
        <v>80</v>
      </c>
    </row>
    <row r="34" ht="19.5" customHeight="1" s="630">
      <c r="A34" s="631" t="inlineStr">
        <is>
          <t>34</t>
        </is>
      </c>
      <c r="B34" s="632" t="n"/>
      <c r="C34" s="112" t="inlineStr">
        <is>
          <t xml:space="preserve">SANCHEZ PASCUAL VICTOR </t>
        </is>
      </c>
      <c r="D34" s="55" t="n">
        <v>8487484</v>
      </c>
      <c r="E34" s="227" t="inlineStr">
        <is>
          <t>MOTO REVA BIIC</t>
        </is>
      </c>
      <c r="F34" s="92" t="inlineStr">
        <is>
          <t>40/20  40/20  CL</t>
        </is>
      </c>
      <c r="G34" s="120" t="inlineStr">
        <is>
          <t>PAGO 80 EFE</t>
        </is>
      </c>
      <c r="H34" s="569" t="n"/>
      <c r="I34" s="55" t="inlineStr">
        <is>
          <t xml:space="preserve">CLEVER </t>
        </is>
      </c>
      <c r="J34" s="60" t="n">
        <v>0.6180555555555556</v>
      </c>
      <c r="K34" s="60">
        <f>J34+$K$60</f>
        <v/>
      </c>
      <c r="L34" s="60" t="n">
        <v>0.6194444444444445</v>
      </c>
      <c r="M34" s="46">
        <f>L34+$M$61</f>
        <v/>
      </c>
      <c r="N34" s="60" t="n">
        <v>0.6270833333333333</v>
      </c>
      <c r="O34" s="46">
        <f>N34+$O$61</f>
        <v/>
      </c>
      <c r="P34" s="60" t="n">
        <v>0.675</v>
      </c>
      <c r="Q34" s="46">
        <f>P34+$Q$61</f>
        <v/>
      </c>
      <c r="R34" s="60" t="n">
        <v>0.6875</v>
      </c>
      <c r="S34" s="46">
        <f>R34+$S$61</f>
        <v/>
      </c>
      <c r="T34" s="261" t="n">
        <v>0.6993055555555555</v>
      </c>
      <c r="U34" s="80">
        <f>T34+$U$61</f>
        <v/>
      </c>
      <c r="V34" s="573" t="n"/>
      <c r="W34" s="48" t="n">
        <v>80</v>
      </c>
    </row>
    <row r="35" ht="18.75" customHeight="1" s="630">
      <c r="A35" s="631" t="inlineStr">
        <is>
          <t>35</t>
        </is>
      </c>
      <c r="B35" s="632" t="n"/>
      <c r="C35" s="112" t="inlineStr">
        <is>
          <t xml:space="preserve">SANCHEZ FLORES ANTHONY </t>
        </is>
      </c>
      <c r="D35" s="55" t="n">
        <v>75948971</v>
      </c>
      <c r="E35" s="227" t="inlineStr">
        <is>
          <t>MOTO REVA BIIC</t>
        </is>
      </c>
      <c r="F35" s="92" t="inlineStr">
        <is>
          <t xml:space="preserve">20 20 SR </t>
        </is>
      </c>
      <c r="G35" s="120" t="inlineStr">
        <is>
          <t>PAGO 80 EFE</t>
        </is>
      </c>
      <c r="H35" s="207" t="n"/>
      <c r="I35" s="55" t="inlineStr">
        <is>
          <t xml:space="preserve">CLEVER </t>
        </is>
      </c>
      <c r="J35" s="60" t="n">
        <v>0.6208333333333333</v>
      </c>
      <c r="K35" s="60">
        <f>J35+$K$60</f>
        <v/>
      </c>
      <c r="L35" s="60" t="n">
        <v>0.6243055555555556</v>
      </c>
      <c r="M35" s="46">
        <f>L35+$M$61</f>
        <v/>
      </c>
      <c r="N35" s="60" t="n">
        <v>0.63125</v>
      </c>
      <c r="O35" s="46">
        <f>N35+$O$61</f>
        <v/>
      </c>
      <c r="P35" s="60" t="n">
        <v>0.6777777777777778</v>
      </c>
      <c r="Q35" s="46">
        <f>P35+$Q$61</f>
        <v/>
      </c>
      <c r="R35" s="60" t="n">
        <v>0.6902777777777778</v>
      </c>
      <c r="S35" s="46">
        <f>R35+$S$61</f>
        <v/>
      </c>
      <c r="T35" s="261" t="n">
        <v>0.7069444444444445</v>
      </c>
      <c r="U35" s="80">
        <f>T35+$U$61</f>
        <v/>
      </c>
      <c r="V35" s="573" t="n"/>
      <c r="W35" s="48" t="n">
        <v>80</v>
      </c>
    </row>
    <row r="36" ht="18.75" customHeight="1" s="630">
      <c r="A36" s="631" t="inlineStr">
        <is>
          <t>36</t>
        </is>
      </c>
      <c r="B36" s="632" t="n"/>
      <c r="C36" s="112" t="inlineStr">
        <is>
          <t>SANTOS AGUILAR IGOR</t>
        </is>
      </c>
      <c r="D36" s="55" t="n">
        <v>76838605</v>
      </c>
      <c r="E36" s="55" t="inlineStr">
        <is>
          <t xml:space="preserve">NUEVO A1 </t>
        </is>
      </c>
      <c r="F36" s="92" t="inlineStr">
        <is>
          <t xml:space="preserve">20 20 SR </t>
        </is>
      </c>
      <c r="G36" s="120" t="inlineStr">
        <is>
          <t>PAGO 120 EFE</t>
        </is>
      </c>
      <c r="H36" s="207" t="n"/>
      <c r="I36" s="55" t="inlineStr">
        <is>
          <t xml:space="preserve">MALLESI </t>
        </is>
      </c>
      <c r="J36" s="60" t="n">
        <v>0.6215277777777778</v>
      </c>
      <c r="K36" s="46">
        <f>J36+$K$60</f>
        <v/>
      </c>
      <c r="L36" s="60" t="n">
        <v>0.6298611111111111</v>
      </c>
      <c r="M36" s="46">
        <f>L36+$M$61</f>
        <v/>
      </c>
      <c r="N36" s="60" t="n">
        <v>0.6368055555555555</v>
      </c>
      <c r="O36" s="46">
        <f>N36+$O$61</f>
        <v/>
      </c>
      <c r="P36" s="60" t="n">
        <v>0.6805555555555556</v>
      </c>
      <c r="Q36" s="46">
        <f>P36+$Q$61</f>
        <v/>
      </c>
      <c r="R36" s="60" t="n">
        <v>0.6944444444444444</v>
      </c>
      <c r="S36" s="46">
        <f>R36+$S$61</f>
        <v/>
      </c>
      <c r="T36" s="261" t="n">
        <v>0.7118055555555556</v>
      </c>
      <c r="U36" s="80">
        <f>T36+$U$61</f>
        <v/>
      </c>
      <c r="V36" s="573" t="n"/>
      <c r="W36" s="48" t="n">
        <v>90</v>
      </c>
    </row>
    <row r="37" ht="18.75" customHeight="1" s="630">
      <c r="A37" s="631" t="inlineStr">
        <is>
          <t>37</t>
        </is>
      </c>
      <c r="B37" s="632" t="n"/>
      <c r="C37" s="112" t="inlineStr">
        <is>
          <t xml:space="preserve">URRUNAGA PASTOR DIEGO </t>
        </is>
      </c>
      <c r="D37" s="55" t="n">
        <v>70617673</v>
      </c>
      <c r="E37" s="55" t="inlineStr">
        <is>
          <t xml:space="preserve">NUEVO A1 </t>
        </is>
      </c>
      <c r="F37" s="92" t="inlineStr">
        <is>
          <t>40/20  40/20  CL</t>
        </is>
      </c>
      <c r="G37" s="209" t="inlineStr">
        <is>
          <t>PAGO 100 YAPE</t>
        </is>
      </c>
      <c r="H37" s="454" t="n"/>
      <c r="I37" s="152" t="inlineStr">
        <is>
          <t>PUBLICIDAD</t>
        </is>
      </c>
      <c r="J37" s="60" t="n">
        <v>0.6277777777777778</v>
      </c>
      <c r="K37" s="60">
        <f>J37+$K$60</f>
        <v/>
      </c>
      <c r="L37" s="60" t="n">
        <v>0.6402777777777777</v>
      </c>
      <c r="M37" s="46">
        <f>L37+$M$61</f>
        <v/>
      </c>
      <c r="N37" s="60" t="n">
        <v>0.6458333333333334</v>
      </c>
      <c r="O37" s="46">
        <f>N37+$O$61</f>
        <v/>
      </c>
      <c r="P37" s="60" t="n">
        <v>0.6881944444444444</v>
      </c>
      <c r="Q37" s="46">
        <f>P37+$Q$61</f>
        <v/>
      </c>
      <c r="R37" s="60" t="n">
        <v>0.7013888888888888</v>
      </c>
      <c r="S37" s="46">
        <f>R37+$S$61</f>
        <v/>
      </c>
      <c r="T37" s="261" t="n">
        <v>0.7180555555555556</v>
      </c>
      <c r="U37" s="80">
        <f>T37+$U$61</f>
        <v/>
      </c>
      <c r="V37" s="573" t="n"/>
      <c r="W37" s="48" t="n">
        <v>100</v>
      </c>
    </row>
    <row r="38" ht="21" customFormat="1" customHeight="1" s="633">
      <c r="A38" s="631" t="inlineStr">
        <is>
          <t>38</t>
        </is>
      </c>
      <c r="B38" s="632" t="n"/>
      <c r="C38" s="112" t="inlineStr">
        <is>
          <t xml:space="preserve">LI MURRIETA PABLO </t>
        </is>
      </c>
      <c r="D38" s="55" t="n">
        <v>74500487</v>
      </c>
      <c r="E38" s="55" t="inlineStr">
        <is>
          <t xml:space="preserve">NUEVO A1 </t>
        </is>
      </c>
      <c r="F38" s="92" t="inlineStr">
        <is>
          <t xml:space="preserve">20 20 SR </t>
        </is>
      </c>
      <c r="G38" s="120" t="n"/>
      <c r="H38" s="205" t="n"/>
      <c r="I38" s="120" t="inlineStr">
        <is>
          <t>CARS. JAIME VILLA</t>
        </is>
      </c>
      <c r="J38" s="60" t="n">
        <v>0.6270833333333333</v>
      </c>
      <c r="K38" s="60">
        <f>J38+$K$60</f>
        <v/>
      </c>
      <c r="L38" s="60" t="n">
        <v>0.6361111111111111</v>
      </c>
      <c r="M38" s="46">
        <f>L38+$M$61</f>
        <v/>
      </c>
      <c r="N38" s="60" t="n">
        <v>0.6409722222222223</v>
      </c>
      <c r="O38" s="46">
        <f>N38+$O$61</f>
        <v/>
      </c>
      <c r="P38" s="60" t="n">
        <v>0.6847222222222222</v>
      </c>
      <c r="Q38" s="46">
        <f>P38+$Q$61</f>
        <v/>
      </c>
      <c r="R38" s="60" t="n">
        <v>0.6986111111111111</v>
      </c>
      <c r="S38" s="46">
        <f>R38+$S$61</f>
        <v/>
      </c>
      <c r="T38" s="261" t="n">
        <v>0.7229166666666667</v>
      </c>
      <c r="U38" s="80">
        <f>T38+$U$61</f>
        <v/>
      </c>
      <c r="V38" s="573" t="n"/>
      <c r="W38" s="48" t="n">
        <v>80</v>
      </c>
    </row>
    <row r="39" ht="21" customHeight="1" s="630">
      <c r="A39" s="631" t="inlineStr">
        <is>
          <t>39</t>
        </is>
      </c>
      <c r="B39" s="632" t="n"/>
      <c r="C39" s="112" t="inlineStr">
        <is>
          <t xml:space="preserve">DELGADO LOPEZ TEOFILO </t>
        </is>
      </c>
      <c r="D39" s="55" t="n">
        <v>8615587</v>
      </c>
      <c r="E39" s="55" t="inlineStr">
        <is>
          <t xml:space="preserve">NUEVO A1 </t>
        </is>
      </c>
      <c r="F39" s="92" t="inlineStr">
        <is>
          <t>40/20  40/20  CL</t>
        </is>
      </c>
      <c r="G39" s="209" t="inlineStr">
        <is>
          <t>PAGO 130 YAPE</t>
        </is>
      </c>
      <c r="H39" s="207" t="n"/>
      <c r="I39" s="55" t="inlineStr">
        <is>
          <t xml:space="preserve">MALLESI </t>
        </is>
      </c>
      <c r="J39" s="60" t="n">
        <v>0.6284722222222222</v>
      </c>
      <c r="K39" s="60">
        <f>J39+$K$60</f>
        <v/>
      </c>
      <c r="L39" s="60" t="n">
        <v>0.6444444444444445</v>
      </c>
      <c r="M39" s="46">
        <f>L39+$M$61</f>
        <v/>
      </c>
      <c r="N39" s="60" t="n">
        <v>0.65</v>
      </c>
      <c r="O39" s="46">
        <f>N39+$O$61</f>
        <v/>
      </c>
      <c r="P39" s="60" t="n">
        <v>0.69375</v>
      </c>
      <c r="Q39" s="46">
        <f>P39+$Q$61</f>
        <v/>
      </c>
      <c r="R39" s="60" t="n">
        <v>0.7083333333333334</v>
      </c>
      <c r="S39" s="46">
        <f>R39+$S$61</f>
        <v/>
      </c>
      <c r="T39" s="261" t="n">
        <v>0.7305555555555555</v>
      </c>
      <c r="U39" s="80">
        <f>T39+$U$61</f>
        <v/>
      </c>
      <c r="V39" s="573" t="n"/>
      <c r="W39" s="48" t="n">
        <v>90</v>
      </c>
    </row>
    <row r="40" ht="21" customFormat="1" customHeight="1" s="633">
      <c r="A40" s="631" t="inlineStr">
        <is>
          <t>40</t>
        </is>
      </c>
      <c r="B40" s="632" t="n"/>
      <c r="C40" s="112" t="inlineStr">
        <is>
          <t xml:space="preserve">CHOQUEHUANCA SARAVIA MARLENY </t>
        </is>
      </c>
      <c r="D40" s="55" t="n">
        <v>43859593</v>
      </c>
      <c r="E40" s="55" t="inlineStr">
        <is>
          <t xml:space="preserve">NUEVO A1 </t>
        </is>
      </c>
      <c r="F40" s="92" t="inlineStr">
        <is>
          <t>40/20  40/20  CL</t>
        </is>
      </c>
      <c r="G40" s="120" t="inlineStr">
        <is>
          <t>PAGO 80 EFE</t>
        </is>
      </c>
      <c r="H40" s="454" t="n"/>
      <c r="I40" s="152" t="inlineStr">
        <is>
          <t>ENRIQUE PUBLICIDAD</t>
        </is>
      </c>
      <c r="J40" s="60" t="n">
        <v>0.6368055555555555</v>
      </c>
      <c r="K40" s="60">
        <f>J40+$K$60</f>
        <v/>
      </c>
      <c r="L40" s="60" t="n">
        <v>0.6493055555555556</v>
      </c>
      <c r="M40" s="46">
        <f>L40+$M$61</f>
        <v/>
      </c>
      <c r="N40" s="60" t="n">
        <v>0.6541666666666667</v>
      </c>
      <c r="O40" s="46">
        <f>N40+$O$61</f>
        <v/>
      </c>
      <c r="P40" s="60" t="n">
        <v>0.6979166666666666</v>
      </c>
      <c r="Q40" s="46">
        <f>P40+$Q$61</f>
        <v/>
      </c>
      <c r="R40" s="60" t="n">
        <v>0.7097222222222223</v>
      </c>
      <c r="S40" s="46">
        <f>R40+$S$61</f>
        <v/>
      </c>
      <c r="T40" s="261" t="n">
        <v>0.7347222222222223</v>
      </c>
      <c r="U40" s="80">
        <f>T40+$U$61</f>
        <v/>
      </c>
      <c r="V40" s="573" t="n"/>
      <c r="W40" s="48" t="n">
        <v>80</v>
      </c>
    </row>
    <row r="41" ht="18.75" customHeight="1" s="630">
      <c r="A41" s="646" t="n"/>
      <c r="B41" s="632" t="n"/>
      <c r="C41" s="119" t="inlineStr">
        <is>
          <t>ANTICONA GOSSIN LUIS</t>
        </is>
      </c>
      <c r="D41" s="654" t="n">
        <v>80256435</v>
      </c>
      <c r="E41" s="27" t="inlineStr">
        <is>
          <t>MOTO REVA BIIC</t>
        </is>
      </c>
      <c r="F41" s="93" t="inlineStr">
        <is>
          <t>llamara a promotor</t>
        </is>
      </c>
      <c r="G41" s="654" t="n"/>
      <c r="H41" s="358" t="n"/>
      <c r="I41" s="654" t="inlineStr">
        <is>
          <t>CARS. JAIME VILLA</t>
        </is>
      </c>
      <c r="J41" s="185" t="n"/>
      <c r="K41" s="185">
        <f>J41+$K$60</f>
        <v/>
      </c>
      <c r="L41" s="185" t="n"/>
      <c r="M41" s="20">
        <f>L41+$M$61</f>
        <v/>
      </c>
      <c r="N41" s="185" t="n"/>
      <c r="O41" s="20">
        <f>N41+$O$61</f>
        <v/>
      </c>
      <c r="P41" s="185" t="n"/>
      <c r="Q41" s="20">
        <f>P41+$Q$61</f>
        <v/>
      </c>
      <c r="R41" s="185" t="n"/>
      <c r="S41" s="20">
        <f>R41+$S$61</f>
        <v/>
      </c>
      <c r="T41" s="185" t="n"/>
      <c r="U41" s="20">
        <f>T41+$U$61</f>
        <v/>
      </c>
      <c r="V41" s="573" t="n"/>
      <c r="W41" s="48" t="n"/>
    </row>
    <row r="42" ht="21" customHeight="1" s="630">
      <c r="A42" s="631" t="inlineStr">
        <is>
          <t>42</t>
        </is>
      </c>
      <c r="B42" s="632" t="n"/>
      <c r="C42" s="112" t="inlineStr">
        <is>
          <t xml:space="preserve">ZARATE CARDENAS CHRISTOPHER </t>
        </is>
      </c>
      <c r="D42" s="55" t="n">
        <v>44253733</v>
      </c>
      <c r="E42" s="55" t="inlineStr">
        <is>
          <t xml:space="preserve">REVA A1 </t>
        </is>
      </c>
      <c r="F42" s="92" t="inlineStr">
        <is>
          <t xml:space="preserve">20 20 SR </t>
        </is>
      </c>
      <c r="G42" s="120" t="n"/>
      <c r="H42" s="205" t="n"/>
      <c r="I42" s="120" t="inlineStr">
        <is>
          <t>CARS. JAIME VILLA</t>
        </is>
      </c>
      <c r="J42" s="60" t="n">
        <v>0.6493055555555556</v>
      </c>
      <c r="K42" s="60">
        <f>J42+$K$60</f>
        <v/>
      </c>
      <c r="L42" s="60" t="n">
        <v>0.6576388888888889</v>
      </c>
      <c r="M42" s="46">
        <f>L42+$M$61</f>
        <v/>
      </c>
      <c r="N42" s="60" t="n">
        <v>0.6631944444444444</v>
      </c>
      <c r="O42" s="46">
        <f>N42+$O$61</f>
        <v/>
      </c>
      <c r="P42" s="60" t="n">
        <v>0.7104166666666667</v>
      </c>
      <c r="Q42" s="46">
        <f>P42+$Q$61</f>
        <v/>
      </c>
      <c r="R42" s="60" t="n">
        <v>0.7222222222222222</v>
      </c>
      <c r="S42" s="46">
        <f>R42+$S$61</f>
        <v/>
      </c>
      <c r="T42" s="261" t="n">
        <v>0.7416666666666667</v>
      </c>
      <c r="U42" s="80">
        <f>T42+$U$61</f>
        <v/>
      </c>
      <c r="V42" s="573" t="n"/>
      <c r="W42" s="48" t="n">
        <v>80</v>
      </c>
    </row>
    <row r="43" ht="18" customHeight="1" s="630">
      <c r="A43" s="631" t="inlineStr">
        <is>
          <t>43</t>
        </is>
      </c>
      <c r="B43" s="632" t="n"/>
      <c r="C43" s="167" t="inlineStr">
        <is>
          <t>LEAL FERNANDEZ JORGE 30</t>
        </is>
      </c>
      <c r="D43" s="55" t="n">
        <v>7064098</v>
      </c>
      <c r="E43" s="26" t="inlineStr">
        <is>
          <t>REVA A3C</t>
        </is>
      </c>
      <c r="F43" s="92" t="inlineStr">
        <is>
          <t xml:space="preserve">20 20 SR </t>
        </is>
      </c>
      <c r="G43" s="120" t="inlineStr">
        <is>
          <t>PAGO 120 EFE</t>
        </is>
      </c>
      <c r="H43" s="382" t="inlineStr">
        <is>
          <t xml:space="preserve">CE </t>
        </is>
      </c>
      <c r="I43" s="110" t="inlineStr">
        <is>
          <t>MAYRA 3</t>
        </is>
      </c>
      <c r="J43" s="60" t="n">
        <v>0.6527777777777778</v>
      </c>
      <c r="K43" s="60">
        <f>J43+$K$60</f>
        <v/>
      </c>
      <c r="L43" s="60" t="n">
        <v>0.6597222222222222</v>
      </c>
      <c r="M43" s="46">
        <f>L43+$M$61</f>
        <v/>
      </c>
      <c r="N43" s="60" t="n">
        <v>0.6645833333333333</v>
      </c>
      <c r="O43" s="46">
        <f>N43+$O$61</f>
        <v/>
      </c>
      <c r="P43" s="60" t="n">
        <v>0.7138888888888889</v>
      </c>
      <c r="Q43" s="46">
        <f>P43+$Q$61</f>
        <v/>
      </c>
      <c r="R43" s="60" t="n">
        <v>0.725</v>
      </c>
      <c r="S43" s="46">
        <f>R43+$S$61</f>
        <v/>
      </c>
      <c r="T43" s="261" t="n">
        <v>0.7375</v>
      </c>
      <c r="U43" s="80">
        <f>T43+$U$61</f>
        <v/>
      </c>
      <c r="V43" s="573" t="n"/>
      <c r="W43" s="48" t="n">
        <v>80</v>
      </c>
    </row>
    <row r="44" ht="21" customHeight="1" s="630">
      <c r="A44" s="631" t="inlineStr">
        <is>
          <t>44</t>
        </is>
      </c>
      <c r="B44" s="632" t="n"/>
      <c r="C44" s="112" t="inlineStr">
        <is>
          <t xml:space="preserve">OLLERO CLIMACO NEMESIO </t>
        </is>
      </c>
      <c r="D44" s="55" t="n">
        <v>40503700</v>
      </c>
      <c r="E44" s="26" t="inlineStr">
        <is>
          <t>REVA A2B</t>
        </is>
      </c>
      <c r="F44" s="92" t="inlineStr">
        <is>
          <t>40/20  40/20  CL</t>
        </is>
      </c>
      <c r="G44" s="55" t="inlineStr">
        <is>
          <t>PAGO CON YA PEDEL SABADO</t>
        </is>
      </c>
      <c r="H44" s="207" t="n"/>
      <c r="I44" s="55" t="inlineStr">
        <is>
          <t xml:space="preserve">ALEJANDRO PONCE </t>
        </is>
      </c>
      <c r="J44" s="60" t="n">
        <v>0.6569444444444444</v>
      </c>
      <c r="K44" s="60">
        <f>J44+$K$60</f>
        <v/>
      </c>
      <c r="L44" s="60" t="n">
        <v>0.6618055555555555</v>
      </c>
      <c r="M44" s="46">
        <f>L44+$M$61</f>
        <v/>
      </c>
      <c r="N44" s="60" t="n">
        <v>0.66875</v>
      </c>
      <c r="O44" s="46">
        <f>N44+$O$61</f>
        <v/>
      </c>
      <c r="P44" s="60" t="n">
        <v>0.7222222222222222</v>
      </c>
      <c r="Q44" s="46">
        <f>P44+$Q$61</f>
        <v/>
      </c>
      <c r="R44" s="60" t="n">
        <v>0.7340277777777777</v>
      </c>
      <c r="S44" s="46">
        <f>R44+$S$61</f>
        <v/>
      </c>
      <c r="T44" s="261" t="n">
        <v>0.7465277777777778</v>
      </c>
      <c r="U44" s="80">
        <f>T44+$U$61</f>
        <v/>
      </c>
      <c r="V44" s="573" t="n"/>
      <c r="W44" s="48" t="n">
        <v>80</v>
      </c>
    </row>
    <row r="45" ht="17.25" customHeight="1" s="630">
      <c r="A45" s="631" t="inlineStr">
        <is>
          <t>45</t>
        </is>
      </c>
      <c r="B45" s="632" t="n"/>
      <c r="C45" s="112" t="inlineStr">
        <is>
          <t>PEREZ QUISPE WALTER</t>
        </is>
      </c>
      <c r="D45" s="55" t="n">
        <v>43279800</v>
      </c>
      <c r="E45" s="55" t="inlineStr">
        <is>
          <t xml:space="preserve">REVA A1 </t>
        </is>
      </c>
      <c r="F45" s="92" t="inlineStr">
        <is>
          <t xml:space="preserve">20 20 SR </t>
        </is>
      </c>
      <c r="G45" s="110" t="n"/>
      <c r="H45" s="354" t="n"/>
      <c r="I45" s="110" t="inlineStr">
        <is>
          <t>MAYRA 4</t>
        </is>
      </c>
      <c r="J45" s="60" t="n">
        <v>0.6590277777777778</v>
      </c>
      <c r="K45" s="60">
        <f>J45+$K$60</f>
        <v/>
      </c>
      <c r="L45" s="60" t="n">
        <v>0.6680555555555555</v>
      </c>
      <c r="M45" s="46">
        <f>L45+$M$61</f>
        <v/>
      </c>
      <c r="N45" s="60" t="n">
        <v>0.6743055555555556</v>
      </c>
      <c r="O45" s="46">
        <f>N45+$O$61</f>
        <v/>
      </c>
      <c r="P45" s="60" t="n">
        <v>0.7256944444444444</v>
      </c>
      <c r="Q45" s="46">
        <f>P45+$Q$61</f>
        <v/>
      </c>
      <c r="R45" s="60" t="n">
        <v>0.7381944444444445</v>
      </c>
      <c r="S45" s="46">
        <f>R45+$S$61</f>
        <v/>
      </c>
      <c r="T45" s="261" t="n">
        <v>0.7541666666666667</v>
      </c>
      <c r="U45" s="80">
        <f>T45+$U$61</f>
        <v/>
      </c>
      <c r="V45" s="573" t="n"/>
      <c r="W45" s="48" t="n">
        <v>80</v>
      </c>
    </row>
    <row r="46" ht="21" customFormat="1" customHeight="1" s="633"/>
    <row r="47" ht="21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0.25" customHeight="1" s="630"/>
    <row r="90" ht="20.25" customHeight="1" s="630"/>
    <row r="91" ht="15.75" customHeight="1" s="630"/>
    <row r="92" ht="15.75" customHeight="1" s="630"/>
    <row r="93" ht="15.75" customHeight="1" s="630"/>
    <row r="94" ht="15.75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  <row r="212" ht="21" customHeight="1" s="630"/>
    <row r="214" ht="21" customHeight="1" s="630"/>
  </sheetData>
  <mergeCells count="71">
    <mergeCell ref="A48:B48"/>
    <mergeCell ref="A24:B24"/>
    <mergeCell ref="A30:B30"/>
    <mergeCell ref="A64:B64"/>
    <mergeCell ref="A59:B59"/>
    <mergeCell ref="A15:B15"/>
    <mergeCell ref="A60:B60"/>
    <mergeCell ref="A11:B11"/>
    <mergeCell ref="A51:B51"/>
    <mergeCell ref="A49:B49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212:B212"/>
    <mergeCell ref="A41:B41"/>
    <mergeCell ref="A46:B46"/>
    <mergeCell ref="A37:B37"/>
    <mergeCell ref="A18:B18"/>
    <mergeCell ref="A27:B27"/>
    <mergeCell ref="A56:B56"/>
    <mergeCell ref="A3:B3"/>
    <mergeCell ref="N1:O1"/>
    <mergeCell ref="A55:B55"/>
    <mergeCell ref="A214:B214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A5:B5"/>
    <mergeCell ref="A32:B32"/>
    <mergeCell ref="L1:M1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79.xml><?xml version="1.0" encoding="utf-8"?>
<worksheet xmlns:r="http://schemas.openxmlformats.org/officeDocument/2006/relationships" xmlns="http://schemas.openxmlformats.org/spreadsheetml/2006/main">
  <sheetPr codeName="Hoja383">
    <outlinePr summaryBelow="1" summaryRight="1"/>
    <pageSetUpPr fitToPage="1"/>
  </sheetPr>
  <dimension ref="A1:W45"/>
  <sheetViews>
    <sheetView topLeftCell="A86" workbookViewId="0">
      <selection activeCell="D98" sqref="D98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  <col width="16.140625" bestFit="1" customWidth="1" style="630" min="23" max="23"/>
    <col width="9.28515625" bestFit="1" customWidth="1" style="630" min="26" max="26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</row>
    <row r="2" ht="21" customHeight="1" s="630">
      <c r="A2" s="631" t="inlineStr">
        <is>
          <t>1</t>
        </is>
      </c>
      <c r="B2" s="632" t="n"/>
      <c r="C2" s="112" t="inlineStr">
        <is>
          <t>MORALES FIGARI VICTOR</t>
        </is>
      </c>
      <c r="D2" s="55" t="n">
        <v>25652582</v>
      </c>
      <c r="E2" s="55" t="inlineStr">
        <is>
          <t>REVA A1</t>
        </is>
      </c>
      <c r="F2" s="92" t="inlineStr">
        <is>
          <t>40/20 40/20 cl</t>
        </is>
      </c>
      <c r="G2" s="120" t="inlineStr">
        <is>
          <t>PAGO 150 EFE</t>
        </is>
      </c>
      <c r="H2" s="207" t="n"/>
      <c r="I2" s="55" t="inlineStr">
        <is>
          <t>ADRIANA</t>
        </is>
      </c>
      <c r="J2" s="60" t="n">
        <v>0.3548611111111111</v>
      </c>
      <c r="K2" s="46">
        <f>J2+$K$62</f>
        <v/>
      </c>
      <c r="L2" s="60" t="n">
        <v>0.3618055555555555</v>
      </c>
      <c r="M2" s="46">
        <f>L2+$M$63</f>
        <v/>
      </c>
      <c r="N2" s="60" t="n">
        <v>0.36875</v>
      </c>
      <c r="O2" s="46">
        <f>N2+$O$63</f>
        <v/>
      </c>
      <c r="P2" s="60" t="n">
        <v>0.4166666666666667</v>
      </c>
      <c r="Q2" s="46">
        <f>P2+$Q$63</f>
        <v/>
      </c>
      <c r="R2" s="60" t="n">
        <v>0.4277777777777778</v>
      </c>
      <c r="S2" s="46">
        <f>R2+$S$63</f>
        <v/>
      </c>
      <c r="T2" s="261" t="n">
        <v>0.4395833333333333</v>
      </c>
      <c r="U2" s="80">
        <f>T2+$U$63</f>
        <v/>
      </c>
      <c r="V2" s="88" t="n">
        <v>90</v>
      </c>
      <c r="W2" s="122" t="n">
        <v>90</v>
      </c>
    </row>
    <row r="3" ht="21" customHeight="1" s="630">
      <c r="A3" s="631" t="inlineStr">
        <is>
          <t>2</t>
        </is>
      </c>
      <c r="B3" s="632" t="n"/>
      <c r="C3" s="112" t="inlineStr">
        <is>
          <t>MERCEDES BAZALAR GINO</t>
        </is>
      </c>
      <c r="D3" s="55" t="n">
        <v>16785273</v>
      </c>
      <c r="E3" s="226" t="inlineStr">
        <is>
          <t>MOTO REVA BIIC</t>
        </is>
      </c>
      <c r="F3" s="92" t="inlineStr">
        <is>
          <t>70/20 50/20 cl</t>
        </is>
      </c>
      <c r="G3" s="270" t="n"/>
      <c r="H3" s="373" t="n"/>
      <c r="I3" s="270" t="inlineStr">
        <is>
          <t>LILIANA 1</t>
        </is>
      </c>
      <c r="J3" s="60" t="n">
        <v>0.3583333333333333</v>
      </c>
      <c r="K3" s="46">
        <f>J3+$K$62</f>
        <v/>
      </c>
      <c r="L3" s="60" t="n">
        <v>0.36875</v>
      </c>
      <c r="M3" s="46">
        <f>L3+$M$63</f>
        <v/>
      </c>
      <c r="N3" s="60" t="n">
        <v>0.3736111111111111</v>
      </c>
      <c r="O3" s="46">
        <f>N3+$O$63</f>
        <v/>
      </c>
      <c r="P3" s="60" t="n">
        <v>0.41875</v>
      </c>
      <c r="Q3" s="46">
        <f>P3+$Q$63</f>
        <v/>
      </c>
      <c r="R3" s="60" t="n">
        <v>0.4333333333333333</v>
      </c>
      <c r="S3" s="46">
        <f>R3+$S$63</f>
        <v/>
      </c>
      <c r="T3" s="261" t="n">
        <v>0.4444444444444444</v>
      </c>
      <c r="U3" s="80">
        <f>T3+$U$63</f>
        <v/>
      </c>
      <c r="V3" s="166" t="n"/>
      <c r="W3" s="122" t="n">
        <v>80</v>
      </c>
    </row>
    <row r="4" ht="20.25" customFormat="1" customHeight="1" s="633">
      <c r="A4" s="646" t="n"/>
      <c r="B4" s="632" t="n"/>
      <c r="C4" s="119" t="inlineStr">
        <is>
          <t>SABINO RIVERA BILCAR</t>
        </is>
      </c>
      <c r="D4" s="654" t="n">
        <v>43441059</v>
      </c>
      <c r="E4" s="654" t="inlineStr">
        <is>
          <t>NUEVO A1</t>
        </is>
      </c>
      <c r="F4" s="93" t="inlineStr">
        <is>
          <t>hablara</t>
        </is>
      </c>
      <c r="G4" s="654" t="n"/>
      <c r="H4" s="358" t="n"/>
      <c r="I4" s="654" t="inlineStr">
        <is>
          <t>PAJUELO</t>
        </is>
      </c>
      <c r="J4" s="185" t="n"/>
      <c r="K4" s="20">
        <f>J4+$K$62</f>
        <v/>
      </c>
      <c r="L4" s="185" t="n"/>
      <c r="M4" s="20">
        <f>L4+$M$63</f>
        <v/>
      </c>
      <c r="N4" s="185" t="n"/>
      <c r="O4" s="20">
        <f>N4+$O$63</f>
        <v/>
      </c>
      <c r="P4" s="185" t="n"/>
      <c r="Q4" s="20">
        <f>P4+$Q$63</f>
        <v/>
      </c>
      <c r="R4" s="185" t="n"/>
      <c r="S4" s="20">
        <f>R4+$S$63</f>
        <v/>
      </c>
      <c r="T4" s="185" t="n"/>
      <c r="U4" s="20">
        <f>T4+$U$63</f>
        <v/>
      </c>
      <c r="V4" s="136" t="n"/>
      <c r="W4" s="122" t="n"/>
    </row>
    <row r="5" ht="18.75" customHeight="1" s="630">
      <c r="A5" s="646" t="n"/>
      <c r="B5" s="632" t="n"/>
      <c r="C5" s="119" t="inlineStr">
        <is>
          <t xml:space="preserve">RIVERA VALDIVIESO RICARDO </t>
        </is>
      </c>
      <c r="D5" s="654" t="n">
        <v>45425889</v>
      </c>
      <c r="E5" s="654" t="inlineStr">
        <is>
          <t xml:space="preserve">RECAT A2A </t>
        </is>
      </c>
      <c r="F5" s="93" t="inlineStr">
        <is>
          <t>20 20 sr</t>
        </is>
      </c>
      <c r="G5" s="358" t="n"/>
      <c r="H5" s="570" t="inlineStr">
        <is>
          <t>REPRO 02/4</t>
        </is>
      </c>
      <c r="I5" s="654" t="inlineStr">
        <is>
          <t>DR. CARLOS LOPEZ</t>
        </is>
      </c>
      <c r="J5" s="185" t="n">
        <v>0.3506944444444444</v>
      </c>
      <c r="K5" s="20">
        <f>J5+$K$62</f>
        <v/>
      </c>
      <c r="L5" s="185" t="n"/>
      <c r="M5" s="20">
        <f>L5+$M$63</f>
        <v/>
      </c>
      <c r="N5" s="185" t="n"/>
      <c r="O5" s="20">
        <f>N5+$O$63</f>
        <v/>
      </c>
      <c r="P5" s="185" t="n"/>
      <c r="Q5" s="20">
        <f>P5+$Q$63</f>
        <v/>
      </c>
      <c r="R5" s="185" t="n"/>
      <c r="S5" s="20">
        <f>R5+$S$63</f>
        <v/>
      </c>
      <c r="T5" s="185" t="n"/>
      <c r="U5" s="20">
        <f>T5+$U$63</f>
        <v/>
      </c>
      <c r="V5" s="137" t="n"/>
      <c r="W5" s="122" t="n"/>
    </row>
    <row r="6" ht="21.75" customHeight="1" s="630">
      <c r="A6" s="631" t="inlineStr">
        <is>
          <t>3</t>
        </is>
      </c>
      <c r="B6" s="632" t="n"/>
      <c r="C6" s="112" t="inlineStr">
        <is>
          <t>NAVARRO CALDERON NOE</t>
        </is>
      </c>
      <c r="D6" s="55" t="n">
        <v>46854781</v>
      </c>
      <c r="E6" s="226" t="inlineStr">
        <is>
          <t>MOTO REVA BIIC</t>
        </is>
      </c>
      <c r="F6" s="92" t="inlineStr">
        <is>
          <t>20 20 sr</t>
        </is>
      </c>
      <c r="G6" s="120" t="n"/>
      <c r="H6" s="205" t="n"/>
      <c r="I6" s="120" t="inlineStr">
        <is>
          <t>CARS. JAIME VILLA</t>
        </is>
      </c>
      <c r="J6" s="60" t="n">
        <v>0.3645833333333333</v>
      </c>
      <c r="K6" s="46">
        <f>J6+$K$62</f>
        <v/>
      </c>
      <c r="L6" s="60" t="n">
        <v>0.3729166666666667</v>
      </c>
      <c r="M6" s="60">
        <f>L6+$M$63</f>
        <v/>
      </c>
      <c r="N6" s="60" t="n">
        <v>0.3798611111111111</v>
      </c>
      <c r="O6" s="60">
        <f>N6+$O$63</f>
        <v/>
      </c>
      <c r="P6" s="60" t="n">
        <v>0.425</v>
      </c>
      <c r="Q6" s="60">
        <f>P6+$Q$63</f>
        <v/>
      </c>
      <c r="R6" s="60" t="n">
        <v>0.4388888888888889</v>
      </c>
      <c r="S6" s="60">
        <f>R6+$S$63</f>
        <v/>
      </c>
      <c r="T6" s="261" t="n">
        <v>0.4520833333333333</v>
      </c>
      <c r="U6" s="261">
        <f>T6+$U$63</f>
        <v/>
      </c>
      <c r="V6" s="136" t="n"/>
      <c r="W6" s="122" t="n">
        <v>80</v>
      </c>
    </row>
    <row r="7" ht="19.5" customHeight="1" s="630">
      <c r="A7" s="631" t="inlineStr">
        <is>
          <t>5</t>
        </is>
      </c>
      <c r="B7" s="632" t="n"/>
      <c r="C7" s="112" t="inlineStr">
        <is>
          <t>PACHAS SEVERINO GIORDAN</t>
        </is>
      </c>
      <c r="D7" s="55" t="n">
        <v>72446174</v>
      </c>
      <c r="E7" s="55" t="inlineStr">
        <is>
          <t>NUEVO A1</t>
        </is>
      </c>
      <c r="F7" s="92" t="inlineStr">
        <is>
          <t>30 30 sr</t>
        </is>
      </c>
      <c r="G7" s="328" t="inlineStr">
        <is>
          <t>PAGO 70 YAPE</t>
        </is>
      </c>
      <c r="H7" s="207" t="n"/>
      <c r="I7" s="55" t="inlineStr">
        <is>
          <t>AUTOVIAL</t>
        </is>
      </c>
      <c r="J7" s="60" t="n">
        <v>0.3666666666666666</v>
      </c>
      <c r="K7" s="46">
        <f>J7+$K$62</f>
        <v/>
      </c>
      <c r="L7" s="60" t="n">
        <v>0.3777777777777778</v>
      </c>
      <c r="M7" s="60">
        <f>L7+$M$63</f>
        <v/>
      </c>
      <c r="N7" s="60" t="n">
        <v>0.3819444444444444</v>
      </c>
      <c r="O7" s="60">
        <f>N7+$O$63</f>
        <v/>
      </c>
      <c r="P7" s="60" t="n">
        <v>0.4270833333333333</v>
      </c>
      <c r="Q7" s="60">
        <f>P7+$Q$63</f>
        <v/>
      </c>
      <c r="R7" s="60" t="n">
        <v>0.4444444444444444</v>
      </c>
      <c r="S7" s="60">
        <f>R7+$S$63</f>
        <v/>
      </c>
      <c r="T7" s="261" t="n">
        <v>0.4569444444444444</v>
      </c>
      <c r="U7" s="261">
        <f>T7+$U$63</f>
        <v/>
      </c>
      <c r="V7" s="136" t="n"/>
      <c r="W7" s="122" t="n">
        <v>80</v>
      </c>
    </row>
    <row r="8" ht="21.75" customHeight="1" s="630">
      <c r="A8" s="646" t="n"/>
      <c r="B8" s="632" t="n"/>
      <c r="C8" s="119" t="inlineStr">
        <is>
          <t>BARRIOS CURAY EDGAR</t>
        </is>
      </c>
      <c r="D8" s="654" t="n">
        <v>76190382</v>
      </c>
      <c r="E8" s="654" t="inlineStr">
        <is>
          <t>MOTO NUEVO BIIB</t>
        </is>
      </c>
      <c r="F8" s="93" t="n"/>
      <c r="G8" s="654" t="inlineStr">
        <is>
          <t xml:space="preserve">SANCION </t>
        </is>
      </c>
      <c r="H8" s="358" t="n"/>
      <c r="I8" s="654" t="inlineStr">
        <is>
          <t>ELIA 1</t>
        </is>
      </c>
      <c r="J8" s="185" t="n"/>
      <c r="K8" s="20">
        <f>J8+$K$62</f>
        <v/>
      </c>
      <c r="L8" s="185" t="n"/>
      <c r="M8" s="20">
        <f>L8+$M$63</f>
        <v/>
      </c>
      <c r="N8" s="185" t="n"/>
      <c r="O8" s="20">
        <f>N8+$O$63</f>
        <v/>
      </c>
      <c r="P8" s="185" t="n"/>
      <c r="Q8" s="20">
        <f>P8+$Q$63</f>
        <v/>
      </c>
      <c r="R8" s="185" t="n"/>
      <c r="S8" s="20">
        <f>R8+$S$63</f>
        <v/>
      </c>
      <c r="T8" s="185" t="n"/>
      <c r="U8" s="20">
        <f>T8+$U$63</f>
        <v/>
      </c>
      <c r="V8" s="136" t="n"/>
      <c r="W8" s="122" t="n"/>
    </row>
    <row r="9" ht="20.25" customHeight="1" s="630">
      <c r="A9" s="631" t="inlineStr">
        <is>
          <t>6</t>
        </is>
      </c>
      <c r="B9" s="632" t="n"/>
      <c r="C9" s="112" t="inlineStr">
        <is>
          <t>BOLIVAR VALDERRAMA LEONEL</t>
        </is>
      </c>
      <c r="D9" s="55" t="n">
        <v>4754492</v>
      </c>
      <c r="E9" s="26" t="inlineStr">
        <is>
          <t>RECAT A2B</t>
        </is>
      </c>
      <c r="F9" s="92" t="inlineStr">
        <is>
          <t>40/20 40/20 cl</t>
        </is>
      </c>
      <c r="G9" s="55" t="n"/>
      <c r="H9" s="382" t="inlineStr">
        <is>
          <t>CE</t>
        </is>
      </c>
      <c r="I9" s="120" t="inlineStr">
        <is>
          <t>CARS. JAIME VILLA</t>
        </is>
      </c>
      <c r="J9" s="60" t="n">
        <v>0.3736111111111111</v>
      </c>
      <c r="K9" s="46">
        <f>J9+$K$62</f>
        <v/>
      </c>
      <c r="L9" s="60" t="n">
        <v>0.3861111111111111</v>
      </c>
      <c r="M9" s="46">
        <f>L9+$M$63</f>
        <v/>
      </c>
      <c r="N9" s="60" t="n">
        <v>0.3923611111111111</v>
      </c>
      <c r="O9" s="46">
        <f>N9+$O$63</f>
        <v/>
      </c>
      <c r="P9" s="60" t="n">
        <v>0.4354166666666667</v>
      </c>
      <c r="Q9" s="46">
        <f>P9+$Q$63</f>
        <v/>
      </c>
      <c r="R9" s="60" t="n">
        <v>0.45625</v>
      </c>
      <c r="S9" s="46">
        <f>R9+$S$63</f>
        <v/>
      </c>
      <c r="T9" s="261" t="n">
        <v>0.4673611111111111</v>
      </c>
      <c r="U9" s="80">
        <f>T9+$U$63</f>
        <v/>
      </c>
      <c r="V9" s="136" t="n"/>
      <c r="W9" s="122" t="n">
        <v>80</v>
      </c>
    </row>
    <row r="10" ht="21" customHeight="1" s="630">
      <c r="A10" s="631" t="inlineStr">
        <is>
          <t>7</t>
        </is>
      </c>
      <c r="B10" s="632" t="n"/>
      <c r="C10" s="112" t="inlineStr">
        <is>
          <t>DOMINGUEZ ALFARO ROMINA</t>
        </is>
      </c>
      <c r="D10" s="55" t="n">
        <v>73606707</v>
      </c>
      <c r="E10" s="55" t="inlineStr">
        <is>
          <t>NUEVO A1</t>
        </is>
      </c>
      <c r="F10" s="92" t="inlineStr">
        <is>
          <t>20 20 sr</t>
        </is>
      </c>
      <c r="G10" s="120" t="inlineStr">
        <is>
          <t>PAGO 80 EFE</t>
        </is>
      </c>
      <c r="H10" s="454" t="n"/>
      <c r="I10" s="152" t="inlineStr">
        <is>
          <t xml:space="preserve"> ENRIQUE PUBLICIDAD</t>
        </is>
      </c>
      <c r="J10" s="60" t="n">
        <v>0.3708333333333333</v>
      </c>
      <c r="K10" s="46">
        <f>J10+$K$62</f>
        <v/>
      </c>
      <c r="L10" s="60" t="n">
        <v>0.3819444444444444</v>
      </c>
      <c r="M10" s="46">
        <f>L10+$M$63</f>
        <v/>
      </c>
      <c r="N10" s="60" t="n">
        <v>0.3868055555555556</v>
      </c>
      <c r="O10" s="46">
        <f>N10+$O$63</f>
        <v/>
      </c>
      <c r="P10" s="60" t="n">
        <v>0.4326388888888889</v>
      </c>
      <c r="Q10" s="46">
        <f>P10+$Q$63</f>
        <v/>
      </c>
      <c r="R10" s="60" t="n">
        <v>0.4520833333333333</v>
      </c>
      <c r="S10" s="46">
        <f>R10+$S$63</f>
        <v/>
      </c>
      <c r="T10" s="261" t="n">
        <v>0.4638888888888889</v>
      </c>
      <c r="U10" s="80">
        <f>T10+$U$63</f>
        <v/>
      </c>
      <c r="V10" s="136" t="n"/>
      <c r="W10" s="122" t="n">
        <v>80</v>
      </c>
    </row>
    <row r="11" ht="21" customFormat="1" customHeight="1" s="633">
      <c r="A11" s="631" t="inlineStr">
        <is>
          <t>8</t>
        </is>
      </c>
      <c r="B11" s="632" t="n"/>
      <c r="C11" s="112" t="inlineStr">
        <is>
          <t>AGUILAR PEÑA JOSE</t>
        </is>
      </c>
      <c r="D11" s="55" t="n">
        <v>43729693</v>
      </c>
      <c r="E11" s="226" t="inlineStr">
        <is>
          <t>MOTO REVA BIIC</t>
        </is>
      </c>
      <c r="F11" s="92" t="inlineStr">
        <is>
          <t>20 20 sr</t>
        </is>
      </c>
      <c r="G11" s="271" t="n"/>
      <c r="H11" s="373" t="n"/>
      <c r="I11" s="270" t="inlineStr">
        <is>
          <t>LILIANA 2</t>
        </is>
      </c>
      <c r="J11" s="60" t="n">
        <v>0.3756944444444444</v>
      </c>
      <c r="K11" s="46">
        <f>J11+$K$62</f>
        <v/>
      </c>
      <c r="L11" s="60" t="n">
        <v>0.3923611111111111</v>
      </c>
      <c r="M11" s="60">
        <f>L11+$M$63</f>
        <v/>
      </c>
      <c r="N11" s="60" t="n">
        <v>0.3972222222222222</v>
      </c>
      <c r="O11" s="60">
        <f>N11+$O$63</f>
        <v/>
      </c>
      <c r="P11" s="60" t="n">
        <v>0.4458333333333334</v>
      </c>
      <c r="Q11" s="60">
        <f>P11+$Q$63</f>
        <v/>
      </c>
      <c r="R11" s="60" t="n">
        <v>0.4631944444444445</v>
      </c>
      <c r="S11" s="60">
        <f>R11+$S$63</f>
        <v/>
      </c>
      <c r="T11" s="261" t="n">
        <v>0.475</v>
      </c>
      <c r="U11" s="261">
        <f>T11+$U$63</f>
        <v/>
      </c>
      <c r="V11" s="136" t="n"/>
      <c r="W11" s="122" t="n">
        <v>80</v>
      </c>
    </row>
    <row r="12" ht="23.25" customHeight="1" s="630">
      <c r="A12" s="631" t="inlineStr">
        <is>
          <t>9</t>
        </is>
      </c>
      <c r="B12" s="632" t="n"/>
      <c r="C12" s="112" t="inlineStr">
        <is>
          <t>VILLANUEVA MARQUEZ GIANCARLO</t>
        </is>
      </c>
      <c r="D12" s="55" t="n">
        <v>42502236</v>
      </c>
      <c r="E12" s="55" t="inlineStr">
        <is>
          <t>NUEVO A1</t>
        </is>
      </c>
      <c r="F12" s="92" t="inlineStr">
        <is>
          <t>lentes y espejos</t>
        </is>
      </c>
      <c r="G12" s="120" t="inlineStr">
        <is>
          <t>PAGO 100 EFE</t>
        </is>
      </c>
      <c r="H12" s="454" t="n"/>
      <c r="I12" s="152" t="inlineStr">
        <is>
          <t>PUBLICIDAD</t>
        </is>
      </c>
      <c r="J12" s="60" t="n">
        <v>0.3833333333333334</v>
      </c>
      <c r="K12" s="60">
        <f>J12+$K$62</f>
        <v/>
      </c>
      <c r="L12" s="60" t="n">
        <v>0.4076388888888889</v>
      </c>
      <c r="M12" s="60">
        <f>L12+$M$63</f>
        <v/>
      </c>
      <c r="N12" s="60" t="n">
        <v>0.4180555555555556</v>
      </c>
      <c r="O12" s="60">
        <f>N12+$O$63</f>
        <v/>
      </c>
      <c r="P12" s="60" t="n">
        <v>0.4618055555555556</v>
      </c>
      <c r="Q12" s="60">
        <f>P12+$Q$63</f>
        <v/>
      </c>
      <c r="R12" s="60" t="n">
        <v>0.475</v>
      </c>
      <c r="S12" s="46">
        <f>R12+$S$63</f>
        <v/>
      </c>
      <c r="T12" s="261" t="n">
        <v>0.4868055555555555</v>
      </c>
      <c r="U12" s="261">
        <f>T12+$U$63</f>
        <v/>
      </c>
      <c r="V12" s="136" t="n"/>
      <c r="W12" s="122" t="n">
        <v>100</v>
      </c>
    </row>
    <row r="13" ht="21.75" customHeight="1" s="630">
      <c r="A13" s="631" t="inlineStr">
        <is>
          <t>10</t>
        </is>
      </c>
      <c r="B13" s="632" t="n"/>
      <c r="C13" s="112" t="inlineStr">
        <is>
          <t>TANCUN JUAREZ LUZ</t>
        </is>
      </c>
      <c r="D13" s="55" t="n">
        <v>75010248</v>
      </c>
      <c r="E13" s="55" t="inlineStr">
        <is>
          <t>REVA A1</t>
        </is>
      </c>
      <c r="F13" s="92" t="inlineStr">
        <is>
          <t>20 20 sr</t>
        </is>
      </c>
      <c r="G13" s="120" t="n"/>
      <c r="H13" s="205" t="n"/>
      <c r="I13" s="120" t="inlineStr">
        <is>
          <t>CARS. JAIME VILLA</t>
        </is>
      </c>
      <c r="J13" s="60" t="n">
        <v>0.3791666666666667</v>
      </c>
      <c r="K13" s="60">
        <f>J13+$K$62</f>
        <v/>
      </c>
      <c r="L13" s="60" t="n">
        <v>0.3972222222222222</v>
      </c>
      <c r="M13" s="60">
        <f>L13+$M$63</f>
        <v/>
      </c>
      <c r="N13" s="60" t="n">
        <v>0.4027777777777778</v>
      </c>
      <c r="O13" s="60">
        <f>N13+$O$63</f>
        <v/>
      </c>
      <c r="P13" s="60" t="n">
        <v>0.4486111111111111</v>
      </c>
      <c r="Q13" s="60">
        <f>P13+$Q$63</f>
        <v/>
      </c>
      <c r="R13" s="60" t="n">
        <v>0.4673611111111111</v>
      </c>
      <c r="S13" s="46">
        <f>R13+$S$63</f>
        <v/>
      </c>
      <c r="T13" s="261" t="n">
        <v>0.4791666666666667</v>
      </c>
      <c r="U13" s="261">
        <f>T13+$U$63</f>
        <v/>
      </c>
      <c r="V13" s="138" t="n"/>
      <c r="W13" s="122" t="n">
        <v>80</v>
      </c>
    </row>
    <row r="14" ht="24" customFormat="1" customHeight="1" s="633">
      <c r="A14" s="631" t="inlineStr">
        <is>
          <t>11</t>
        </is>
      </c>
      <c r="B14" s="632" t="n"/>
      <c r="C14" s="112" t="inlineStr">
        <is>
          <t>CHAVEZ PAREJA ANA</t>
        </is>
      </c>
      <c r="D14" s="55" t="n">
        <v>46684173</v>
      </c>
      <c r="E14" s="55" t="inlineStr">
        <is>
          <t>NUEVO A1</t>
        </is>
      </c>
      <c r="F14" s="92" t="inlineStr">
        <is>
          <t>20 20 sr</t>
        </is>
      </c>
      <c r="G14" s="328" t="inlineStr">
        <is>
          <t>PAGO 80 YAPE</t>
        </is>
      </c>
      <c r="H14" s="454" t="n"/>
      <c r="I14" s="152" t="inlineStr">
        <is>
          <t>ENRIQUE PUBLIDAD</t>
        </is>
      </c>
      <c r="J14" s="60" t="n">
        <v>0.3805555555555555</v>
      </c>
      <c r="K14" s="46">
        <f>J14+$K$62</f>
        <v/>
      </c>
      <c r="L14" s="60" t="n">
        <v>0.4027777777777778</v>
      </c>
      <c r="M14" s="46">
        <f>L14+$M$63</f>
        <v/>
      </c>
      <c r="N14" s="60" t="n">
        <v>0.4083333333333333</v>
      </c>
      <c r="O14" s="46">
        <f>N14+$O$63</f>
        <v/>
      </c>
      <c r="P14" s="60" t="n">
        <v>0.4590277777777778</v>
      </c>
      <c r="Q14" s="46">
        <f>P14+$Q$63</f>
        <v/>
      </c>
      <c r="R14" s="60" t="n">
        <v>0.4770833333333334</v>
      </c>
      <c r="S14" s="60">
        <f>R14+$S$63</f>
        <v/>
      </c>
      <c r="T14" s="261" t="n">
        <v>0.4909722222222222</v>
      </c>
      <c r="U14" s="80">
        <f>T14+$U$63</f>
        <v/>
      </c>
      <c r="V14" s="136" t="n"/>
      <c r="W14" s="122" t="n">
        <v>80</v>
      </c>
    </row>
    <row r="15" ht="21.75" customHeight="1" s="630">
      <c r="A15" s="631" t="inlineStr">
        <is>
          <t>12</t>
        </is>
      </c>
      <c r="B15" s="632" t="n"/>
      <c r="C15" s="167" t="inlineStr">
        <is>
          <t xml:space="preserve">ROJAS RENGIFO JUAN  50 </t>
        </is>
      </c>
      <c r="D15" s="55" t="n">
        <v>40166069</v>
      </c>
      <c r="E15" s="26" t="inlineStr">
        <is>
          <t xml:space="preserve">REVA A3C </t>
        </is>
      </c>
      <c r="F15" s="92" t="inlineStr">
        <is>
          <t xml:space="preserve">20 20 SR </t>
        </is>
      </c>
      <c r="G15" s="120" t="inlineStr">
        <is>
          <t xml:space="preserve">PAGO 50 EFE </t>
        </is>
      </c>
      <c r="H15" s="205" t="n"/>
      <c r="I15" s="120" t="inlineStr">
        <is>
          <t>CARS. JAIME VILLA</t>
        </is>
      </c>
      <c r="J15" s="60" t="n">
        <v>0.3944444444444444</v>
      </c>
      <c r="K15" s="46">
        <f>J15+$K$62</f>
        <v/>
      </c>
      <c r="L15" s="60" t="n">
        <v>0.4256944444444444</v>
      </c>
      <c r="M15" s="46">
        <f>L15+$M$63</f>
        <v/>
      </c>
      <c r="N15" s="60" t="n">
        <v>0.43125</v>
      </c>
      <c r="O15" s="46">
        <f>N15+$O$63</f>
        <v/>
      </c>
      <c r="P15" s="60" t="n">
        <v>0.4923611111111111</v>
      </c>
      <c r="Q15" s="46">
        <f>P15+$Q$63</f>
        <v/>
      </c>
      <c r="R15" s="60" t="n">
        <v>0.50625</v>
      </c>
      <c r="S15" s="46">
        <f>R15+$S$63</f>
        <v/>
      </c>
      <c r="T15" s="261" t="n">
        <v>0.51875</v>
      </c>
      <c r="U15" s="80">
        <f>T15+$U$63</f>
        <v/>
      </c>
      <c r="V15" s="136" t="n"/>
      <c r="W15" s="122" t="n">
        <v>80</v>
      </c>
    </row>
    <row r="16" ht="19.5" customHeight="1" s="630">
      <c r="A16" s="631" t="inlineStr">
        <is>
          <t>13</t>
        </is>
      </c>
      <c r="B16" s="632" t="n"/>
      <c r="C16" s="112" t="inlineStr">
        <is>
          <t xml:space="preserve">NAVARRETE REMICIO JUANA </t>
        </is>
      </c>
      <c r="D16" s="55" t="n">
        <v>41862928</v>
      </c>
      <c r="E16" s="55" t="inlineStr">
        <is>
          <t xml:space="preserve">REVA A1 </t>
        </is>
      </c>
      <c r="F16" s="92" t="inlineStr">
        <is>
          <t>20 20 sr</t>
        </is>
      </c>
      <c r="G16" s="120" t="inlineStr">
        <is>
          <t>PAGO 130 EFE</t>
        </is>
      </c>
      <c r="H16" s="355" t="n"/>
      <c r="I16" s="211" t="inlineStr">
        <is>
          <t xml:space="preserve">OFICINA </t>
        </is>
      </c>
      <c r="J16" s="60" t="n">
        <v>0.3916666666666667</v>
      </c>
      <c r="K16" s="46">
        <f>J16+$K$62</f>
        <v/>
      </c>
      <c r="L16" s="60" t="n">
        <v>0.4208333333333333</v>
      </c>
      <c r="M16" s="46">
        <f>L16+$M$63</f>
        <v/>
      </c>
      <c r="N16" s="60" t="n">
        <v>0.4215277777777778</v>
      </c>
      <c r="O16" s="46">
        <f>N16+$O$63</f>
        <v/>
      </c>
      <c r="P16" s="60" t="n">
        <v>0.4708333333333333</v>
      </c>
      <c r="Q16" s="46">
        <f>P16+$Q$63</f>
        <v/>
      </c>
      <c r="R16" s="60" t="n">
        <v>0.4881944444444444</v>
      </c>
      <c r="S16" s="60">
        <f>R16+$S$63</f>
        <v/>
      </c>
      <c r="T16" s="261" t="n">
        <v>0.4993055555555556</v>
      </c>
      <c r="U16" s="80">
        <f>T16+$U$63</f>
        <v/>
      </c>
      <c r="V16" s="136" t="n"/>
      <c r="W16" s="122" t="n">
        <v>130</v>
      </c>
    </row>
    <row r="17" ht="26.25" customHeight="1" s="630">
      <c r="A17" s="631" t="inlineStr">
        <is>
          <t>14</t>
        </is>
      </c>
      <c r="B17" s="632" t="n"/>
      <c r="C17" s="112" t="inlineStr">
        <is>
          <t xml:space="preserve">NUÑEZ RAMOS LUIS </t>
        </is>
      </c>
      <c r="D17" s="55" t="n">
        <v>75732994</v>
      </c>
      <c r="E17" s="232" t="inlineStr">
        <is>
          <t>MOTO NUEVA BIIB</t>
        </is>
      </c>
      <c r="F17" s="92" t="inlineStr">
        <is>
          <t>20 20 sr</t>
        </is>
      </c>
      <c r="G17" s="525" t="inlineStr">
        <is>
          <t>YA P 80</t>
        </is>
      </c>
      <c r="H17" s="207" t="n"/>
      <c r="I17" s="55" t="inlineStr">
        <is>
          <t xml:space="preserve">SRA CARMEN </t>
        </is>
      </c>
      <c r="J17" s="60" t="n">
        <v>0.3930555555555555</v>
      </c>
      <c r="K17" s="46">
        <f>J17+$K$62</f>
        <v/>
      </c>
      <c r="L17" s="60" t="n">
        <v>0.4166666666666667</v>
      </c>
      <c r="M17" s="46">
        <f>L17+$M$63</f>
        <v/>
      </c>
      <c r="N17" s="60" t="n">
        <v>0.4270833333333333</v>
      </c>
      <c r="O17" s="46">
        <f>N17+$O$63</f>
        <v/>
      </c>
      <c r="P17" s="60" t="n">
        <v>0.48125</v>
      </c>
      <c r="Q17" s="46">
        <f>P17+$Q$63</f>
        <v/>
      </c>
      <c r="R17" s="60" t="n">
        <v>0.4930555555555556</v>
      </c>
      <c r="S17" s="46">
        <f>R17+$S$63</f>
        <v/>
      </c>
      <c r="T17" s="261" t="n">
        <v>0.5055555555555555</v>
      </c>
      <c r="U17" s="80">
        <f>T17+$U$63</f>
        <v/>
      </c>
      <c r="V17" s="138" t="n"/>
      <c r="W17" s="122" t="n">
        <v>80</v>
      </c>
    </row>
    <row r="18" ht="21.75" customHeight="1" s="630">
      <c r="A18" s="631" t="inlineStr">
        <is>
          <t>15</t>
        </is>
      </c>
      <c r="B18" s="632" t="n"/>
      <c r="C18" s="112" t="inlineStr">
        <is>
          <t xml:space="preserve">REYES URBINA JHOAO </t>
        </is>
      </c>
      <c r="D18" s="55" t="n">
        <v>73066925</v>
      </c>
      <c r="E18" s="232" t="inlineStr">
        <is>
          <t>MOTO NUEVA BIIB</t>
        </is>
      </c>
      <c r="F18" s="92" t="inlineStr">
        <is>
          <t xml:space="preserve">20 20 sr </t>
        </is>
      </c>
      <c r="G18" s="120" t="inlineStr">
        <is>
          <t>PAGO 100 EFE</t>
        </is>
      </c>
      <c r="H18" s="207" t="n"/>
      <c r="I18" s="55" t="inlineStr">
        <is>
          <t xml:space="preserve">CARLOS CARRERA </t>
        </is>
      </c>
      <c r="J18" s="60" t="n">
        <v>0.4006944444444445</v>
      </c>
      <c r="K18" s="46">
        <f>J18+$K$62</f>
        <v/>
      </c>
      <c r="L18" s="60" t="n">
        <v>0.43125</v>
      </c>
      <c r="M18" s="46">
        <f>L18+$M$63</f>
        <v/>
      </c>
      <c r="N18" s="60" t="n">
        <v>0.4361111111111111</v>
      </c>
      <c r="O18" s="46">
        <f>N18+$O$63</f>
        <v/>
      </c>
      <c r="P18" s="60" t="n">
        <v>0.4833333333333333</v>
      </c>
      <c r="Q18" s="46">
        <f>P18+$Q$63</f>
        <v/>
      </c>
      <c r="R18" s="60" t="n">
        <v>0.4993055555555556</v>
      </c>
      <c r="S18" s="60">
        <f>R18+$S$63</f>
        <v/>
      </c>
      <c r="T18" s="261" t="n">
        <v>0.5152777777777777</v>
      </c>
      <c r="U18" s="80">
        <f>T18+$U$63</f>
        <v/>
      </c>
      <c r="V18" s="135" t="n"/>
      <c r="W18" s="122" t="n">
        <v>100</v>
      </c>
    </row>
    <row r="19" ht="22.5" customHeight="1" s="630">
      <c r="A19" s="631" t="inlineStr">
        <is>
          <t>16</t>
        </is>
      </c>
      <c r="B19" s="632" t="n"/>
      <c r="C19" s="112" t="inlineStr">
        <is>
          <t>MUÑOZ SANTOYO LUIS</t>
        </is>
      </c>
      <c r="D19" s="55" t="n">
        <v>75354561</v>
      </c>
      <c r="E19" s="232" t="inlineStr">
        <is>
          <t>MOTO NUEVA BIIB</t>
        </is>
      </c>
      <c r="F19" s="92" t="inlineStr">
        <is>
          <t xml:space="preserve">20 20 sr </t>
        </is>
      </c>
      <c r="G19" s="120" t="inlineStr">
        <is>
          <t>PAGO 100 EFE</t>
        </is>
      </c>
      <c r="H19" s="207" t="n"/>
      <c r="I19" s="55" t="inlineStr">
        <is>
          <t xml:space="preserve">CARLOS CARRERA </t>
        </is>
      </c>
      <c r="J19" s="60" t="n">
        <v>0.4013888888888889</v>
      </c>
      <c r="K19" s="46">
        <f>J19+$K$62</f>
        <v/>
      </c>
      <c r="L19" s="60" t="n">
        <v>0.4354166666666667</v>
      </c>
      <c r="M19" s="46">
        <f>L19+$M$63</f>
        <v/>
      </c>
      <c r="N19" s="60" t="n">
        <v>0.4416666666666667</v>
      </c>
      <c r="O19" s="46">
        <f>N19+$O$63</f>
        <v/>
      </c>
      <c r="P19" s="60" t="n">
        <v>0.4951388888888889</v>
      </c>
      <c r="Q19" s="46">
        <f>P19+$Q$63</f>
        <v/>
      </c>
      <c r="R19" s="60" t="n">
        <v>0.5111111111111111</v>
      </c>
      <c r="S19" s="46">
        <f>R19+$S$63</f>
        <v/>
      </c>
      <c r="T19" s="261" t="n">
        <v>0.5270833333333333</v>
      </c>
      <c r="U19" s="80">
        <f>T19+$U$63</f>
        <v/>
      </c>
      <c r="V19" s="48" t="n"/>
      <c r="W19" s="122" t="n">
        <v>100</v>
      </c>
    </row>
    <row r="20" ht="20.25" customFormat="1" customHeight="1" s="645">
      <c r="A20" s="631" t="inlineStr">
        <is>
          <t>17</t>
        </is>
      </c>
      <c r="B20" s="632" t="n"/>
      <c r="C20" s="112" t="inlineStr">
        <is>
          <t xml:space="preserve">MARTINEZ ARIS YENKO </t>
        </is>
      </c>
      <c r="D20" s="55" t="n">
        <v>73068517</v>
      </c>
      <c r="E20" s="232" t="inlineStr">
        <is>
          <t>MOTO NUEVA BIIB</t>
        </is>
      </c>
      <c r="F20" s="92" t="inlineStr">
        <is>
          <t xml:space="preserve">20 20 sr </t>
        </is>
      </c>
      <c r="G20" s="209" t="inlineStr">
        <is>
          <t xml:space="preserve">PAGO 100 PLIN </t>
        </is>
      </c>
      <c r="H20" s="55" t="n"/>
      <c r="I20" s="55" t="inlineStr">
        <is>
          <t xml:space="preserve">CARLOS CARRERA </t>
        </is>
      </c>
      <c r="J20" s="60" t="n">
        <v>0.4020833333333333</v>
      </c>
      <c r="K20" s="60">
        <f>J20+$K$62</f>
        <v/>
      </c>
      <c r="L20" s="60" t="n">
        <v>0.4402777777777778</v>
      </c>
      <c r="M20" s="60">
        <f>L20+$M$63</f>
        <v/>
      </c>
      <c r="N20" s="60" t="n">
        <v>0.4458333333333334</v>
      </c>
      <c r="O20" s="60">
        <f>N20+$O$63</f>
        <v/>
      </c>
      <c r="P20" s="60" t="n">
        <v>0.5041666666666667</v>
      </c>
      <c r="Q20" s="60">
        <f>P20+$Q$63</f>
        <v/>
      </c>
      <c r="R20" s="60" t="n">
        <v>0.5166666666666667</v>
      </c>
      <c r="S20" s="60">
        <f>R20+$S$63</f>
        <v/>
      </c>
      <c r="T20" s="261" t="n">
        <v>0.5305555555555556</v>
      </c>
      <c r="U20" s="261">
        <f>T20+$U$63</f>
        <v/>
      </c>
      <c r="V20" s="135" t="n"/>
      <c r="W20" s="39" t="n">
        <v>100</v>
      </c>
    </row>
    <row r="21" ht="23.25" customHeight="1" s="630">
      <c r="A21" s="631" t="inlineStr">
        <is>
          <t>18</t>
        </is>
      </c>
      <c r="B21" s="632" t="n"/>
      <c r="C21" s="112" t="inlineStr">
        <is>
          <t xml:space="preserve">VIVES GAMARRA RAFAEL </t>
        </is>
      </c>
      <c r="D21" s="55" t="n">
        <v>25807146</v>
      </c>
      <c r="E21" s="55" t="inlineStr">
        <is>
          <t xml:space="preserve">NUEVO A1 </t>
        </is>
      </c>
      <c r="F21" s="92" t="inlineStr">
        <is>
          <t>40/20 40/20 cl</t>
        </is>
      </c>
      <c r="G21" s="120" t="inlineStr">
        <is>
          <t>PAGO 80 EFE</t>
        </is>
      </c>
      <c r="H21" s="207" t="n"/>
      <c r="I21" s="55" t="inlineStr">
        <is>
          <t xml:space="preserve">CESAR QUIROZ </t>
        </is>
      </c>
      <c r="J21" s="60" t="n">
        <v>0.4048611111111111</v>
      </c>
      <c r="K21" s="46">
        <f>J21+$K$62</f>
        <v/>
      </c>
      <c r="L21" s="60" t="n">
        <v>0.4548611111111111</v>
      </c>
      <c r="M21" s="46">
        <f>L21+$M$63</f>
        <v/>
      </c>
      <c r="N21" s="60" t="n">
        <v>0.4611111111111111</v>
      </c>
      <c r="O21" s="46">
        <f>N21+$O$63</f>
        <v/>
      </c>
      <c r="P21" s="60" t="n">
        <v>0.5152777777777777</v>
      </c>
      <c r="Q21" s="46">
        <f>P21+$Q$63</f>
        <v/>
      </c>
      <c r="R21" s="60" t="n">
        <v>0.5305555555555556</v>
      </c>
      <c r="S21" s="46">
        <f>R21+$S$63</f>
        <v/>
      </c>
      <c r="T21" s="261" t="n">
        <v>0.54375</v>
      </c>
      <c r="U21" s="80">
        <f>T21+$U$63</f>
        <v/>
      </c>
      <c r="V21" s="633" t="n"/>
      <c r="W21" s="122" t="n">
        <v>80</v>
      </c>
    </row>
    <row r="22" ht="23.25" customHeight="1" s="630">
      <c r="A22" s="646" t="n"/>
      <c r="B22" s="632" t="n"/>
      <c r="C22" s="119" t="inlineStr">
        <is>
          <t xml:space="preserve">BURGA ROJAS OSCAR </t>
        </is>
      </c>
      <c r="D22" s="654" t="n">
        <v>25776488</v>
      </c>
      <c r="E22" s="654" t="inlineStr">
        <is>
          <t xml:space="preserve">REVA A1 </t>
        </is>
      </c>
      <c r="F22" s="93" t="n"/>
      <c r="G22" s="654" t="n"/>
      <c r="H22" s="358" t="n"/>
      <c r="I22" s="654" t="inlineStr">
        <is>
          <t>CARS. JAIME VILLA</t>
        </is>
      </c>
      <c r="J22" s="185" t="n"/>
      <c r="K22" s="20">
        <f>J22+$K$62</f>
        <v/>
      </c>
      <c r="L22" s="185" t="n"/>
      <c r="M22" s="20">
        <f>L22+$M$63</f>
        <v/>
      </c>
      <c r="N22" s="185" t="n"/>
      <c r="O22" s="20">
        <f>N22+$O$63</f>
        <v/>
      </c>
      <c r="P22" s="185" t="n"/>
      <c r="Q22" s="20">
        <f>P22+$Q$63</f>
        <v/>
      </c>
      <c r="R22" s="185" t="n"/>
      <c r="S22" s="20">
        <f>R22+$S$63</f>
        <v/>
      </c>
      <c r="T22" s="185" t="n"/>
      <c r="U22" s="20">
        <f>T22+$U$63</f>
        <v/>
      </c>
      <c r="V22" s="48" t="n"/>
      <c r="W22" s="122" t="n"/>
    </row>
    <row r="23" ht="21" customHeight="1" s="630">
      <c r="A23" s="631" t="inlineStr">
        <is>
          <t>19</t>
        </is>
      </c>
      <c r="B23" s="632" t="n"/>
      <c r="C23" s="167" t="inlineStr">
        <is>
          <t xml:space="preserve">MILLA PIZARRO LUIS  20 </t>
        </is>
      </c>
      <c r="D23" s="55" t="n">
        <v>42692700</v>
      </c>
      <c r="E23" s="55" t="inlineStr">
        <is>
          <t xml:space="preserve">NUEVO A1 </t>
        </is>
      </c>
      <c r="F23" s="92" t="inlineStr">
        <is>
          <t>30 30 sr</t>
        </is>
      </c>
      <c r="G23" s="120" t="inlineStr">
        <is>
          <t>20 EFE + 80 YAPE</t>
        </is>
      </c>
      <c r="H23" s="207" t="n"/>
      <c r="I23" s="55" t="inlineStr">
        <is>
          <t xml:space="preserve">CESAR QUIROZ </t>
        </is>
      </c>
      <c r="J23" s="60" t="n">
        <v>0.45</v>
      </c>
      <c r="K23" s="60">
        <f>J23+$K$62</f>
        <v/>
      </c>
      <c r="L23" s="60" t="n">
        <v>0.4597222222222222</v>
      </c>
      <c r="M23" s="60">
        <f>L23+$M$63</f>
        <v/>
      </c>
      <c r="N23" s="60" t="n">
        <v>0.4652777777777778</v>
      </c>
      <c r="O23" s="60">
        <f>N23+$O$63</f>
        <v/>
      </c>
      <c r="P23" s="60" t="n">
        <v>0.5194444444444445</v>
      </c>
      <c r="Q23" s="60">
        <f>P23+$Q$63</f>
        <v/>
      </c>
      <c r="R23" s="60" t="n">
        <v>0.5354166666666667</v>
      </c>
      <c r="S23" s="60">
        <f>R23+$S$63</f>
        <v/>
      </c>
      <c r="T23" s="261" t="n">
        <v>0.5486111111111112</v>
      </c>
      <c r="U23" s="261">
        <f>T23+$U$63</f>
        <v/>
      </c>
      <c r="V23" s="48" t="n"/>
      <c r="W23" s="122" t="n">
        <v>80</v>
      </c>
    </row>
    <row r="24" ht="19.5" customHeight="1" s="630">
      <c r="A24" s="631" t="inlineStr">
        <is>
          <t>20</t>
        </is>
      </c>
      <c r="B24" s="632" t="n"/>
      <c r="C24" s="112" t="inlineStr">
        <is>
          <t xml:space="preserve">BARRIENTOS MORALES CARLOS </t>
        </is>
      </c>
      <c r="D24" s="55" t="n">
        <v>6137632</v>
      </c>
      <c r="E24" s="232" t="inlineStr">
        <is>
          <t>MOTO NUEVA BIIB</t>
        </is>
      </c>
      <c r="F24" s="92" t="inlineStr">
        <is>
          <t>40/20 40/20 cl</t>
        </is>
      </c>
      <c r="G24" s="209" t="inlineStr">
        <is>
          <t xml:space="preserve">PAGO 80 YAPE </t>
        </is>
      </c>
      <c r="H24" s="207" t="n"/>
      <c r="I24" s="55" t="inlineStr">
        <is>
          <t>STEVE QUINTANA</t>
        </is>
      </c>
      <c r="J24" s="60" t="n">
        <v>0.4409722222222222</v>
      </c>
      <c r="K24" s="46">
        <f>J24+$K$62</f>
        <v/>
      </c>
      <c r="L24" s="60" t="n">
        <v>0.4465277777777778</v>
      </c>
      <c r="M24" s="46">
        <f>L24+$M$63</f>
        <v/>
      </c>
      <c r="N24" s="60" t="n">
        <v>0.4520833333333333</v>
      </c>
      <c r="O24" s="46">
        <f>N24+$O$63</f>
        <v/>
      </c>
      <c r="P24" s="60" t="n">
        <v>0.5076388888888889</v>
      </c>
      <c r="Q24" s="46">
        <f>P24+$Q$63</f>
        <v/>
      </c>
      <c r="R24" s="60" t="n">
        <v>0.5222222222222223</v>
      </c>
      <c r="S24" s="46">
        <f>R24+$S$63</f>
        <v/>
      </c>
      <c r="T24" s="261" t="n">
        <v>0.5381944444444444</v>
      </c>
      <c r="U24" s="80">
        <f>T24+$U$63</f>
        <v/>
      </c>
      <c r="V24" s="48" t="n"/>
      <c r="W24" s="122" t="n">
        <v>80</v>
      </c>
    </row>
    <row r="25" ht="23.25" customHeight="1" s="630">
      <c r="A25" s="631" t="inlineStr">
        <is>
          <t>21</t>
        </is>
      </c>
      <c r="B25" s="632" t="n"/>
      <c r="C25" s="112" t="inlineStr">
        <is>
          <t>ACEVEDO LOPEZ LUIS</t>
        </is>
      </c>
      <c r="D25" s="55" t="n">
        <v>25673975</v>
      </c>
      <c r="E25" s="55" t="inlineStr">
        <is>
          <t xml:space="preserve">REVA A1 </t>
        </is>
      </c>
      <c r="F25" s="92" t="inlineStr">
        <is>
          <t>40/20 40/20 cl</t>
        </is>
      </c>
      <c r="G25" s="120" t="n"/>
      <c r="H25" s="205" t="n"/>
      <c r="I25" s="120" t="inlineStr">
        <is>
          <t>CARS. JAIME VILLA</t>
        </is>
      </c>
      <c r="J25" s="60" t="n">
        <v>0.4520833333333333</v>
      </c>
      <c r="K25" s="46">
        <f>J25+$K$62</f>
        <v/>
      </c>
      <c r="L25" s="60" t="n">
        <v>0.4694444444444444</v>
      </c>
      <c r="M25" s="46">
        <f>L25+$M$63</f>
        <v/>
      </c>
      <c r="N25" s="60" t="n">
        <v>0.4847222222222222</v>
      </c>
      <c r="O25" s="46">
        <f>N25+$O$63</f>
        <v/>
      </c>
      <c r="P25" s="60" t="n">
        <v>0.5354166666666667</v>
      </c>
      <c r="Q25" s="46">
        <f>P25+$Q$63</f>
        <v/>
      </c>
      <c r="R25" s="60" t="n">
        <v>0.5479166666666667</v>
      </c>
      <c r="S25" s="46">
        <f>R25+$S$63</f>
        <v/>
      </c>
      <c r="T25" s="261" t="n">
        <v>0.5611111111111111</v>
      </c>
      <c r="U25" s="80">
        <f>T25+$U$63</f>
        <v/>
      </c>
      <c r="V25" s="48" t="n"/>
      <c r="W25" s="122" t="n">
        <v>80</v>
      </c>
    </row>
    <row r="26" ht="23.25" customFormat="1" customHeight="1" s="645">
      <c r="A26" s="631" t="inlineStr">
        <is>
          <t>22</t>
        </is>
      </c>
      <c r="B26" s="632" t="n"/>
      <c r="C26" s="112" t="inlineStr">
        <is>
          <t xml:space="preserve">CHAVEZ ESTEBAN ANGELO </t>
        </is>
      </c>
      <c r="D26" s="55" t="n">
        <v>73049726</v>
      </c>
      <c r="E26" s="232" t="inlineStr">
        <is>
          <t>MOTO NUEVA BIIB</t>
        </is>
      </c>
      <c r="F26" s="92" t="inlineStr">
        <is>
          <t xml:space="preserve">20 20 sr </t>
        </is>
      </c>
      <c r="G26" s="55" t="inlineStr">
        <is>
          <t>NP</t>
        </is>
      </c>
      <c r="H26" s="207" t="n"/>
      <c r="I26" s="55" t="inlineStr">
        <is>
          <t xml:space="preserve">FRANCK </t>
        </is>
      </c>
      <c r="J26" s="60" t="n">
        <v>0.4527777777777778</v>
      </c>
      <c r="K26" s="60">
        <f>J26+$K$62</f>
        <v/>
      </c>
      <c r="L26" s="60" t="n">
        <v>0.4645833333333333</v>
      </c>
      <c r="M26" s="60">
        <f>L26+$M$63</f>
        <v/>
      </c>
      <c r="N26" s="60" t="n">
        <v>0.4861111111111111</v>
      </c>
      <c r="O26" s="60">
        <f>N26+$O$63</f>
        <v/>
      </c>
      <c r="P26" s="60" t="n">
        <v>0.5354166666666667</v>
      </c>
      <c r="Q26" s="60">
        <f>P26+$Q$63</f>
        <v/>
      </c>
      <c r="R26" s="60" t="n">
        <v>0.5479166666666667</v>
      </c>
      <c r="S26" s="60">
        <f>R26+$S$63</f>
        <v/>
      </c>
      <c r="T26" s="261" t="n">
        <v>0.5604166666666667</v>
      </c>
      <c r="U26" s="261">
        <f>T26+$U$63</f>
        <v/>
      </c>
      <c r="V26" s="154" t="n"/>
      <c r="W26" s="39" t="n">
        <v>80</v>
      </c>
    </row>
    <row r="27" ht="19.5" customFormat="1" customHeight="1" s="633">
      <c r="A27" s="631" t="inlineStr">
        <is>
          <t>23</t>
        </is>
      </c>
      <c r="B27" s="632" t="n"/>
      <c r="C27" s="112" t="inlineStr">
        <is>
          <t>SOTO MARCA ANGELA DIANA</t>
        </is>
      </c>
      <c r="D27" s="55" t="n">
        <v>70440530</v>
      </c>
      <c r="E27" s="55" t="inlineStr">
        <is>
          <t xml:space="preserve">NUEVO A1 </t>
        </is>
      </c>
      <c r="F27" s="92" t="inlineStr">
        <is>
          <t>40/20 40/20 cl</t>
        </is>
      </c>
      <c r="G27" s="209" t="inlineStr">
        <is>
          <t xml:space="preserve">PAGO 120 YAPE </t>
        </is>
      </c>
      <c r="H27" s="207" t="n"/>
      <c r="I27" s="55" t="inlineStr">
        <is>
          <t>CRIS AMORETTI</t>
        </is>
      </c>
      <c r="J27" s="60" t="n">
        <v>0.4819444444444445</v>
      </c>
      <c r="K27" s="46">
        <f>J27+$K$62</f>
        <v/>
      </c>
      <c r="L27" s="60" t="n">
        <v>0.4826388888888889</v>
      </c>
      <c r="M27" s="60">
        <f>L27+$M$63</f>
        <v/>
      </c>
      <c r="N27" s="60" t="n">
        <v>0.4875</v>
      </c>
      <c r="O27" s="60">
        <f>N27+$O$63</f>
        <v/>
      </c>
      <c r="P27" s="60" t="n">
        <v>0.5479166666666667</v>
      </c>
      <c r="Q27" s="60">
        <f>P27+$Q$63</f>
        <v/>
      </c>
      <c r="R27" s="60" t="n">
        <v>0.5597222222222222</v>
      </c>
      <c r="S27" s="60">
        <f>R27+$S$63</f>
        <v/>
      </c>
      <c r="T27" s="261" t="n">
        <v>0.5736111111111111</v>
      </c>
      <c r="U27" s="261">
        <f>T27+$U$63</f>
        <v/>
      </c>
      <c r="V27" s="48" t="n"/>
      <c r="W27" s="122" t="n">
        <v>80</v>
      </c>
    </row>
    <row r="28" ht="21" customHeight="1" s="630">
      <c r="A28" s="631" t="inlineStr">
        <is>
          <t>24</t>
        </is>
      </c>
      <c r="B28" s="632" t="n"/>
      <c r="C28" s="112" t="inlineStr">
        <is>
          <t xml:space="preserve">HUASHUA AYQUIPA ANGEL </t>
        </is>
      </c>
      <c r="D28" s="55" t="n">
        <v>46593949</v>
      </c>
      <c r="E28" s="232" t="inlineStr">
        <is>
          <t>MOTO NUEVA BIIB</t>
        </is>
      </c>
      <c r="F28" s="92" t="inlineStr">
        <is>
          <t>30 30 sr</t>
        </is>
      </c>
      <c r="G28" s="270" t="n"/>
      <c r="H28" s="373" t="n"/>
      <c r="I28" s="270" t="inlineStr">
        <is>
          <t>LILIANA 3</t>
        </is>
      </c>
      <c r="J28" s="60" t="n">
        <v>0.5006944444444444</v>
      </c>
      <c r="K28" s="46">
        <f>J28+$K$62</f>
        <v/>
      </c>
      <c r="L28" s="60" t="n">
        <v>0.5069444444444444</v>
      </c>
      <c r="M28" s="46">
        <f>L28+$M$63</f>
        <v/>
      </c>
      <c r="N28" s="60" t="n">
        <v>0.5131944444444444</v>
      </c>
      <c r="O28" s="46">
        <f>N28+$O$63</f>
        <v/>
      </c>
      <c r="P28" s="60" t="n">
        <v>0.5618055555555556</v>
      </c>
      <c r="Q28" s="46">
        <f>P28+$Q$63</f>
        <v/>
      </c>
      <c r="R28" s="60" t="n">
        <v>0.575</v>
      </c>
      <c r="S28" s="46">
        <f>R28+$S$63</f>
        <v/>
      </c>
      <c r="T28" s="261" t="n">
        <v>0.5888888888888889</v>
      </c>
      <c r="U28" s="261">
        <f>T28+$U$63</f>
        <v/>
      </c>
      <c r="V28" s="122" t="n"/>
      <c r="W28" s="122" t="n">
        <v>80</v>
      </c>
    </row>
    <row r="29" ht="21.75" customHeight="1" s="630">
      <c r="A29" s="631" t="inlineStr">
        <is>
          <t>25</t>
        </is>
      </c>
      <c r="B29" s="632" t="n"/>
      <c r="C29" s="167" t="inlineStr">
        <is>
          <t>DEL AGUILA ALVARADO MIGUEL  20</t>
        </is>
      </c>
      <c r="D29" s="55" t="n">
        <v>71918031</v>
      </c>
      <c r="E29" s="55" t="inlineStr">
        <is>
          <t>NUEVO A1</t>
        </is>
      </c>
      <c r="F29" s="92" t="inlineStr">
        <is>
          <t>30 30 sr</t>
        </is>
      </c>
      <c r="G29" s="110" t="inlineStr">
        <is>
          <t>PAGO A SU PROMO</t>
        </is>
      </c>
      <c r="H29" s="354" t="n"/>
      <c r="I29" s="110" t="inlineStr">
        <is>
          <t>MAYRA 1</t>
        </is>
      </c>
      <c r="J29" s="60" t="n">
        <v>0.5027777777777778</v>
      </c>
      <c r="K29" s="46">
        <f>J29+$K$62</f>
        <v/>
      </c>
      <c r="L29" s="60" t="n">
        <v>0.5131944444444444</v>
      </c>
      <c r="M29" s="46">
        <f>L29+$M$63</f>
        <v/>
      </c>
      <c r="N29" s="60" t="n">
        <v>0.51875</v>
      </c>
      <c r="O29" s="46">
        <f>N29+$O$63</f>
        <v/>
      </c>
      <c r="P29" s="60" t="n">
        <v>0.5625</v>
      </c>
      <c r="Q29" s="46">
        <f>P29+$Q$63</f>
        <v/>
      </c>
      <c r="R29" s="60" t="n">
        <v>0.5881944444444445</v>
      </c>
      <c r="S29" s="60">
        <f>R29+$S$63</f>
        <v/>
      </c>
      <c r="T29" s="261" t="n">
        <v>0.6006944444444444</v>
      </c>
      <c r="U29" s="261">
        <f>T29+$U$63</f>
        <v/>
      </c>
      <c r="V29" s="633" t="n"/>
      <c r="W29" s="122" t="n">
        <v>80</v>
      </c>
    </row>
    <row r="30" ht="21" customHeight="1" s="630">
      <c r="A30" s="631" t="inlineStr">
        <is>
          <t>26</t>
        </is>
      </c>
      <c r="B30" s="632" t="n"/>
      <c r="C30" s="112" t="inlineStr">
        <is>
          <t xml:space="preserve">URETA CONDOR GRIMM </t>
        </is>
      </c>
      <c r="D30" s="55" t="n">
        <v>45490102</v>
      </c>
      <c r="E30" s="226" t="inlineStr">
        <is>
          <t>MOTO REVA BIIC</t>
        </is>
      </c>
      <c r="F30" s="92" t="inlineStr">
        <is>
          <t xml:space="preserve">20 20 sr </t>
        </is>
      </c>
      <c r="G30" s="281" t="n"/>
      <c r="H30" s="360" t="n"/>
      <c r="I30" s="281" t="inlineStr">
        <is>
          <t>ELIA 1</t>
        </is>
      </c>
      <c r="J30" s="60" t="n">
        <v>0.5118055555555555</v>
      </c>
      <c r="K30" s="60">
        <f>J30+$K$62</f>
        <v/>
      </c>
      <c r="L30" s="60" t="n">
        <v>0.5173611111111112</v>
      </c>
      <c r="M30" s="60">
        <f>L30+$M$63</f>
        <v/>
      </c>
      <c r="N30" s="60" t="n">
        <v>0.525</v>
      </c>
      <c r="O30" s="60">
        <f>N30+$O$63</f>
        <v/>
      </c>
      <c r="P30" s="60" t="n">
        <v>0.575</v>
      </c>
      <c r="Q30" s="60">
        <f>P30+$Q$63</f>
        <v/>
      </c>
      <c r="R30" s="60" t="n">
        <v>0.5868055555555556</v>
      </c>
      <c r="S30" s="46">
        <f>R30+$S$63</f>
        <v/>
      </c>
      <c r="T30" s="261" t="n">
        <v>0.5993055555555555</v>
      </c>
      <c r="U30" s="261">
        <f>T30+$U$63</f>
        <v/>
      </c>
      <c r="V30" s="633" t="n"/>
      <c r="W30" s="122" t="n">
        <v>80</v>
      </c>
    </row>
    <row r="31" ht="20.25" customFormat="1" customHeight="1" s="645">
      <c r="A31" s="631" t="inlineStr">
        <is>
          <t>27</t>
        </is>
      </c>
      <c r="B31" s="632" t="n"/>
      <c r="C31" s="112" t="inlineStr">
        <is>
          <t xml:space="preserve">OROZCO BELLO LUIS </t>
        </is>
      </c>
      <c r="D31" s="55" t="n">
        <v>6707452</v>
      </c>
      <c r="E31" s="232" t="inlineStr">
        <is>
          <t>MOTO NUEVA BIIB</t>
        </is>
      </c>
      <c r="F31" s="92" t="inlineStr">
        <is>
          <t xml:space="preserve">20 20 sr </t>
        </is>
      </c>
      <c r="G31" s="209" t="inlineStr">
        <is>
          <t xml:space="preserve">PAGO 130 YAPE </t>
        </is>
      </c>
      <c r="H31" s="382" t="inlineStr">
        <is>
          <t xml:space="preserve">CE </t>
        </is>
      </c>
      <c r="I31" s="55" t="inlineStr">
        <is>
          <t xml:space="preserve">LUIS CANO </t>
        </is>
      </c>
      <c r="J31" s="60" t="n">
        <v>0.5145833333333333</v>
      </c>
      <c r="K31" s="60">
        <f>J31+$K$62</f>
        <v/>
      </c>
      <c r="L31" s="60" t="n">
        <v>0.5243055555555556</v>
      </c>
      <c r="M31" s="60">
        <f>L31+$M$63</f>
        <v/>
      </c>
      <c r="N31" s="60" t="n">
        <v>0.5298611111111111</v>
      </c>
      <c r="O31" s="60">
        <f>N31+$O$63</f>
        <v/>
      </c>
      <c r="P31" s="60" t="n">
        <v>0.5798611111111112</v>
      </c>
      <c r="Q31" s="60">
        <f>P31+$Q$63</f>
        <v/>
      </c>
      <c r="R31" s="60" t="n">
        <v>0.5909722222222222</v>
      </c>
      <c r="S31" s="60">
        <f>R31+$S$63</f>
        <v/>
      </c>
      <c r="T31" s="261" t="n">
        <v>0.6027777777777777</v>
      </c>
      <c r="U31" s="261">
        <f>T31+$U$63</f>
        <v/>
      </c>
      <c r="V31" s="633" t="n"/>
      <c r="W31" s="122" t="n">
        <v>80</v>
      </c>
    </row>
    <row r="32" ht="21" customFormat="1" customHeight="1" s="633">
      <c r="A32" s="631" t="inlineStr">
        <is>
          <t>28</t>
        </is>
      </c>
      <c r="B32" s="632" t="n"/>
      <c r="C32" s="112" t="inlineStr">
        <is>
          <t xml:space="preserve">CRUZ ANTON JOSUE </t>
        </is>
      </c>
      <c r="D32" s="55" t="n">
        <v>43727180</v>
      </c>
      <c r="E32" s="26" t="inlineStr">
        <is>
          <t>REVA A2A</t>
        </is>
      </c>
      <c r="F32" s="92" t="inlineStr">
        <is>
          <t xml:space="preserve">20 20 sr </t>
        </is>
      </c>
      <c r="G32" s="120" t="n"/>
      <c r="H32" s="205" t="n"/>
      <c r="I32" s="120" t="inlineStr">
        <is>
          <t>CARS. JAIME VILLA</t>
        </is>
      </c>
      <c r="J32" s="60" t="n">
        <v>0.5194444444444445</v>
      </c>
      <c r="K32" s="46">
        <f>J32+$K$62</f>
        <v/>
      </c>
      <c r="L32" s="60" t="n">
        <v>0.5298611111111111</v>
      </c>
      <c r="M32" s="46">
        <f>L32+$M$63</f>
        <v/>
      </c>
      <c r="N32" s="60" t="n">
        <v>0.5375</v>
      </c>
      <c r="O32" s="46">
        <f>N32+$O$63</f>
        <v/>
      </c>
      <c r="P32" s="60" t="n">
        <v>0.5868055555555556</v>
      </c>
      <c r="Q32" s="46">
        <f>P32+$Q$63</f>
        <v/>
      </c>
      <c r="R32" s="60" t="n">
        <v>0.5986111111111111</v>
      </c>
      <c r="S32" s="46">
        <f>R32+$S$63</f>
        <v/>
      </c>
      <c r="T32" s="261" t="n">
        <v>0.6111111111111112</v>
      </c>
      <c r="U32" s="80">
        <f>T32+$U$63</f>
        <v/>
      </c>
      <c r="W32" s="122" t="n">
        <v>80</v>
      </c>
    </row>
    <row r="33" ht="19.5" customHeight="1" s="630">
      <c r="A33" s="631" t="inlineStr">
        <is>
          <t>29</t>
        </is>
      </c>
      <c r="B33" s="632" t="n"/>
      <c r="C33" s="167" t="inlineStr">
        <is>
          <t>FLORES CHING EDGAR 30</t>
        </is>
      </c>
      <c r="D33" s="55" t="n">
        <v>25782743</v>
      </c>
      <c r="E33" s="55" t="inlineStr">
        <is>
          <t xml:space="preserve">REVA A1 </t>
        </is>
      </c>
      <c r="F33" s="92" t="inlineStr">
        <is>
          <t>30 30 sr</t>
        </is>
      </c>
      <c r="G33" s="328" t="inlineStr">
        <is>
          <t xml:space="preserve"> PAGO YAPE 30</t>
        </is>
      </c>
      <c r="H33" s="354" t="n"/>
      <c r="I33" s="110" t="inlineStr">
        <is>
          <t xml:space="preserve">MAYRA 2 </t>
        </is>
      </c>
      <c r="J33" s="60" t="n">
        <v>0.5548611111111111</v>
      </c>
      <c r="K33" s="46">
        <f>J33+$K$62</f>
        <v/>
      </c>
      <c r="L33" s="60" t="n">
        <v>0.55625</v>
      </c>
      <c r="M33" s="46">
        <f>L33+$M$63</f>
        <v/>
      </c>
      <c r="N33" s="60" t="n">
        <v>0.5618055555555556</v>
      </c>
      <c r="O33" s="46">
        <f>N33+$O$63</f>
        <v/>
      </c>
      <c r="P33" s="60" t="n">
        <v>0.6069444444444444</v>
      </c>
      <c r="Q33" s="60">
        <f>P33+$Q$63</f>
        <v/>
      </c>
      <c r="R33" s="60" t="n">
        <v>0.61875</v>
      </c>
      <c r="S33" s="60">
        <f>R33+$S$63</f>
        <v/>
      </c>
      <c r="T33" s="261" t="n">
        <v>0.63125</v>
      </c>
      <c r="U33" s="261">
        <f>T33+$U$63</f>
        <v/>
      </c>
      <c r="V33" s="633" t="n"/>
      <c r="W33" s="122" t="n">
        <v>80</v>
      </c>
    </row>
    <row r="34" ht="19.5" customHeight="1" s="630">
      <c r="A34" s="631" t="inlineStr">
        <is>
          <t>30</t>
        </is>
      </c>
      <c r="B34" s="632" t="n"/>
      <c r="C34" s="112" t="inlineStr">
        <is>
          <t>TORREBLANCA CARBAJAL FERNANDO</t>
        </is>
      </c>
      <c r="D34" s="55" t="n">
        <v>73052135</v>
      </c>
      <c r="E34" s="55" t="inlineStr">
        <is>
          <t xml:space="preserve">REVA A1 </t>
        </is>
      </c>
      <c r="F34" s="92" t="inlineStr">
        <is>
          <t xml:space="preserve">20 20 sr </t>
        </is>
      </c>
      <c r="G34" s="120" t="n"/>
      <c r="H34" s="205" t="n"/>
      <c r="I34" s="120" t="inlineStr">
        <is>
          <t>CARS. JAIME VILLA</t>
        </is>
      </c>
      <c r="J34" s="60" t="n">
        <v>0.5680555555555555</v>
      </c>
      <c r="K34" s="46">
        <f>J34+$K$62</f>
        <v/>
      </c>
      <c r="L34" s="60" t="n">
        <v>0.56875</v>
      </c>
      <c r="M34" s="46">
        <f>L34+$M$63</f>
        <v/>
      </c>
      <c r="N34" s="60" t="n">
        <v>0.5743055555555555</v>
      </c>
      <c r="O34" s="46">
        <f>N34+$O$63</f>
        <v/>
      </c>
      <c r="P34" s="60" t="n">
        <v>0.6194444444444445</v>
      </c>
      <c r="Q34" s="60">
        <f>P34+$Q$63</f>
        <v/>
      </c>
      <c r="R34" s="60" t="n">
        <v>0.63125</v>
      </c>
      <c r="S34" s="46">
        <f>R34+$S$63</f>
        <v/>
      </c>
      <c r="T34" s="261" t="n">
        <v>0.6451388888888889</v>
      </c>
      <c r="U34" s="80">
        <f>T34+$U$63</f>
        <v/>
      </c>
      <c r="V34" s="633" t="n"/>
      <c r="W34" s="122" t="n">
        <v>80</v>
      </c>
    </row>
    <row r="35" ht="18.75" customHeight="1" s="630">
      <c r="A35" s="631" t="inlineStr">
        <is>
          <t>31</t>
        </is>
      </c>
      <c r="B35" s="632" t="n"/>
      <c r="C35" s="112" t="inlineStr">
        <is>
          <t>CHUMPITAZ TARMEÑO BRAYAN</t>
        </is>
      </c>
      <c r="D35" s="55" t="n">
        <v>75433340</v>
      </c>
      <c r="E35" s="226" t="inlineStr">
        <is>
          <t>MOTO REVA BIIC</t>
        </is>
      </c>
      <c r="F35" s="92" t="inlineStr">
        <is>
          <t xml:space="preserve">20 20 SR </t>
        </is>
      </c>
      <c r="G35" s="120" t="inlineStr">
        <is>
          <t>PAGO 130 EFE</t>
        </is>
      </c>
      <c r="H35" s="355" t="n"/>
      <c r="I35" s="211" t="inlineStr">
        <is>
          <t xml:space="preserve">OFICINA </t>
        </is>
      </c>
      <c r="J35" s="60" t="n">
        <v>0.575</v>
      </c>
      <c r="K35" s="46">
        <f>J35+$K$62</f>
        <v/>
      </c>
      <c r="L35" s="60" t="n">
        <v>0.5770833333333333</v>
      </c>
      <c r="M35" s="60">
        <f>L35+$M$63</f>
        <v/>
      </c>
      <c r="N35" s="60" t="n">
        <v>0.5826388888888889</v>
      </c>
      <c r="O35" s="60">
        <f>N35+$O$63</f>
        <v/>
      </c>
      <c r="P35" s="60" t="n">
        <v>0.6263888888888889</v>
      </c>
      <c r="Q35" s="60">
        <f>P35+$Q$63</f>
        <v/>
      </c>
      <c r="R35" s="60" t="n">
        <v>0.6388888888888888</v>
      </c>
      <c r="S35" s="60">
        <f>R35+$S$63</f>
        <v/>
      </c>
      <c r="T35" s="261" t="n">
        <v>0.65</v>
      </c>
      <c r="U35" s="261">
        <f>T35+$U$63</f>
        <v/>
      </c>
      <c r="V35" s="633" t="n"/>
      <c r="W35" s="122" t="n">
        <v>130</v>
      </c>
    </row>
    <row r="36" ht="18.75" customHeight="1" s="630">
      <c r="A36" s="631" t="inlineStr">
        <is>
          <t>32</t>
        </is>
      </c>
      <c r="B36" s="632" t="n"/>
      <c r="C36" s="112" t="inlineStr">
        <is>
          <t>CCORAHUA HUAMAN CARLOS</t>
        </is>
      </c>
      <c r="D36" s="55" t="n">
        <v>44719328</v>
      </c>
      <c r="E36" s="226" t="inlineStr">
        <is>
          <t>MOTO REVA BIIC</t>
        </is>
      </c>
      <c r="F36" s="92" t="inlineStr">
        <is>
          <t>70/20 50/20 cl</t>
        </is>
      </c>
      <c r="G36" s="55" t="inlineStr">
        <is>
          <t>YA P 80</t>
        </is>
      </c>
      <c r="H36" s="207" t="n"/>
      <c r="I36" s="55" t="inlineStr">
        <is>
          <t>SRA JULIA</t>
        </is>
      </c>
      <c r="J36" s="60" t="n">
        <v>0.59375</v>
      </c>
      <c r="K36" s="60">
        <f>J36+$K$62</f>
        <v/>
      </c>
      <c r="L36" s="60" t="n">
        <v>0.5965277777777778</v>
      </c>
      <c r="M36" s="60">
        <f>L36+$M$63</f>
        <v/>
      </c>
      <c r="N36" s="60" t="n">
        <v>0.6013888888888889</v>
      </c>
      <c r="O36" s="60">
        <f>N36+$O$63</f>
        <v/>
      </c>
      <c r="P36" s="60" t="n">
        <v>0.6479166666666667</v>
      </c>
      <c r="Q36" s="60">
        <f>P36+$Q$63</f>
        <v/>
      </c>
      <c r="R36" s="60" t="n">
        <v>0.6604166666666667</v>
      </c>
      <c r="S36" s="46">
        <f>R36+$S$63</f>
        <v/>
      </c>
      <c r="T36" s="261" t="n">
        <v>0.6736111111111112</v>
      </c>
      <c r="U36" s="80">
        <f>T36+$U$63</f>
        <v/>
      </c>
      <c r="V36" s="633" t="n"/>
      <c r="W36" s="122" t="n">
        <v>80</v>
      </c>
    </row>
    <row r="37" ht="18.75" customHeight="1" s="630">
      <c r="A37" s="631" t="inlineStr">
        <is>
          <t>33</t>
        </is>
      </c>
      <c r="B37" s="632" t="n"/>
      <c r="C37" s="112" t="inlineStr">
        <is>
          <t>MANUYAMA SAQUIRAY EDGAR</t>
        </is>
      </c>
      <c r="D37" s="55" t="n">
        <v>76066762</v>
      </c>
      <c r="E37" s="232" t="inlineStr">
        <is>
          <t>MOTO NUEVO BIIB</t>
        </is>
      </c>
      <c r="F37" s="92" t="inlineStr">
        <is>
          <t xml:space="preserve">20 20 SR </t>
        </is>
      </c>
      <c r="G37" s="270" t="n"/>
      <c r="H37" s="373" t="n"/>
      <c r="I37" s="270" t="inlineStr">
        <is>
          <t>LILIANA 4</t>
        </is>
      </c>
      <c r="J37" s="60" t="n"/>
      <c r="K37" s="46">
        <f>J37+$K$62</f>
        <v/>
      </c>
      <c r="L37" s="60" t="n">
        <v>0.5923611111111111</v>
      </c>
      <c r="M37" s="46">
        <f>L37+$M$63</f>
        <v/>
      </c>
      <c r="N37" s="60" t="n">
        <v>0.5972222222222222</v>
      </c>
      <c r="O37" s="46">
        <f>N37+$O$63</f>
        <v/>
      </c>
      <c r="P37" s="60" t="n">
        <v>0.6416666666666667</v>
      </c>
      <c r="Q37" s="46">
        <f>P37+$Q$63</f>
        <v/>
      </c>
      <c r="R37" s="60" t="n">
        <v>0.6555555555555556</v>
      </c>
      <c r="S37" s="60">
        <f>R37+$S$63</f>
        <v/>
      </c>
      <c r="T37" s="261" t="n">
        <v>0.6680555555555555</v>
      </c>
      <c r="U37" s="261">
        <f>T37+$U$63</f>
        <v/>
      </c>
      <c r="V37" s="633" t="n"/>
      <c r="W37" s="122" t="n">
        <v>80</v>
      </c>
    </row>
    <row r="38" ht="23.25" customFormat="1" customHeight="1" s="633">
      <c r="A38" s="631" t="inlineStr">
        <is>
          <t>34</t>
        </is>
      </c>
      <c r="B38" s="632" t="n"/>
      <c r="C38" s="112" t="inlineStr">
        <is>
          <t>SALAS RAMIREZ WILLIAM</t>
        </is>
      </c>
      <c r="D38" s="55" t="n">
        <v>3704688</v>
      </c>
      <c r="E38" s="55" t="inlineStr">
        <is>
          <t xml:space="preserve">NUEVO A1 </t>
        </is>
      </c>
      <c r="F38" s="92" t="inlineStr">
        <is>
          <t>30 30 sr</t>
        </is>
      </c>
      <c r="G38" s="120" t="n"/>
      <c r="H38" s="382" t="inlineStr">
        <is>
          <t xml:space="preserve">CE </t>
        </is>
      </c>
      <c r="I38" s="120" t="inlineStr">
        <is>
          <t>CARS. JAIME VILLA</t>
        </is>
      </c>
      <c r="J38" s="60" t="n">
        <v>0.5993055555555555</v>
      </c>
      <c r="K38" s="46">
        <f>J38+$K$62</f>
        <v/>
      </c>
      <c r="L38" s="60" t="n">
        <v>0.6006944444444444</v>
      </c>
      <c r="M38" s="46">
        <f>L38+$M$63</f>
        <v/>
      </c>
      <c r="N38" s="60" t="n">
        <v>0.6048611111111111</v>
      </c>
      <c r="O38" s="46">
        <f>N38+$O$63</f>
        <v/>
      </c>
      <c r="P38" s="60" t="n">
        <v>0.6541666666666667</v>
      </c>
      <c r="Q38" s="46">
        <f>P38+$Q$63</f>
        <v/>
      </c>
      <c r="R38" s="60" t="n">
        <v>0.6666666666666666</v>
      </c>
      <c r="S38" s="46">
        <f>R38+$S$63</f>
        <v/>
      </c>
      <c r="T38" s="261" t="n">
        <v>0.6798611111111111</v>
      </c>
      <c r="U38" s="80">
        <f>T38+$U$63</f>
        <v/>
      </c>
      <c r="W38" s="122" t="n">
        <v>80</v>
      </c>
    </row>
    <row r="39" ht="23.25" customHeight="1" s="630">
      <c r="A39" s="631" t="inlineStr">
        <is>
          <t>35</t>
        </is>
      </c>
      <c r="B39" s="632" t="n"/>
      <c r="C39" s="112" t="inlineStr">
        <is>
          <t>BERNA CASANOVA JAVIER</t>
        </is>
      </c>
      <c r="D39" s="55" t="n">
        <v>41682422</v>
      </c>
      <c r="E39" s="55" t="inlineStr">
        <is>
          <t>NUEVO A1</t>
        </is>
      </c>
      <c r="F39" s="92" t="inlineStr">
        <is>
          <t>30 30 sr</t>
        </is>
      </c>
      <c r="G39" s="120" t="n"/>
      <c r="H39" s="205" t="n"/>
      <c r="I39" s="120" t="inlineStr">
        <is>
          <t>CARS. JAIME VILLA</t>
        </is>
      </c>
      <c r="J39" s="60" t="n">
        <v>0.6013888888888889</v>
      </c>
      <c r="K39" s="46">
        <f>J39+$K$62</f>
        <v/>
      </c>
      <c r="L39" s="60" t="n">
        <v>0.6048611111111111</v>
      </c>
      <c r="M39" s="46">
        <f>L39+$M$63</f>
        <v/>
      </c>
      <c r="N39" s="60" t="n">
        <v>0.6097222222222223</v>
      </c>
      <c r="O39" s="46">
        <f>N39+$O$63</f>
        <v/>
      </c>
      <c r="P39" s="60" t="n">
        <v>0.6597222222222222</v>
      </c>
      <c r="Q39" s="46">
        <f>P39+$Q$63</f>
        <v/>
      </c>
      <c r="R39" s="60" t="n">
        <v>0.675</v>
      </c>
      <c r="S39" s="60">
        <f>R39+$S$63</f>
        <v/>
      </c>
      <c r="T39" s="261" t="n">
        <v>0.6888888888888889</v>
      </c>
      <c r="U39" s="261">
        <f>T39+$U$63</f>
        <v/>
      </c>
      <c r="V39" s="633" t="n"/>
      <c r="W39" s="122" t="n">
        <v>80</v>
      </c>
    </row>
    <row r="40" ht="23.25" customFormat="1" customHeight="1" s="633">
      <c r="A40" s="631" t="inlineStr">
        <is>
          <t>36</t>
        </is>
      </c>
      <c r="B40" s="632" t="n"/>
      <c r="C40" s="112" t="inlineStr">
        <is>
          <t xml:space="preserve">SCHAMNAHER PAREDES JOSE </t>
        </is>
      </c>
      <c r="D40" s="55" t="n">
        <v>25842991</v>
      </c>
      <c r="E40" s="226" t="inlineStr">
        <is>
          <t>MOTO REVA BIIC</t>
        </is>
      </c>
      <c r="F40" s="92" t="inlineStr">
        <is>
          <t xml:space="preserve">20 20 sr </t>
        </is>
      </c>
      <c r="G40" s="120" t="inlineStr">
        <is>
          <t>PAGO 120 EFE</t>
        </is>
      </c>
      <c r="H40" s="211" t="n"/>
      <c r="I40" s="211" t="inlineStr">
        <is>
          <t xml:space="preserve">OFICINA </t>
        </is>
      </c>
      <c r="J40" s="60" t="n">
        <v>0.6354166666666666</v>
      </c>
      <c r="K40" s="46">
        <f>J40+$K$62</f>
        <v/>
      </c>
      <c r="L40" s="60" t="n">
        <v>0.6368055555555555</v>
      </c>
      <c r="M40" s="46">
        <f>L40+$M$63</f>
        <v/>
      </c>
      <c r="N40" s="60" t="n">
        <v>0.6423611111111112</v>
      </c>
      <c r="O40" s="46">
        <f>N40+$O$63</f>
        <v/>
      </c>
      <c r="P40" s="60" t="n">
        <v>0.6881944444444444</v>
      </c>
      <c r="Q40" s="46">
        <f>P40+$Q$63</f>
        <v/>
      </c>
      <c r="R40" s="60" t="n">
        <v>0.7</v>
      </c>
      <c r="S40" s="46">
        <f>R40+$S$63</f>
        <v/>
      </c>
      <c r="T40" s="261" t="n">
        <v>0.7111111111111111</v>
      </c>
      <c r="U40" s="80">
        <f>T40+$U$63</f>
        <v/>
      </c>
      <c r="W40" s="122" t="n">
        <v>120</v>
      </c>
    </row>
    <row r="41" ht="23.25" customHeight="1" s="630">
      <c r="A41" s="631" t="inlineStr">
        <is>
          <t>37</t>
        </is>
      </c>
      <c r="B41" s="632" t="n"/>
      <c r="C41" s="112" t="inlineStr">
        <is>
          <t xml:space="preserve">CAMONES MAJINO MARGARITO </t>
        </is>
      </c>
      <c r="D41" s="55" t="n">
        <v>22453349</v>
      </c>
      <c r="E41" s="226" t="inlineStr">
        <is>
          <t>MOTO REVA BIIC</t>
        </is>
      </c>
      <c r="F41" s="92" t="inlineStr">
        <is>
          <t>40/20 40/20 cl</t>
        </is>
      </c>
      <c r="G41" s="281" t="n"/>
      <c r="H41" s="360" t="n"/>
      <c r="I41" s="281" t="inlineStr">
        <is>
          <t>ELIA 1</t>
        </is>
      </c>
      <c r="J41" s="60" t="n">
        <v>0.6416666666666667</v>
      </c>
      <c r="K41" s="46">
        <f>J41+$K$62</f>
        <v/>
      </c>
      <c r="L41" s="60" t="n">
        <v>0.64375</v>
      </c>
      <c r="M41" s="46">
        <f>L41+$M$63</f>
        <v/>
      </c>
      <c r="N41" s="60" t="n">
        <v>0.6541666666666667</v>
      </c>
      <c r="O41" s="46">
        <f>N41+$O$63</f>
        <v/>
      </c>
      <c r="P41" s="60" t="n">
        <v>0.6993055555555555</v>
      </c>
      <c r="Q41" s="46">
        <f>P41+$Q$63</f>
        <v/>
      </c>
      <c r="R41" s="60" t="n">
        <v>0.7111111111111111</v>
      </c>
      <c r="S41" s="46">
        <f>R41+$S$63</f>
        <v/>
      </c>
      <c r="T41" s="261" t="n">
        <v>0.7277777777777777</v>
      </c>
      <c r="U41" s="80">
        <f>T41+$U$63</f>
        <v/>
      </c>
      <c r="V41" s="633" t="n"/>
      <c r="W41" s="122" t="n">
        <v>80</v>
      </c>
    </row>
    <row r="42" ht="18.75" customHeight="1" s="630">
      <c r="A42" s="631" t="inlineStr">
        <is>
          <t>38</t>
        </is>
      </c>
      <c r="B42" s="632" t="n"/>
      <c r="C42" s="112" t="inlineStr">
        <is>
          <t xml:space="preserve">CABRERA SALAS GABRIEL </t>
        </is>
      </c>
      <c r="D42" s="55" t="n">
        <v>4068537</v>
      </c>
      <c r="E42" s="232" t="inlineStr">
        <is>
          <t>MOTO NUEVO BIIB</t>
        </is>
      </c>
      <c r="F42" s="92" t="inlineStr">
        <is>
          <t xml:space="preserve">20 20 SR </t>
        </is>
      </c>
      <c r="G42" s="270" t="n"/>
      <c r="H42" s="382" t="inlineStr">
        <is>
          <t xml:space="preserve">CE </t>
        </is>
      </c>
      <c r="I42" s="270" t="inlineStr">
        <is>
          <t xml:space="preserve">LILIANA 5 </t>
        </is>
      </c>
      <c r="J42" s="60" t="n">
        <v>0.6493055555555556</v>
      </c>
      <c r="K42" s="60">
        <f>J42+$K$62</f>
        <v/>
      </c>
      <c r="L42" s="60" t="n">
        <v>0.6548611111111111</v>
      </c>
      <c r="M42" s="60">
        <f>L42+$M$63</f>
        <v/>
      </c>
      <c r="N42" s="60" t="n">
        <v>0.6590277777777778</v>
      </c>
      <c r="O42" s="60">
        <f>N42+$O$63</f>
        <v/>
      </c>
      <c r="P42" s="60" t="n">
        <v>0.7027777777777777</v>
      </c>
      <c r="Q42" s="60">
        <f>P42+$Q$63</f>
        <v/>
      </c>
      <c r="R42" s="60" t="n">
        <v>0.7138888888888889</v>
      </c>
      <c r="S42" s="46">
        <f>R42+$S$63</f>
        <v/>
      </c>
      <c r="T42" s="261" t="n">
        <v>0.725</v>
      </c>
      <c r="U42" s="80">
        <f>T42+$U$63</f>
        <v/>
      </c>
      <c r="V42" s="633" t="n"/>
      <c r="W42" s="122" t="n">
        <v>80</v>
      </c>
    </row>
    <row r="43" ht="23.25" customHeight="1" s="630">
      <c r="A43" s="631" t="inlineStr">
        <is>
          <t>39</t>
        </is>
      </c>
      <c r="B43" s="632" t="n"/>
      <c r="C43" s="112" t="inlineStr">
        <is>
          <t xml:space="preserve">ARBOLEDA ATEHORTUA JULIAN </t>
        </is>
      </c>
      <c r="D43" s="55" t="n">
        <v>941088</v>
      </c>
      <c r="E43" s="55" t="inlineStr">
        <is>
          <t xml:space="preserve">CANJE A1 </t>
        </is>
      </c>
      <c r="F43" s="92" t="inlineStr">
        <is>
          <t>20 20 sr</t>
        </is>
      </c>
      <c r="G43" s="209" t="inlineStr">
        <is>
          <t xml:space="preserve">PAGO 130 YAPE </t>
        </is>
      </c>
      <c r="H43" s="382" t="inlineStr">
        <is>
          <t xml:space="preserve">CE </t>
        </is>
      </c>
      <c r="I43" s="211" t="inlineStr">
        <is>
          <t xml:space="preserve">OFICINA </t>
        </is>
      </c>
      <c r="J43" s="60" t="n">
        <v>0.6465277777777778</v>
      </c>
      <c r="K43" s="46">
        <f>J43+$K$62</f>
        <v/>
      </c>
      <c r="L43" s="60" t="n">
        <v>0.6486111111111111</v>
      </c>
      <c r="M43" s="46">
        <f>L43+$M$63</f>
        <v/>
      </c>
      <c r="N43" s="60" t="n">
        <v>0.6555555555555556</v>
      </c>
      <c r="O43" s="46">
        <f>N43+$O$63</f>
        <v/>
      </c>
      <c r="P43" s="60" t="n">
        <v>0.6986111111111111</v>
      </c>
      <c r="Q43" s="46">
        <f>P43+$Q$63</f>
        <v/>
      </c>
      <c r="R43" s="60" t="n">
        <v>0.7104166666666667</v>
      </c>
      <c r="S43" s="46">
        <f>R43+$S$63</f>
        <v/>
      </c>
      <c r="T43" s="261" t="n">
        <v>0.7243055555555555</v>
      </c>
      <c r="U43" s="80">
        <f>T43+$U$63</f>
        <v/>
      </c>
      <c r="V43" s="633" t="n"/>
      <c r="W43" s="122" t="n">
        <v>130</v>
      </c>
    </row>
    <row r="44" ht="18" customHeight="1" s="630">
      <c r="A44" s="631" t="inlineStr">
        <is>
          <t>40</t>
        </is>
      </c>
      <c r="B44" s="632" t="n"/>
      <c r="C44" s="112" t="inlineStr">
        <is>
          <t>BAZAN CARBAJAL BELTIER</t>
        </is>
      </c>
      <c r="D44" s="55" t="n">
        <v>47700346</v>
      </c>
      <c r="E44" s="226" t="inlineStr">
        <is>
          <t>MOTO REVA BIIC</t>
        </is>
      </c>
      <c r="F44" s="92" t="inlineStr">
        <is>
          <t xml:space="preserve">40/20 40/20 cl </t>
        </is>
      </c>
      <c r="G44" s="270" t="n"/>
      <c r="H44" s="373" t="n"/>
      <c r="I44" s="270" t="inlineStr">
        <is>
          <t>LILIANA 6</t>
        </is>
      </c>
      <c r="J44" s="60" t="n">
        <v>0.65625</v>
      </c>
      <c r="K44" s="46">
        <f>J44+$K$62</f>
        <v/>
      </c>
      <c r="L44" s="60" t="n">
        <v>0.6590277777777778</v>
      </c>
      <c r="M44" s="46" t="n"/>
      <c r="N44" s="60" t="n">
        <v>0.6652777777777777</v>
      </c>
      <c r="O44" s="46">
        <f>N44+$O$63</f>
        <v/>
      </c>
      <c r="P44" s="60" t="n">
        <v>0.7090277777777778</v>
      </c>
      <c r="Q44" s="46">
        <f>P44+$Q$63</f>
        <v/>
      </c>
      <c r="R44" s="60" t="n">
        <v>0.7236111111111111</v>
      </c>
      <c r="S44" s="46">
        <f>R44+$S$63</f>
        <v/>
      </c>
      <c r="T44" s="261" t="n">
        <v>0.7368055555555556</v>
      </c>
      <c r="U44" s="80">
        <f>T44+$U$63</f>
        <v/>
      </c>
      <c r="V44" s="633" t="n"/>
      <c r="W44" s="122" t="n">
        <v>80</v>
      </c>
    </row>
    <row r="45" ht="18" customHeight="1" s="630">
      <c r="A45" s="631" t="inlineStr">
        <is>
          <t>41</t>
        </is>
      </c>
      <c r="B45" s="632" t="n"/>
      <c r="C45" s="167" t="inlineStr">
        <is>
          <t>SUNI HUANACCHIRI LUIS 30</t>
        </is>
      </c>
      <c r="D45" s="55" t="n">
        <v>77065349</v>
      </c>
      <c r="E45" s="226" t="inlineStr">
        <is>
          <t>MOTO REVA BIIC</t>
        </is>
      </c>
      <c r="F45" s="92" t="inlineStr">
        <is>
          <t>20 20 sr</t>
        </is>
      </c>
      <c r="G45" s="281" t="n"/>
      <c r="H45" s="360" t="n"/>
      <c r="I45" s="281" t="inlineStr">
        <is>
          <t>ELIA 2</t>
        </is>
      </c>
      <c r="J45" s="60" t="n">
        <v>0.6680555555555555</v>
      </c>
      <c r="K45" s="46">
        <f>J45+$K$62</f>
        <v/>
      </c>
      <c r="L45" s="60" t="n">
        <v>0.66875</v>
      </c>
      <c r="M45" s="46">
        <f>L45+$M$63</f>
        <v/>
      </c>
      <c r="N45" s="60" t="n">
        <v>0.6736111111111112</v>
      </c>
      <c r="O45" s="46">
        <f>N45+$O$63</f>
        <v/>
      </c>
      <c r="P45" s="60" t="n">
        <v>0.7180555555555556</v>
      </c>
      <c r="Q45" s="46">
        <f>P45+$Q$63</f>
        <v/>
      </c>
      <c r="R45" s="60" t="n">
        <v>0.7326388888888888</v>
      </c>
      <c r="S45" s="46">
        <f>R45+$S$63</f>
        <v/>
      </c>
      <c r="T45" s="261" t="n">
        <v>0.7444444444444445</v>
      </c>
      <c r="U45" s="80">
        <f>T45+$U$63</f>
        <v/>
      </c>
      <c r="V45" s="633" t="n"/>
      <c r="W45" s="122" t="n">
        <v>80</v>
      </c>
    </row>
    <row r="46" ht="21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5.75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5.75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21" customHeight="1" s="630"/>
    <row r="92" ht="15.75" customHeight="1" s="630"/>
    <row r="93" ht="15.75" customHeight="1" s="630"/>
    <row r="94" ht="15.75" customHeight="1" s="630"/>
    <row r="95" ht="21" customHeight="1" s="630"/>
    <row r="96" ht="21" customHeight="1" s="630"/>
    <row r="97" ht="18.75" customHeight="1" s="630"/>
    <row r="98" ht="15.75" customHeight="1" s="630"/>
    <row r="99" ht="15.75" customHeight="1" s="630"/>
    <row r="100" ht="18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5.75" customHeight="1" s="630"/>
    <row r="112" ht="18.75" customHeight="1" s="630"/>
    <row r="113" ht="15.75" customHeight="1" s="630"/>
  </sheetData>
  <mergeCells count="71">
    <mergeCell ref="A48:B48"/>
    <mergeCell ref="A30:B30"/>
    <mergeCell ref="A24:B24"/>
    <mergeCell ref="A15:B15"/>
    <mergeCell ref="A64:B64"/>
    <mergeCell ref="A59:B59"/>
    <mergeCell ref="A60:B60"/>
    <mergeCell ref="A49:B49"/>
    <mergeCell ref="A11:B11"/>
    <mergeCell ref="A51:B51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65:B65"/>
    <mergeCell ref="A25:B25"/>
    <mergeCell ref="A41:B41"/>
    <mergeCell ref="A46:B46"/>
    <mergeCell ref="A37:B37"/>
    <mergeCell ref="A66:B66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80.xml><?xml version="1.0" encoding="utf-8"?>
<worksheet xmlns:r="http://schemas.openxmlformats.org/officeDocument/2006/relationships" xmlns="http://schemas.openxmlformats.org/spreadsheetml/2006/main">
  <sheetPr codeName="Hoja384">
    <outlinePr summaryBelow="1" summaryRight="1"/>
    <pageSetUpPr fitToPage="1"/>
  </sheetPr>
  <dimension ref="A1:W55"/>
  <sheetViews>
    <sheetView topLeftCell="B106" workbookViewId="0">
      <selection activeCell="C17" sqref="C17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5.57031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  <col width="15.7109375" customWidth="1" style="28" min="22" max="22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563" t="n"/>
    </row>
    <row r="2" ht="21" customHeight="1" s="630">
      <c r="A2" s="631" t="inlineStr">
        <is>
          <t>1</t>
        </is>
      </c>
      <c r="B2" s="632" t="n"/>
      <c r="C2" s="112" t="inlineStr">
        <is>
          <t>ECHE LUNA PIERO FABRIZZIO</t>
        </is>
      </c>
      <c r="D2" s="55" t="n">
        <v>70336835</v>
      </c>
      <c r="E2" s="226" t="inlineStr">
        <is>
          <t xml:space="preserve"> MOTO REVA BIIC</t>
        </is>
      </c>
      <c r="F2" s="92" t="inlineStr">
        <is>
          <t>20 20 sr</t>
        </is>
      </c>
      <c r="G2" s="209" t="inlineStr">
        <is>
          <t>PAGO 80 YAPE</t>
        </is>
      </c>
      <c r="H2" s="207" t="n"/>
      <c r="I2" s="55" t="inlineStr">
        <is>
          <t>CESAR QUIROZ</t>
        </is>
      </c>
      <c r="J2" s="60" t="n">
        <v>0.34375</v>
      </c>
      <c r="K2" s="46">
        <f>J2+$K$61</f>
        <v/>
      </c>
      <c r="L2" s="60" t="n">
        <v>0.3444444444444444</v>
      </c>
      <c r="M2" s="46">
        <f>L2+$M$62</f>
        <v/>
      </c>
      <c r="N2" s="60" t="n">
        <v>0.35</v>
      </c>
      <c r="O2" s="46">
        <f>N2+$O$62</f>
        <v/>
      </c>
      <c r="P2" s="60" t="n">
        <v>0.3958333333333333</v>
      </c>
      <c r="Q2" s="46">
        <f>P2+$Q$62</f>
        <v/>
      </c>
      <c r="R2" s="60" t="n">
        <v>0.4090277777777778</v>
      </c>
      <c r="S2" s="46">
        <f>R2+$S$62</f>
        <v/>
      </c>
      <c r="T2" s="261" t="n">
        <v>0.4208333333333333</v>
      </c>
      <c r="U2" s="80">
        <f>T2+$U$62</f>
        <v/>
      </c>
      <c r="V2" s="563" t="n">
        <v>80</v>
      </c>
      <c r="W2" s="563" t="n"/>
    </row>
    <row r="3" ht="21" customHeight="1" s="630">
      <c r="A3" s="631" t="inlineStr">
        <is>
          <t>2</t>
        </is>
      </c>
      <c r="B3" s="632" t="n"/>
      <c r="C3" s="112" t="inlineStr">
        <is>
          <t xml:space="preserve">MORALES VERA JOSE </t>
        </is>
      </c>
      <c r="D3" s="55" t="n">
        <v>70936014</v>
      </c>
      <c r="E3" s="55" t="inlineStr">
        <is>
          <t>REVA A1</t>
        </is>
      </c>
      <c r="F3" s="92" t="inlineStr">
        <is>
          <t>20 20 sr</t>
        </is>
      </c>
      <c r="G3" s="120" t="inlineStr">
        <is>
          <t>PAGO 120 EFE</t>
        </is>
      </c>
      <c r="H3" s="207" t="n"/>
      <c r="I3" s="55" t="inlineStr">
        <is>
          <t>CRISTIAN AMORETTI</t>
        </is>
      </c>
      <c r="J3" s="60" t="n">
        <v>0.3534722222222222</v>
      </c>
      <c r="K3" s="46">
        <f>J3+$K$61</f>
        <v/>
      </c>
      <c r="L3" s="60" t="n">
        <v>0.3611111111111111</v>
      </c>
      <c r="M3" s="46">
        <f>L3+$M$62</f>
        <v/>
      </c>
      <c r="N3" s="60" t="n">
        <v>0.3659722222222222</v>
      </c>
      <c r="O3" s="46">
        <f>N3+$O$62</f>
        <v/>
      </c>
      <c r="P3" s="60" t="n">
        <v>0.4090277777777778</v>
      </c>
      <c r="Q3" s="46">
        <f>P3+$Q$62</f>
        <v/>
      </c>
      <c r="R3" s="60" t="n">
        <v>0.4208333333333333</v>
      </c>
      <c r="S3" s="46">
        <f>R3+$S$62</f>
        <v/>
      </c>
      <c r="T3" s="261" t="n">
        <v>0.4333333333333333</v>
      </c>
      <c r="U3" s="80">
        <f>T3+$U$62</f>
        <v/>
      </c>
      <c r="V3" s="563" t="n">
        <v>80</v>
      </c>
      <c r="W3" s="563" t="n"/>
    </row>
    <row r="4" ht="20.25" customHeight="1" s="630">
      <c r="A4" s="631" t="inlineStr">
        <is>
          <t>3</t>
        </is>
      </c>
      <c r="B4" s="632" t="n"/>
      <c r="C4" s="167" t="inlineStr">
        <is>
          <t>GOMEZ SOTO RICARDO 50</t>
        </is>
      </c>
      <c r="D4" s="55" t="n">
        <v>25417784</v>
      </c>
      <c r="E4" s="55" t="inlineStr">
        <is>
          <t>REVA A1</t>
        </is>
      </c>
      <c r="F4" s="92" t="inlineStr">
        <is>
          <t>con lentes y espejos</t>
        </is>
      </c>
      <c r="G4" s="209" t="inlineStr">
        <is>
          <t xml:space="preserve">PAGO 140 YAPE </t>
        </is>
      </c>
      <c r="H4" s="82" t="n"/>
      <c r="I4" s="55" t="inlineStr">
        <is>
          <t>FREDY</t>
        </is>
      </c>
      <c r="J4" s="60" t="n">
        <v>0.3465277777777778</v>
      </c>
      <c r="K4" s="46">
        <f>J4+$K$61</f>
        <v/>
      </c>
      <c r="L4" s="60" t="n">
        <v>0.3541666666666667</v>
      </c>
      <c r="M4" s="46">
        <f>L4+$M$62</f>
        <v/>
      </c>
      <c r="N4" s="60" t="n">
        <v>0.3611111111111111</v>
      </c>
      <c r="O4" s="46">
        <f>N4+$O$62</f>
        <v/>
      </c>
      <c r="P4" s="60" t="n">
        <v>0.4055555555555556</v>
      </c>
      <c r="Q4" s="46">
        <f>P4+$Q$62</f>
        <v/>
      </c>
      <c r="R4" s="60" t="n">
        <v>0.4236111111111111</v>
      </c>
      <c r="S4" s="46">
        <f>R4+$S$62</f>
        <v/>
      </c>
      <c r="T4" s="261" t="n">
        <v>0.4375</v>
      </c>
      <c r="U4" s="80">
        <f>T4+$U$62</f>
        <v/>
      </c>
      <c r="V4" s="563" t="n">
        <v>90</v>
      </c>
      <c r="W4" s="563" t="n">
        <v>50</v>
      </c>
    </row>
    <row r="5" ht="18.75" customHeight="1" s="630">
      <c r="A5" s="631" t="inlineStr">
        <is>
          <t>4</t>
        </is>
      </c>
      <c r="B5" s="632" t="n"/>
      <c r="C5" s="112" t="inlineStr">
        <is>
          <t>PICON MEJIA RONALD</t>
        </is>
      </c>
      <c r="D5" s="55" t="n">
        <v>46920516</v>
      </c>
      <c r="E5" s="26" t="inlineStr">
        <is>
          <t>REVA A2B</t>
        </is>
      </c>
      <c r="F5" s="92" t="inlineStr">
        <is>
          <t>20 20 sr</t>
        </is>
      </c>
      <c r="G5" s="120" t="n"/>
      <c r="H5" s="205" t="n"/>
      <c r="I5" s="120" t="inlineStr">
        <is>
          <t>CARS. JAIME VILLA</t>
        </is>
      </c>
      <c r="J5" s="60" t="n">
        <v>0.3513888888888889</v>
      </c>
      <c r="K5" s="46">
        <f>J5+$K$61</f>
        <v/>
      </c>
      <c r="L5" s="60" t="n">
        <v>0.3652777777777778</v>
      </c>
      <c r="M5" s="46">
        <f>L5+$M$62</f>
        <v/>
      </c>
      <c r="N5" s="60" t="n">
        <v>0.3722222222222222</v>
      </c>
      <c r="O5" s="46">
        <f>N5+$O$62</f>
        <v/>
      </c>
      <c r="P5" s="60" t="n">
        <v>0.41875</v>
      </c>
      <c r="Q5" s="46">
        <f>P5+$Q$62</f>
        <v/>
      </c>
      <c r="R5" s="60" t="n">
        <v>0.4361111111111111</v>
      </c>
      <c r="S5" s="46">
        <f>R5+$S$62</f>
        <v/>
      </c>
      <c r="T5" s="261" t="n">
        <v>0.4513888888888889</v>
      </c>
      <c r="U5" s="80">
        <f>T5+$U$62</f>
        <v/>
      </c>
      <c r="V5" s="563" t="n">
        <v>80</v>
      </c>
      <c r="W5" s="563" t="n"/>
    </row>
    <row r="6" ht="21.75" customHeight="1" s="630">
      <c r="A6" s="631" t="inlineStr">
        <is>
          <t>5</t>
        </is>
      </c>
      <c r="B6" s="632" t="n"/>
      <c r="C6" s="112" t="inlineStr">
        <is>
          <t>CATACORA SALINAS ALEJANDRA</t>
        </is>
      </c>
      <c r="D6" s="55" t="n">
        <v>70668380</v>
      </c>
      <c r="E6" s="55" t="inlineStr">
        <is>
          <t xml:space="preserve">REVA A1 </t>
        </is>
      </c>
      <c r="F6" s="92" t="inlineStr">
        <is>
          <t>20 20 sr</t>
        </is>
      </c>
      <c r="G6" s="120" t="inlineStr">
        <is>
          <t>PAGO 100 EFE</t>
        </is>
      </c>
      <c r="H6" s="454" t="n"/>
      <c r="I6" s="152" t="inlineStr">
        <is>
          <t xml:space="preserve">PUBLICIDAD </t>
        </is>
      </c>
      <c r="J6" s="60" t="n">
        <v>0.3527777777777778</v>
      </c>
      <c r="K6" s="46">
        <f>J6+$K$61</f>
        <v/>
      </c>
      <c r="L6" s="60" t="n">
        <v>0.3708333333333333</v>
      </c>
      <c r="M6" s="46">
        <f>L6+$M$62</f>
        <v/>
      </c>
      <c r="N6" s="60" t="n">
        <v>0.3756944444444444</v>
      </c>
      <c r="O6" s="46">
        <f>N6+$O$62</f>
        <v/>
      </c>
      <c r="P6" s="60" t="n">
        <v>0.4208333333333333</v>
      </c>
      <c r="Q6" s="46">
        <f>P6+$Q$62</f>
        <v/>
      </c>
      <c r="R6" s="60" t="n">
        <v>0.4340277777777778</v>
      </c>
      <c r="S6" s="46">
        <f>R6+$S$62</f>
        <v/>
      </c>
      <c r="T6" s="261" t="n">
        <v>0.4465277777777778</v>
      </c>
      <c r="U6" s="80">
        <f>T6+$U$62</f>
        <v/>
      </c>
      <c r="V6" s="563" t="n">
        <v>100</v>
      </c>
      <c r="W6" s="563" t="n"/>
    </row>
    <row r="7" ht="19.5" customHeight="1" s="630">
      <c r="A7" s="631" t="inlineStr">
        <is>
          <t>6</t>
        </is>
      </c>
      <c r="B7" s="632" t="n"/>
      <c r="C7" s="112" t="inlineStr">
        <is>
          <t xml:space="preserve">AVELLANEDA DAVILA CARLOS </t>
        </is>
      </c>
      <c r="D7" s="55" t="n">
        <v>71314035</v>
      </c>
      <c r="E7" s="55" t="inlineStr">
        <is>
          <t>NUEVO A1</t>
        </is>
      </c>
      <c r="F7" s="92" t="inlineStr">
        <is>
          <t>40/20 40/20 cl</t>
        </is>
      </c>
      <c r="G7" s="209" t="inlineStr">
        <is>
          <t>PAGO 80 YAPE 02/04</t>
        </is>
      </c>
      <c r="H7" s="207" t="n"/>
      <c r="I7" s="55" t="inlineStr">
        <is>
          <t xml:space="preserve">PAJUELO </t>
        </is>
      </c>
      <c r="J7" s="60" t="n">
        <v>0.3590277777777778</v>
      </c>
      <c r="K7" s="46">
        <f>J7+$K$61</f>
        <v/>
      </c>
      <c r="L7" s="60" t="n">
        <v>0.3756944444444444</v>
      </c>
      <c r="M7" s="46">
        <f>L7+$M$62</f>
        <v/>
      </c>
      <c r="N7" s="60" t="n">
        <v>0.3798611111111111</v>
      </c>
      <c r="O7" s="46">
        <f>N7+$O$62</f>
        <v/>
      </c>
      <c r="P7" s="60" t="n">
        <v>0.425</v>
      </c>
      <c r="Q7" s="46">
        <f>P7+$Q$62</f>
        <v/>
      </c>
      <c r="R7" s="60" t="n">
        <v>0.4506944444444445</v>
      </c>
      <c r="S7" s="46">
        <f>R7+$S$62</f>
        <v/>
      </c>
      <c r="T7" s="261" t="n">
        <v>0.4638888888888889</v>
      </c>
      <c r="U7" s="80">
        <f>T7+$U$62</f>
        <v/>
      </c>
      <c r="V7" s="563" t="n">
        <v>80</v>
      </c>
      <c r="W7" s="563" t="n"/>
    </row>
    <row r="8" ht="21.75" customHeight="1" s="630">
      <c r="A8" s="631" t="inlineStr">
        <is>
          <t>7</t>
        </is>
      </c>
      <c r="B8" s="632" t="n"/>
      <c r="C8" s="112" t="inlineStr">
        <is>
          <t xml:space="preserve">ZEGARRA FERNANDEZ GUILLERMO </t>
        </is>
      </c>
      <c r="D8" s="55" t="n">
        <v>43675487</v>
      </c>
      <c r="E8" s="55" t="inlineStr">
        <is>
          <t xml:space="preserve">NUEVO A1 </t>
        </is>
      </c>
      <c r="F8" s="92" t="inlineStr">
        <is>
          <t>20 20 sr</t>
        </is>
      </c>
      <c r="G8" s="120" t="inlineStr">
        <is>
          <t>PAGO 80 EFE</t>
        </is>
      </c>
      <c r="H8" s="207" t="n"/>
      <c r="I8" s="55" t="inlineStr">
        <is>
          <t>CESAR QUIROZ</t>
        </is>
      </c>
      <c r="J8" s="60" t="n">
        <v>0.3638888888888889</v>
      </c>
      <c r="K8" s="46">
        <f>J8+$K$61</f>
        <v/>
      </c>
      <c r="L8" s="60" t="n">
        <v>0.3798611111111111</v>
      </c>
      <c r="M8" s="46">
        <f>L8+$M$62</f>
        <v/>
      </c>
      <c r="N8" s="60" t="n">
        <v>0.3881944444444445</v>
      </c>
      <c r="O8" s="46">
        <f>N8+$O$62</f>
        <v/>
      </c>
      <c r="P8" s="60" t="n">
        <v>0.4340277777777778</v>
      </c>
      <c r="Q8" s="46">
        <f>P8+$Q$62</f>
        <v/>
      </c>
      <c r="R8" s="60" t="n">
        <v>0.4465277777777778</v>
      </c>
      <c r="S8" s="46">
        <f>R8+$S$62</f>
        <v/>
      </c>
      <c r="T8" s="261" t="n">
        <v>0.4583333333333333</v>
      </c>
      <c r="U8" s="80">
        <f>T8+$U$62</f>
        <v/>
      </c>
      <c r="V8" s="563" t="n">
        <v>80</v>
      </c>
      <c r="W8" s="563" t="n"/>
    </row>
    <row r="9" ht="20.25" customHeight="1" s="630">
      <c r="A9" s="631" t="inlineStr">
        <is>
          <t>8</t>
        </is>
      </c>
      <c r="B9" s="632" t="n"/>
      <c r="C9" s="167" t="inlineStr">
        <is>
          <t>TAVARA HERRERA EDILZOM 20</t>
        </is>
      </c>
      <c r="D9" s="55" t="n">
        <v>74233034</v>
      </c>
      <c r="E9" s="55" t="inlineStr">
        <is>
          <t xml:space="preserve">NUEVO A1 </t>
        </is>
      </c>
      <c r="F9" s="92" t="inlineStr">
        <is>
          <t>20 20 SR</t>
        </is>
      </c>
      <c r="G9" s="120" t="inlineStr">
        <is>
          <t>PAGO 20 EFE</t>
        </is>
      </c>
      <c r="H9" s="205" t="n"/>
      <c r="I9" s="120" t="inlineStr">
        <is>
          <t>CARS. JAIME VILLA</t>
        </is>
      </c>
      <c r="J9" s="60" t="n">
        <v>0.375</v>
      </c>
      <c r="K9" s="46">
        <f>J9+$K$61</f>
        <v/>
      </c>
      <c r="L9" s="60" t="n">
        <v>0.3881944444444445</v>
      </c>
      <c r="M9" s="46">
        <f>L9+$M$62</f>
        <v/>
      </c>
      <c r="N9" s="60" t="n">
        <v>0.3930555555555555</v>
      </c>
      <c r="O9" s="46">
        <f>N9+$O$62</f>
        <v/>
      </c>
      <c r="P9" s="60" t="n">
        <v>0.4395833333333333</v>
      </c>
      <c r="Q9" s="46">
        <f>P9+$Q$62</f>
        <v/>
      </c>
      <c r="R9" s="60" t="n">
        <v>0.4625</v>
      </c>
      <c r="S9" s="46">
        <f>R9+$S$62</f>
        <v/>
      </c>
      <c r="T9" s="261" t="n">
        <v>0.475</v>
      </c>
      <c r="U9" s="80">
        <f>T9+$U$62</f>
        <v/>
      </c>
      <c r="V9" s="563" t="n">
        <v>80</v>
      </c>
      <c r="W9" s="563" t="n">
        <v>20</v>
      </c>
    </row>
    <row r="10" ht="21" customHeight="1" s="630">
      <c r="A10" s="631" t="inlineStr">
        <is>
          <t>9</t>
        </is>
      </c>
      <c r="B10" s="632" t="n"/>
      <c r="C10" s="112" t="inlineStr">
        <is>
          <t xml:space="preserve">RUESTA CALVAY DEBBIE </t>
        </is>
      </c>
      <c r="D10" s="55" t="n">
        <v>72075014</v>
      </c>
      <c r="E10" s="55" t="inlineStr">
        <is>
          <t xml:space="preserve">REVA A1 </t>
        </is>
      </c>
      <c r="F10" s="92" t="inlineStr">
        <is>
          <t>40/20 40/20 cl</t>
        </is>
      </c>
      <c r="G10" s="435" t="inlineStr">
        <is>
          <t>YA P 90  08-04</t>
        </is>
      </c>
      <c r="H10" s="207" t="inlineStr">
        <is>
          <t>&lt;3</t>
        </is>
      </c>
      <c r="I10" s="55" t="inlineStr">
        <is>
          <t xml:space="preserve">TU LICENCIA </t>
        </is>
      </c>
      <c r="J10" s="60" t="n">
        <v>0.3798611111111111</v>
      </c>
      <c r="K10" s="46">
        <f>J10+$K$61</f>
        <v/>
      </c>
      <c r="L10" s="60" t="n">
        <v>0.3923611111111111</v>
      </c>
      <c r="M10" s="46">
        <f>L10+$M$62</f>
        <v/>
      </c>
      <c r="N10" s="60" t="n">
        <v>0.3979166666666666</v>
      </c>
      <c r="O10" s="46">
        <f>N10+$O$62</f>
        <v/>
      </c>
      <c r="P10" s="60" t="n">
        <v>0.4458333333333334</v>
      </c>
      <c r="Q10" s="46">
        <f>P10+$Q$62</f>
        <v/>
      </c>
      <c r="R10" s="60" t="n">
        <v>0.4590277777777778</v>
      </c>
      <c r="S10" s="46">
        <f>R10+$S$62</f>
        <v/>
      </c>
      <c r="T10" s="261" t="n">
        <v>0.4701388888888889</v>
      </c>
      <c r="U10" s="80">
        <f>T10+$U$62</f>
        <v/>
      </c>
      <c r="V10" s="563" t="n">
        <v>80</v>
      </c>
      <c r="W10" s="563" t="n"/>
    </row>
    <row r="11" ht="21" customFormat="1" customHeight="1" s="633">
      <c r="A11" s="631" t="inlineStr">
        <is>
          <t>10</t>
        </is>
      </c>
      <c r="B11" s="632" t="n"/>
      <c r="C11" s="167" t="inlineStr">
        <is>
          <t xml:space="preserve">CAMPOS LOPEZ DEL PIERO 30 </t>
        </is>
      </c>
      <c r="D11" s="55" t="n">
        <v>73238790</v>
      </c>
      <c r="E11" s="55" t="inlineStr">
        <is>
          <t xml:space="preserve">REVA A1 </t>
        </is>
      </c>
      <c r="F11" s="92" t="inlineStr">
        <is>
          <t xml:space="preserve">20 20 SR </t>
        </is>
      </c>
      <c r="G11" s="120" t="inlineStr">
        <is>
          <t>PAGO 30 EFE</t>
        </is>
      </c>
      <c r="H11" s="373" t="n"/>
      <c r="I11" s="270" t="inlineStr">
        <is>
          <t xml:space="preserve">LILIANA 1 </t>
        </is>
      </c>
      <c r="J11" s="60" t="n">
        <v>0.3854166666666667</v>
      </c>
      <c r="K11" s="46">
        <f>J11+$K$61</f>
        <v/>
      </c>
      <c r="L11" s="60" t="n">
        <v>0.3965277777777778</v>
      </c>
      <c r="M11" s="46">
        <f>L11+$M$62</f>
        <v/>
      </c>
      <c r="N11" s="60" t="n">
        <v>0.4020833333333333</v>
      </c>
      <c r="O11" s="46">
        <f>N11+$O$62</f>
        <v/>
      </c>
      <c r="P11" s="60" t="n">
        <v>0.4527777777777778</v>
      </c>
      <c r="Q11" s="46">
        <f>P11+$Q$62</f>
        <v/>
      </c>
      <c r="R11" s="60" t="n">
        <v>0.4743055555555555</v>
      </c>
      <c r="S11" s="46">
        <f>R11+$S$62</f>
        <v/>
      </c>
      <c r="T11" s="261" t="n">
        <v>0.4868055555555555</v>
      </c>
      <c r="U11" s="80">
        <f>T11+$U$62</f>
        <v/>
      </c>
      <c r="V11" s="563" t="n">
        <v>80</v>
      </c>
      <c r="W11" s="563" t="n">
        <v>30</v>
      </c>
    </row>
    <row r="12" ht="23.25" customHeight="1" s="630">
      <c r="A12" s="631" t="inlineStr">
        <is>
          <t>11</t>
        </is>
      </c>
      <c r="B12" s="632" t="n"/>
      <c r="C12" s="112" t="inlineStr">
        <is>
          <t xml:space="preserve">ALBERCA MATUTE DENIS </t>
        </is>
      </c>
      <c r="D12" s="55" t="n">
        <v>44878830</v>
      </c>
      <c r="E12" s="226" t="inlineStr">
        <is>
          <t xml:space="preserve"> MOTO REVA BIIC</t>
        </is>
      </c>
      <c r="F12" s="92" t="inlineStr">
        <is>
          <t>40/20 40/20 cl</t>
        </is>
      </c>
      <c r="G12" s="55" t="inlineStr">
        <is>
          <t>NP</t>
        </is>
      </c>
      <c r="H12" s="207" t="n"/>
      <c r="I12" s="55" t="inlineStr">
        <is>
          <t xml:space="preserve">SRA JULIA </t>
        </is>
      </c>
      <c r="J12" s="60" t="n">
        <v>0.4041666666666667</v>
      </c>
      <c r="K12" s="46">
        <f>J12+$K$61</f>
        <v/>
      </c>
      <c r="L12" s="60" t="n">
        <v>0.4104166666666667</v>
      </c>
      <c r="M12" s="46">
        <f>L12+$M$62</f>
        <v/>
      </c>
      <c r="N12" s="60" t="n">
        <v>0.4152777777777778</v>
      </c>
      <c r="O12" s="46">
        <f>N12+$O$62</f>
        <v/>
      </c>
      <c r="P12" s="60" t="n">
        <v>0.4708333333333333</v>
      </c>
      <c r="Q12" s="46">
        <f>P12+$Q$62</f>
        <v/>
      </c>
      <c r="R12" s="60" t="n">
        <v>0.4826388888888889</v>
      </c>
      <c r="S12" s="46">
        <f>R12+$S$62</f>
        <v/>
      </c>
      <c r="T12" s="261" t="n">
        <v>0.4944444444444445</v>
      </c>
      <c r="U12" s="80">
        <f>T12+$U$62</f>
        <v/>
      </c>
      <c r="V12" s="563" t="n">
        <v>80</v>
      </c>
      <c r="W12" s="563" t="n"/>
    </row>
    <row r="13" ht="21.75" customHeight="1" s="630">
      <c r="A13" s="631" t="inlineStr">
        <is>
          <t>12</t>
        </is>
      </c>
      <c r="B13" s="632" t="n"/>
      <c r="C13" s="112" t="inlineStr">
        <is>
          <t>MIRANDA PACHECO CARLOS</t>
        </is>
      </c>
      <c r="D13" s="55" t="n">
        <v>25472296</v>
      </c>
      <c r="E13" s="55" t="inlineStr">
        <is>
          <t xml:space="preserve">REVA A1 </t>
        </is>
      </c>
      <c r="F13" s="92" t="inlineStr">
        <is>
          <t>40/20 40/20 cl</t>
        </is>
      </c>
      <c r="G13" s="120" t="n"/>
      <c r="H13" s="205" t="n"/>
      <c r="I13" s="120" t="inlineStr">
        <is>
          <t>CARS. JAIME VILLA</t>
        </is>
      </c>
      <c r="J13" s="60" t="n">
        <v>0.3986111111111111</v>
      </c>
      <c r="K13" s="46">
        <f>J13+$K$61</f>
        <v/>
      </c>
      <c r="L13" s="60" t="n">
        <v>0.4013888888888889</v>
      </c>
      <c r="M13" s="60">
        <f>L13+$M$62</f>
        <v/>
      </c>
      <c r="N13" s="60" t="n">
        <v>0.40625</v>
      </c>
      <c r="O13" s="60">
        <f>N13+$O$62</f>
        <v/>
      </c>
      <c r="P13" s="60" t="n">
        <v>0.4590277777777778</v>
      </c>
      <c r="Q13" s="60">
        <f>P13+$Q$62</f>
        <v/>
      </c>
      <c r="R13" s="60" t="n">
        <v>0.4708333333333333</v>
      </c>
      <c r="S13" s="60">
        <f>R13+$S$62</f>
        <v/>
      </c>
      <c r="T13" s="261" t="n">
        <v>0.4826388888888889</v>
      </c>
      <c r="U13" s="80">
        <f>T13+$U$62</f>
        <v/>
      </c>
      <c r="V13" s="563" t="n">
        <v>80</v>
      </c>
      <c r="W13" s="563" t="n"/>
    </row>
    <row r="14" ht="24" customFormat="1" customHeight="1" s="633">
      <c r="A14" s="631" t="inlineStr">
        <is>
          <t>13</t>
        </is>
      </c>
      <c r="B14" s="632" t="n"/>
      <c r="C14" s="112" t="inlineStr">
        <is>
          <t xml:space="preserve">CORRALES RODRIGUEZ MARCIAL </t>
        </is>
      </c>
      <c r="D14" s="55" t="n">
        <v>8067729</v>
      </c>
      <c r="E14" s="55" t="inlineStr">
        <is>
          <t xml:space="preserve">NUEVO A1 </t>
        </is>
      </c>
      <c r="F14" s="92" t="inlineStr">
        <is>
          <t>40/20 40/20 cl</t>
        </is>
      </c>
      <c r="G14" s="120" t="inlineStr">
        <is>
          <t>PAGO 110 EFE</t>
        </is>
      </c>
      <c r="H14" s="355" t="n"/>
      <c r="I14" s="211" t="inlineStr">
        <is>
          <t xml:space="preserve">OFICINA </t>
        </is>
      </c>
      <c r="J14" s="60" t="n">
        <v>0.4013888888888889</v>
      </c>
      <c r="K14" s="46">
        <f>J14+$K$61</f>
        <v/>
      </c>
      <c r="L14" s="60" t="n">
        <v>0.40625</v>
      </c>
      <c r="M14" s="60">
        <f>L14+$M$62</f>
        <v/>
      </c>
      <c r="N14" s="60" t="n">
        <v>0.4111111111111111</v>
      </c>
      <c r="O14" s="60">
        <f>N14+$O$62</f>
        <v/>
      </c>
      <c r="P14" s="60" t="n">
        <v>0.4638888888888889</v>
      </c>
      <c r="Q14" s="46">
        <f>P14+$Q$62</f>
        <v/>
      </c>
      <c r="R14" s="60" t="n">
        <v>0.4854166666666667</v>
      </c>
      <c r="S14" s="60">
        <f>R14+$S$62</f>
        <v/>
      </c>
      <c r="T14" s="261" t="n">
        <v>0.4986111111111111</v>
      </c>
      <c r="U14" s="80">
        <f>T14+$U$62</f>
        <v/>
      </c>
      <c r="V14" s="563" t="n">
        <v>110</v>
      </c>
      <c r="W14" s="563" t="n"/>
    </row>
    <row r="15" ht="21.75" customHeight="1" s="630">
      <c r="A15" s="644" t="n"/>
      <c r="B15" s="632" t="n"/>
      <c r="C15" s="119" t="inlineStr">
        <is>
          <t>SALGADO CHUMPITAZ LUIS  20</t>
        </is>
      </c>
      <c r="D15" s="654" t="n">
        <v>43536551</v>
      </c>
      <c r="E15" s="654" t="inlineStr">
        <is>
          <t xml:space="preserve">REVA A1 </t>
        </is>
      </c>
      <c r="F15" s="93" t="inlineStr">
        <is>
          <t xml:space="preserve">20 20 SR </t>
        </is>
      </c>
      <c r="G15" s="120" t="inlineStr">
        <is>
          <t xml:space="preserve">20 EFE + 80 YAPE </t>
        </is>
      </c>
      <c r="H15" s="358" t="inlineStr">
        <is>
          <t>INICIAR</t>
        </is>
      </c>
      <c r="I15" s="654" t="inlineStr">
        <is>
          <t>CESAR QUIROZ</t>
        </is>
      </c>
      <c r="J15" s="65" t="inlineStr">
        <is>
          <t>q pase al 6</t>
        </is>
      </c>
      <c r="K15" s="20">
        <f>J15+$K$61</f>
        <v/>
      </c>
      <c r="L15" s="185" t="n"/>
      <c r="M15" s="20">
        <f>L15+$M$62</f>
        <v/>
      </c>
      <c r="N15" s="185" t="n"/>
      <c r="O15" s="20">
        <f>N15+$O$62</f>
        <v/>
      </c>
      <c r="P15" s="185" t="n"/>
      <c r="Q15" s="20">
        <f>P15+$Q$62</f>
        <v/>
      </c>
      <c r="R15" s="185" t="n"/>
      <c r="S15" s="20">
        <f>R15+$S$62</f>
        <v/>
      </c>
      <c r="T15" s="185" t="n"/>
      <c r="U15" s="20">
        <f>T15+$U$62</f>
        <v/>
      </c>
      <c r="V15" s="563" t="n"/>
      <c r="W15" s="563" t="n"/>
    </row>
    <row r="16" ht="19.5" customHeight="1" s="630">
      <c r="A16" s="631" t="inlineStr">
        <is>
          <t>14</t>
        </is>
      </c>
      <c r="B16" s="632" t="n"/>
      <c r="C16" s="112" t="inlineStr">
        <is>
          <t>COLLAZOS OCHOA ENMANUEL</t>
        </is>
      </c>
      <c r="D16" s="55" t="n">
        <v>72417496</v>
      </c>
      <c r="E16" s="55" t="inlineStr">
        <is>
          <t xml:space="preserve">REVA A1 </t>
        </is>
      </c>
      <c r="F16" s="92" t="inlineStr">
        <is>
          <t xml:space="preserve">20 20 SR </t>
        </is>
      </c>
      <c r="G16" s="209" t="inlineStr">
        <is>
          <t xml:space="preserve">PAGO 140 YAPE </t>
        </is>
      </c>
      <c r="H16" s="207" t="n"/>
      <c r="I16" s="55" t="inlineStr">
        <is>
          <t>MALLESI</t>
        </is>
      </c>
      <c r="J16" s="60" t="n">
        <v>0.4083333333333333</v>
      </c>
      <c r="K16" s="46">
        <f>J16+$K$61</f>
        <v/>
      </c>
      <c r="L16" s="60" t="n">
        <v>0.4152777777777778</v>
      </c>
      <c r="M16" s="46">
        <f>L16+$M$62</f>
        <v/>
      </c>
      <c r="N16" s="60" t="n">
        <v>0.4208333333333333</v>
      </c>
      <c r="O16" s="60">
        <f>N16+$O$62</f>
        <v/>
      </c>
      <c r="P16" s="60" t="n">
        <v>0.4784722222222222</v>
      </c>
      <c r="Q16" s="60">
        <f>P16+$Q$62</f>
        <v/>
      </c>
      <c r="R16" s="60" t="n">
        <v>0.4986111111111111</v>
      </c>
      <c r="S16" s="60">
        <f>R16+$S$62</f>
        <v/>
      </c>
      <c r="T16" s="261" t="n">
        <v>0.5111111111111111</v>
      </c>
      <c r="U16" s="80">
        <f>T16+$U$62</f>
        <v/>
      </c>
      <c r="V16" s="563" t="n">
        <v>90</v>
      </c>
      <c r="W16" s="563" t="n"/>
    </row>
    <row r="17" ht="20.25" customHeight="1" s="630">
      <c r="A17" s="631" t="inlineStr">
        <is>
          <t>15</t>
        </is>
      </c>
      <c r="B17" s="632" t="n"/>
      <c r="C17" s="112" t="inlineStr">
        <is>
          <t xml:space="preserve">CHACHI TORRES JUAN CARLOS </t>
        </is>
      </c>
      <c r="D17" s="55" t="n">
        <v>16175787</v>
      </c>
      <c r="E17" s="226" t="inlineStr">
        <is>
          <t xml:space="preserve"> MOTO REVA BIIC</t>
        </is>
      </c>
      <c r="F17" s="92" t="inlineStr">
        <is>
          <t>40/20 40/20 cl</t>
        </is>
      </c>
      <c r="G17" s="110" t="n"/>
      <c r="H17" s="354" t="n"/>
      <c r="I17" s="110" t="inlineStr">
        <is>
          <t xml:space="preserve">MAYRA 1 </t>
        </is>
      </c>
      <c r="J17" s="60" t="n">
        <v>0.4125</v>
      </c>
      <c r="K17" s="46">
        <f>J17+$K$61</f>
        <v/>
      </c>
      <c r="L17" s="60" t="n">
        <v>0.4229166666666667</v>
      </c>
      <c r="M17" s="46">
        <f>L17+$M$62</f>
        <v/>
      </c>
      <c r="N17" s="60" t="n">
        <v>0.4284722222222222</v>
      </c>
      <c r="O17" s="46">
        <f>N17+$O$62</f>
        <v/>
      </c>
      <c r="P17" s="60" t="n">
        <v>0.4826388888888889</v>
      </c>
      <c r="Q17" s="46">
        <f>P17+$Q$62</f>
        <v/>
      </c>
      <c r="R17" s="60" t="n">
        <v>0.4958333333333333</v>
      </c>
      <c r="S17" s="46">
        <f>R17+$S$62</f>
        <v/>
      </c>
      <c r="T17" s="261" t="n">
        <v>0.5083333333333333</v>
      </c>
      <c r="U17" s="80">
        <f>T17+$U$62</f>
        <v/>
      </c>
      <c r="V17" s="563" t="n">
        <v>80</v>
      </c>
      <c r="W17" s="563" t="n"/>
    </row>
    <row r="18" ht="21.75" customHeight="1" s="630">
      <c r="A18" s="631" t="inlineStr">
        <is>
          <t>16</t>
        </is>
      </c>
      <c r="B18" s="632" t="n"/>
      <c r="C18" s="112" t="inlineStr">
        <is>
          <t>SUNCION PALOMINO ANTONY</t>
        </is>
      </c>
      <c r="D18" s="55" t="n">
        <v>77243100</v>
      </c>
      <c r="E18" s="226" t="inlineStr">
        <is>
          <t xml:space="preserve"> MOTO REVA BIIC</t>
        </is>
      </c>
      <c r="F18" s="92" t="inlineStr">
        <is>
          <t xml:space="preserve">20 20 SR </t>
        </is>
      </c>
      <c r="G18" s="270" t="n"/>
      <c r="H18" s="373" t="n"/>
      <c r="I18" s="270" t="inlineStr">
        <is>
          <t>LILIANA 2</t>
        </is>
      </c>
      <c r="J18" s="60" t="n">
        <v>0.4173611111111111</v>
      </c>
      <c r="K18" s="46">
        <f>J18+$K$61</f>
        <v/>
      </c>
      <c r="L18" s="60" t="n">
        <v>0.4270833333333333</v>
      </c>
      <c r="M18" s="46">
        <f>L18+$M$62</f>
        <v/>
      </c>
      <c r="N18" s="60" t="n">
        <v>0.4333333333333333</v>
      </c>
      <c r="O18" s="46">
        <f>N18+$O$62</f>
        <v/>
      </c>
      <c r="P18" s="60" t="n">
        <v>0.4902777777777778</v>
      </c>
      <c r="Q18" s="46">
        <f>P18+$Q$62</f>
        <v/>
      </c>
      <c r="R18" s="60" t="n">
        <v>0.5104166666666666</v>
      </c>
      <c r="S18" s="60">
        <f>R18+$S$62</f>
        <v/>
      </c>
      <c r="T18" s="261" t="n">
        <v>0.5236111111111111</v>
      </c>
      <c r="U18" s="80">
        <f>T18+$U$62</f>
        <v/>
      </c>
      <c r="V18" s="563" t="n">
        <v>80</v>
      </c>
      <c r="W18" s="563" t="n"/>
    </row>
    <row r="19" ht="22.5" customHeight="1" s="630">
      <c r="A19" s="631" t="inlineStr">
        <is>
          <t>17</t>
        </is>
      </c>
      <c r="B19" s="632" t="n"/>
      <c r="C19" s="112" t="inlineStr">
        <is>
          <t xml:space="preserve">VILLARROEL LOPEZ JOSE </t>
        </is>
      </c>
      <c r="D19" s="55" t="n">
        <v>4227511</v>
      </c>
      <c r="E19" s="199" t="inlineStr">
        <is>
          <t>MOTO NUEVO BIIB</t>
        </is>
      </c>
      <c r="F19" s="92" t="inlineStr">
        <is>
          <t xml:space="preserve">20 20 SR </t>
        </is>
      </c>
      <c r="G19" s="270" t="n"/>
      <c r="H19" s="382" t="inlineStr">
        <is>
          <t>C.E</t>
        </is>
      </c>
      <c r="I19" s="270" t="inlineStr">
        <is>
          <t xml:space="preserve">LILIANA 4 </t>
        </is>
      </c>
      <c r="J19" s="60" t="n">
        <v>0.4409722222222222</v>
      </c>
      <c r="K19" s="46">
        <f>J19+$K$61</f>
        <v/>
      </c>
      <c r="L19" s="60" t="n">
        <v>0.4409722222222222</v>
      </c>
      <c r="M19" s="46">
        <f>L19+$M$62</f>
        <v/>
      </c>
      <c r="N19" s="60" t="n">
        <v>0.4451388888888889</v>
      </c>
      <c r="O19" s="46">
        <f>N19+$O$62</f>
        <v/>
      </c>
      <c r="P19" s="60" t="n">
        <v>0.4951388888888889</v>
      </c>
      <c r="Q19" s="46">
        <f>P19+$Q$62</f>
        <v/>
      </c>
      <c r="R19" s="60" t="n">
        <v>0.5083333333333333</v>
      </c>
      <c r="S19" s="46">
        <f>R19+$S$62</f>
        <v/>
      </c>
      <c r="T19" s="261" t="n">
        <v>0.5194444444444445</v>
      </c>
      <c r="U19" s="80">
        <f>T19+$U$62</f>
        <v/>
      </c>
      <c r="V19" s="563" t="n">
        <v>80</v>
      </c>
      <c r="W19" s="563" t="n"/>
    </row>
    <row r="20" ht="20.25" customFormat="1" customHeight="1" s="645">
      <c r="A20" s="631" t="inlineStr">
        <is>
          <t>18</t>
        </is>
      </c>
      <c r="B20" s="632" t="n"/>
      <c r="C20" s="112" t="inlineStr">
        <is>
          <t>CHARI MARTIN IFDAIAS</t>
        </is>
      </c>
      <c r="D20" s="55" t="n">
        <v>75322260</v>
      </c>
      <c r="E20" s="226" t="inlineStr">
        <is>
          <t xml:space="preserve"> MOTO REVA BIIC</t>
        </is>
      </c>
      <c r="F20" s="92" t="inlineStr">
        <is>
          <t>40/20 40/20 cl</t>
        </is>
      </c>
      <c r="G20" s="270" t="n"/>
      <c r="H20" s="373" t="n"/>
      <c r="I20" s="270" t="inlineStr">
        <is>
          <t>LILIANA 3</t>
        </is>
      </c>
      <c r="J20" s="60" t="n">
        <v>0.4270833333333333</v>
      </c>
      <c r="K20" s="46">
        <f>J20+$K$61</f>
        <v/>
      </c>
      <c r="L20" s="60" t="n">
        <v>0.4451388888888889</v>
      </c>
      <c r="M20" s="46">
        <f>L20+$M$62</f>
        <v/>
      </c>
      <c r="N20" s="60" t="n">
        <v>0.4513888888888889</v>
      </c>
      <c r="O20" s="46">
        <f>N20+$O$62</f>
        <v/>
      </c>
      <c r="P20" s="60" t="n">
        <v>0.5027777777777778</v>
      </c>
      <c r="Q20" s="46">
        <f>P20+$Q$62</f>
        <v/>
      </c>
      <c r="R20" s="60" t="n">
        <v>0.5229166666666667</v>
      </c>
      <c r="S20" s="46">
        <f>R20+$S$62</f>
        <v/>
      </c>
      <c r="T20" s="261" t="n">
        <v>0.5388888888888889</v>
      </c>
      <c r="U20" s="80">
        <f>T20+$U$62</f>
        <v/>
      </c>
      <c r="V20" s="563" t="n">
        <v>80</v>
      </c>
      <c r="W20" s="563" t="n"/>
    </row>
    <row r="21" ht="23.25" customHeight="1" s="630">
      <c r="A21" s="631" t="inlineStr">
        <is>
          <t>19</t>
        </is>
      </c>
      <c r="B21" s="632" t="n"/>
      <c r="C21" s="112" t="inlineStr">
        <is>
          <t xml:space="preserve">VILLAR REYES ROXANA </t>
        </is>
      </c>
      <c r="D21" s="55" t="n">
        <v>43399812</v>
      </c>
      <c r="E21" s="55" t="inlineStr">
        <is>
          <t xml:space="preserve">REVA A1 </t>
        </is>
      </c>
      <c r="F21" s="92" t="inlineStr">
        <is>
          <t xml:space="preserve">20 20 SR </t>
        </is>
      </c>
      <c r="G21" s="120" t="n"/>
      <c r="H21" s="205" t="n"/>
      <c r="I21" s="120" t="inlineStr">
        <is>
          <t>CARS. JAIME VILLA</t>
        </is>
      </c>
      <c r="J21" s="60" t="n">
        <v>0.4277777777777778</v>
      </c>
      <c r="K21" s="46">
        <f>J21+$K$61</f>
        <v/>
      </c>
      <c r="L21" s="60" t="n">
        <v>0.45</v>
      </c>
      <c r="M21" s="46">
        <f>L21+$M$62</f>
        <v/>
      </c>
      <c r="N21" s="60" t="n">
        <v>0.4548611111111111</v>
      </c>
      <c r="O21" s="46">
        <f>N21+$O$62</f>
        <v/>
      </c>
      <c r="P21" s="60" t="n">
        <v>0.5090277777777777</v>
      </c>
      <c r="Q21" s="46">
        <f>P21+$Q$62</f>
        <v/>
      </c>
      <c r="R21" s="60" t="n">
        <v>0.5222222222222223</v>
      </c>
      <c r="S21" s="46">
        <f>R21+$S$62</f>
        <v/>
      </c>
      <c r="T21" s="261" t="n">
        <v>0.5333333333333333</v>
      </c>
      <c r="U21" s="80">
        <f>T21+$U$62</f>
        <v/>
      </c>
      <c r="V21" s="563" t="n">
        <v>80</v>
      </c>
      <c r="W21" s="563" t="n"/>
    </row>
    <row r="22" ht="18" customHeight="1" s="630">
      <c r="A22" s="631" t="inlineStr">
        <is>
          <t>20</t>
        </is>
      </c>
      <c r="B22" s="632" t="n"/>
      <c r="C22" s="112" t="inlineStr">
        <is>
          <t xml:space="preserve">MERCADO CESPEDES RICARDO </t>
        </is>
      </c>
      <c r="D22" s="55" t="n">
        <v>42612512</v>
      </c>
      <c r="E22" s="55" t="inlineStr">
        <is>
          <t xml:space="preserve">NUEVO A1 </t>
        </is>
      </c>
      <c r="F22" s="92" t="inlineStr">
        <is>
          <t xml:space="preserve">20 20 SR </t>
        </is>
      </c>
      <c r="G22" s="120" t="n"/>
      <c r="H22" s="205" t="n"/>
      <c r="I22" s="120" t="inlineStr">
        <is>
          <t>CARS. JAIME VILLA</t>
        </is>
      </c>
      <c r="J22" s="60" t="n">
        <v>0.4319444444444445</v>
      </c>
      <c r="K22" s="46">
        <f>J22+$K$61</f>
        <v/>
      </c>
      <c r="L22" s="60" t="n">
        <v>0.4548611111111111</v>
      </c>
      <c r="M22" s="46">
        <f>L22+$M$62</f>
        <v/>
      </c>
      <c r="N22" s="60" t="n">
        <v>0.4604166666666666</v>
      </c>
      <c r="O22" s="46">
        <f>N22+$O$62</f>
        <v/>
      </c>
      <c r="P22" s="60" t="n">
        <v>0.5159722222222223</v>
      </c>
      <c r="Q22" s="46">
        <f>P22+$Q$62</f>
        <v/>
      </c>
      <c r="R22" s="60" t="n">
        <v>0.5354166666666667</v>
      </c>
      <c r="S22" s="46">
        <f>R22+$S$62</f>
        <v/>
      </c>
      <c r="T22" s="261" t="n">
        <v>0.5541666666666667</v>
      </c>
      <c r="U22" s="80">
        <f>T22+$U$62</f>
        <v/>
      </c>
      <c r="V22" s="563" t="n">
        <v>80</v>
      </c>
      <c r="W22" s="563" t="n"/>
    </row>
    <row r="23" ht="21" customHeight="1" s="630">
      <c r="A23" s="631" t="inlineStr">
        <is>
          <t>21</t>
        </is>
      </c>
      <c r="B23" s="632" t="n"/>
      <c r="C23" s="167" t="inlineStr">
        <is>
          <t>MORENO MURGA MARLON 20</t>
        </is>
      </c>
      <c r="D23" s="55" t="n">
        <v>70400465</v>
      </c>
      <c r="E23" s="55" t="inlineStr">
        <is>
          <t xml:space="preserve">REVA A1 </t>
        </is>
      </c>
      <c r="F23" s="92" t="inlineStr">
        <is>
          <t xml:space="preserve">20 20 SR </t>
        </is>
      </c>
      <c r="G23" s="120" t="inlineStr">
        <is>
          <t>PAGO 20 EFE</t>
        </is>
      </c>
      <c r="H23" s="354" t="n"/>
      <c r="I23" s="110" t="inlineStr">
        <is>
          <t xml:space="preserve">MAYRA 2 </t>
        </is>
      </c>
      <c r="J23" s="60" t="n">
        <v>0.4354166666666667</v>
      </c>
      <c r="K23" s="60">
        <f>J23+$K$61</f>
        <v/>
      </c>
      <c r="L23" s="60" t="n">
        <v>0.4597222222222222</v>
      </c>
      <c r="M23" s="60">
        <f>L23+$M$62</f>
        <v/>
      </c>
      <c r="N23" s="60" t="n">
        <v>0.4666666666666667</v>
      </c>
      <c r="O23" s="60">
        <f>N23+$O$62</f>
        <v/>
      </c>
      <c r="P23" s="60" t="n">
        <v>0.5222222222222223</v>
      </c>
      <c r="Q23" s="60">
        <f>P23+$Q$62</f>
        <v/>
      </c>
      <c r="R23" s="60" t="n">
        <v>0.5333333333333333</v>
      </c>
      <c r="S23" s="46">
        <f>R23+$S$62</f>
        <v/>
      </c>
      <c r="T23" s="261" t="n">
        <v>0.5458333333333333</v>
      </c>
      <c r="U23" s="80">
        <f>T23+$U$62</f>
        <v/>
      </c>
      <c r="V23" s="563" t="n">
        <v>80</v>
      </c>
      <c r="W23" s="563" t="n">
        <v>20</v>
      </c>
    </row>
    <row r="24" ht="19.5" customHeight="1" s="630">
      <c r="A24" s="631" t="inlineStr">
        <is>
          <t>22</t>
        </is>
      </c>
      <c r="B24" s="632" t="n"/>
      <c r="C24" s="112" t="inlineStr">
        <is>
          <t xml:space="preserve">CANALES ROJAS JORGE </t>
        </is>
      </c>
      <c r="D24" s="55" t="n">
        <v>25688653</v>
      </c>
      <c r="E24" s="55" t="inlineStr">
        <is>
          <t xml:space="preserve">REVA A1 </t>
        </is>
      </c>
      <c r="F24" s="92" t="inlineStr">
        <is>
          <t>40/20 40/20 cl</t>
        </is>
      </c>
      <c r="G24" s="120" t="n"/>
      <c r="H24" s="205" t="n"/>
      <c r="I24" s="120" t="inlineStr">
        <is>
          <t>CARS. JAIME VILLA</t>
        </is>
      </c>
      <c r="J24" s="60" t="n">
        <v>0.4368055555555556</v>
      </c>
      <c r="K24" s="60">
        <f>J24+$K$61</f>
        <v/>
      </c>
      <c r="L24" s="60" t="n">
        <v>0.4659722222222222</v>
      </c>
      <c r="M24" s="60">
        <f>L24+$M$62</f>
        <v/>
      </c>
      <c r="N24" s="60" t="n">
        <v>0.4715277777777778</v>
      </c>
      <c r="O24" s="60">
        <f>N24+$O$62</f>
        <v/>
      </c>
      <c r="P24" s="60" t="n">
        <v>0.5284722222222222</v>
      </c>
      <c r="Q24" s="60">
        <f>P24+$Q$62</f>
        <v/>
      </c>
      <c r="R24" s="60" t="n">
        <v>0.5513888888888889</v>
      </c>
      <c r="S24" s="46">
        <f>R24+$S$62</f>
        <v/>
      </c>
      <c r="T24" s="261" t="n">
        <v>0.5659722222222222</v>
      </c>
      <c r="U24" s="80">
        <f>T24+$U$62</f>
        <v/>
      </c>
      <c r="V24" s="563" t="n">
        <v>80</v>
      </c>
      <c r="W24" s="563" t="n"/>
    </row>
    <row r="25" ht="18" customHeight="1" s="630">
      <c r="A25" s="631" t="inlineStr">
        <is>
          <t>23</t>
        </is>
      </c>
      <c r="B25" s="632" t="n"/>
      <c r="C25" s="112" t="inlineStr">
        <is>
          <t xml:space="preserve">BREIDING ROCA CARLOS </t>
        </is>
      </c>
      <c r="D25" s="55" t="n">
        <v>10690382</v>
      </c>
      <c r="E25" s="55" t="inlineStr">
        <is>
          <t xml:space="preserve">REVA A1 </t>
        </is>
      </c>
      <c r="F25" s="92" t="inlineStr">
        <is>
          <t xml:space="preserve">20 20 SR </t>
        </is>
      </c>
      <c r="G25" s="209" t="inlineStr">
        <is>
          <t>PAGO 130 YAPE</t>
        </is>
      </c>
      <c r="H25" s="355" t="n"/>
      <c r="I25" s="211" t="inlineStr">
        <is>
          <t xml:space="preserve">OFICINA </t>
        </is>
      </c>
      <c r="J25" s="60" t="n">
        <v>0.4479166666666667</v>
      </c>
      <c r="K25" s="60">
        <f>J25+$K$61</f>
        <v/>
      </c>
      <c r="L25" s="60" t="n">
        <v>0.4701388888888889</v>
      </c>
      <c r="M25" s="46">
        <f>L25+$M$62</f>
        <v/>
      </c>
      <c r="N25" s="60" t="n">
        <v>0.4756944444444444</v>
      </c>
      <c r="O25" s="46">
        <f>N25+$O$62</f>
        <v/>
      </c>
      <c r="P25" s="60" t="n">
        <v>0.5333333333333333</v>
      </c>
      <c r="Q25" s="46">
        <f>P25+$Q$62</f>
        <v/>
      </c>
      <c r="R25" s="60" t="n">
        <v>0.5451388888888888</v>
      </c>
      <c r="S25" s="46">
        <f>R25+$S$62</f>
        <v/>
      </c>
      <c r="T25" s="261" t="n">
        <v>0.5576388888888889</v>
      </c>
      <c r="U25" s="80">
        <f>T25+$U$62</f>
        <v/>
      </c>
      <c r="V25" s="563" t="n">
        <v>130</v>
      </c>
      <c r="W25" s="563" t="n"/>
    </row>
    <row r="26" ht="18" customFormat="1" customHeight="1" s="645">
      <c r="A26" s="631" t="inlineStr">
        <is>
          <t>24</t>
        </is>
      </c>
      <c r="B26" s="632" t="n"/>
      <c r="C26" s="167" t="inlineStr">
        <is>
          <t>HERRERA MEJIA LUIS 30</t>
        </is>
      </c>
      <c r="D26" s="55" t="n">
        <v>25782643</v>
      </c>
      <c r="E26" s="226" t="inlineStr">
        <is>
          <t xml:space="preserve"> MOTO REVA BIIC</t>
        </is>
      </c>
      <c r="F26" s="92" t="inlineStr">
        <is>
          <t>40/20 40/20 cl</t>
        </is>
      </c>
      <c r="G26" s="120" t="inlineStr">
        <is>
          <t xml:space="preserve">PAGO 30 EFE </t>
        </is>
      </c>
      <c r="H26" s="373" t="n"/>
      <c r="I26" s="270" t="inlineStr">
        <is>
          <t xml:space="preserve">LILIANA 4 </t>
        </is>
      </c>
      <c r="J26" s="60" t="n">
        <v>0.4673611111111111</v>
      </c>
      <c r="K26" s="60">
        <f>J26+$K$61</f>
        <v/>
      </c>
      <c r="L26" s="60" t="n">
        <v>0.4944444444444445</v>
      </c>
      <c r="M26" s="46">
        <f>L26+$M$62</f>
        <v/>
      </c>
      <c r="N26" s="60" t="n">
        <v>0.5013888888888889</v>
      </c>
      <c r="O26" s="46">
        <f>N26+$O$62</f>
        <v/>
      </c>
      <c r="P26" s="60" t="n">
        <v>0.5666666666666667</v>
      </c>
      <c r="Q26" s="46">
        <f>P26+$Q$62</f>
        <v/>
      </c>
      <c r="R26" s="60" t="n">
        <v>0.5902777777777778</v>
      </c>
      <c r="S26" s="46">
        <f>R26+$S$62</f>
        <v/>
      </c>
      <c r="T26" s="261" t="n">
        <v>0.6069444444444444</v>
      </c>
      <c r="U26" s="80">
        <f>T26+$U$62</f>
        <v/>
      </c>
      <c r="V26" s="563" t="n">
        <v>80</v>
      </c>
      <c r="W26" s="563" t="n">
        <v>30</v>
      </c>
    </row>
    <row r="27" ht="19.5" customFormat="1" customHeight="1" s="633">
      <c r="A27" s="631" t="inlineStr">
        <is>
          <t>25</t>
        </is>
      </c>
      <c r="B27" s="632" t="n"/>
      <c r="C27" s="112" t="inlineStr">
        <is>
          <t>CACERES CABRERA JEREMY</t>
        </is>
      </c>
      <c r="D27" s="55" t="n">
        <v>71254536</v>
      </c>
      <c r="E27" s="55" t="inlineStr">
        <is>
          <t xml:space="preserve">REVA A1 </t>
        </is>
      </c>
      <c r="F27" s="92" t="inlineStr">
        <is>
          <t>40/20 40/20 cl</t>
        </is>
      </c>
      <c r="G27" s="209" t="inlineStr">
        <is>
          <t xml:space="preserve">PAGO 130  YAPE </t>
        </is>
      </c>
      <c r="H27" s="355" t="n"/>
      <c r="I27" s="211" t="inlineStr">
        <is>
          <t xml:space="preserve">OFICINA </t>
        </is>
      </c>
      <c r="J27" s="60" t="n">
        <v>0.4534722222222222</v>
      </c>
      <c r="K27" s="60">
        <f>J27+$K$61</f>
        <v/>
      </c>
      <c r="L27" s="60" t="n">
        <v>0.475</v>
      </c>
      <c r="M27" s="46">
        <f>L27+$M$62</f>
        <v/>
      </c>
      <c r="N27" s="60" t="n">
        <v>0.4798611111111111</v>
      </c>
      <c r="O27" s="46">
        <f>N27+$O$62</f>
        <v/>
      </c>
      <c r="P27" s="60" t="n">
        <v>0.5416666666666666</v>
      </c>
      <c r="Q27" s="46">
        <f>P27+$Q$62</f>
        <v/>
      </c>
      <c r="R27" s="60" t="n">
        <v>0.5652777777777778</v>
      </c>
      <c r="S27" s="46">
        <f>R27+$S$62</f>
        <v/>
      </c>
      <c r="T27" s="261" t="n">
        <v>0.5777777777777777</v>
      </c>
      <c r="U27" s="80">
        <f>T27+$U$62</f>
        <v/>
      </c>
      <c r="V27" s="563" t="n">
        <v>130</v>
      </c>
      <c r="W27" s="563" t="n"/>
    </row>
    <row r="28" ht="21" customHeight="1" s="630">
      <c r="A28" s="631" t="inlineStr">
        <is>
          <t>26</t>
        </is>
      </c>
      <c r="B28" s="632" t="n"/>
      <c r="C28" s="112" t="inlineStr">
        <is>
          <t xml:space="preserve">RIVERO CHAVEZ JOSEPH </t>
        </is>
      </c>
      <c r="D28" s="55" t="n">
        <v>2154650</v>
      </c>
      <c r="E28" s="226" t="inlineStr">
        <is>
          <t xml:space="preserve"> MOTO REVA BIIC</t>
        </is>
      </c>
      <c r="F28" s="92" t="inlineStr">
        <is>
          <t>40/20 40/20 cl</t>
        </is>
      </c>
      <c r="G28" s="270" t="n"/>
      <c r="H28" s="382" t="inlineStr">
        <is>
          <t>C.E</t>
        </is>
      </c>
      <c r="I28" s="270" t="inlineStr">
        <is>
          <t xml:space="preserve">LILIANA 5 </t>
        </is>
      </c>
      <c r="J28" s="60" t="n">
        <v>0.4576388888888889</v>
      </c>
      <c r="K28" s="60">
        <f>J28+$K$61</f>
        <v/>
      </c>
      <c r="L28" s="60" t="n">
        <v>0.4791666666666667</v>
      </c>
      <c r="M28" s="46">
        <f>L28+$M$62</f>
        <v/>
      </c>
      <c r="N28" s="60" t="n">
        <v>0.4826388888888889</v>
      </c>
      <c r="O28" s="46">
        <f>N28+$O$62</f>
        <v/>
      </c>
      <c r="P28" s="60" t="n">
        <v>0.5451388888888888</v>
      </c>
      <c r="Q28" s="46">
        <f>P28+$Q$62</f>
        <v/>
      </c>
      <c r="R28" s="60" t="n">
        <v>0.5576388888888889</v>
      </c>
      <c r="S28" s="46">
        <f>R28+$S$62</f>
        <v/>
      </c>
      <c r="T28" s="261" t="n">
        <v>0.5694444444444444</v>
      </c>
      <c r="U28" s="80">
        <f>T28+$U$62</f>
        <v/>
      </c>
      <c r="V28" s="563" t="n">
        <v>80</v>
      </c>
      <c r="W28" s="563" t="n"/>
    </row>
    <row r="29" ht="21.75" customHeight="1" s="630">
      <c r="A29" s="631" t="inlineStr">
        <is>
          <t>27</t>
        </is>
      </c>
      <c r="B29" s="632" t="n"/>
      <c r="C29" s="167" t="inlineStr">
        <is>
          <t xml:space="preserve">RODRIGUEZ GALVAN LEONARDO 30 </t>
        </is>
      </c>
      <c r="D29" s="55" t="n">
        <v>72473948</v>
      </c>
      <c r="E29" s="226" t="inlineStr">
        <is>
          <t xml:space="preserve"> MOTO REVA BIIC</t>
        </is>
      </c>
      <c r="F29" s="92" t="inlineStr">
        <is>
          <t xml:space="preserve">20 20 SR </t>
        </is>
      </c>
      <c r="G29" s="120" t="inlineStr">
        <is>
          <t xml:space="preserve">PAGO 30 EFE </t>
        </is>
      </c>
      <c r="H29" s="373" t="n"/>
      <c r="I29" s="270" t="inlineStr">
        <is>
          <t>LILIANA 6</t>
        </is>
      </c>
      <c r="J29" s="60" t="n">
        <v>0.4618055555555556</v>
      </c>
      <c r="K29" s="60">
        <f>J29+$K$61</f>
        <v/>
      </c>
      <c r="L29" s="60" t="n">
        <v>0.4833333333333333</v>
      </c>
      <c r="M29" s="46">
        <f>L29+$M$62</f>
        <v/>
      </c>
      <c r="N29" s="60" t="n">
        <v>0.4902777777777778</v>
      </c>
      <c r="O29" s="46">
        <f>N29+$O$62</f>
        <v/>
      </c>
      <c r="P29" s="60" t="n">
        <v>0.5534722222222223</v>
      </c>
      <c r="Q29" s="46">
        <f>P29+$Q$62</f>
        <v/>
      </c>
      <c r="R29" s="60" t="n">
        <v>0.5770833333333333</v>
      </c>
      <c r="S29" s="46">
        <f>R29+$S$62</f>
        <v/>
      </c>
      <c r="T29" s="261" t="n">
        <v>0.5895833333333333</v>
      </c>
      <c r="U29" s="80">
        <f>T29+$U$62</f>
        <v/>
      </c>
      <c r="V29" s="563" t="n">
        <v>80</v>
      </c>
      <c r="W29" s="563" t="n">
        <v>30</v>
      </c>
    </row>
    <row r="30" ht="21" customHeight="1" s="630">
      <c r="A30" s="631" t="inlineStr">
        <is>
          <t>28</t>
        </is>
      </c>
      <c r="B30" s="632" t="n"/>
      <c r="C30" s="112" t="inlineStr">
        <is>
          <t>TORIBIO SERRANO ALEJANDRA</t>
        </is>
      </c>
      <c r="D30" s="55" t="n">
        <v>75070775</v>
      </c>
      <c r="E30" s="199" t="inlineStr">
        <is>
          <t>MOTO NUEVO BIIB</t>
        </is>
      </c>
      <c r="F30" s="92" t="inlineStr">
        <is>
          <t xml:space="preserve">20 20 SR </t>
        </is>
      </c>
      <c r="G30" s="435" t="inlineStr">
        <is>
          <t>YA P 80  80 04</t>
        </is>
      </c>
      <c r="H30" s="207" t="n"/>
      <c r="I30" s="55" t="inlineStr">
        <is>
          <t xml:space="preserve">JUAN CARRERA </t>
        </is>
      </c>
      <c r="J30" s="60" t="n">
        <v>0.4652777777777778</v>
      </c>
      <c r="K30" s="60">
        <f>J30+$K$61</f>
        <v/>
      </c>
      <c r="L30" s="60" t="n">
        <v>0.4895833333333333</v>
      </c>
      <c r="M30" s="46">
        <f>L30+$M$62</f>
        <v/>
      </c>
      <c r="N30" s="60" t="n">
        <v>0.4979166666666667</v>
      </c>
      <c r="O30" s="46">
        <f>N30+$O$62</f>
        <v/>
      </c>
      <c r="P30" s="60" t="n">
        <v>0.5576388888888889</v>
      </c>
      <c r="Q30" s="46">
        <f>P30+$Q$62</f>
        <v/>
      </c>
      <c r="R30" s="60" t="n">
        <v>0.5784722222222223</v>
      </c>
      <c r="S30" s="46">
        <f>R30+$S$62</f>
        <v/>
      </c>
      <c r="T30" s="261" t="n">
        <v>0.5916666666666667</v>
      </c>
      <c r="U30" s="80">
        <f>T30+$U$62</f>
        <v/>
      </c>
      <c r="V30" s="563" t="n">
        <v>80</v>
      </c>
      <c r="W30" s="563" t="n"/>
    </row>
    <row r="31" ht="20.25" customFormat="1" customHeight="1" s="645">
      <c r="A31" s="631" t="inlineStr">
        <is>
          <t>29</t>
        </is>
      </c>
      <c r="B31" s="632" t="n"/>
      <c r="C31" s="112" t="inlineStr">
        <is>
          <t>ROJAS CHUQUISPUMA ESTEVEN</t>
        </is>
      </c>
      <c r="D31" s="55" t="n">
        <v>70987475</v>
      </c>
      <c r="E31" s="55" t="inlineStr">
        <is>
          <t xml:space="preserve">NUEVO A1 </t>
        </is>
      </c>
      <c r="F31" s="92" t="inlineStr">
        <is>
          <t>40/20 40/20 cl</t>
        </is>
      </c>
      <c r="G31" s="120" t="inlineStr">
        <is>
          <t>PAGO 120 EFE</t>
        </is>
      </c>
      <c r="H31" s="355" t="n"/>
      <c r="I31" s="211" t="inlineStr">
        <is>
          <t xml:space="preserve">OFICINA </t>
        </is>
      </c>
      <c r="J31" s="60" t="n">
        <v>0.4736111111111111</v>
      </c>
      <c r="K31" s="60">
        <f>J31+$K$61</f>
        <v/>
      </c>
      <c r="L31" s="60" t="n">
        <v>0.5006944444444444</v>
      </c>
      <c r="M31" s="46">
        <f>L31+$M$62</f>
        <v/>
      </c>
      <c r="N31" s="60" t="n">
        <v>0.5069444444444444</v>
      </c>
      <c r="O31" s="46">
        <f>N31+$O$62</f>
        <v/>
      </c>
      <c r="P31" s="60" t="n">
        <v>0.5791666666666667</v>
      </c>
      <c r="Q31" s="46">
        <f>P31+$Q$62</f>
        <v/>
      </c>
      <c r="R31" s="60" t="n">
        <v>0.5909722222222222</v>
      </c>
      <c r="S31" s="46">
        <f>R31+$S$62</f>
        <v/>
      </c>
      <c r="T31" s="261" t="n">
        <v>0.6041666666666666</v>
      </c>
      <c r="U31" s="80">
        <f>T31+$U$62</f>
        <v/>
      </c>
      <c r="V31" s="563" t="n">
        <v>120</v>
      </c>
      <c r="W31" s="563" t="n"/>
    </row>
    <row r="32" ht="21" customFormat="1" customHeight="1" s="633">
      <c r="A32" s="631" t="inlineStr">
        <is>
          <t>30</t>
        </is>
      </c>
      <c r="B32" s="632" t="n"/>
      <c r="C32" s="112" t="inlineStr">
        <is>
          <t xml:space="preserve">CHAMBI BEJAR OSWALDO </t>
        </is>
      </c>
      <c r="D32" s="55" t="n">
        <v>29626524</v>
      </c>
      <c r="E32" s="26" t="inlineStr">
        <is>
          <t>RECAT A2B</t>
        </is>
      </c>
      <c r="F32" s="92" t="inlineStr">
        <is>
          <t>40/20 40/20 cl</t>
        </is>
      </c>
      <c r="G32" s="120" t="inlineStr">
        <is>
          <t>20 COMI + 60 EFE</t>
        </is>
      </c>
      <c r="H32" s="207" t="n"/>
      <c r="I32" s="55" t="inlineStr">
        <is>
          <t xml:space="preserve">MERY </t>
        </is>
      </c>
      <c r="J32" s="60" t="n">
        <v>0.4756944444444444</v>
      </c>
      <c r="K32" s="60">
        <f>J32+$K$61</f>
        <v/>
      </c>
      <c r="L32" s="60" t="n">
        <v>0.5055555555555555</v>
      </c>
      <c r="M32" s="46">
        <f>L32+$M$62</f>
        <v/>
      </c>
      <c r="N32" s="60" t="n">
        <v>0.5104166666666666</v>
      </c>
      <c r="O32" s="46">
        <f>N32+$O$62</f>
        <v/>
      </c>
      <c r="P32" s="60" t="n">
        <v>0.5798611111111112</v>
      </c>
      <c r="Q32" s="46">
        <f>P32+$Q$62</f>
        <v/>
      </c>
      <c r="R32" s="60" t="n">
        <v>0.60625</v>
      </c>
      <c r="S32" s="46">
        <f>R32+$S$62</f>
        <v/>
      </c>
      <c r="T32" s="261" t="n">
        <v>0.61875</v>
      </c>
      <c r="U32" s="80">
        <f>T32+$U$62</f>
        <v/>
      </c>
      <c r="V32" s="563" t="n">
        <v>80</v>
      </c>
      <c r="W32" s="563" t="n"/>
    </row>
    <row r="33" ht="16.5" customHeight="1" s="630">
      <c r="A33" s="631" t="inlineStr">
        <is>
          <t>31</t>
        </is>
      </c>
      <c r="B33" s="632" t="n"/>
      <c r="C33" s="112" t="inlineStr">
        <is>
          <t xml:space="preserve">PEREZ ROJAS PILAR </t>
        </is>
      </c>
      <c r="D33" s="55" t="n">
        <v>2152855</v>
      </c>
      <c r="E33" s="226" t="inlineStr">
        <is>
          <t xml:space="preserve"> MOTO REVA BIIC</t>
        </is>
      </c>
      <c r="F33" s="92" t="inlineStr">
        <is>
          <t>40/20 40/20 cl</t>
        </is>
      </c>
      <c r="G33" s="270" t="n"/>
      <c r="H33" s="373" t="n"/>
      <c r="I33" s="270" t="inlineStr">
        <is>
          <t>LILIANA 7</t>
        </is>
      </c>
      <c r="J33" s="60" t="n">
        <v>0.4770833333333334</v>
      </c>
      <c r="K33" s="60">
        <f>J33+$K$61</f>
        <v/>
      </c>
      <c r="L33" s="60" t="n">
        <v>0.5097222222222222</v>
      </c>
      <c r="M33" s="46">
        <f>L33+$M$62</f>
        <v/>
      </c>
      <c r="N33" s="60" t="n">
        <v>0.5159722222222223</v>
      </c>
      <c r="O33" s="46">
        <f>N33+$O$62</f>
        <v/>
      </c>
      <c r="P33" s="60" t="n">
        <v>0.5805555555555556</v>
      </c>
      <c r="Q33" s="46">
        <f>P33+$Q$62</f>
        <v/>
      </c>
      <c r="R33" s="60" t="n">
        <v>0.6041666666666666</v>
      </c>
      <c r="S33" s="46">
        <f>R33+$S$62</f>
        <v/>
      </c>
      <c r="T33" s="261" t="n">
        <v>0.6159722222222223</v>
      </c>
      <c r="U33" s="80">
        <f>T33+$U$62</f>
        <v/>
      </c>
      <c r="V33" s="563" t="n">
        <v>80</v>
      </c>
      <c r="W33" s="563" t="n"/>
    </row>
    <row r="34" ht="19.5" customHeight="1" s="630">
      <c r="A34" s="631" t="inlineStr">
        <is>
          <t>32</t>
        </is>
      </c>
      <c r="B34" s="632" t="n"/>
      <c r="C34" s="112" t="inlineStr">
        <is>
          <t xml:space="preserve">CORDOVA TRUJILLO KAROL </t>
        </is>
      </c>
      <c r="D34" s="55" t="n">
        <v>42812067</v>
      </c>
      <c r="E34" s="226" t="inlineStr">
        <is>
          <t xml:space="preserve"> MOTO REVA BIIC</t>
        </is>
      </c>
      <c r="F34" s="92" t="inlineStr">
        <is>
          <t xml:space="preserve">20 20 SR </t>
        </is>
      </c>
      <c r="G34" s="270" t="n"/>
      <c r="H34" s="373" t="n"/>
      <c r="I34" s="270" t="inlineStr">
        <is>
          <t xml:space="preserve">LILIANA 8 </t>
        </is>
      </c>
      <c r="J34" s="60" t="n">
        <v>0.4833333333333333</v>
      </c>
      <c r="K34" s="60">
        <f>J34+$K$61</f>
        <v/>
      </c>
      <c r="L34" s="60" t="n">
        <v>0.5138888888888888</v>
      </c>
      <c r="M34" s="46">
        <f>L34+$M$62</f>
        <v/>
      </c>
      <c r="N34" s="60" t="n">
        <v>0.5243055555555556</v>
      </c>
      <c r="O34" s="46">
        <f>N34+$O$62</f>
        <v/>
      </c>
      <c r="P34" s="60" t="n">
        <v>0.5909722222222222</v>
      </c>
      <c r="Q34" s="46">
        <f>P34+$Q$62</f>
        <v/>
      </c>
      <c r="R34" s="60" t="n">
        <v>0.6180555555555556</v>
      </c>
      <c r="S34" s="46">
        <f>R34+$S$62</f>
        <v/>
      </c>
      <c r="T34" s="261" t="n">
        <v>0.6305555555555555</v>
      </c>
      <c r="U34" s="80">
        <f>T34+$U$62</f>
        <v/>
      </c>
      <c r="V34" s="563" t="n">
        <v>80</v>
      </c>
      <c r="W34" s="563" t="n"/>
    </row>
    <row r="35" ht="18.75" customHeight="1" s="630">
      <c r="A35" s="631" t="inlineStr">
        <is>
          <t>33</t>
        </is>
      </c>
      <c r="B35" s="632" t="n"/>
      <c r="C35" s="167" t="inlineStr">
        <is>
          <t xml:space="preserve">MORENO DE LA CRUZ ALEXANDER  20 </t>
        </is>
      </c>
      <c r="D35" s="55" t="n">
        <v>70046591</v>
      </c>
      <c r="E35" s="226" t="inlineStr">
        <is>
          <t xml:space="preserve"> MOTO REVA BIIC</t>
        </is>
      </c>
      <c r="F35" s="92" t="inlineStr">
        <is>
          <t xml:space="preserve">20 20 SR </t>
        </is>
      </c>
      <c r="G35" s="209" t="inlineStr">
        <is>
          <t xml:space="preserve">PAGO 20 YAPE </t>
        </is>
      </c>
      <c r="H35" s="354" t="n"/>
      <c r="I35" s="110" t="inlineStr">
        <is>
          <t>MAYRA 3</t>
        </is>
      </c>
      <c r="J35" s="60" t="n">
        <v>0.4930555555555556</v>
      </c>
      <c r="K35" s="60">
        <f>J35+$K$61</f>
        <v/>
      </c>
      <c r="L35" s="60" t="n">
        <v>0.51875</v>
      </c>
      <c r="M35" s="46">
        <f>L35+$M$62</f>
        <v/>
      </c>
      <c r="N35" s="60" t="n">
        <v>0.5277777777777778</v>
      </c>
      <c r="O35" s="46">
        <f>N35+$O$62</f>
        <v/>
      </c>
      <c r="P35" s="60" t="n">
        <v>0.5923611111111111</v>
      </c>
      <c r="Q35" s="46">
        <f>P35+$Q$62</f>
        <v/>
      </c>
      <c r="R35" s="60" t="n">
        <v>0.6152777777777778</v>
      </c>
      <c r="S35" s="46">
        <f>R35+$S$62</f>
        <v/>
      </c>
      <c r="T35" s="261" t="n">
        <v>0.6291666666666667</v>
      </c>
      <c r="U35" s="80">
        <f>T35+$U$62</f>
        <v/>
      </c>
      <c r="V35" s="563" t="n">
        <v>80</v>
      </c>
      <c r="W35" s="563" t="n">
        <v>20</v>
      </c>
    </row>
    <row r="36" ht="18.75" customHeight="1" s="630">
      <c r="A36" s="631" t="inlineStr">
        <is>
          <t>34</t>
        </is>
      </c>
      <c r="B36" s="632" t="n"/>
      <c r="C36" s="167" t="inlineStr">
        <is>
          <t xml:space="preserve">POMA HUARANGA LIDIA  50 </t>
        </is>
      </c>
      <c r="D36" s="55" t="n">
        <v>41080457</v>
      </c>
      <c r="E36" s="226" t="inlineStr">
        <is>
          <t xml:space="preserve"> MOTO REVA BIIC</t>
        </is>
      </c>
      <c r="F36" s="92" t="inlineStr">
        <is>
          <t xml:space="preserve">20 20 SR </t>
        </is>
      </c>
      <c r="G36" s="120" t="inlineStr">
        <is>
          <t>PAGO 50 EFE + 80 YAPE</t>
        </is>
      </c>
      <c r="H36" s="207" t="n"/>
      <c r="I36" s="55" t="inlineStr">
        <is>
          <t>STEVE QUINTANA</t>
        </is>
      </c>
      <c r="J36" s="60" t="n">
        <v>0.5034722222222222</v>
      </c>
      <c r="K36" s="60">
        <f>J36+$K$61</f>
        <v/>
      </c>
      <c r="L36" s="60" t="n">
        <v>0.5236111111111111</v>
      </c>
      <c r="M36" s="46">
        <f>L36+$M$62</f>
        <v/>
      </c>
      <c r="N36" s="60" t="n">
        <v>0.5361111111111111</v>
      </c>
      <c r="O36" s="46">
        <f>N36+$O$62</f>
        <v/>
      </c>
      <c r="P36" s="60" t="n">
        <v>0.6041666666666666</v>
      </c>
      <c r="Q36" s="46">
        <f>P36+$Q$62</f>
        <v/>
      </c>
      <c r="R36" s="60" t="n">
        <v>0.6305555555555555</v>
      </c>
      <c r="S36" s="46">
        <f>R36+$S$62</f>
        <v/>
      </c>
      <c r="T36" s="261" t="n">
        <v>0.64375</v>
      </c>
      <c r="U36" s="80">
        <f>T36+$U$62</f>
        <v/>
      </c>
      <c r="V36" s="563" t="n">
        <v>80</v>
      </c>
      <c r="W36" s="563" t="n">
        <v>50</v>
      </c>
    </row>
    <row r="37" ht="18.75" customHeight="1" s="630">
      <c r="A37" s="631" t="inlineStr">
        <is>
          <t>35</t>
        </is>
      </c>
      <c r="B37" s="632" t="n"/>
      <c r="C37" s="112" t="inlineStr">
        <is>
          <t xml:space="preserve">ERRIBARREN JAIMES BRYAN </t>
        </is>
      </c>
      <c r="D37" s="55" t="n">
        <v>74866075</v>
      </c>
      <c r="E37" s="55" t="inlineStr">
        <is>
          <t xml:space="preserve">NUEVO A1 </t>
        </is>
      </c>
      <c r="F37" s="92" t="inlineStr">
        <is>
          <t xml:space="preserve">20 20 SR </t>
        </is>
      </c>
      <c r="G37" s="209" t="inlineStr">
        <is>
          <t>PAGO 130 YAPE</t>
        </is>
      </c>
      <c r="H37" s="355" t="n"/>
      <c r="I37" s="211" t="inlineStr">
        <is>
          <t xml:space="preserve">OFICINA </t>
        </is>
      </c>
      <c r="J37" s="60" t="n">
        <v>0.5076388888888889</v>
      </c>
      <c r="K37" s="60">
        <f>J37+$K$61</f>
        <v/>
      </c>
      <c r="L37" s="60" t="n">
        <v>0.5354166666666667</v>
      </c>
      <c r="M37" s="46">
        <f>L37+$M$62</f>
        <v/>
      </c>
      <c r="N37" s="60" t="n">
        <v>0.5416666666666666</v>
      </c>
      <c r="O37" s="46">
        <f>N37+$O$62</f>
        <v/>
      </c>
      <c r="P37" s="60" t="n">
        <v>0.6048611111111111</v>
      </c>
      <c r="Q37" s="46">
        <f>P37+$Q$62</f>
        <v/>
      </c>
      <c r="R37" s="60" t="n">
        <v>0.6291666666666667</v>
      </c>
      <c r="S37" s="46">
        <f>R37+$S$62</f>
        <v/>
      </c>
      <c r="T37" s="261" t="n">
        <v>0.6416666666666667</v>
      </c>
      <c r="U37" s="80">
        <f>T37+$U$62</f>
        <v/>
      </c>
      <c r="V37" s="563" t="n">
        <v>130</v>
      </c>
      <c r="W37" s="563" t="n"/>
    </row>
    <row r="38" ht="18" customFormat="1" customHeight="1" s="633">
      <c r="A38" s="644" t="n"/>
      <c r="B38" s="632" t="n"/>
      <c r="C38" s="119" t="inlineStr">
        <is>
          <t xml:space="preserve">IDROGO ACUÑA CARLOS </t>
        </is>
      </c>
      <c r="D38" s="654" t="n">
        <v>47575530</v>
      </c>
      <c r="E38" s="654" t="inlineStr">
        <is>
          <t xml:space="preserve"> MOTO REVA BIIC</t>
        </is>
      </c>
      <c r="F38" s="93" t="inlineStr">
        <is>
          <t xml:space="preserve">20 20 SR </t>
        </is>
      </c>
      <c r="G38" s="654" t="inlineStr">
        <is>
          <t xml:space="preserve">SANCION </t>
        </is>
      </c>
      <c r="H38" s="358" t="n"/>
      <c r="I38" s="654" t="inlineStr">
        <is>
          <t xml:space="preserve">MAYRA 3 </t>
        </is>
      </c>
      <c r="J38" s="185" t="n"/>
      <c r="K38" s="185">
        <f>J38+$K$61</f>
        <v/>
      </c>
      <c r="L38" s="185" t="n"/>
      <c r="M38" s="20">
        <f>L38+$M$62</f>
        <v/>
      </c>
      <c r="N38" s="185" t="n"/>
      <c r="O38" s="20">
        <f>N38+$O$62</f>
        <v/>
      </c>
      <c r="P38" s="185" t="n"/>
      <c r="Q38" s="20">
        <f>P38+$Q$62</f>
        <v/>
      </c>
      <c r="R38" s="185" t="n"/>
      <c r="S38" s="20">
        <f>R38+$S$62</f>
        <v/>
      </c>
      <c r="T38" s="185" t="n"/>
      <c r="U38" s="20">
        <f>T38+$U$62</f>
        <v/>
      </c>
      <c r="V38" s="563" t="n"/>
      <c r="W38" s="563" t="n"/>
    </row>
    <row r="39" ht="18" customHeight="1" s="630">
      <c r="A39" s="631" t="inlineStr">
        <is>
          <t>36</t>
        </is>
      </c>
      <c r="B39" s="632" t="n"/>
      <c r="C39" s="112" t="inlineStr">
        <is>
          <t xml:space="preserve">CAMPOS SIFUENTES JONATHAN </t>
        </is>
      </c>
      <c r="D39" s="55" t="n">
        <v>47082899</v>
      </c>
      <c r="E39" s="226" t="inlineStr">
        <is>
          <t xml:space="preserve"> MOTO REVA BIIC</t>
        </is>
      </c>
      <c r="F39" s="92" t="inlineStr">
        <is>
          <t>40/20 40/20 cl</t>
        </is>
      </c>
      <c r="G39" s="55" t="n"/>
      <c r="H39" s="354" t="n"/>
      <c r="I39" s="110" t="inlineStr">
        <is>
          <t xml:space="preserve">MAYRA 4 </t>
        </is>
      </c>
      <c r="J39" s="60" t="n">
        <v>0.5118055555555555</v>
      </c>
      <c r="K39" s="60">
        <f>J39+$K$61</f>
        <v/>
      </c>
      <c r="L39" s="60" t="n">
        <v>0.5416666666666666</v>
      </c>
      <c r="M39" s="46">
        <f>L39+$M$62</f>
        <v/>
      </c>
      <c r="N39" s="60" t="n">
        <v>0.5472222222222223</v>
      </c>
      <c r="O39" s="46">
        <f>N39+$O$62</f>
        <v/>
      </c>
      <c r="P39" s="60" t="n">
        <v>0.6173611111111111</v>
      </c>
      <c r="Q39" s="46">
        <f>P39+$Q$62</f>
        <v/>
      </c>
      <c r="R39" s="60" t="n">
        <v>0.6409722222222223</v>
      </c>
      <c r="S39" s="46">
        <f>R39+$S$62</f>
        <v/>
      </c>
      <c r="T39" s="261" t="n">
        <v>0.6534722222222222</v>
      </c>
      <c r="U39" s="80">
        <f>T39+$U$62</f>
        <v/>
      </c>
      <c r="V39" s="563" t="n">
        <v>80</v>
      </c>
      <c r="W39" s="563" t="n"/>
    </row>
    <row r="40" ht="18" customFormat="1" customHeight="1" s="633">
      <c r="A40" s="631" t="inlineStr">
        <is>
          <t>37</t>
        </is>
      </c>
      <c r="B40" s="632" t="n"/>
      <c r="C40" s="167" t="inlineStr">
        <is>
          <t>CAMPOS RIOS JESUS 50</t>
        </is>
      </c>
      <c r="D40" s="55" t="n">
        <v>48228105</v>
      </c>
      <c r="E40" s="55" t="inlineStr">
        <is>
          <t xml:space="preserve">NUEVO A1 </t>
        </is>
      </c>
      <c r="F40" s="92" t="inlineStr">
        <is>
          <t>40/20 40/20 cl</t>
        </is>
      </c>
      <c r="G40" s="209" t="inlineStr">
        <is>
          <t>PAGO 200 YAPE</t>
        </is>
      </c>
      <c r="H40" s="207" t="n"/>
      <c r="I40" s="55" t="inlineStr">
        <is>
          <t xml:space="preserve">MARIEL </t>
        </is>
      </c>
      <c r="J40" s="60" t="n">
        <v>0.5125</v>
      </c>
      <c r="K40" s="60">
        <f>J40+$K$61</f>
        <v/>
      </c>
      <c r="L40" s="60" t="n">
        <v>0.5465277777777777</v>
      </c>
      <c r="M40" s="60">
        <f>L40+$M$62</f>
        <v/>
      </c>
      <c r="N40" s="60" t="n">
        <v>0.5534722222222223</v>
      </c>
      <c r="O40" s="60">
        <f>N40+$O$62</f>
        <v/>
      </c>
      <c r="P40" s="60" t="n">
        <v>0.6173611111111111</v>
      </c>
      <c r="Q40" s="60">
        <f>P40+$Q$62</f>
        <v/>
      </c>
      <c r="R40" s="60" t="n">
        <v>0.64375</v>
      </c>
      <c r="S40" s="46">
        <f>R40+$S$62</f>
        <v/>
      </c>
      <c r="T40" s="261" t="n">
        <v>0.6576388888888889</v>
      </c>
      <c r="U40" s="261">
        <f>T40+$U$62</f>
        <v/>
      </c>
      <c r="V40" s="563" t="n">
        <v>80</v>
      </c>
      <c r="W40" s="563" t="n">
        <v>50</v>
      </c>
    </row>
    <row r="41" ht="18" customHeight="1" s="630">
      <c r="A41" s="631" t="inlineStr">
        <is>
          <t>38</t>
        </is>
      </c>
      <c r="B41" s="632" t="n"/>
      <c r="C41" s="167" t="inlineStr">
        <is>
          <t>MENDOZA SANTA MARIA GEIDER 30</t>
        </is>
      </c>
      <c r="D41" s="55" t="n">
        <v>42851988</v>
      </c>
      <c r="E41" s="226" t="inlineStr">
        <is>
          <t xml:space="preserve"> MOTO REVA BIIC</t>
        </is>
      </c>
      <c r="F41" s="92" t="inlineStr">
        <is>
          <t xml:space="preserve">20 20 SR </t>
        </is>
      </c>
      <c r="G41" s="120" t="inlineStr">
        <is>
          <t>PAGO 230 EFE</t>
        </is>
      </c>
      <c r="H41" s="207" t="n"/>
      <c r="I41" s="55" t="inlineStr">
        <is>
          <t xml:space="preserve">FRANCK </t>
        </is>
      </c>
      <c r="J41" s="60" t="n">
        <v>0.5430555555555555</v>
      </c>
      <c r="K41" s="60">
        <f>J41+$K$61</f>
        <v/>
      </c>
      <c r="L41" s="60" t="n">
        <v>0.55625</v>
      </c>
      <c r="M41" s="60">
        <f>L41+$M$62</f>
        <v/>
      </c>
      <c r="N41" s="60" t="n">
        <v>0.5666666666666667</v>
      </c>
      <c r="O41" s="60">
        <f>N41+$O$62</f>
        <v/>
      </c>
      <c r="P41" s="60" t="n">
        <v>0.63125</v>
      </c>
      <c r="Q41" s="60">
        <f>P41+$Q$62</f>
        <v/>
      </c>
      <c r="R41" s="60" t="n">
        <v>0.6458333333333334</v>
      </c>
      <c r="S41" s="60">
        <f>R41+$S$62</f>
        <v/>
      </c>
      <c r="T41" s="261" t="n">
        <v>0.6645833333333333</v>
      </c>
      <c r="U41" s="261">
        <f>T41+$U$62</f>
        <v/>
      </c>
      <c r="V41" s="563" t="n">
        <v>80</v>
      </c>
      <c r="W41" s="563" t="n">
        <v>30</v>
      </c>
    </row>
    <row r="42" ht="18.75" customHeight="1" s="630">
      <c r="A42" s="631" t="inlineStr">
        <is>
          <t>39</t>
        </is>
      </c>
      <c r="B42" s="632" t="n"/>
      <c r="C42" s="112" t="inlineStr">
        <is>
          <t xml:space="preserve">FUENTES RIVERA ARRUNATEGUI ESTEBAN </t>
        </is>
      </c>
      <c r="D42" s="55" t="n">
        <v>25627315</v>
      </c>
      <c r="E42" s="55" t="inlineStr">
        <is>
          <t xml:space="preserve">REVA A1 </t>
        </is>
      </c>
      <c r="F42" s="92" t="inlineStr">
        <is>
          <t>40/20 40/20 cl</t>
        </is>
      </c>
      <c r="G42" s="120" t="n"/>
      <c r="H42" s="205" t="n"/>
      <c r="I42" s="120" t="inlineStr">
        <is>
          <t>CARS. JAIME VILLA</t>
        </is>
      </c>
      <c r="J42" s="60" t="n">
        <v>0.525</v>
      </c>
      <c r="K42" s="60">
        <f>J42+$K$61</f>
        <v/>
      </c>
      <c r="L42" s="60" t="n">
        <v>0.5513888888888889</v>
      </c>
      <c r="M42" s="60">
        <f>L42+$M$62</f>
        <v/>
      </c>
      <c r="N42" s="60" t="n">
        <v>0.5618055555555556</v>
      </c>
      <c r="O42" s="60">
        <f>N42+$O$62</f>
        <v/>
      </c>
      <c r="P42" s="60" t="n">
        <v>0.63125</v>
      </c>
      <c r="Q42" s="60">
        <f>P42+$Q$62</f>
        <v/>
      </c>
      <c r="R42" s="60" t="n">
        <v>0.6527777777777778</v>
      </c>
      <c r="S42" s="60">
        <f>R42+$S$62</f>
        <v/>
      </c>
      <c r="T42" s="261" t="n">
        <v>0.66875</v>
      </c>
      <c r="U42" s="261">
        <f>T42+$U$62</f>
        <v/>
      </c>
      <c r="V42" s="563" t="n">
        <v>80</v>
      </c>
      <c r="W42" s="563" t="n"/>
    </row>
    <row r="43" ht="18" customHeight="1" s="630">
      <c r="A43" s="631" t="inlineStr">
        <is>
          <t>40</t>
        </is>
      </c>
      <c r="B43" s="632" t="n"/>
      <c r="C43" s="167" t="inlineStr">
        <is>
          <t xml:space="preserve">PLANCHAR MARSELLA DANNY 30 </t>
        </is>
      </c>
      <c r="D43" s="55" t="n">
        <v>3798094</v>
      </c>
      <c r="E43" s="226" t="inlineStr">
        <is>
          <t xml:space="preserve"> MOTO REVA BIIC</t>
        </is>
      </c>
      <c r="F43" s="92" t="inlineStr">
        <is>
          <t xml:space="preserve">20 20 SR </t>
        </is>
      </c>
      <c r="G43" s="120" t="inlineStr">
        <is>
          <t>PAGO 160 EFE</t>
        </is>
      </c>
      <c r="H43" s="382" t="inlineStr">
        <is>
          <t xml:space="preserve">CE </t>
        </is>
      </c>
      <c r="I43" s="270" t="inlineStr">
        <is>
          <t xml:space="preserve">LILIANA 9 </t>
        </is>
      </c>
      <c r="J43" s="60" t="n">
        <v>0.5402777777777777</v>
      </c>
      <c r="K43" s="60">
        <f>J43+$K$61</f>
        <v/>
      </c>
      <c r="L43" s="60" t="n">
        <v>0.5534722222222223</v>
      </c>
      <c r="M43" s="60">
        <f>L43+$M$62</f>
        <v/>
      </c>
      <c r="N43" s="60" t="n">
        <v>0.5631944444444444</v>
      </c>
      <c r="O43" s="60">
        <f>N43+$O$62</f>
        <v/>
      </c>
      <c r="P43" s="60" t="n">
        <v>0.6423611111111112</v>
      </c>
      <c r="Q43" s="60">
        <f>P43+$Q$62</f>
        <v/>
      </c>
      <c r="R43" s="60" t="n">
        <v>0.6569444444444444</v>
      </c>
      <c r="S43" s="60">
        <f>R43+$S$62</f>
        <v/>
      </c>
      <c r="T43" s="261" t="n">
        <v>0.6770833333333334</v>
      </c>
      <c r="U43" s="261">
        <f>T43+$U$62</f>
        <v/>
      </c>
      <c r="V43" s="563" t="n">
        <v>80</v>
      </c>
      <c r="W43" s="563" t="n">
        <v>30</v>
      </c>
    </row>
    <row r="44" ht="18" customHeight="1" s="630">
      <c r="A44" s="631" t="inlineStr">
        <is>
          <t>41</t>
        </is>
      </c>
      <c r="B44" s="632" t="n"/>
      <c r="C44" s="112" t="inlineStr">
        <is>
          <t xml:space="preserve">LUCIANO TACURI GILBERTO </t>
        </is>
      </c>
      <c r="D44" s="55" t="n">
        <v>21096917</v>
      </c>
      <c r="E44" s="226" t="inlineStr">
        <is>
          <t xml:space="preserve"> MOTO REVA BIIC</t>
        </is>
      </c>
      <c r="F44" s="92" t="inlineStr">
        <is>
          <t>40/20 40/20 cl</t>
        </is>
      </c>
      <c r="G44" s="281" t="n"/>
      <c r="H44" s="360" t="n"/>
      <c r="I44" s="281" t="inlineStr">
        <is>
          <t xml:space="preserve">ELIA </t>
        </is>
      </c>
      <c r="J44" s="60" t="n">
        <v>0.5541666666666667</v>
      </c>
      <c r="K44" s="60">
        <f>J44+$K$61</f>
        <v/>
      </c>
      <c r="L44" s="60" t="n">
        <v>0.5666666666666667</v>
      </c>
      <c r="M44" s="60">
        <f>L44+$M$62</f>
        <v/>
      </c>
      <c r="N44" s="60" t="n">
        <v>0.5743055555555555</v>
      </c>
      <c r="O44" s="60">
        <f>N44+$O$62</f>
        <v/>
      </c>
      <c r="P44" s="60" t="n">
        <v>0.6444444444444445</v>
      </c>
      <c r="Q44" s="60">
        <f>P44+$Q$62</f>
        <v/>
      </c>
      <c r="R44" s="60" t="n">
        <v>0.6604166666666667</v>
      </c>
      <c r="S44" s="60">
        <f>R44+$S$62</f>
        <v/>
      </c>
      <c r="T44" s="261" t="n">
        <v>0.6881944444444444</v>
      </c>
      <c r="U44" s="261">
        <f>T44+$U$62</f>
        <v/>
      </c>
      <c r="V44" s="563" t="n">
        <v>80</v>
      </c>
      <c r="W44" s="563" t="n"/>
    </row>
    <row r="45" ht="15.75" customHeight="1" s="630">
      <c r="A45" s="631" t="inlineStr">
        <is>
          <t>42</t>
        </is>
      </c>
      <c r="B45" s="632" t="n"/>
      <c r="C45" s="167" t="inlineStr">
        <is>
          <t>QUISPE GUEVARA RENZO 50</t>
        </is>
      </c>
      <c r="D45" s="55" t="n">
        <v>72510515</v>
      </c>
      <c r="E45" s="55" t="inlineStr">
        <is>
          <t xml:space="preserve">NUEVO A1 </t>
        </is>
      </c>
      <c r="F45" s="92" t="inlineStr">
        <is>
          <t xml:space="preserve">20 20 SR </t>
        </is>
      </c>
      <c r="G45" s="209" t="inlineStr">
        <is>
          <t xml:space="preserve">PAGO 140 YAPE </t>
        </is>
      </c>
      <c r="H45" s="207" t="n"/>
      <c r="I45" s="55" t="inlineStr">
        <is>
          <t>FREDY</t>
        </is>
      </c>
      <c r="J45" s="60" t="n">
        <v>0.5534722222222223</v>
      </c>
      <c r="K45" s="60">
        <f>J45+$K$61</f>
        <v/>
      </c>
      <c r="L45" s="60" t="n">
        <v>0.5611111111111111</v>
      </c>
      <c r="M45" s="60">
        <f>L45+$M$62</f>
        <v/>
      </c>
      <c r="N45" s="60" t="n">
        <v>0.5729166666666666</v>
      </c>
      <c r="O45" s="60">
        <f>N45+$O$62</f>
        <v/>
      </c>
      <c r="P45" s="60" t="n">
        <v>0.65625</v>
      </c>
      <c r="Q45" s="60">
        <f>P45+$Q$62</f>
        <v/>
      </c>
      <c r="R45" s="60" t="n">
        <v>0.6694444444444444</v>
      </c>
      <c r="S45" s="60">
        <f>R45+$S$62</f>
        <v/>
      </c>
      <c r="T45" s="261" t="n">
        <v>0.68125</v>
      </c>
      <c r="U45" s="261">
        <f>T45+$U$62</f>
        <v/>
      </c>
      <c r="V45" s="563" t="n">
        <v>80</v>
      </c>
      <c r="W45" s="563" t="n">
        <v>50</v>
      </c>
    </row>
    <row r="46" ht="18" customHeight="1" s="630">
      <c r="A46" s="631" t="inlineStr">
        <is>
          <t>43</t>
        </is>
      </c>
      <c r="B46" s="632" t="n"/>
      <c r="C46" s="167" t="inlineStr">
        <is>
          <t xml:space="preserve">RIVERA VILLANUEVA CESAR 30 </t>
        </is>
      </c>
      <c r="D46" s="55" t="n">
        <v>46603246</v>
      </c>
      <c r="E46" s="26" t="inlineStr">
        <is>
          <t>REVA A2B</t>
        </is>
      </c>
      <c r="F46" s="92" t="inlineStr">
        <is>
          <t xml:space="preserve">20 20 SR </t>
        </is>
      </c>
      <c r="G46" s="120" t="inlineStr">
        <is>
          <t>PAGO 140 EFE + 30 EFE</t>
        </is>
      </c>
      <c r="H46" s="207" t="n"/>
      <c r="I46" s="55" t="inlineStr">
        <is>
          <t>VILLACAR</t>
        </is>
      </c>
      <c r="J46" s="60" t="n">
        <v>0.5805555555555556</v>
      </c>
      <c r="K46" s="60">
        <f>J46+$K$61</f>
        <v/>
      </c>
      <c r="L46" s="60" t="n">
        <v>0.58125</v>
      </c>
      <c r="M46" s="60">
        <f>L46+$M$62</f>
        <v/>
      </c>
      <c r="N46" s="60" t="n">
        <v>0.5861111111111111</v>
      </c>
      <c r="O46" s="60">
        <f>N46+$O$62</f>
        <v/>
      </c>
      <c r="P46" s="60" t="n">
        <v>0.6583333333333333</v>
      </c>
      <c r="Q46" s="60">
        <f>P46+$Q$62</f>
        <v/>
      </c>
      <c r="R46" s="60" t="n">
        <v>0.6708333333333333</v>
      </c>
      <c r="S46" s="60">
        <f>R46+$S$62</f>
        <v/>
      </c>
      <c r="T46" s="261" t="n">
        <v>0.7</v>
      </c>
      <c r="U46" s="261">
        <f>T46+$U$62</f>
        <v/>
      </c>
      <c r="V46" s="563" t="n">
        <v>80</v>
      </c>
      <c r="W46" s="563" t="n">
        <v>30</v>
      </c>
    </row>
    <row r="47" ht="18" customHeight="1" s="630">
      <c r="A47" s="631" t="inlineStr">
        <is>
          <t>44</t>
        </is>
      </c>
      <c r="B47" s="632" t="n"/>
      <c r="C47" s="172" t="inlineStr">
        <is>
          <t>SUYO YSLA JOSE</t>
        </is>
      </c>
      <c r="D47" s="242" t="n">
        <v>76113606</v>
      </c>
      <c r="E47" s="226" t="inlineStr">
        <is>
          <t>MOTO REVA BIIC</t>
        </is>
      </c>
      <c r="F47" s="92" t="inlineStr">
        <is>
          <t>40/20 40/20 cl</t>
        </is>
      </c>
      <c r="G47" s="281" t="n"/>
      <c r="H47" s="281" t="n"/>
      <c r="I47" s="281" t="inlineStr">
        <is>
          <t>ELIA 2</t>
        </is>
      </c>
      <c r="J47" s="60" t="n">
        <v>0.5673611111111111</v>
      </c>
      <c r="K47" s="60">
        <f>J47+$K$61</f>
        <v/>
      </c>
      <c r="L47" s="60" t="n">
        <v>0.5722222222222222</v>
      </c>
      <c r="M47" s="46">
        <f>L47+$M$62</f>
        <v/>
      </c>
      <c r="N47" s="60" t="n">
        <v>0.5798611111111112</v>
      </c>
      <c r="O47" s="46">
        <f>N47+$O$62</f>
        <v/>
      </c>
      <c r="P47" s="60" t="n">
        <v>0.6701388888888888</v>
      </c>
      <c r="Q47" s="46">
        <f>P47+$Q$62</f>
        <v/>
      </c>
      <c r="R47" s="60" t="n">
        <v>0.6826388888888889</v>
      </c>
      <c r="S47" s="46">
        <f>R47+$S$62</f>
        <v/>
      </c>
      <c r="T47" s="261" t="n">
        <v>0.6944444444444444</v>
      </c>
      <c r="U47" s="80">
        <f>T47+$U$62</f>
        <v/>
      </c>
      <c r="V47" s="563" t="n">
        <v>80</v>
      </c>
      <c r="W47" s="563" t="n"/>
    </row>
    <row r="48" ht="18" customHeight="1" s="630">
      <c r="A48" s="631" t="inlineStr">
        <is>
          <t>45</t>
        </is>
      </c>
      <c r="B48" s="632" t="n"/>
      <c r="C48" s="167" t="inlineStr">
        <is>
          <t xml:space="preserve">MOYA ANDRADE FRANCISCO 30 </t>
        </is>
      </c>
      <c r="D48" s="55" t="n">
        <v>25784615</v>
      </c>
      <c r="E48" s="226" t="inlineStr">
        <is>
          <t>MOTO REVA BIIC</t>
        </is>
      </c>
      <c r="F48" s="92" t="inlineStr">
        <is>
          <t xml:space="preserve">20 20 SR </t>
        </is>
      </c>
      <c r="G48" s="120" t="inlineStr">
        <is>
          <t>PAGO 90 EFE + 60 YAPE + 30 EFE</t>
        </is>
      </c>
      <c r="H48" s="207" t="n"/>
      <c r="I48" s="55" t="inlineStr">
        <is>
          <t xml:space="preserve">SRA LUZ </t>
        </is>
      </c>
      <c r="J48" s="60" t="n">
        <v>0.58125</v>
      </c>
      <c r="K48" s="60">
        <f>J48+$K$61</f>
        <v/>
      </c>
      <c r="L48" s="60" t="n">
        <v>0.5854166666666667</v>
      </c>
      <c r="M48" s="46">
        <f>L48+$M$62</f>
        <v/>
      </c>
      <c r="N48" s="60" t="n">
        <v>0.5916666666666667</v>
      </c>
      <c r="O48" s="46">
        <f>N48+$O$62</f>
        <v/>
      </c>
      <c r="P48" s="60" t="n">
        <v>0.6701388888888888</v>
      </c>
      <c r="Q48" s="60">
        <f>P48+$Q$62</f>
        <v/>
      </c>
      <c r="R48" s="60" t="n">
        <v>0.6840277777777778</v>
      </c>
      <c r="S48" s="46">
        <f>R48+$S$62</f>
        <v/>
      </c>
      <c r="T48" s="261" t="n">
        <v>0.7069444444444445</v>
      </c>
      <c r="U48" s="80">
        <f>T48+$U$62</f>
        <v/>
      </c>
      <c r="V48" s="563" t="n">
        <v>80</v>
      </c>
      <c r="W48" s="563" t="n">
        <v>30</v>
      </c>
    </row>
    <row r="49" ht="18" customHeight="1" s="630">
      <c r="A49" s="631" t="inlineStr">
        <is>
          <t>46</t>
        </is>
      </c>
      <c r="B49" s="632" t="n"/>
      <c r="C49" s="172" t="inlineStr">
        <is>
          <t xml:space="preserve">VITE MUÑOZ DENYS </t>
        </is>
      </c>
      <c r="D49" s="242" t="n">
        <v>46975720</v>
      </c>
      <c r="E49" s="226" t="inlineStr">
        <is>
          <t>MOTO REVA BIIC</t>
        </is>
      </c>
      <c r="F49" s="92" t="inlineStr">
        <is>
          <t>40/20 40/20 cl</t>
        </is>
      </c>
      <c r="G49" s="120" t="inlineStr">
        <is>
          <t>PAGO 100 EFE</t>
        </is>
      </c>
      <c r="H49" s="454" t="n"/>
      <c r="I49" s="152" t="inlineStr">
        <is>
          <t xml:space="preserve">PUBLICIDAD </t>
        </is>
      </c>
      <c r="J49" s="60" t="n">
        <v>0.5840277777777778</v>
      </c>
      <c r="K49" s="60">
        <f>J49+$K$61</f>
        <v/>
      </c>
      <c r="L49" s="60" t="n">
        <v>0.5895833333333333</v>
      </c>
      <c r="M49" s="46">
        <f>L49+$M$62</f>
        <v/>
      </c>
      <c r="N49" s="60" t="n">
        <v>0.5993055555555555</v>
      </c>
      <c r="O49" s="46">
        <f>N49+$O$62</f>
        <v/>
      </c>
      <c r="P49" s="60" t="n">
        <v>0.6826388888888889</v>
      </c>
      <c r="Q49" s="46">
        <f>P49+$Q$62</f>
        <v/>
      </c>
      <c r="R49" s="60" t="n">
        <v>0.6951388888888889</v>
      </c>
      <c r="S49" s="46">
        <f>R49+$S$62</f>
        <v/>
      </c>
      <c r="T49" s="261" t="n">
        <v>0.7076388888888889</v>
      </c>
      <c r="U49" s="80">
        <f>T49+$U$62</f>
        <v/>
      </c>
      <c r="V49" s="563" t="n">
        <v>100</v>
      </c>
      <c r="W49" s="563" t="n"/>
    </row>
    <row r="50" ht="18" customHeight="1" s="630">
      <c r="A50" s="631" t="inlineStr">
        <is>
          <t>47</t>
        </is>
      </c>
      <c r="B50" s="632" t="n"/>
      <c r="C50" s="112" t="inlineStr">
        <is>
          <t xml:space="preserve">QUISPE VEGA LUIS </t>
        </is>
      </c>
      <c r="D50" s="55" t="n">
        <v>32812131</v>
      </c>
      <c r="E50" s="199" t="inlineStr">
        <is>
          <t>MOTO NUEVO BIIB</t>
        </is>
      </c>
      <c r="F50" s="92" t="inlineStr">
        <is>
          <t>40/20 40/20 cl</t>
        </is>
      </c>
      <c r="G50" s="120" t="n"/>
      <c r="H50" s="205" t="n"/>
      <c r="I50" s="120" t="inlineStr">
        <is>
          <t>CARS. JAIME VILLA</t>
        </is>
      </c>
      <c r="J50" s="60" t="n">
        <v>0.5847222222222223</v>
      </c>
      <c r="K50" s="60">
        <f>J50+$K$61</f>
        <v/>
      </c>
      <c r="L50" s="60" t="n">
        <v>0.5951388888888889</v>
      </c>
      <c r="M50" s="46">
        <f>L50+$M$62</f>
        <v/>
      </c>
      <c r="N50" s="60" t="n">
        <v>0.6013888888888889</v>
      </c>
      <c r="O50" s="46">
        <f>N50+$O$62</f>
        <v/>
      </c>
      <c r="P50" s="60" t="n">
        <v>0.6819444444444445</v>
      </c>
      <c r="Q50" s="46" t="n">
        <v>0.6923611111111111</v>
      </c>
      <c r="R50" s="60" t="n">
        <v>0.6958333333333333</v>
      </c>
      <c r="S50" s="46">
        <f>R50+$S$62</f>
        <v/>
      </c>
      <c r="T50" s="261" t="n">
        <v>0.7215277777777778</v>
      </c>
      <c r="U50" s="80">
        <f>T50+$U$62</f>
        <v/>
      </c>
      <c r="V50" s="563" t="n">
        <v>80</v>
      </c>
      <c r="W50" s="563" t="n"/>
    </row>
    <row r="51" ht="18" customHeight="1" s="630">
      <c r="A51" s="631" t="inlineStr">
        <is>
          <t>48</t>
        </is>
      </c>
      <c r="B51" s="632" t="n"/>
      <c r="C51" s="112" t="inlineStr">
        <is>
          <t xml:space="preserve">CORDERO CORDOVA  CARLOS </t>
        </is>
      </c>
      <c r="D51" s="55" t="n">
        <v>6799169</v>
      </c>
      <c r="E51" s="55" t="inlineStr">
        <is>
          <t xml:space="preserve">REVA A1 </t>
        </is>
      </c>
      <c r="F51" s="92" t="inlineStr">
        <is>
          <t>40/20 40/20 cl</t>
        </is>
      </c>
      <c r="G51" s="120" t="n"/>
      <c r="H51" s="205" t="n"/>
      <c r="I51" s="120" t="inlineStr">
        <is>
          <t>CARS. JAIME VILLA</t>
        </is>
      </c>
      <c r="J51" s="60" t="n">
        <v>0.6222222222222222</v>
      </c>
      <c r="K51" s="60">
        <f>J51+$K$61</f>
        <v/>
      </c>
      <c r="L51" s="60" t="n"/>
      <c r="M51" s="46">
        <f>L51+$M$62</f>
        <v/>
      </c>
      <c r="N51" s="60" t="n">
        <v>0.6340277777777777</v>
      </c>
      <c r="O51" s="46">
        <f>N51+$O$62</f>
        <v/>
      </c>
      <c r="P51" s="60" t="n">
        <v>0.6944444444444444</v>
      </c>
      <c r="Q51" s="46">
        <f>P51+$Q$62</f>
        <v/>
      </c>
      <c r="R51" s="60" t="n">
        <v>0.7090277777777778</v>
      </c>
      <c r="S51" s="46">
        <f>R51+$S$62</f>
        <v/>
      </c>
      <c r="T51" s="261" t="n">
        <v>0.7222222222222222</v>
      </c>
      <c r="U51" s="80">
        <f>T51+$U$62</f>
        <v/>
      </c>
      <c r="V51" s="563" t="n">
        <v>80</v>
      </c>
      <c r="W51" s="563" t="n"/>
    </row>
    <row r="52" ht="18" customHeight="1" s="630">
      <c r="A52" s="631" t="inlineStr">
        <is>
          <t>49</t>
        </is>
      </c>
      <c r="B52" s="632" t="n"/>
      <c r="C52" s="167" t="inlineStr">
        <is>
          <t xml:space="preserve">CUADRA AGUILAR FELIX  20 </t>
        </is>
      </c>
      <c r="D52" s="55" t="n">
        <v>41385705</v>
      </c>
      <c r="E52" s="226" t="inlineStr">
        <is>
          <t>MOTO REVA BIIC</t>
        </is>
      </c>
      <c r="F52" s="92" t="inlineStr">
        <is>
          <t xml:space="preserve">20 20 SR </t>
        </is>
      </c>
      <c r="G52" s="120" t="inlineStr">
        <is>
          <t>PAGO 20 EFE</t>
        </is>
      </c>
      <c r="H52" s="360" t="n"/>
      <c r="I52" s="281" t="inlineStr">
        <is>
          <t xml:space="preserve">ELIA </t>
        </is>
      </c>
      <c r="J52" s="60" t="n">
        <v>0.6208333333333333</v>
      </c>
      <c r="K52" s="60">
        <f>J52+$K$61</f>
        <v/>
      </c>
      <c r="L52" s="60" t="n">
        <v>0.6215277777777778</v>
      </c>
      <c r="M52" s="46">
        <f>L52+$M$62</f>
        <v/>
      </c>
      <c r="N52" s="60" t="n">
        <v>0.6284722222222222</v>
      </c>
      <c r="O52" s="46">
        <f>N52+$O$62</f>
        <v/>
      </c>
      <c r="P52" s="60" t="n">
        <v>0.6951388888888889</v>
      </c>
      <c r="Q52" s="46">
        <f>P52+$Q$62</f>
        <v/>
      </c>
      <c r="R52" s="60" t="n">
        <v>0.7076388888888889</v>
      </c>
      <c r="S52" s="46">
        <f>R52+$S$62</f>
        <v/>
      </c>
      <c r="T52" s="261" t="n">
        <v>0.7222222222222222</v>
      </c>
      <c r="U52" s="80">
        <f>T52+$U$62</f>
        <v/>
      </c>
      <c r="V52" s="563" t="n">
        <v>80</v>
      </c>
      <c r="W52" s="563" t="n">
        <v>20</v>
      </c>
    </row>
    <row r="53" ht="18" customHeight="1" s="630">
      <c r="A53" s="646" t="n"/>
      <c r="B53" s="632" t="n"/>
      <c r="C53" s="119" t="inlineStr">
        <is>
          <t xml:space="preserve">BENDRELL RUIZ  AXEL </t>
        </is>
      </c>
      <c r="D53" s="654" t="n">
        <v>71731335</v>
      </c>
      <c r="E53" s="654" t="inlineStr">
        <is>
          <t>MOTO REVA BIIC</t>
        </is>
      </c>
      <c r="F53" s="93" t="inlineStr">
        <is>
          <t xml:space="preserve">20 20 SR </t>
        </is>
      </c>
      <c r="G53" s="654" t="inlineStr">
        <is>
          <t>ANULADO</t>
        </is>
      </c>
      <c r="H53" s="358" t="n"/>
      <c r="I53" s="654" t="inlineStr">
        <is>
          <t>CARS. JAIME VILLA</t>
        </is>
      </c>
      <c r="J53" s="185" t="n">
        <v>0.6243055555555556</v>
      </c>
      <c r="K53" s="185">
        <f>J53+$K$61</f>
        <v/>
      </c>
      <c r="L53" s="185" t="n">
        <v>0.6326388888888889</v>
      </c>
      <c r="M53" s="20">
        <f>L53+$M$62</f>
        <v/>
      </c>
      <c r="N53" s="185" t="n"/>
      <c r="O53" s="20">
        <f>N53+$O$62</f>
        <v/>
      </c>
      <c r="P53" s="185" t="n"/>
      <c r="Q53" s="20">
        <f>P53+$Q$62</f>
        <v/>
      </c>
      <c r="R53" s="185" t="n"/>
      <c r="S53" s="20">
        <f>R53+$S$62</f>
        <v/>
      </c>
      <c r="T53" s="185" t="n"/>
      <c r="U53" s="20">
        <f>T53+$U$62</f>
        <v/>
      </c>
      <c r="V53" s="563" t="n"/>
      <c r="W53" s="563" t="n"/>
    </row>
    <row r="54" ht="18" customHeight="1" s="630">
      <c r="A54" s="631" t="inlineStr">
        <is>
          <t>51</t>
        </is>
      </c>
      <c r="B54" s="632" t="n"/>
      <c r="C54" s="172" t="inlineStr">
        <is>
          <t xml:space="preserve">PEREZ CORONADO FREDY </t>
        </is>
      </c>
      <c r="D54" s="242" t="n">
        <v>25845108</v>
      </c>
      <c r="E54" s="199" t="inlineStr">
        <is>
          <t>MOTO NUEVO BIIB</t>
        </is>
      </c>
      <c r="F54" s="92" t="inlineStr">
        <is>
          <t>40/20 40/20 cl</t>
        </is>
      </c>
      <c r="G54" s="209" t="inlineStr">
        <is>
          <t xml:space="preserve">PAGO 100 YAPE </t>
        </is>
      </c>
      <c r="H54" s="207" t="n"/>
      <c r="I54" s="55" t="inlineStr">
        <is>
          <t xml:space="preserve">MERY </t>
        </is>
      </c>
      <c r="J54" s="60" t="n">
        <v>0.6548611111111111</v>
      </c>
      <c r="K54" s="60">
        <f>J54+$K$61</f>
        <v/>
      </c>
      <c r="L54" s="60" t="n">
        <v>0.65625</v>
      </c>
      <c r="M54" s="46">
        <f>L54+$M$62</f>
        <v/>
      </c>
      <c r="N54" s="60" t="n">
        <v>0.6611111111111111</v>
      </c>
      <c r="O54" s="46">
        <f>N54+$O$62</f>
        <v/>
      </c>
      <c r="P54" s="60" t="n">
        <v>0.7069444444444445</v>
      </c>
      <c r="Q54" s="46">
        <f>P54+$Q$62</f>
        <v/>
      </c>
      <c r="R54" s="60" t="n">
        <v>0.7194444444444444</v>
      </c>
      <c r="S54" s="46">
        <f>R54+$S$62</f>
        <v/>
      </c>
      <c r="T54" s="261" t="n">
        <v>0.7368055555555556</v>
      </c>
      <c r="U54" s="80">
        <f>T54+$U$62</f>
        <v/>
      </c>
      <c r="V54" s="563" t="n">
        <v>80</v>
      </c>
      <c r="W54" s="563" t="n"/>
    </row>
    <row r="55" ht="23.25" customHeight="1" s="630">
      <c r="A55" s="631" t="inlineStr">
        <is>
          <t>52</t>
        </is>
      </c>
      <c r="B55" s="632" t="n"/>
      <c r="C55" s="112" t="inlineStr">
        <is>
          <t xml:space="preserve">SIERRA VARGAS RODNEY </t>
        </is>
      </c>
      <c r="D55" s="242" t="n">
        <v>41672076</v>
      </c>
      <c r="E55" s="55" t="inlineStr">
        <is>
          <t xml:space="preserve">REVA A1 </t>
        </is>
      </c>
      <c r="F55" s="92" t="inlineStr">
        <is>
          <t>40/20 40/20 cl</t>
        </is>
      </c>
      <c r="G55" s="55" t="n"/>
      <c r="H55" s="110" t="n"/>
      <c r="I55" s="110" t="inlineStr">
        <is>
          <t>MAYRA 5</t>
        </is>
      </c>
      <c r="J55" s="60" t="n">
        <v>0.6618055555555555</v>
      </c>
      <c r="K55" s="60">
        <f>J55+$K$61</f>
        <v/>
      </c>
      <c r="L55" s="60" t="n">
        <v>0.6625</v>
      </c>
      <c r="M55" s="46">
        <f>L55+$M$62</f>
        <v/>
      </c>
      <c r="N55" s="60" t="n">
        <v>0.6673611111111111</v>
      </c>
      <c r="O55" s="46">
        <f>N55+$O$62</f>
        <v/>
      </c>
      <c r="P55" s="60" t="n">
        <v>0.7118055555555556</v>
      </c>
      <c r="Q55" s="46">
        <f>P55+$Q$62</f>
        <v/>
      </c>
      <c r="R55" s="60" t="n">
        <v>0.725</v>
      </c>
      <c r="S55" s="46">
        <f>R55+$S$62</f>
        <v/>
      </c>
      <c r="T55" s="261" t="n">
        <v>0.7388888888888889</v>
      </c>
      <c r="U55" s="80">
        <f>T55+$U$62</f>
        <v/>
      </c>
      <c r="V55" s="563" t="n">
        <v>80</v>
      </c>
      <c r="W55" s="563" t="n"/>
    </row>
    <row r="56" ht="18" customHeight="1" s="630"/>
    <row r="57" ht="23.25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81.xml><?xml version="1.0" encoding="utf-8"?>
<worksheet xmlns:r="http://schemas.openxmlformats.org/officeDocument/2006/relationships" xmlns="http://schemas.openxmlformats.org/spreadsheetml/2006/main">
  <sheetPr codeName="Hoja385">
    <outlinePr summaryBelow="1" summaryRight="1"/>
    <pageSetUpPr fitToPage="1"/>
  </sheetPr>
  <dimension ref="A1:W36"/>
  <sheetViews>
    <sheetView topLeftCell="A13" workbookViewId="0">
      <selection activeCell="I23" sqref="C23:I23"/>
    </sheetView>
  </sheetViews>
  <sheetFormatPr baseColWidth="10" defaultColWidth="9.140625" defaultRowHeight="15"/>
  <cols>
    <col width="2.7109375" customWidth="1" style="630" min="1" max="2"/>
    <col width="39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 xml:space="preserve">RUIZ HUAYHUA JACINTO </t>
        </is>
      </c>
      <c r="D2" s="55" t="n">
        <v>25409008</v>
      </c>
      <c r="E2" s="55" t="inlineStr">
        <is>
          <t>BAJA A1</t>
        </is>
      </c>
      <c r="F2" s="92" t="inlineStr">
        <is>
          <t>40/20 40/20cl</t>
        </is>
      </c>
      <c r="G2" s="120" t="n"/>
      <c r="H2" s="205" t="n"/>
      <c r="I2" s="120" t="inlineStr">
        <is>
          <t xml:space="preserve">CARS - JAIME VILLA </t>
        </is>
      </c>
      <c r="J2" s="60" t="n">
        <v>0.3486111111111111</v>
      </c>
      <c r="K2" s="46">
        <f>J2+$K$61</f>
        <v/>
      </c>
      <c r="L2" s="60" t="n">
        <v>0.3493055555555555</v>
      </c>
      <c r="M2" s="46">
        <f>L2+$M$62</f>
        <v/>
      </c>
      <c r="N2" s="60" t="n">
        <v>0.3548611111111111</v>
      </c>
      <c r="O2" s="46">
        <f>N2+$O$62</f>
        <v/>
      </c>
      <c r="P2" s="60" t="n">
        <v>0.4013888888888889</v>
      </c>
      <c r="Q2" s="46">
        <f>P2+$Q$62</f>
        <v/>
      </c>
      <c r="R2" s="60" t="n">
        <v>0.4145833333333334</v>
      </c>
      <c r="S2" s="46">
        <f>R2+$S$62</f>
        <v/>
      </c>
      <c r="T2" s="80" t="n">
        <v>0.4270833333333333</v>
      </c>
      <c r="U2" s="80">
        <f>T2+$U$62</f>
        <v/>
      </c>
      <c r="V2" s="125" t="n">
        <v>80</v>
      </c>
      <c r="W2" s="125" t="n"/>
    </row>
    <row r="3" ht="21" customHeight="1" s="630">
      <c r="A3" s="631" t="inlineStr">
        <is>
          <t>2</t>
        </is>
      </c>
      <c r="B3" s="632" t="n"/>
      <c r="C3" s="112" t="inlineStr">
        <is>
          <t xml:space="preserve">RUIZ SALDARRIAGA JOHANNA </t>
        </is>
      </c>
      <c r="D3" s="55" t="n">
        <v>41999090</v>
      </c>
      <c r="E3" s="55" t="inlineStr">
        <is>
          <t xml:space="preserve">REVA A1 </t>
        </is>
      </c>
      <c r="F3" s="92" t="inlineStr">
        <is>
          <t>20 20 sr</t>
        </is>
      </c>
      <c r="G3" s="120" t="n"/>
      <c r="H3" s="205" t="n"/>
      <c r="I3" s="120" t="inlineStr">
        <is>
          <t xml:space="preserve">CARS - JAIME VILLA </t>
        </is>
      </c>
      <c r="J3" s="60" t="n">
        <v>0.35</v>
      </c>
      <c r="K3" s="46">
        <f>J3+$K$61</f>
        <v/>
      </c>
      <c r="L3" s="60" t="n">
        <v>0.3541666666666667</v>
      </c>
      <c r="M3" s="46">
        <f>L3+$M$62</f>
        <v/>
      </c>
      <c r="N3" s="60" t="n">
        <v>0.3631944444444444</v>
      </c>
      <c r="O3" s="46">
        <f>N3+$O$62</f>
        <v/>
      </c>
      <c r="P3" s="60" t="n">
        <v>0.4069444444444444</v>
      </c>
      <c r="Q3" s="46">
        <f>P3+$Q$62</f>
        <v/>
      </c>
      <c r="R3" s="60" t="n">
        <v>0.425</v>
      </c>
      <c r="S3" s="46">
        <f>R3+$S$62</f>
        <v/>
      </c>
      <c r="T3" s="80" t="n">
        <v>0.4395833333333333</v>
      </c>
      <c r="U3" s="80">
        <f>T3+$U$62</f>
        <v/>
      </c>
      <c r="V3" s="125" t="n">
        <v>80</v>
      </c>
      <c r="W3" s="125" t="n"/>
    </row>
    <row r="4" ht="20.25" customHeight="1" s="630">
      <c r="A4" s="631" t="inlineStr">
        <is>
          <t>3</t>
        </is>
      </c>
      <c r="B4" s="632" t="n"/>
      <c r="C4" s="112" t="inlineStr">
        <is>
          <t xml:space="preserve">LUYO DOMINGUEZ ALEXANDER </t>
        </is>
      </c>
      <c r="D4" s="55" t="n">
        <v>43479706</v>
      </c>
      <c r="E4" s="199" t="inlineStr">
        <is>
          <t>MOTO NUEVA BIIB</t>
        </is>
      </c>
      <c r="F4" s="92" t="inlineStr">
        <is>
          <t>40/20 40/20cl</t>
        </is>
      </c>
      <c r="G4" s="281" t="n"/>
      <c r="H4" s="360" t="n"/>
      <c r="I4" s="281" t="inlineStr">
        <is>
          <t xml:space="preserve">ELIA </t>
        </is>
      </c>
      <c r="J4" s="60" t="n">
        <v>0.3513888888888889</v>
      </c>
      <c r="K4" s="46">
        <f>J4+$K$61</f>
        <v/>
      </c>
      <c r="L4" s="60" t="n">
        <v>0.3631944444444444</v>
      </c>
      <c r="M4" s="46">
        <f>L4+$M$62</f>
        <v/>
      </c>
      <c r="N4" s="60" t="n">
        <v>0.3673611111111111</v>
      </c>
      <c r="O4" s="46">
        <f>N4+$O$62</f>
        <v/>
      </c>
      <c r="P4" s="60" t="n">
        <v>0.4138888888888889</v>
      </c>
      <c r="Q4" s="46">
        <f>P4+$Q$62</f>
        <v/>
      </c>
      <c r="R4" s="60" t="n">
        <v>0.4270833333333333</v>
      </c>
      <c r="S4" s="46">
        <f>R4+$S$62</f>
        <v/>
      </c>
      <c r="T4" s="80" t="n">
        <v>0.4388888888888889</v>
      </c>
      <c r="U4" s="80">
        <f>T4+$U$62</f>
        <v/>
      </c>
      <c r="V4" s="125" t="n">
        <v>80</v>
      </c>
      <c r="W4" s="125" t="n"/>
    </row>
    <row r="5" ht="18.75" customHeight="1" s="630">
      <c r="A5" s="631" t="inlineStr">
        <is>
          <t>4</t>
        </is>
      </c>
      <c r="B5" s="632" t="n"/>
      <c r="C5" s="112" t="inlineStr">
        <is>
          <t xml:space="preserve">DIAZ GOMEZ RICHARD </t>
        </is>
      </c>
      <c r="D5" s="55" t="n">
        <v>44869899</v>
      </c>
      <c r="E5" s="26" t="inlineStr">
        <is>
          <t>REVA A3B</t>
        </is>
      </c>
      <c r="F5" s="92" t="inlineStr">
        <is>
          <t>20 20 sr</t>
        </is>
      </c>
      <c r="G5" s="209" t="inlineStr">
        <is>
          <t>PAGO 90 YAPE</t>
        </is>
      </c>
      <c r="H5" s="207" t="n"/>
      <c r="I5" s="55" t="inlineStr">
        <is>
          <t xml:space="preserve">MARITZA CHUNA </t>
        </is>
      </c>
      <c r="J5" s="60" t="n">
        <v>0.3520833333333334</v>
      </c>
      <c r="K5" s="46">
        <f>J5+$K$61</f>
        <v/>
      </c>
      <c r="L5" s="60" t="n">
        <v>0.3673611111111111</v>
      </c>
      <c r="M5" s="46">
        <f>L5+$M$62</f>
        <v/>
      </c>
      <c r="N5" s="60" t="n">
        <v>0.3770833333333333</v>
      </c>
      <c r="O5" s="46">
        <f>N5+$O$62</f>
        <v/>
      </c>
      <c r="P5" s="60" t="n">
        <v>0.4215277777777778</v>
      </c>
      <c r="Q5" s="46">
        <f>P5+$Q$62</f>
        <v/>
      </c>
      <c r="R5" s="60" t="n">
        <v>0.4381944444444444</v>
      </c>
      <c r="S5" s="46">
        <f>R5+$S$62</f>
        <v/>
      </c>
      <c r="T5" s="261" t="n">
        <v>0.45</v>
      </c>
      <c r="U5" s="80">
        <f>T5+$U$62</f>
        <v/>
      </c>
      <c r="V5" s="125" t="n">
        <v>80</v>
      </c>
      <c r="W5" s="125" t="n"/>
    </row>
    <row r="6" ht="21.75" customHeight="1" s="630">
      <c r="A6" s="631" t="inlineStr">
        <is>
          <t>5</t>
        </is>
      </c>
      <c r="B6" s="632" t="n"/>
      <c r="C6" s="112" t="inlineStr">
        <is>
          <t>DURAN SALGADO LUIGGI</t>
        </is>
      </c>
      <c r="D6" s="55" t="n">
        <v>75255327</v>
      </c>
      <c r="E6" s="55" t="inlineStr">
        <is>
          <t>NUEVO A1</t>
        </is>
      </c>
      <c r="F6" s="92" t="inlineStr">
        <is>
          <t>40/20 40/20cl</t>
        </is>
      </c>
      <c r="G6" s="120" t="inlineStr">
        <is>
          <t>PAGO 100 EFE</t>
        </is>
      </c>
      <c r="H6" s="493" t="n"/>
      <c r="I6" s="338" t="inlineStr">
        <is>
          <t>PUBLICIDAD</t>
        </is>
      </c>
      <c r="J6" s="60" t="n">
        <v>0.3527777777777778</v>
      </c>
      <c r="K6" s="46">
        <f>J6+$K$61</f>
        <v/>
      </c>
      <c r="L6" s="60" t="n">
        <v>0.3763888888888889</v>
      </c>
      <c r="M6" s="46">
        <f>L6+$M$62</f>
        <v/>
      </c>
      <c r="N6" s="60" t="n">
        <v>0.38125</v>
      </c>
      <c r="O6" s="46">
        <f>N6+$O$62</f>
        <v/>
      </c>
      <c r="P6" s="60" t="n">
        <v>0.4263888888888889</v>
      </c>
      <c r="Q6" s="46">
        <f>P6+$Q$62</f>
        <v/>
      </c>
      <c r="R6" s="60" t="n">
        <v>0.4381944444444444</v>
      </c>
      <c r="S6" s="46">
        <f>R6+$S$62</f>
        <v/>
      </c>
      <c r="T6" s="261" t="n">
        <v>0.4520833333333333</v>
      </c>
      <c r="U6" s="80">
        <f>T6+$U$62</f>
        <v/>
      </c>
      <c r="V6" s="125" t="n">
        <v>100</v>
      </c>
      <c r="W6" s="125" t="n"/>
    </row>
    <row r="7" ht="19.5" customHeight="1" s="630">
      <c r="A7" s="631" t="inlineStr">
        <is>
          <t>6</t>
        </is>
      </c>
      <c r="B7" s="632" t="n"/>
      <c r="C7" s="112" t="inlineStr">
        <is>
          <t xml:space="preserve">CRUZ VILCA EDUARDO </t>
        </is>
      </c>
      <c r="D7" s="55" t="n">
        <v>40944267</v>
      </c>
      <c r="E7" s="55" t="inlineStr">
        <is>
          <t xml:space="preserve">REVA A1 </t>
        </is>
      </c>
      <c r="F7" s="92" t="inlineStr">
        <is>
          <t>20 20 sr</t>
        </is>
      </c>
      <c r="G7" s="209" t="inlineStr">
        <is>
          <t>PAGO 80 PLIN 05/04</t>
        </is>
      </c>
      <c r="H7" s="207" t="n"/>
      <c r="I7" s="55" t="inlineStr">
        <is>
          <t xml:space="preserve">RICHI </t>
        </is>
      </c>
      <c r="J7" s="60" t="n">
        <v>0.3631944444444444</v>
      </c>
      <c r="K7" s="46">
        <f>J7+$K$61</f>
        <v/>
      </c>
      <c r="L7" s="60" t="n">
        <v>0.38125</v>
      </c>
      <c r="M7" s="46">
        <f>L7+$M$62</f>
        <v/>
      </c>
      <c r="N7" s="60" t="n">
        <v>0.3854166666666667</v>
      </c>
      <c r="O7" s="46">
        <f>N7+$O$62</f>
        <v/>
      </c>
      <c r="P7" s="60" t="n">
        <v>0.4291666666666666</v>
      </c>
      <c r="Q7" s="46">
        <f>P7+$Q$62</f>
        <v/>
      </c>
      <c r="R7" s="60" t="n">
        <v>0.4409722222222222</v>
      </c>
      <c r="S7" s="46">
        <f>R7+$S$62</f>
        <v/>
      </c>
      <c r="T7" s="261" t="n">
        <v>0.4618055555555556</v>
      </c>
      <c r="U7" s="80">
        <f>T7+$U$62</f>
        <v/>
      </c>
      <c r="V7" s="125" t="n">
        <v>80</v>
      </c>
      <c r="W7" s="125" t="n"/>
    </row>
    <row r="8" ht="21.75" customHeight="1" s="630">
      <c r="A8" s="631" t="inlineStr">
        <is>
          <t>7</t>
        </is>
      </c>
      <c r="B8" s="632" t="n"/>
      <c r="C8" s="167" t="inlineStr">
        <is>
          <t xml:space="preserve">MENA SILVA IDELFONSO 50 </t>
        </is>
      </c>
      <c r="D8" s="55" t="n">
        <v>25771171</v>
      </c>
      <c r="E8" s="55" t="inlineStr">
        <is>
          <t xml:space="preserve">REVA A1 </t>
        </is>
      </c>
      <c r="F8" s="92" t="inlineStr">
        <is>
          <t>20 20 SR</t>
        </is>
      </c>
      <c r="G8" s="209" t="inlineStr">
        <is>
          <t>50 EFE + 80 YAPE 05/04</t>
        </is>
      </c>
      <c r="H8" s="207" t="n"/>
      <c r="I8" s="55" t="inlineStr">
        <is>
          <t xml:space="preserve">CESAR QUIROZ </t>
        </is>
      </c>
      <c r="J8" s="60" t="n">
        <v>0.3763888888888889</v>
      </c>
      <c r="K8" s="46">
        <f>J8+$K$61</f>
        <v/>
      </c>
      <c r="L8" s="60" t="n">
        <v>0.39375</v>
      </c>
      <c r="M8" s="46">
        <f>L8+$M$62</f>
        <v/>
      </c>
      <c r="N8" s="60" t="n">
        <v>0.3986111111111111</v>
      </c>
      <c r="O8" s="46">
        <f>N8+$O$62</f>
        <v/>
      </c>
      <c r="P8" s="60" t="n">
        <v>0.4444444444444444</v>
      </c>
      <c r="Q8" s="46">
        <f>P8+$Q$62</f>
        <v/>
      </c>
      <c r="R8" s="60" t="n">
        <v>0.4569444444444444</v>
      </c>
      <c r="S8" s="46">
        <f>R8+$S$62</f>
        <v/>
      </c>
      <c r="T8" s="261" t="n">
        <v>0.4736111111111111</v>
      </c>
      <c r="U8" s="80">
        <f>T8+$U$62</f>
        <v/>
      </c>
      <c r="V8" s="125" t="n">
        <v>80</v>
      </c>
      <c r="W8" s="125" t="n">
        <v>50</v>
      </c>
    </row>
    <row r="9" ht="20.25" customHeight="1" s="630">
      <c r="A9" s="631" t="inlineStr">
        <is>
          <t>8</t>
        </is>
      </c>
      <c r="B9" s="632" t="n"/>
      <c r="C9" s="112" t="inlineStr">
        <is>
          <t>RODRIGUEZ CASTAÑEDA RUDBEL</t>
        </is>
      </c>
      <c r="D9" s="55" t="n">
        <v>10751292</v>
      </c>
      <c r="E9" s="26" t="inlineStr">
        <is>
          <t>REVA A2B</t>
        </is>
      </c>
      <c r="F9" s="92" t="inlineStr">
        <is>
          <t>40/20 40/20cl</t>
        </is>
      </c>
      <c r="G9" s="55" t="n"/>
      <c r="H9" s="207" t="n"/>
      <c r="I9" s="55" t="inlineStr">
        <is>
          <t xml:space="preserve">LEON </t>
        </is>
      </c>
      <c r="J9" s="60" t="n">
        <v>0.3680555555555556</v>
      </c>
      <c r="K9" s="46">
        <f>J9+$K$61</f>
        <v/>
      </c>
      <c r="L9" s="60" t="n">
        <v>0.3854166666666667</v>
      </c>
      <c r="M9" s="46">
        <f>L9+$M$62</f>
        <v/>
      </c>
      <c r="N9" s="60" t="n">
        <v>0.39375</v>
      </c>
      <c r="O9" s="46">
        <f>N9+$O$62</f>
        <v/>
      </c>
      <c r="P9" s="60" t="n">
        <v>0.4409722222222222</v>
      </c>
      <c r="Q9" s="46">
        <f>P9+$Q$62</f>
        <v/>
      </c>
      <c r="R9" s="60" t="n">
        <v>0.4527777777777778</v>
      </c>
      <c r="S9" s="46">
        <f>R9+$S$62</f>
        <v/>
      </c>
      <c r="T9" s="261" t="n">
        <v>0.4652777777777778</v>
      </c>
      <c r="U9" s="80">
        <f>T9+$U$62</f>
        <v/>
      </c>
      <c r="V9" s="125" t="n">
        <v>80</v>
      </c>
      <c r="W9" s="125" t="n"/>
    </row>
    <row r="10" ht="21" customHeight="1" s="630">
      <c r="A10" s="631" t="inlineStr">
        <is>
          <t>9</t>
        </is>
      </c>
      <c r="B10" s="632" t="n"/>
      <c r="C10" s="112" t="inlineStr">
        <is>
          <t>CONDEMARIN CAMPOS KARLA</t>
        </is>
      </c>
      <c r="D10" s="55" t="n">
        <v>25831100</v>
      </c>
      <c r="E10" s="55" t="inlineStr">
        <is>
          <t xml:space="preserve">REVA A1 </t>
        </is>
      </c>
      <c r="F10" s="92" t="inlineStr">
        <is>
          <t>40/20 40/20cl</t>
        </is>
      </c>
      <c r="G10" s="120" t="n"/>
      <c r="H10" s="205" t="n"/>
      <c r="I10" s="120" t="inlineStr">
        <is>
          <t xml:space="preserve">CARS - JAIME VILLA </t>
        </is>
      </c>
      <c r="J10" s="60" t="n">
        <v>0.375</v>
      </c>
      <c r="K10" s="46">
        <f>J10+$K$61</f>
        <v/>
      </c>
      <c r="L10" s="60" t="n">
        <v>0.3986111111111111</v>
      </c>
      <c r="M10" s="46">
        <f>L10+$M$62</f>
        <v/>
      </c>
      <c r="N10" s="60" t="n">
        <v>0.4027777777777778</v>
      </c>
      <c r="O10" s="46">
        <f>N10+$O$62</f>
        <v/>
      </c>
      <c r="P10" s="60" t="n">
        <v>0.4527777777777778</v>
      </c>
      <c r="Q10" s="46">
        <f>P10+$Q$62</f>
        <v/>
      </c>
      <c r="R10" s="60" t="n">
        <v>0.4645833333333333</v>
      </c>
      <c r="S10" s="46">
        <f>R10+$S$62</f>
        <v/>
      </c>
      <c r="T10" s="261" t="n">
        <v>0.4770833333333334</v>
      </c>
      <c r="U10" s="80">
        <f>T10+$U$62</f>
        <v/>
      </c>
      <c r="V10" s="125" t="n">
        <v>80</v>
      </c>
      <c r="W10" s="125" t="n"/>
    </row>
    <row r="11" ht="21" customFormat="1" customHeight="1" s="633">
      <c r="A11" s="631" t="inlineStr">
        <is>
          <t>10</t>
        </is>
      </c>
      <c r="B11" s="632" t="n"/>
      <c r="C11" s="112" t="inlineStr">
        <is>
          <t xml:space="preserve">CACERES ROSEL VICTOR </t>
        </is>
      </c>
      <c r="D11" s="55" t="n">
        <v>45160405</v>
      </c>
      <c r="E11" s="55" t="inlineStr">
        <is>
          <t xml:space="preserve">NUEVO A1 </t>
        </is>
      </c>
      <c r="F11" s="92" t="inlineStr">
        <is>
          <t>40/20 40/20cl</t>
        </is>
      </c>
      <c r="G11" s="209" t="inlineStr">
        <is>
          <t>PAGO 130 YAPE 05/04</t>
        </is>
      </c>
      <c r="H11" s="355" t="n"/>
      <c r="I11" s="211" t="inlineStr">
        <is>
          <t xml:space="preserve">OFICINA </t>
        </is>
      </c>
      <c r="J11" s="60" t="n">
        <v>0.3777777777777778</v>
      </c>
      <c r="K11" s="46">
        <f>J11+$K$61</f>
        <v/>
      </c>
      <c r="L11" s="60" t="n">
        <v>0.4027777777777778</v>
      </c>
      <c r="M11" s="46">
        <f>L11+$M$62</f>
        <v/>
      </c>
      <c r="N11" s="60" t="n">
        <v>0.4076388888888889</v>
      </c>
      <c r="O11" s="46">
        <f>N11+$O$62</f>
        <v/>
      </c>
      <c r="P11" s="60" t="n">
        <v>0.45625</v>
      </c>
      <c r="Q11" s="46">
        <f>P11+$Q$62</f>
        <v/>
      </c>
      <c r="R11" s="60" t="n">
        <v>0.46875</v>
      </c>
      <c r="S11" s="46">
        <f>R11+$S$62</f>
        <v/>
      </c>
      <c r="T11" s="261" t="n">
        <v>0.4854166666666667</v>
      </c>
      <c r="U11" s="80">
        <f>T11+$U$62</f>
        <v/>
      </c>
      <c r="V11" s="125" t="n">
        <v>130</v>
      </c>
      <c r="W11" s="125" t="n"/>
    </row>
    <row r="12" ht="23.25" customHeight="1" s="630">
      <c r="A12" s="631" t="inlineStr">
        <is>
          <t>11</t>
        </is>
      </c>
      <c r="B12" s="632" t="n"/>
      <c r="C12" s="112" t="inlineStr">
        <is>
          <t xml:space="preserve">SAUÑI CHAMORRO DAVID </t>
        </is>
      </c>
      <c r="D12" s="55" t="n">
        <v>7331287</v>
      </c>
      <c r="E12" s="226" t="inlineStr">
        <is>
          <t>MOTO REVA BIIC</t>
        </is>
      </c>
      <c r="F12" s="92" t="inlineStr">
        <is>
          <t>40/20 40/20cl</t>
        </is>
      </c>
      <c r="G12" s="120" t="inlineStr">
        <is>
          <t>PAGO 120 EFE</t>
        </is>
      </c>
      <c r="H12" s="373" t="n"/>
      <c r="I12" s="270" t="inlineStr">
        <is>
          <t>LILIANA</t>
        </is>
      </c>
      <c r="J12" s="60" t="n">
        <v>0.3791666666666667</v>
      </c>
      <c r="K12" s="46">
        <f>J12+$K$61</f>
        <v/>
      </c>
      <c r="L12" s="60" t="n">
        <v>0.4069444444444444</v>
      </c>
      <c r="M12" s="46">
        <f>L12+$M$62</f>
        <v/>
      </c>
      <c r="N12" s="60" t="n">
        <v>0.4138888888888889</v>
      </c>
      <c r="O12" s="46">
        <f>N12+$O$62</f>
        <v/>
      </c>
      <c r="P12" s="60" t="n">
        <v>0.4645833333333333</v>
      </c>
      <c r="Q12" s="46">
        <f>P12+$Q$62</f>
        <v/>
      </c>
      <c r="R12" s="60" t="n">
        <v>0.4770833333333334</v>
      </c>
      <c r="S12" s="46">
        <f>R12+$S$62</f>
        <v/>
      </c>
      <c r="T12" s="261" t="n">
        <v>0.4895833333333333</v>
      </c>
      <c r="U12" s="80">
        <f>T12+$U$62</f>
        <v/>
      </c>
      <c r="V12" s="125" t="n">
        <v>80</v>
      </c>
      <c r="W12" s="125" t="n"/>
    </row>
    <row r="13" ht="21.75" customHeight="1" s="630">
      <c r="A13" s="631" t="inlineStr">
        <is>
          <t>12</t>
        </is>
      </c>
      <c r="B13" s="632" t="n"/>
      <c r="C13" s="112" t="inlineStr">
        <is>
          <t>NAVARRO NAVARRO GIOVANNI</t>
        </is>
      </c>
      <c r="D13" s="55" t="n">
        <v>72392192</v>
      </c>
      <c r="E13" s="199" t="inlineStr">
        <is>
          <t>MOTO NUEVA BIIB</t>
        </is>
      </c>
      <c r="F13" s="92" t="inlineStr">
        <is>
          <t>20 20 SR</t>
        </is>
      </c>
      <c r="G13" s="120" t="n"/>
      <c r="H13" s="205" t="n"/>
      <c r="I13" s="120" t="inlineStr">
        <is>
          <t xml:space="preserve">CARS - JAIME VILLA </t>
        </is>
      </c>
      <c r="J13" s="60" t="n">
        <v>0.3854166666666667</v>
      </c>
      <c r="K13" s="46">
        <f>J13+$K$61</f>
        <v/>
      </c>
      <c r="L13" s="60" t="n">
        <v>0.4138888888888889</v>
      </c>
      <c r="M13" s="46">
        <f>L13+$M$62</f>
        <v/>
      </c>
      <c r="N13" s="60" t="n">
        <v>0.4215277777777778</v>
      </c>
      <c r="O13" s="46">
        <f>N13+$O$62</f>
        <v/>
      </c>
      <c r="P13" s="60" t="n">
        <v>0.46875</v>
      </c>
      <c r="Q13" s="46">
        <f>P13+$Q$62</f>
        <v/>
      </c>
      <c r="R13" s="60" t="n">
        <v>0.4805555555555556</v>
      </c>
      <c r="S13" s="46">
        <f>R13+$S$62</f>
        <v/>
      </c>
      <c r="T13" s="261" t="n">
        <v>0.4972222222222222</v>
      </c>
      <c r="U13" s="80">
        <f>T13+$U$62</f>
        <v/>
      </c>
      <c r="V13" s="125" t="n">
        <v>80</v>
      </c>
      <c r="W13" s="125" t="n"/>
    </row>
    <row r="14" ht="24" customFormat="1" customHeight="1" s="633">
      <c r="A14" s="631" t="inlineStr">
        <is>
          <t>13</t>
        </is>
      </c>
      <c r="B14" s="632" t="n"/>
      <c r="C14" s="112" t="inlineStr">
        <is>
          <t xml:space="preserve">GOMEZ MARIN JOSE </t>
        </is>
      </c>
      <c r="D14" s="55" t="n">
        <v>72497743</v>
      </c>
      <c r="E14" s="55" t="inlineStr">
        <is>
          <t xml:space="preserve">NUEVO A1 </t>
        </is>
      </c>
      <c r="F14" s="92" t="inlineStr">
        <is>
          <t>40/20 40/20cl</t>
        </is>
      </c>
      <c r="G14" s="120" t="n"/>
      <c r="H14" s="205" t="n"/>
      <c r="I14" s="120" t="inlineStr">
        <is>
          <t xml:space="preserve">CARS - JAIME VILLA </t>
        </is>
      </c>
      <c r="J14" s="60" t="n">
        <v>0.3875</v>
      </c>
      <c r="K14" s="46">
        <f>J14+$K$61</f>
        <v/>
      </c>
      <c r="L14" s="60" t="n">
        <v>0.4180555555555556</v>
      </c>
      <c r="M14" s="46">
        <f>L14+$M$62</f>
        <v/>
      </c>
      <c r="N14" s="60" t="n">
        <v>0.425</v>
      </c>
      <c r="O14" s="46">
        <f>N14+$O$62</f>
        <v/>
      </c>
      <c r="P14" s="60" t="n">
        <v>0.4756944444444444</v>
      </c>
      <c r="Q14" s="46">
        <f>P14+$Q$62</f>
        <v/>
      </c>
      <c r="R14" s="60" t="n">
        <v>0.4888888888888889</v>
      </c>
      <c r="S14" s="46">
        <f>R14+$S$62</f>
        <v/>
      </c>
      <c r="T14" s="261" t="n">
        <v>0.5013888888888889</v>
      </c>
      <c r="U14" s="80">
        <f>T14+$U$62</f>
        <v/>
      </c>
      <c r="V14" s="125" t="n">
        <v>80</v>
      </c>
      <c r="W14" s="125" t="n"/>
    </row>
    <row r="15" ht="21.75" customHeight="1" s="630">
      <c r="A15" s="631" t="inlineStr">
        <is>
          <t>14</t>
        </is>
      </c>
      <c r="B15" s="632" t="n"/>
      <c r="C15" s="167" t="inlineStr">
        <is>
          <t>SAAVEDRA QUINTANA CESAR 50</t>
        </is>
      </c>
      <c r="D15" s="55" t="n">
        <v>40268711</v>
      </c>
      <c r="E15" s="26" t="inlineStr">
        <is>
          <t xml:space="preserve">REVA A3C </t>
        </is>
      </c>
      <c r="F15" s="92" t="inlineStr">
        <is>
          <t>20 20 SR</t>
        </is>
      </c>
      <c r="G15" s="120" t="n"/>
      <c r="H15" s="205" t="n"/>
      <c r="I15" s="120" t="inlineStr">
        <is>
          <t xml:space="preserve">CARS - JAIME VILLA </t>
        </is>
      </c>
      <c r="J15" s="60" t="n">
        <v>0.3965277777777778</v>
      </c>
      <c r="K15" s="46">
        <f>J15+$K$61</f>
        <v/>
      </c>
      <c r="L15" s="60" t="n">
        <v>0.4284722222222222</v>
      </c>
      <c r="M15" s="46">
        <f>L15+$M$62</f>
        <v/>
      </c>
      <c r="N15" s="60" t="n">
        <v>0.4381944444444444</v>
      </c>
      <c r="O15" s="46">
        <f>N15+$O$62</f>
        <v/>
      </c>
      <c r="P15" s="60" t="n">
        <v>0.4881944444444444</v>
      </c>
      <c r="Q15" s="46">
        <f>P15+$Q$62</f>
        <v/>
      </c>
      <c r="R15" s="60" t="n">
        <v>0.5</v>
      </c>
      <c r="S15" s="46">
        <f>R15+$S$62</f>
        <v/>
      </c>
      <c r="T15" s="261" t="n">
        <v>0.5145833333333333</v>
      </c>
      <c r="U15" s="80">
        <f>T15+$U$62</f>
        <v/>
      </c>
      <c r="V15" s="125" t="n">
        <v>80</v>
      </c>
      <c r="W15" s="125" t="n">
        <v>50</v>
      </c>
    </row>
    <row r="16" ht="19.5" customHeight="1" s="630">
      <c r="A16" s="631" t="inlineStr">
        <is>
          <t>15</t>
        </is>
      </c>
      <c r="B16" s="632" t="n"/>
      <c r="C16" s="112" t="inlineStr">
        <is>
          <t>ESCALONA CASTILLO JULIO</t>
        </is>
      </c>
      <c r="D16" s="55" t="n">
        <v>2650931</v>
      </c>
      <c r="E16" s="26" t="inlineStr">
        <is>
          <t xml:space="preserve">REVA A3C </t>
        </is>
      </c>
      <c r="F16" s="92" t="inlineStr">
        <is>
          <t>40/20 40/20cl</t>
        </is>
      </c>
      <c r="G16" s="435" t="inlineStr">
        <is>
          <t>YA PE 100</t>
        </is>
      </c>
      <c r="H16" s="382" t="inlineStr">
        <is>
          <t>CPP</t>
        </is>
      </c>
      <c r="I16" s="55" t="inlineStr">
        <is>
          <t xml:space="preserve">FREDY  OLANO </t>
        </is>
      </c>
      <c r="J16" s="60" t="n">
        <v>0.3951388888888889</v>
      </c>
      <c r="K16" s="46">
        <f>J16+$K$61</f>
        <v/>
      </c>
      <c r="L16" s="60" t="n">
        <v>0.4229166666666667</v>
      </c>
      <c r="M16" s="46">
        <f>L16+$M$62</f>
        <v/>
      </c>
      <c r="N16" s="60" t="n">
        <v>0.4291666666666666</v>
      </c>
      <c r="O16" s="46">
        <f>N16+$O$62</f>
        <v/>
      </c>
      <c r="P16" s="60" t="n">
        <v>0.4798611111111111</v>
      </c>
      <c r="Q16" s="46">
        <f>P16+$Q$62</f>
        <v/>
      </c>
      <c r="R16" s="60" t="n">
        <v>0.4916666666666666</v>
      </c>
      <c r="S16" s="46">
        <f>R16+$S$62</f>
        <v/>
      </c>
      <c r="T16" s="261" t="n">
        <v>0.5090277777777777</v>
      </c>
      <c r="U16" s="80">
        <f>T16+$U$62</f>
        <v/>
      </c>
      <c r="V16" s="125" t="n">
        <v>80</v>
      </c>
      <c r="W16" s="125" t="n"/>
    </row>
    <row r="17" ht="20.25" customHeight="1" s="630">
      <c r="A17" s="644" t="inlineStr">
        <is>
          <t>16</t>
        </is>
      </c>
      <c r="B17" s="632" t="n"/>
      <c r="C17" s="112" t="inlineStr">
        <is>
          <t>JOSE MURGA EUSTAQUIO</t>
        </is>
      </c>
      <c r="D17" s="55" t="n">
        <v>25483048</v>
      </c>
      <c r="E17" s="26" t="inlineStr">
        <is>
          <t xml:space="preserve">REVA A3C </t>
        </is>
      </c>
      <c r="F17" s="92" t="inlineStr">
        <is>
          <t>40/20 40/20cl</t>
        </is>
      </c>
      <c r="G17" s="209" t="inlineStr">
        <is>
          <t>PAGO 80 PLIN 05/04</t>
        </is>
      </c>
      <c r="H17" s="207" t="n"/>
      <c r="I17" s="55" t="inlineStr">
        <is>
          <t xml:space="preserve">PAJUELO </t>
        </is>
      </c>
      <c r="J17" s="60" t="n">
        <v>0.4</v>
      </c>
      <c r="K17" s="46">
        <f>J17+$K$61</f>
        <v/>
      </c>
      <c r="L17" s="60" t="n">
        <v>0.4333333333333333</v>
      </c>
      <c r="M17" s="46">
        <f>L17+$M$62</f>
        <v/>
      </c>
      <c r="N17" s="60" t="n">
        <v>0.4423611111111111</v>
      </c>
      <c r="O17" s="46">
        <f>N17+$O$62</f>
        <v/>
      </c>
      <c r="P17" s="60" t="n">
        <v>0.4923611111111111</v>
      </c>
      <c r="Q17" s="46">
        <f>P17+$Q$62</f>
        <v/>
      </c>
      <c r="R17" s="60" t="n">
        <v>0.5048611111111111</v>
      </c>
      <c r="S17" s="46">
        <f>R17+$S$62</f>
        <v/>
      </c>
      <c r="T17" s="261" t="n">
        <v>0.5201388888888889</v>
      </c>
      <c r="U17" s="80">
        <f>T17+$U$62</f>
        <v/>
      </c>
      <c r="V17" s="125" t="n">
        <v>80</v>
      </c>
      <c r="W17" s="125" t="n"/>
    </row>
    <row r="18" ht="21.75" customHeight="1" s="630">
      <c r="A18" s="631" t="inlineStr">
        <is>
          <t>17</t>
        </is>
      </c>
      <c r="B18" s="632" t="n"/>
      <c r="C18" s="112" t="inlineStr">
        <is>
          <t xml:space="preserve">LOPEZ TICLIA JHONSON </t>
        </is>
      </c>
      <c r="D18" s="55" t="n">
        <v>75385193</v>
      </c>
      <c r="E18" s="55" t="inlineStr">
        <is>
          <t xml:space="preserve">NUEVO A1 </t>
        </is>
      </c>
      <c r="F18" s="92" t="inlineStr">
        <is>
          <t>40/20 40/20cl</t>
        </is>
      </c>
      <c r="G18" s="120" t="inlineStr">
        <is>
          <t>PAGO 100 EFE</t>
        </is>
      </c>
      <c r="H18" s="454" t="n"/>
      <c r="I18" s="152" t="inlineStr">
        <is>
          <t xml:space="preserve">PUBLICIDAD </t>
        </is>
      </c>
      <c r="J18" s="60" t="n">
        <v>0.4006944444444445</v>
      </c>
      <c r="K18" s="46">
        <f>J18+$K$61</f>
        <v/>
      </c>
      <c r="L18" s="60" t="n">
        <v>0.4402777777777778</v>
      </c>
      <c r="M18" s="46">
        <f>L18+$M$62</f>
        <v/>
      </c>
      <c r="N18" s="60" t="n">
        <v>0.4486111111111111</v>
      </c>
      <c r="O18" s="46">
        <f>N18+$O$62</f>
        <v/>
      </c>
      <c r="P18" s="60" t="n">
        <v>0.4993055555555556</v>
      </c>
      <c r="Q18" s="46">
        <f>P18+$Q$62</f>
        <v/>
      </c>
      <c r="R18" s="60" t="n">
        <v>0.5118055555555555</v>
      </c>
      <c r="S18" s="46">
        <f>R18+$S$62</f>
        <v/>
      </c>
      <c r="T18" s="261" t="n">
        <v>0.5277777777777778</v>
      </c>
      <c r="U18" s="80">
        <f>T18+$U$62</f>
        <v/>
      </c>
      <c r="V18" s="125" t="n">
        <v>100</v>
      </c>
      <c r="W18" s="125" t="n"/>
    </row>
    <row r="19" ht="22.5" customHeight="1" s="630">
      <c r="A19" s="631" t="inlineStr">
        <is>
          <t>18</t>
        </is>
      </c>
      <c r="B19" s="632" t="n"/>
      <c r="C19" s="112" t="inlineStr">
        <is>
          <t>CARDENAS CALDERON URSULA</t>
        </is>
      </c>
      <c r="D19" s="55" t="n">
        <v>25555566</v>
      </c>
      <c r="E19" s="55" t="inlineStr">
        <is>
          <t>NUEVO  A1</t>
        </is>
      </c>
      <c r="F19" s="92" t="inlineStr">
        <is>
          <t>40/20 40/20cl</t>
        </is>
      </c>
      <c r="G19" s="120" t="n"/>
      <c r="H19" s="205" t="n"/>
      <c r="I19" s="120" t="inlineStr">
        <is>
          <t xml:space="preserve">CARS - JAIME VILLA </t>
        </is>
      </c>
      <c r="J19" s="60" t="n">
        <v>0.4048611111111111</v>
      </c>
      <c r="K19" s="46">
        <f>J19+$K$61</f>
        <v/>
      </c>
      <c r="L19" s="60" t="n">
        <v>0.4451388888888889</v>
      </c>
      <c r="M19" s="46">
        <f>L19+$M$62</f>
        <v/>
      </c>
      <c r="N19" s="60" t="n">
        <v>0.4506944444444445</v>
      </c>
      <c r="O19" s="46">
        <f>N19+$O$62</f>
        <v/>
      </c>
      <c r="P19" s="60" t="n">
        <v>0.5041666666666667</v>
      </c>
      <c r="Q19" s="46">
        <f>P19+$Q$62</f>
        <v/>
      </c>
      <c r="R19" s="60" t="n">
        <v>0.5166666666666667</v>
      </c>
      <c r="S19" s="46">
        <f>R19+$S$62</f>
        <v/>
      </c>
      <c r="T19" s="261" t="n">
        <v>0.53125</v>
      </c>
      <c r="U19" s="80">
        <f>T19+$U$62</f>
        <v/>
      </c>
      <c r="V19" s="125" t="n">
        <v>80</v>
      </c>
      <c r="W19" s="125" t="n"/>
    </row>
    <row r="20" ht="20.25" customFormat="1" customHeight="1" s="645">
      <c r="A20" s="631" t="inlineStr">
        <is>
          <t>19</t>
        </is>
      </c>
      <c r="B20" s="632" t="n"/>
      <c r="C20" s="167" t="inlineStr">
        <is>
          <t>MACALUPU ZEVALLOS JHON 100</t>
        </is>
      </c>
      <c r="D20" s="55" t="n">
        <v>72325647</v>
      </c>
      <c r="E20" s="26" t="inlineStr">
        <is>
          <t>REVA A2B</t>
        </is>
      </c>
      <c r="F20" s="92" t="inlineStr">
        <is>
          <t>20 20 SR</t>
        </is>
      </c>
      <c r="G20" s="209" t="inlineStr">
        <is>
          <t xml:space="preserve">PAGO 100 YAPE </t>
        </is>
      </c>
      <c r="H20" s="205" t="n"/>
      <c r="I20" s="120" t="inlineStr">
        <is>
          <t xml:space="preserve">CARS - JAIME VILLA </t>
        </is>
      </c>
      <c r="J20" s="60" t="n">
        <v>0.4104166666666667</v>
      </c>
      <c r="K20" s="46">
        <f>J20+$K$61</f>
        <v/>
      </c>
      <c r="L20" s="60" t="n">
        <v>0.45</v>
      </c>
      <c r="M20" s="46">
        <f>L20+$M$62</f>
        <v/>
      </c>
      <c r="N20" s="60" t="n">
        <v>0.4576388888888889</v>
      </c>
      <c r="O20" s="46" t="n">
        <v>0.4993055555555556</v>
      </c>
      <c r="P20" s="60" t="n">
        <v>0.5111111111111111</v>
      </c>
      <c r="Q20" s="46">
        <f>P20+$Q$62</f>
        <v/>
      </c>
      <c r="R20" s="60" t="n">
        <v>0.5229166666666667</v>
      </c>
      <c r="S20" s="46">
        <f>R20+$S$62</f>
        <v/>
      </c>
      <c r="T20" s="261" t="n">
        <v>0.5402777777777777</v>
      </c>
      <c r="U20" s="80">
        <f>T20+$U$62</f>
        <v/>
      </c>
      <c r="V20" s="125" t="n">
        <v>80</v>
      </c>
      <c r="W20" s="125" t="n">
        <v>100</v>
      </c>
    </row>
    <row r="21" ht="23.25" customHeight="1" s="630">
      <c r="A21" s="631" t="inlineStr">
        <is>
          <t>20</t>
        </is>
      </c>
      <c r="B21" s="632" t="n"/>
      <c r="C21" s="112" t="inlineStr">
        <is>
          <t>QUIROZ SIMBRON JOHN</t>
        </is>
      </c>
      <c r="D21" s="55" t="n">
        <v>47971006</v>
      </c>
      <c r="E21" s="199" t="inlineStr">
        <is>
          <t>MOTO NUEVA BIIB</t>
        </is>
      </c>
      <c r="F21" s="92" t="inlineStr">
        <is>
          <t>20 20 sr</t>
        </is>
      </c>
      <c r="G21" s="209" t="inlineStr">
        <is>
          <t xml:space="preserve">PAGO 100 YAPE </t>
        </is>
      </c>
      <c r="H21" s="454" t="n"/>
      <c r="I21" s="152" t="inlineStr">
        <is>
          <t>PUBLICIDAD</t>
        </is>
      </c>
      <c r="J21" s="60" t="n">
        <v>0.4118055555555555</v>
      </c>
      <c r="K21" s="46">
        <f>J21+$K$61</f>
        <v/>
      </c>
      <c r="L21" s="60" t="n">
        <v>0.4576388888888889</v>
      </c>
      <c r="M21" s="60">
        <f>L21+$M$62</f>
        <v/>
      </c>
      <c r="N21" s="60" t="n">
        <v>0.4625</v>
      </c>
      <c r="O21" s="60">
        <f>N21+$O$62</f>
        <v/>
      </c>
      <c r="P21" s="60" t="n">
        <v>0.5159722222222223</v>
      </c>
      <c r="Q21" s="60">
        <f>P21+$Q$62</f>
        <v/>
      </c>
      <c r="R21" s="60" t="n">
        <v>0.5277777777777778</v>
      </c>
      <c r="S21" s="46">
        <f>R21+$S$62</f>
        <v/>
      </c>
      <c r="T21" s="261" t="n">
        <v>0.5430555555555555</v>
      </c>
      <c r="U21" s="261">
        <f>T21+$U$62</f>
        <v/>
      </c>
      <c r="V21" s="125" t="n">
        <v>100</v>
      </c>
      <c r="W21" s="125" t="n"/>
    </row>
    <row r="22" ht="21.75" customHeight="1" s="630">
      <c r="A22" s="631" t="inlineStr">
        <is>
          <t>21</t>
        </is>
      </c>
      <c r="B22" s="632" t="n"/>
      <c r="C22" s="112" t="inlineStr">
        <is>
          <t xml:space="preserve">HERRERA DE TRENNER MARIA </t>
        </is>
      </c>
      <c r="D22" s="55" t="n">
        <v>25793788</v>
      </c>
      <c r="E22" s="55" t="inlineStr">
        <is>
          <t xml:space="preserve">NUEVO A1 </t>
        </is>
      </c>
      <c r="F22" s="92" t="inlineStr">
        <is>
          <t>40/20 40/20cl</t>
        </is>
      </c>
      <c r="G22" s="120" t="inlineStr">
        <is>
          <t>PAGO 80 EFE</t>
        </is>
      </c>
      <c r="H22" s="207" t="n"/>
      <c r="I22" s="55" t="inlineStr">
        <is>
          <t xml:space="preserve">CESAR QUIROZ </t>
        </is>
      </c>
      <c r="J22" s="60" t="n">
        <v>0.41875</v>
      </c>
      <c r="K22" s="60">
        <f>J22+$K$61</f>
        <v/>
      </c>
      <c r="L22" s="60" t="n">
        <v>0.4625</v>
      </c>
      <c r="M22" s="60">
        <f>L22+$M$62</f>
        <v/>
      </c>
      <c r="N22" s="60" t="n">
        <v>0.46875</v>
      </c>
      <c r="O22" s="60">
        <f>N22+$O$62</f>
        <v/>
      </c>
      <c r="P22" s="60" t="n">
        <v>0.5229166666666667</v>
      </c>
      <c r="Q22" s="60">
        <f>P22+$Q$62</f>
        <v/>
      </c>
      <c r="R22" s="60" t="n">
        <v>0.5340277777777778</v>
      </c>
      <c r="S22" s="46">
        <f>R22+$S$62</f>
        <v/>
      </c>
      <c r="T22" s="261" t="n">
        <v>0.5527777777777778</v>
      </c>
      <c r="U22" s="261">
        <f>T22+$U$62</f>
        <v/>
      </c>
      <c r="V22" s="125" t="n">
        <v>80</v>
      </c>
      <c r="W22" s="125" t="n"/>
    </row>
    <row r="23" ht="21" customHeight="1" s="630">
      <c r="A23" s="631" t="inlineStr">
        <is>
          <t>22</t>
        </is>
      </c>
      <c r="B23" s="632" t="n"/>
      <c r="C23" s="112" t="inlineStr">
        <is>
          <t>SALAZAR WESTREICHER BRUCE</t>
        </is>
      </c>
      <c r="D23" s="55" t="n">
        <v>71772578</v>
      </c>
      <c r="E23" s="55" t="inlineStr">
        <is>
          <t xml:space="preserve">NUEVO A1 </t>
        </is>
      </c>
      <c r="F23" s="92" t="inlineStr">
        <is>
          <t>40/20 40/20cl</t>
        </is>
      </c>
      <c r="G23" s="209" t="inlineStr">
        <is>
          <t>PAGO 120 PLIN</t>
        </is>
      </c>
      <c r="H23" s="207" t="n"/>
      <c r="I23" s="55" t="inlineStr">
        <is>
          <t>CRIS AMORETTI</t>
        </is>
      </c>
      <c r="J23" s="60" t="n">
        <v>0.4229166666666667</v>
      </c>
      <c r="K23" s="46">
        <f>J23+$K$61</f>
        <v/>
      </c>
      <c r="L23" s="60" t="n">
        <v>0.4666666666666667</v>
      </c>
      <c r="M23" s="46">
        <f>L23+$M$62</f>
        <v/>
      </c>
      <c r="N23" s="60" t="n">
        <v>0.4722222222222222</v>
      </c>
      <c r="O23" s="46">
        <f>N23+$O$62</f>
        <v/>
      </c>
      <c r="P23" s="60" t="n">
        <v>0.5277777777777778</v>
      </c>
      <c r="Q23" s="46">
        <f>P23+$Q$62</f>
        <v/>
      </c>
      <c r="R23" s="60" t="n">
        <v>0.5395833333333333</v>
      </c>
      <c r="S23" s="46">
        <f>R23+$S$62</f>
        <v/>
      </c>
      <c r="T23" s="261" t="n">
        <v>0.5541666666666667</v>
      </c>
      <c r="U23" s="80">
        <f>T23+$U$62</f>
        <v/>
      </c>
      <c r="V23" s="125" t="n">
        <v>80</v>
      </c>
      <c r="W23" s="125" t="n"/>
    </row>
    <row r="24" ht="19.5" customHeight="1" s="630">
      <c r="A24" s="631" t="inlineStr">
        <is>
          <t>23</t>
        </is>
      </c>
      <c r="B24" s="632" t="n"/>
      <c r="C24" s="112" t="inlineStr">
        <is>
          <t>GOYZUETA CASTILLO RONALD</t>
        </is>
      </c>
      <c r="D24" s="55" t="n">
        <v>25535881</v>
      </c>
      <c r="E24" s="55" t="inlineStr">
        <is>
          <t xml:space="preserve">REVA A1 </t>
        </is>
      </c>
      <c r="F24" s="92" t="inlineStr">
        <is>
          <t>40/20 40/20 CL</t>
        </is>
      </c>
      <c r="G24" s="120" t="n"/>
      <c r="H24" s="205" t="n"/>
      <c r="I24" s="120" t="inlineStr">
        <is>
          <t xml:space="preserve">CARS - JAIME VILLA </t>
        </is>
      </c>
      <c r="J24" s="60" t="n">
        <v>0.4270833333333333</v>
      </c>
      <c r="K24" s="46">
        <f>J24+$K$61</f>
        <v/>
      </c>
      <c r="L24" s="60" t="n">
        <v>0.4763888888888889</v>
      </c>
      <c r="M24" s="60">
        <f>L24+$M$62</f>
        <v/>
      </c>
      <c r="N24" s="60" t="n">
        <v>0.4805555555555556</v>
      </c>
      <c r="O24" s="60">
        <f>N24+$O$62</f>
        <v/>
      </c>
      <c r="P24" s="60" t="n">
        <v>0.5395833333333333</v>
      </c>
      <c r="Q24" s="60">
        <f>P24+$Q$62</f>
        <v/>
      </c>
      <c r="R24" s="60" t="n">
        <v>0.5520833333333334</v>
      </c>
      <c r="S24" s="46">
        <f>R24+$S$62</f>
        <v/>
      </c>
      <c r="T24" s="261" t="n">
        <v>0.5645833333333333</v>
      </c>
      <c r="U24" s="261">
        <f>T24+$U$62</f>
        <v/>
      </c>
      <c r="V24" s="125" t="n">
        <v>80</v>
      </c>
      <c r="W24" s="125" t="n"/>
    </row>
    <row r="25" ht="18" customHeight="1" s="630">
      <c r="A25" s="631" t="inlineStr">
        <is>
          <t>24</t>
        </is>
      </c>
      <c r="B25" s="632" t="n"/>
      <c r="C25" s="112" t="inlineStr">
        <is>
          <t>HOYOS PINO ANGEL</t>
        </is>
      </c>
      <c r="D25" s="55" t="n">
        <v>72242439</v>
      </c>
      <c r="E25" s="561" t="inlineStr">
        <is>
          <t>MOTO NUEVO BIIB</t>
        </is>
      </c>
      <c r="F25" s="92" t="inlineStr">
        <is>
          <t>40/20 40/20 CL</t>
        </is>
      </c>
      <c r="G25" s="435" t="inlineStr">
        <is>
          <t xml:space="preserve">PAGO 50 YAPE </t>
        </is>
      </c>
      <c r="H25" s="207" t="n"/>
      <c r="I25" s="55" t="inlineStr">
        <is>
          <t>JOHAN</t>
        </is>
      </c>
      <c r="J25" s="60" t="n">
        <v>0.4201388888888889</v>
      </c>
      <c r="K25" s="60">
        <f>J25+$K$61</f>
        <v/>
      </c>
      <c r="L25" s="60" t="n">
        <v>0.4708333333333333</v>
      </c>
      <c r="M25" s="60">
        <f>L25+$M$62</f>
        <v/>
      </c>
      <c r="N25" s="60" t="n">
        <v>0.4756944444444444</v>
      </c>
      <c r="O25" s="60">
        <f>N25+$O$62</f>
        <v/>
      </c>
      <c r="P25" s="60" t="n">
        <v>0.5347222222222222</v>
      </c>
      <c r="Q25" s="60">
        <f>P25+$Q$62</f>
        <v/>
      </c>
      <c r="R25" s="60" t="n">
        <v>0.5465277777777777</v>
      </c>
      <c r="S25" s="46">
        <f>R25+$S$62</f>
        <v/>
      </c>
      <c r="T25" s="261" t="n">
        <v>0.5652777777777778</v>
      </c>
      <c r="U25" s="261">
        <f>T25+$U$62</f>
        <v/>
      </c>
      <c r="V25" s="125" t="n">
        <v>50</v>
      </c>
      <c r="W25" s="125" t="n"/>
    </row>
    <row r="26" ht="23.25" customFormat="1" customHeight="1" s="645">
      <c r="A26" s="631" t="inlineStr">
        <is>
          <t>25</t>
        </is>
      </c>
      <c r="B26" s="632" t="n"/>
      <c r="C26" s="112" t="inlineStr">
        <is>
          <t>ARAGON URBANO RICHARD</t>
        </is>
      </c>
      <c r="D26" s="55" t="n">
        <v>4021423</v>
      </c>
      <c r="E26" s="55" t="inlineStr">
        <is>
          <t xml:space="preserve">NUEVO A1 </t>
        </is>
      </c>
      <c r="F26" s="92" t="inlineStr">
        <is>
          <t>40/20 40/20cl</t>
        </is>
      </c>
      <c r="G26" s="120" t="n"/>
      <c r="H26" s="382" t="inlineStr">
        <is>
          <t>CE</t>
        </is>
      </c>
      <c r="I26" s="120" t="inlineStr">
        <is>
          <t xml:space="preserve">CARS - JAIME VILLA </t>
        </is>
      </c>
      <c r="J26" s="60" t="n">
        <v>0.4319444444444445</v>
      </c>
      <c r="K26" s="46">
        <f>J26+$K$61</f>
        <v/>
      </c>
      <c r="L26" s="60" t="n">
        <v>0.4798611111111111</v>
      </c>
      <c r="M26" s="46">
        <f>L26+$M$62</f>
        <v/>
      </c>
      <c r="N26" s="60" t="n">
        <v>0.4847222222222222</v>
      </c>
      <c r="O26" s="46">
        <f>N26+$O$62</f>
        <v/>
      </c>
      <c r="P26" s="60" t="n">
        <v>0.5465277777777777</v>
      </c>
      <c r="Q26" s="46">
        <f>P26+$Q$62</f>
        <v/>
      </c>
      <c r="R26" s="60" t="n">
        <v>0.5576388888888889</v>
      </c>
      <c r="S26" s="46">
        <f>R26+$S$62</f>
        <v/>
      </c>
      <c r="T26" s="261" t="n">
        <v>0.5770833333333333</v>
      </c>
      <c r="U26" s="261">
        <f>T26+$U$62</f>
        <v/>
      </c>
      <c r="V26" s="125" t="n">
        <v>80</v>
      </c>
      <c r="W26" s="125" t="n"/>
    </row>
    <row r="27" ht="19.5" customFormat="1" customHeight="1" s="633">
      <c r="A27" s="631" t="inlineStr">
        <is>
          <t>26</t>
        </is>
      </c>
      <c r="B27" s="632" t="n"/>
      <c r="C27" s="167" t="inlineStr">
        <is>
          <t>VENTURA GONZALES WILSON 45</t>
        </is>
      </c>
      <c r="D27" s="55" t="n">
        <v>75170650</v>
      </c>
      <c r="E27" s="561" t="inlineStr">
        <is>
          <t>MOTO NUEVO BIIB</t>
        </is>
      </c>
      <c r="F27" s="92" t="inlineStr">
        <is>
          <t>20 20 SR</t>
        </is>
      </c>
      <c r="G27" s="435" t="inlineStr">
        <is>
          <t>YA PE 125</t>
        </is>
      </c>
      <c r="H27" s="360" t="n"/>
      <c r="I27" s="281" t="inlineStr">
        <is>
          <t xml:space="preserve">ELIA </t>
        </is>
      </c>
      <c r="J27" s="60" t="n">
        <v>0.45</v>
      </c>
      <c r="K27" s="46">
        <f>J27+$K$61</f>
        <v/>
      </c>
      <c r="L27" s="60" t="n">
        <v>0.4840277777777778</v>
      </c>
      <c r="M27" s="46">
        <f>L27+$M$62</f>
        <v/>
      </c>
      <c r="N27" s="60" t="n">
        <v>0.4888888888888889</v>
      </c>
      <c r="O27" s="46">
        <f>N27+$O$62</f>
        <v/>
      </c>
      <c r="P27" s="60" t="n">
        <v>0.5520833333333334</v>
      </c>
      <c r="Q27" s="46">
        <f>P27+$Q$62</f>
        <v/>
      </c>
      <c r="R27" s="60" t="n">
        <v>0.5638888888888889</v>
      </c>
      <c r="S27" s="46">
        <f>R27+$S$62</f>
        <v/>
      </c>
      <c r="T27" s="261" t="n">
        <v>0.5763888888888888</v>
      </c>
      <c r="U27" s="261">
        <f>T27+$U$62</f>
        <v/>
      </c>
      <c r="V27" s="125" t="n">
        <v>80</v>
      </c>
      <c r="W27" s="125" t="n"/>
    </row>
    <row r="28" ht="21" customHeight="1" s="630">
      <c r="A28" s="631" t="inlineStr">
        <is>
          <t>27</t>
        </is>
      </c>
      <c r="B28" s="632" t="n"/>
      <c r="C28" s="112" t="inlineStr">
        <is>
          <t xml:space="preserve">HORNA ROMERO BLANCA </t>
        </is>
      </c>
      <c r="D28" s="55" t="n">
        <v>25857329</v>
      </c>
      <c r="E28" s="55" t="inlineStr">
        <is>
          <t xml:space="preserve">NUEVO A1 </t>
        </is>
      </c>
      <c r="F28" s="92" t="inlineStr">
        <is>
          <t>40/20 40/20cl</t>
        </is>
      </c>
      <c r="G28" s="120" t="n"/>
      <c r="H28" s="205" t="n"/>
      <c r="I28" s="120" t="inlineStr">
        <is>
          <t xml:space="preserve">CARS - JAIME VILLA </t>
        </is>
      </c>
      <c r="J28" s="60" t="n">
        <v>0.4506944444444445</v>
      </c>
      <c r="K28" s="46">
        <f>J28+$K$61</f>
        <v/>
      </c>
      <c r="L28" s="60" t="n">
        <v>0.4888888888888889</v>
      </c>
      <c r="M28" s="46">
        <f>L28+$M$62</f>
        <v/>
      </c>
      <c r="N28" s="60" t="n">
        <v>0.4958333333333333</v>
      </c>
      <c r="O28" s="46">
        <f>N28+$O$62</f>
        <v/>
      </c>
      <c r="P28" s="60" t="n">
        <v>0.5569444444444445</v>
      </c>
      <c r="Q28" s="46">
        <f>P28+$Q$62</f>
        <v/>
      </c>
      <c r="R28" s="60" t="n">
        <v>0.56875</v>
      </c>
      <c r="S28" s="46">
        <f>R28+$S$62</f>
        <v/>
      </c>
      <c r="T28" s="261" t="n">
        <v>0.5888888888888889</v>
      </c>
      <c r="U28" s="261">
        <f>T28+$U$62</f>
        <v/>
      </c>
      <c r="V28" s="125" t="n">
        <v>80</v>
      </c>
      <c r="W28" s="125" t="n"/>
    </row>
    <row r="29" ht="21.75" customHeight="1" s="630">
      <c r="A29" s="631" t="inlineStr">
        <is>
          <t>28</t>
        </is>
      </c>
      <c r="B29" s="632" t="n"/>
      <c r="C29" s="112" t="inlineStr">
        <is>
          <t xml:space="preserve">VEGA ANGELES MARIA </t>
        </is>
      </c>
      <c r="D29" s="55" t="n">
        <v>43496826</v>
      </c>
      <c r="E29" s="55" t="inlineStr">
        <is>
          <t xml:space="preserve">REVA A1 </t>
        </is>
      </c>
      <c r="F29" s="92" t="inlineStr">
        <is>
          <t>40/20 40/20cl</t>
        </is>
      </c>
      <c r="G29" s="120" t="n"/>
      <c r="H29" s="205" t="n"/>
      <c r="I29" s="120" t="inlineStr">
        <is>
          <t xml:space="preserve">CARS - JAIME VILLA </t>
        </is>
      </c>
      <c r="J29" s="60" t="n">
        <v>0.4513888888888889</v>
      </c>
      <c r="K29" s="46">
        <f>J29+$K$61</f>
        <v/>
      </c>
      <c r="L29" s="60" t="n">
        <v>0.4930555555555556</v>
      </c>
      <c r="M29" s="60">
        <f>L29+$M$62</f>
        <v/>
      </c>
      <c r="N29" s="60" t="n">
        <v>0.4986111111111111</v>
      </c>
      <c r="O29" s="60">
        <f>N29+$O$62</f>
        <v/>
      </c>
      <c r="P29" s="60" t="n">
        <v>0.5645833333333333</v>
      </c>
      <c r="Q29" s="60">
        <f>P29+$Q$62</f>
        <v/>
      </c>
      <c r="R29" s="60" t="n">
        <v>0.5763888888888888</v>
      </c>
      <c r="S29" s="46">
        <f>R29+$S$62</f>
        <v/>
      </c>
      <c r="T29" s="261" t="n">
        <v>0.5916666666666667</v>
      </c>
      <c r="U29" s="261">
        <f>T29+$U$62</f>
        <v/>
      </c>
      <c r="V29" s="125" t="n">
        <v>80</v>
      </c>
      <c r="W29" s="125" t="n"/>
    </row>
    <row r="30" ht="21" customHeight="1" s="630">
      <c r="A30" s="631" t="inlineStr">
        <is>
          <t>29</t>
        </is>
      </c>
      <c r="B30" s="632" t="n"/>
      <c r="C30" s="167" t="inlineStr">
        <is>
          <t>SANCHEZ VALDIVIA GIULIANO 30</t>
        </is>
      </c>
      <c r="D30" s="55" t="n">
        <v>25800249</v>
      </c>
      <c r="E30" s="55" t="inlineStr">
        <is>
          <t xml:space="preserve">NUEVO A1 </t>
        </is>
      </c>
      <c r="F30" s="92" t="inlineStr">
        <is>
          <t xml:space="preserve">20 20 SR </t>
        </is>
      </c>
      <c r="G30" s="120" t="inlineStr">
        <is>
          <t>PAGO 110 EFE 10/04</t>
        </is>
      </c>
      <c r="H30" s="207" t="n"/>
      <c r="I30" s="55" t="inlineStr">
        <is>
          <t xml:space="preserve">MERY </t>
        </is>
      </c>
      <c r="J30" s="60" t="n">
        <v>0.5041666666666667</v>
      </c>
      <c r="K30" s="46">
        <f>J30+$K$61</f>
        <v/>
      </c>
      <c r="L30" s="60" t="n">
        <v>0.5048611111111111</v>
      </c>
      <c r="M30" s="46">
        <f>L30+$M$62</f>
        <v/>
      </c>
      <c r="N30" s="60" t="n">
        <v>0.5097222222222222</v>
      </c>
      <c r="O30" s="46">
        <f>N30+$O$62</f>
        <v/>
      </c>
      <c r="P30" s="60" t="n">
        <v>0.56875</v>
      </c>
      <c r="Q30" s="46">
        <f>P30+$Q$62</f>
        <v/>
      </c>
      <c r="R30" s="60" t="n">
        <v>0.5819444444444445</v>
      </c>
      <c r="S30" s="46">
        <f>R30+$S$62</f>
        <v/>
      </c>
      <c r="T30" s="261" t="n">
        <v>0.6013888888888889</v>
      </c>
      <c r="U30" s="261">
        <f>T30+$U$62</f>
        <v/>
      </c>
      <c r="V30" s="125" t="n">
        <v>80</v>
      </c>
      <c r="W30" s="125" t="n">
        <v>30</v>
      </c>
    </row>
    <row r="31" ht="20.25" customFormat="1" customHeight="1" s="645">
      <c r="A31" s="631" t="inlineStr">
        <is>
          <t>30</t>
        </is>
      </c>
      <c r="B31" s="632" t="n"/>
      <c r="C31" s="167" t="inlineStr">
        <is>
          <t>RUIZ MIRANDA FLAVIO 50</t>
        </is>
      </c>
      <c r="D31" s="55" t="n">
        <v>74153680</v>
      </c>
      <c r="E31" s="55" t="inlineStr">
        <is>
          <t xml:space="preserve">NUEVO A1 </t>
        </is>
      </c>
      <c r="F31" s="92" t="inlineStr">
        <is>
          <t xml:space="preserve">20 20 SR </t>
        </is>
      </c>
      <c r="G31" s="209" t="inlineStr">
        <is>
          <t xml:space="preserve">PAGO 150 YAPE </t>
        </is>
      </c>
      <c r="H31" s="454" t="n"/>
      <c r="I31" s="152" t="inlineStr">
        <is>
          <t xml:space="preserve">PUBLICIDAD </t>
        </is>
      </c>
      <c r="J31" s="60" t="n">
        <v>0.4826388888888889</v>
      </c>
      <c r="K31" s="46">
        <f>J31+$K$61</f>
        <v/>
      </c>
      <c r="L31" s="60" t="n">
        <v>0.5090277777777777</v>
      </c>
      <c r="M31" s="46">
        <f>L31+$M$62</f>
        <v/>
      </c>
      <c r="N31" s="60" t="n">
        <v>0.5145833333333333</v>
      </c>
      <c r="O31" s="46">
        <f>N31+$O$62</f>
        <v/>
      </c>
      <c r="P31" s="60" t="n">
        <v>0.5763888888888888</v>
      </c>
      <c r="Q31" s="46">
        <f>P31+$Q$62</f>
        <v/>
      </c>
      <c r="R31" s="60" t="n">
        <v>0.5881944444444445</v>
      </c>
      <c r="S31" s="46">
        <f>R31+$S$62</f>
        <v/>
      </c>
      <c r="T31" s="261" t="n">
        <v>0.6034722222222222</v>
      </c>
      <c r="U31" s="261">
        <f>T31+$U$62</f>
        <v/>
      </c>
      <c r="V31" s="125" t="n">
        <v>100</v>
      </c>
      <c r="W31" s="125" t="n">
        <v>50</v>
      </c>
    </row>
    <row r="32" ht="21" customFormat="1" customHeight="1" s="633">
      <c r="A32" s="631" t="inlineStr">
        <is>
          <t>31</t>
        </is>
      </c>
      <c r="B32" s="632" t="n"/>
      <c r="C32" s="167" t="inlineStr">
        <is>
          <t xml:space="preserve">CAZORLA VENANCIO FABRICIO 30 </t>
        </is>
      </c>
      <c r="D32" s="55" t="n">
        <v>75356987</v>
      </c>
      <c r="E32" s="55" t="inlineStr">
        <is>
          <t xml:space="preserve">NUEVO A1 </t>
        </is>
      </c>
      <c r="F32" s="92" t="inlineStr">
        <is>
          <t xml:space="preserve">20 20 SR </t>
        </is>
      </c>
      <c r="G32" s="120" t="inlineStr">
        <is>
          <t>PAGO 160 EFE</t>
        </is>
      </c>
      <c r="H32" s="211" t="n"/>
      <c r="I32" s="211" t="inlineStr">
        <is>
          <t xml:space="preserve">OFICINA </t>
        </is>
      </c>
      <c r="J32" s="60" t="n">
        <v>0.4895833333333333</v>
      </c>
      <c r="K32" s="46">
        <f>J32+$K$61</f>
        <v/>
      </c>
      <c r="L32" s="60" t="n">
        <v>0.5138888888888888</v>
      </c>
      <c r="M32" s="46">
        <f>L32+$M$62</f>
        <v/>
      </c>
      <c r="N32" s="60" t="n">
        <v>0.5201388888888889</v>
      </c>
      <c r="O32" s="46">
        <f>N32+$O$62</f>
        <v/>
      </c>
      <c r="P32" s="60" t="n">
        <v>0.58125</v>
      </c>
      <c r="Q32" s="46">
        <f>P32+$Q$62</f>
        <v/>
      </c>
      <c r="R32" s="60" t="n">
        <v>0.5944444444444444</v>
      </c>
      <c r="S32" s="46">
        <f>R32+$S$62</f>
        <v/>
      </c>
      <c r="T32" s="261" t="n">
        <v>0.6111111111111112</v>
      </c>
      <c r="U32" s="261">
        <f>T32+$U$62</f>
        <v/>
      </c>
      <c r="V32" s="125" t="n">
        <v>130</v>
      </c>
      <c r="W32" s="125" t="n">
        <v>30</v>
      </c>
    </row>
    <row r="33" ht="19.5" customHeight="1" s="630">
      <c r="A33" s="631" t="inlineStr">
        <is>
          <t>32</t>
        </is>
      </c>
      <c r="B33" s="632" t="n"/>
      <c r="C33" s="112" t="inlineStr">
        <is>
          <t xml:space="preserve">MARTINEZ SANTIVAÑEZ ISRAEL </t>
        </is>
      </c>
      <c r="D33" s="55" t="n">
        <v>25751538</v>
      </c>
      <c r="E33" s="226" t="inlineStr">
        <is>
          <t>MOTO REVA BIIC</t>
        </is>
      </c>
      <c r="F33" s="92" t="inlineStr">
        <is>
          <t>40/20 40/20CL</t>
        </is>
      </c>
      <c r="G33" s="120" t="inlineStr">
        <is>
          <t>PAGO 40 EFE</t>
        </is>
      </c>
      <c r="H33" s="207" t="n"/>
      <c r="I33" s="55" t="inlineStr">
        <is>
          <t xml:space="preserve">LEONEL HERNANDEZ </t>
        </is>
      </c>
      <c r="J33" s="60" t="n">
        <v>0.49375</v>
      </c>
      <c r="K33" s="46">
        <f>J33+$K$61</f>
        <v/>
      </c>
      <c r="L33" s="60" t="n">
        <v>0.5201388888888889</v>
      </c>
      <c r="M33" s="46">
        <f>L33+$M$62</f>
        <v/>
      </c>
      <c r="N33" s="60" t="n">
        <v>0.5256944444444445</v>
      </c>
      <c r="O33" s="46">
        <f>N33+$O$62</f>
        <v/>
      </c>
      <c r="P33" s="60" t="n">
        <v>0.5881944444444445</v>
      </c>
      <c r="Q33" s="46">
        <f>P33+$Q$62</f>
        <v/>
      </c>
      <c r="R33" s="60" t="n">
        <v>0.6</v>
      </c>
      <c r="S33" s="46">
        <f>R33+$S$62</f>
        <v/>
      </c>
      <c r="T33" s="261" t="n">
        <v>0.6159722222222223</v>
      </c>
      <c r="U33" s="261">
        <f>T33+$U$62</f>
        <v/>
      </c>
      <c r="V33" s="125" t="n">
        <v>80</v>
      </c>
      <c r="W33" s="125" t="n"/>
    </row>
    <row r="34" ht="19.5" customHeight="1" s="630">
      <c r="A34" s="631" t="inlineStr">
        <is>
          <t>33</t>
        </is>
      </c>
      <c r="B34" s="632" t="n"/>
      <c r="C34" s="167" t="inlineStr">
        <is>
          <t>ROJAS ARENAS LIZBETH 50</t>
        </is>
      </c>
      <c r="D34" s="55" t="n">
        <v>73226624</v>
      </c>
      <c r="E34" s="55" t="inlineStr">
        <is>
          <t xml:space="preserve">NUEVO A1 </t>
        </is>
      </c>
      <c r="F34" s="92" t="inlineStr">
        <is>
          <t>30 30 sr</t>
        </is>
      </c>
      <c r="G34" s="209" t="inlineStr">
        <is>
          <t>PAGO 130 YAPE + 50 YAPE</t>
        </is>
      </c>
      <c r="H34" s="211" t="n"/>
      <c r="I34" s="211" t="inlineStr">
        <is>
          <t xml:space="preserve">OFICINA </t>
        </is>
      </c>
      <c r="J34" s="60" t="n">
        <v>0.5</v>
      </c>
      <c r="K34" s="46">
        <f>J34+$K$61</f>
        <v/>
      </c>
      <c r="L34" s="60" t="n">
        <v>0.5243055555555556</v>
      </c>
      <c r="M34" s="46">
        <f>L34+$M$62</f>
        <v/>
      </c>
      <c r="N34" s="60" t="n">
        <v>0.5305555555555556</v>
      </c>
      <c r="O34" s="46">
        <f>N34+$O$62</f>
        <v/>
      </c>
      <c r="P34" s="60" t="n">
        <v>0.5930555555555556</v>
      </c>
      <c r="Q34" s="46">
        <f>P34+$Q$62</f>
        <v/>
      </c>
      <c r="R34" s="60" t="n">
        <v>0.6083333333333333</v>
      </c>
      <c r="S34" s="46">
        <f>R34+$S$62</f>
        <v/>
      </c>
      <c r="T34" s="261" t="n">
        <v>0.6215277777777778</v>
      </c>
      <c r="U34" s="261">
        <f>T34+$U$62</f>
        <v/>
      </c>
      <c r="V34" s="125" t="n">
        <v>130</v>
      </c>
      <c r="W34" s="125" t="n">
        <v>50</v>
      </c>
    </row>
    <row r="35" ht="18.75" customHeight="1" s="630">
      <c r="A35" s="644" t="inlineStr">
        <is>
          <t>34</t>
        </is>
      </c>
      <c r="B35" s="632" t="n"/>
      <c r="C35" s="112" t="inlineStr">
        <is>
          <t>LOLI AMES LORENA</t>
        </is>
      </c>
      <c r="D35" s="55" t="n">
        <v>46153526</v>
      </c>
      <c r="E35" s="55" t="inlineStr">
        <is>
          <t xml:space="preserve">REVA A1 </t>
        </is>
      </c>
      <c r="F35" s="92" t="inlineStr">
        <is>
          <t xml:space="preserve">20 20 SR </t>
        </is>
      </c>
      <c r="G35" s="209" t="inlineStr">
        <is>
          <t xml:space="preserve">PAGO 100 YAPE </t>
        </is>
      </c>
      <c r="H35" s="152" t="n"/>
      <c r="I35" s="152" t="inlineStr">
        <is>
          <t xml:space="preserve">PUBLICIDAD </t>
        </is>
      </c>
      <c r="J35" s="60" t="n">
        <v>0.5076388888888889</v>
      </c>
      <c r="K35" s="46">
        <f>J35+$K$61</f>
        <v/>
      </c>
      <c r="L35" s="60" t="n">
        <v>0.5347222222222222</v>
      </c>
      <c r="M35" s="46">
        <f>L35+$M$62</f>
        <v/>
      </c>
      <c r="N35" s="60" t="n">
        <v>0.5416666666666666</v>
      </c>
      <c r="O35" s="46">
        <f>N35+$O$62</f>
        <v/>
      </c>
      <c r="P35" s="60" t="n">
        <v>0.6048611111111111</v>
      </c>
      <c r="Q35" s="46">
        <f>P35+$Q$62</f>
        <v/>
      </c>
      <c r="R35" s="60" t="n">
        <v>0.625</v>
      </c>
      <c r="S35" s="46">
        <f>R35+$S$62</f>
        <v/>
      </c>
      <c r="T35" s="261" t="n">
        <v>0.6388888888888888</v>
      </c>
      <c r="U35" s="261">
        <f>T35+$U$62</f>
        <v/>
      </c>
      <c r="V35" s="576" t="n">
        <v>100</v>
      </c>
      <c r="W35" s="576" t="n"/>
    </row>
    <row r="36" ht="18.75" customHeight="1" s="630">
      <c r="A36" s="631" t="inlineStr">
        <is>
          <t>35</t>
        </is>
      </c>
      <c r="B36" s="632" t="n"/>
      <c r="C36" s="112" t="inlineStr">
        <is>
          <t xml:space="preserve">ESPINOZA ZETA JOSE </t>
        </is>
      </c>
      <c r="D36" s="55" t="n">
        <v>70098368</v>
      </c>
      <c r="E36" s="55" t="inlineStr">
        <is>
          <t xml:space="preserve">NUEVO A1 </t>
        </is>
      </c>
      <c r="F36" s="92" t="inlineStr">
        <is>
          <t>40/20 40/20 cl</t>
        </is>
      </c>
      <c r="G36" s="120" t="n"/>
      <c r="H36" s="205" t="n"/>
      <c r="I36" s="120" t="inlineStr">
        <is>
          <t xml:space="preserve">CARS - JAIME VILLA </t>
        </is>
      </c>
      <c r="J36" s="60" t="n">
        <v>0.5125</v>
      </c>
      <c r="K36" s="46">
        <f>J36+$K$61</f>
        <v/>
      </c>
      <c r="L36" s="60" t="n">
        <v>0.5298611111111111</v>
      </c>
      <c r="M36" s="46">
        <f>L36+$M$62</f>
        <v/>
      </c>
      <c r="N36" s="60" t="n">
        <v>0.5354166666666667</v>
      </c>
      <c r="O36" s="46">
        <f>N36+$O$62</f>
        <v/>
      </c>
      <c r="P36" s="60" t="n">
        <v>0.5993055555555555</v>
      </c>
      <c r="Q36" s="46">
        <f>P36+$Q$62</f>
        <v/>
      </c>
      <c r="R36" s="60" t="n">
        <v>0.6125</v>
      </c>
      <c r="S36" s="46">
        <f>R36+$S$62</f>
        <v/>
      </c>
      <c r="T36" s="261" t="n">
        <v>0.6263888888888889</v>
      </c>
      <c r="U36" s="261">
        <f>T36+$U$62</f>
        <v/>
      </c>
      <c r="V36" s="125" t="n">
        <v>80</v>
      </c>
      <c r="W36" s="125" t="n"/>
    </row>
    <row r="37" ht="18.75" customHeight="1" s="630"/>
    <row r="38" ht="18" customFormat="1" customHeight="1" s="633"/>
    <row r="39" ht="18" customHeight="1" s="630"/>
    <row r="40" ht="18" customFormat="1" customHeight="1" s="633"/>
    <row r="41" ht="18" customHeight="1" s="630"/>
    <row r="42" ht="18.75" customHeight="1" s="630"/>
    <row r="43" ht="18" customHeight="1" s="630"/>
    <row r="44" ht="18" customHeight="1" s="630"/>
    <row r="45" ht="21" customHeight="1" s="630"/>
    <row r="46" ht="18" customHeight="1" s="630"/>
    <row r="47" ht="18" customHeight="1" s="630"/>
    <row r="48" ht="18" customHeight="1" s="630"/>
    <row r="49" ht="18" customHeight="1" s="630"/>
    <row r="50" ht="18" customHeight="1" s="630"/>
    <row r="51" ht="18" customHeight="1" s="630"/>
    <row r="52" ht="18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82.xml><?xml version="1.0" encoding="utf-8"?>
<worksheet xmlns:r="http://schemas.openxmlformats.org/officeDocument/2006/relationships" xmlns="http://schemas.openxmlformats.org/spreadsheetml/2006/main">
  <sheetPr codeName="Hoja386">
    <outlinePr summaryBelow="1" summaryRight="1"/>
    <pageSetUpPr fitToPage="1"/>
  </sheetPr>
  <dimension ref="A1:W59"/>
  <sheetViews>
    <sheetView topLeftCell="A78" workbookViewId="0">
      <selection activeCell="M88" sqref="M88"/>
    </sheetView>
  </sheetViews>
  <sheetFormatPr baseColWidth="10" defaultColWidth="9.140625" defaultRowHeight="15"/>
  <cols>
    <col width="2.7109375" customWidth="1" style="630" min="1" max="2"/>
    <col width="42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n"/>
      <c r="B2" s="632" t="n"/>
      <c r="C2" s="119" t="inlineStr">
        <is>
          <t>QUINTANA ZORPEM LUIS</t>
        </is>
      </c>
      <c r="D2" s="654" t="n">
        <v>75479604</v>
      </c>
      <c r="E2" s="654" t="inlineStr">
        <is>
          <t>NUEVO A1</t>
        </is>
      </c>
      <c r="F2" s="93" t="n"/>
      <c r="G2" s="654" t="n"/>
      <c r="H2" s="358" t="n"/>
      <c r="I2" s="654" t="inlineStr">
        <is>
          <t>AMALIA</t>
        </is>
      </c>
      <c r="J2" s="185" t="n"/>
      <c r="K2" s="20">
        <f>J2+$K$60</f>
        <v/>
      </c>
      <c r="L2" s="185" t="n"/>
      <c r="M2" s="20">
        <f>L2+$M$61</f>
        <v/>
      </c>
      <c r="N2" s="185" t="n"/>
      <c r="O2" s="20">
        <f>N2+$O$61</f>
        <v/>
      </c>
      <c r="P2" s="185" t="n"/>
      <c r="Q2" s="20">
        <f>P2+$Q$61</f>
        <v/>
      </c>
      <c r="R2" s="185" t="n"/>
      <c r="S2" s="20">
        <f>R2+$S$61</f>
        <v/>
      </c>
      <c r="T2" s="577" t="n"/>
      <c r="U2" s="20">
        <f>T2+$U$61</f>
        <v/>
      </c>
      <c r="V2" s="125" t="n"/>
      <c r="W2" s="125" t="n"/>
    </row>
    <row r="3" ht="21" customHeight="1" s="630">
      <c r="A3" s="631" t="inlineStr">
        <is>
          <t>1</t>
        </is>
      </c>
      <c r="B3" s="632" t="n"/>
      <c r="C3" s="112" t="inlineStr">
        <is>
          <t>CARTAGENA HERRERA BRYAN</t>
        </is>
      </c>
      <c r="D3" s="55" t="n">
        <v>4539996</v>
      </c>
      <c r="E3" s="199" t="inlineStr">
        <is>
          <t>MOTO NUEVO BIIB</t>
        </is>
      </c>
      <c r="F3" s="92" t="inlineStr">
        <is>
          <t>20 20sr</t>
        </is>
      </c>
      <c r="G3" s="270" t="n"/>
      <c r="H3" s="382" t="inlineStr">
        <is>
          <t>CPP</t>
        </is>
      </c>
      <c r="I3" s="270" t="inlineStr">
        <is>
          <t>LILIANA 1</t>
        </is>
      </c>
      <c r="J3" s="60" t="n">
        <v>0.3527777777777778</v>
      </c>
      <c r="K3" s="46">
        <f>J3+$K$60</f>
        <v/>
      </c>
      <c r="L3" s="60" t="n">
        <v>0.3541666666666667</v>
      </c>
      <c r="M3" s="46">
        <f>L3+$M$61</f>
        <v/>
      </c>
      <c r="N3" s="60" t="n">
        <v>0.3590277777777778</v>
      </c>
      <c r="O3" s="46">
        <f>N3+$O$61</f>
        <v/>
      </c>
      <c r="P3" s="60" t="n">
        <v>0.4090277777777778</v>
      </c>
      <c r="Q3" s="46">
        <f>P3+$Q$61</f>
        <v/>
      </c>
      <c r="R3" s="60" t="n">
        <v>0.4208333333333333</v>
      </c>
      <c r="S3" s="46">
        <f>R3+$S$61</f>
        <v/>
      </c>
      <c r="T3" s="261" t="n">
        <v>0.4326388888888889</v>
      </c>
      <c r="U3" s="261">
        <f>T3+$U$61</f>
        <v/>
      </c>
      <c r="V3" s="125" t="n">
        <v>80</v>
      </c>
      <c r="W3" s="125" t="n"/>
    </row>
    <row r="4" ht="20.25" customHeight="1" s="630">
      <c r="A4" s="631" t="inlineStr">
        <is>
          <t>2</t>
        </is>
      </c>
      <c r="B4" s="632" t="n"/>
      <c r="C4" s="112" t="inlineStr">
        <is>
          <t>SILVA NOGUERA KENNEDY</t>
        </is>
      </c>
      <c r="D4" s="55" t="n">
        <v>2679856</v>
      </c>
      <c r="E4" s="199" t="inlineStr">
        <is>
          <t>MOTO NUEVO BIIB</t>
        </is>
      </c>
      <c r="F4" s="92" t="inlineStr">
        <is>
          <t>20 20sr</t>
        </is>
      </c>
      <c r="G4" s="270" t="n"/>
      <c r="H4" s="382" t="inlineStr">
        <is>
          <t>CPP</t>
        </is>
      </c>
      <c r="I4" s="270" t="inlineStr">
        <is>
          <t>LILIANA 2</t>
        </is>
      </c>
      <c r="J4" s="60" t="n">
        <v>0.3555555555555556</v>
      </c>
      <c r="K4" s="46">
        <f>J4+$K$60</f>
        <v/>
      </c>
      <c r="L4" s="60" t="n">
        <v>0.3583333333333333</v>
      </c>
      <c r="M4" s="46">
        <f>L4+$M$61</f>
        <v/>
      </c>
      <c r="N4" s="60" t="n">
        <v>0.3625</v>
      </c>
      <c r="O4" s="46">
        <f>N4+$O$61</f>
        <v/>
      </c>
      <c r="P4" s="60" t="n">
        <v>0.4104166666666667</v>
      </c>
      <c r="Q4" s="46">
        <f>P4+$Q$61</f>
        <v/>
      </c>
      <c r="R4" s="60" t="n">
        <v>0.4277777777777778</v>
      </c>
      <c r="S4" s="46">
        <f>R4+$S$61</f>
        <v/>
      </c>
      <c r="T4" s="261" t="n">
        <v>0.4395833333333333</v>
      </c>
      <c r="U4" s="261">
        <f>T4+$U$61</f>
        <v/>
      </c>
      <c r="V4" s="125" t="n">
        <v>80</v>
      </c>
      <c r="W4" s="125" t="n"/>
    </row>
    <row r="5" ht="18.75" customHeight="1" s="630">
      <c r="A5" s="631" t="inlineStr">
        <is>
          <t>2</t>
        </is>
      </c>
      <c r="B5" s="632" t="n"/>
      <c r="C5" s="112" t="inlineStr">
        <is>
          <t>HERRERA HERRERA OTNIEL</t>
        </is>
      </c>
      <c r="D5" s="55" t="n">
        <v>80229457</v>
      </c>
      <c r="E5" s="226" t="inlineStr">
        <is>
          <t>MOTO REVA BIIC</t>
        </is>
      </c>
      <c r="F5" s="92" t="inlineStr">
        <is>
          <t>40/20 40/20cl</t>
        </is>
      </c>
      <c r="G5" s="120" t="inlineStr">
        <is>
          <t>PAGO 130 EFE</t>
        </is>
      </c>
      <c r="H5" s="207" t="n"/>
      <c r="I5" s="55" t="inlineStr">
        <is>
          <t>KATHY AMORETTI</t>
        </is>
      </c>
      <c r="J5" s="60" t="n">
        <v>0.3569444444444445</v>
      </c>
      <c r="K5" s="46">
        <f>J5+$K$60</f>
        <v/>
      </c>
      <c r="L5" s="60" t="n">
        <v>0.3631944444444444</v>
      </c>
      <c r="M5" s="46">
        <f>L5+$M$61</f>
        <v/>
      </c>
      <c r="N5" s="60" t="n">
        <v>0.3680555555555556</v>
      </c>
      <c r="O5" s="46">
        <f>N5+$O$61</f>
        <v/>
      </c>
      <c r="P5" s="60" t="n">
        <v>0.4145833333333334</v>
      </c>
      <c r="Q5" s="46">
        <f>P5+$Q$61</f>
        <v/>
      </c>
      <c r="R5" s="60" t="n">
        <v>0.4319444444444445</v>
      </c>
      <c r="S5" s="46">
        <f>R5+$S$61</f>
        <v/>
      </c>
      <c r="T5" s="261" t="n">
        <v>0.4444444444444444</v>
      </c>
      <c r="U5" s="261">
        <f>T5+$U$61</f>
        <v/>
      </c>
      <c r="V5" s="125" t="n">
        <v>130</v>
      </c>
      <c r="W5" s="125" t="n"/>
    </row>
    <row r="6" ht="23.25" customHeight="1" s="630">
      <c r="A6" s="631" t="inlineStr">
        <is>
          <t>4</t>
        </is>
      </c>
      <c r="B6" s="632" t="n"/>
      <c r="C6" s="112" t="inlineStr">
        <is>
          <t>HUAMAN GUZMAN LENIN</t>
        </is>
      </c>
      <c r="D6" s="55" t="n">
        <v>47944498</v>
      </c>
      <c r="E6" s="26" t="inlineStr">
        <is>
          <t>RECAT A3C</t>
        </is>
      </c>
      <c r="F6" s="92" t="inlineStr">
        <is>
          <t>40/20 40/20cl</t>
        </is>
      </c>
      <c r="G6" s="654" t="inlineStr">
        <is>
          <t>CORRECION</t>
        </is>
      </c>
      <c r="H6" s="207" t="n"/>
      <c r="I6" s="55" t="inlineStr">
        <is>
          <t>JORGE MESCUA</t>
        </is>
      </c>
      <c r="J6" s="60" t="n">
        <v>0.3590277777777778</v>
      </c>
      <c r="K6" s="46">
        <f>J6+$K$60</f>
        <v/>
      </c>
      <c r="L6" s="60" t="n">
        <v>0.3680555555555556</v>
      </c>
      <c r="M6" s="46">
        <f>L6+$M$61</f>
        <v/>
      </c>
      <c r="N6" s="60" t="n">
        <v>0.3729166666666667</v>
      </c>
      <c r="O6" s="46">
        <f>N6+$O$61</f>
        <v/>
      </c>
      <c r="P6" s="60" t="n">
        <v>0.4194444444444445</v>
      </c>
      <c r="Q6" s="46">
        <f>P6+$Q$61</f>
        <v/>
      </c>
      <c r="R6" s="60" t="n">
        <v>0.4319444444444445</v>
      </c>
      <c r="S6" s="46">
        <f>R6+$S$61</f>
        <v/>
      </c>
      <c r="T6" s="261" t="n">
        <v>0.4451388888888889</v>
      </c>
      <c r="U6" s="261">
        <f>T6+$U$61</f>
        <v/>
      </c>
      <c r="V6" s="125" t="n"/>
      <c r="W6" s="125" t="n"/>
    </row>
    <row r="7" ht="19.5" customHeight="1" s="630">
      <c r="A7" s="631" t="inlineStr">
        <is>
          <t>5</t>
        </is>
      </c>
      <c r="B7" s="632" t="n"/>
      <c r="C7" s="167" t="inlineStr">
        <is>
          <t>LIMACHE MONTES ALBERTO 30</t>
        </is>
      </c>
      <c r="D7" s="55" t="n">
        <v>9977994</v>
      </c>
      <c r="E7" s="26" t="inlineStr">
        <is>
          <t>REVA A2B</t>
        </is>
      </c>
      <c r="F7" s="92" t="inlineStr">
        <is>
          <t>20 20 SR</t>
        </is>
      </c>
      <c r="G7" s="120" t="inlineStr">
        <is>
          <t>PAGO 30 EFE</t>
        </is>
      </c>
      <c r="H7" s="205" t="n"/>
      <c r="I7" s="120" t="inlineStr">
        <is>
          <t>CARS, JAIME VILLA</t>
        </is>
      </c>
      <c r="J7" s="60" t="n">
        <v>0.3611111111111111</v>
      </c>
      <c r="K7" s="46">
        <f>J7+$K$60</f>
        <v/>
      </c>
      <c r="L7" s="60" t="n">
        <v>0.3729166666666667</v>
      </c>
      <c r="M7" s="46">
        <f>L7+$M$61</f>
        <v/>
      </c>
      <c r="N7" s="60" t="n">
        <v>0.3784722222222222</v>
      </c>
      <c r="O7" s="46">
        <f>N7+$O$61</f>
        <v/>
      </c>
      <c r="P7" s="60" t="n">
        <v>0.425</v>
      </c>
      <c r="Q7" s="46">
        <f>P7+$Q$61</f>
        <v/>
      </c>
      <c r="R7" s="60" t="n">
        <v>0.4416666666666667</v>
      </c>
      <c r="S7" s="46">
        <f>R7+$S$61</f>
        <v/>
      </c>
      <c r="T7" s="261" t="n">
        <v>0.4673611111111111</v>
      </c>
      <c r="U7" s="261">
        <f>T7+$U$61</f>
        <v/>
      </c>
      <c r="V7" s="125" t="n">
        <v>80</v>
      </c>
      <c r="W7" s="125" t="n">
        <v>30</v>
      </c>
    </row>
    <row r="8" ht="21.75" customHeight="1" s="630">
      <c r="A8" s="644" t="n"/>
      <c r="B8" s="632" t="n"/>
      <c r="C8" s="119" t="inlineStr">
        <is>
          <t xml:space="preserve">ARIGITA VALLEJO ANTONIO </t>
        </is>
      </c>
      <c r="D8" s="654" t="n">
        <v>49052956</v>
      </c>
      <c r="E8" s="654" t="inlineStr">
        <is>
          <t>MOTO REVA BIIC</t>
        </is>
      </c>
      <c r="F8" s="93" t="inlineStr">
        <is>
          <t>40/20 40/20cl</t>
        </is>
      </c>
      <c r="G8" s="654" t="inlineStr">
        <is>
          <t>MIGRACION</t>
        </is>
      </c>
      <c r="H8" s="358" t="n"/>
      <c r="I8" s="654" t="inlineStr">
        <is>
          <t xml:space="preserve">ELIA </t>
        </is>
      </c>
      <c r="J8" s="185" t="n"/>
      <c r="K8" s="20">
        <f>J8+$K$60</f>
        <v/>
      </c>
      <c r="L8" s="185" t="n"/>
      <c r="M8" s="20">
        <f>L8+$M$61</f>
        <v/>
      </c>
      <c r="N8" s="185" t="n"/>
      <c r="O8" s="20">
        <f>N8+$O$61</f>
        <v/>
      </c>
      <c r="P8" s="185" t="n"/>
      <c r="Q8" s="20">
        <f>P8+$Q$61</f>
        <v/>
      </c>
      <c r="R8" s="185" t="n"/>
      <c r="S8" s="20">
        <f>R8+$S$61</f>
        <v/>
      </c>
      <c r="T8" s="577" t="n"/>
      <c r="U8" s="20">
        <f>T8+$U$61</f>
        <v/>
      </c>
      <c r="V8" s="125" t="n"/>
      <c r="W8" s="125" t="n"/>
    </row>
    <row r="9" ht="20.25" customHeight="1" s="630">
      <c r="A9" s="631" t="inlineStr">
        <is>
          <t>6</t>
        </is>
      </c>
      <c r="B9" s="632" t="n"/>
      <c r="C9" s="112" t="inlineStr">
        <is>
          <t>OQUENDO ARANGO MIGUEL</t>
        </is>
      </c>
      <c r="D9" s="55" t="n">
        <v>1745477</v>
      </c>
      <c r="E9" s="226" t="inlineStr">
        <is>
          <t>MOTO REVA BIIC</t>
        </is>
      </c>
      <c r="F9" s="92" t="inlineStr">
        <is>
          <t>40/20 40/20cl</t>
        </is>
      </c>
      <c r="G9" s="209" t="inlineStr">
        <is>
          <t>PAGO 120 YAPE</t>
        </is>
      </c>
      <c r="H9" s="382" t="inlineStr">
        <is>
          <t>CE</t>
        </is>
      </c>
      <c r="I9" s="211" t="inlineStr">
        <is>
          <t xml:space="preserve">OFICINA </t>
        </is>
      </c>
      <c r="J9" s="60" t="n">
        <v>0.3680555555555556</v>
      </c>
      <c r="K9" s="46">
        <f>J9+$K$60</f>
        <v/>
      </c>
      <c r="L9" s="60" t="n">
        <v>0.3784722222222222</v>
      </c>
      <c r="M9" s="46">
        <f>L9+$M$61</f>
        <v/>
      </c>
      <c r="N9" s="60" t="n">
        <v>0.3826388888888889</v>
      </c>
      <c r="O9" s="46">
        <f>N9+$O$61</f>
        <v/>
      </c>
      <c r="P9" s="60" t="n">
        <v>0.4284722222222222</v>
      </c>
      <c r="Q9" s="46">
        <f>P9+$Q$61</f>
        <v/>
      </c>
      <c r="R9" s="60" t="n">
        <v>0.4430555555555555</v>
      </c>
      <c r="S9" s="46">
        <f>R9+$S$61</f>
        <v/>
      </c>
      <c r="T9" s="261" t="n">
        <v>0.45625</v>
      </c>
      <c r="U9" s="261">
        <f>T9+$U$61</f>
        <v/>
      </c>
      <c r="V9" s="125" t="n">
        <v>120</v>
      </c>
      <c r="W9" s="125" t="n"/>
    </row>
    <row r="10" ht="21" customHeight="1" s="630">
      <c r="A10" s="631" t="inlineStr">
        <is>
          <t>7</t>
        </is>
      </c>
      <c r="B10" s="632" t="n"/>
      <c r="C10" s="167" t="inlineStr">
        <is>
          <t>SANCHEZ CASTILLO LUQUE 50</t>
        </is>
      </c>
      <c r="D10" s="55" t="n">
        <v>47415549</v>
      </c>
      <c r="E10" s="226" t="inlineStr">
        <is>
          <t>MOTO REVA BIIC</t>
        </is>
      </c>
      <c r="F10" s="92" t="inlineStr">
        <is>
          <t xml:space="preserve">20 20 SR </t>
        </is>
      </c>
      <c r="G10" s="328" t="inlineStr">
        <is>
          <t>PAGO 150 YAPE</t>
        </is>
      </c>
      <c r="H10" s="493" t="n"/>
      <c r="I10" s="338" t="inlineStr">
        <is>
          <t>PUBLICIDAD</t>
        </is>
      </c>
      <c r="J10" s="60" t="n">
        <v>0.3701388888888889</v>
      </c>
      <c r="K10" s="46">
        <f>J10+$K$60</f>
        <v/>
      </c>
      <c r="L10" s="60" t="n">
        <v>0.3833333333333334</v>
      </c>
      <c r="M10" s="46">
        <f>L10+$M$61</f>
        <v/>
      </c>
      <c r="N10" s="60" t="n">
        <v>0.3881944444444445</v>
      </c>
      <c r="O10" s="46">
        <f>N10+$O$61</f>
        <v/>
      </c>
      <c r="P10" s="60" t="n">
        <v>0.4333333333333333</v>
      </c>
      <c r="Q10" s="46">
        <f>P10+$Q$61</f>
        <v/>
      </c>
      <c r="R10" s="60" t="n">
        <v>0.4472222222222222</v>
      </c>
      <c r="S10" s="46">
        <f>R10+$S$61</f>
        <v/>
      </c>
      <c r="T10" s="261" t="n">
        <v>0.4583333333333333</v>
      </c>
      <c r="U10" s="261">
        <f>T10+$U$61</f>
        <v/>
      </c>
      <c r="V10" s="125" t="n">
        <v>100</v>
      </c>
      <c r="W10" s="125" t="n">
        <v>50</v>
      </c>
    </row>
    <row r="11" ht="21" customFormat="1" customHeight="1" s="633">
      <c r="A11" s="631" t="inlineStr">
        <is>
          <t>8</t>
        </is>
      </c>
      <c r="B11" s="632" t="n"/>
      <c r="C11" s="112" t="inlineStr">
        <is>
          <t xml:space="preserve">CHANDUVI ORLANDINI WILLIAM </t>
        </is>
      </c>
      <c r="D11" s="55" t="n">
        <v>25822410</v>
      </c>
      <c r="E11" s="26" t="inlineStr">
        <is>
          <t>NUEVO A4</t>
        </is>
      </c>
      <c r="F11" s="92" t="inlineStr">
        <is>
          <t>40/20 40/20cl</t>
        </is>
      </c>
      <c r="G11" s="120" t="inlineStr">
        <is>
          <t>40 COMI + 40 EFE 10/04</t>
        </is>
      </c>
      <c r="H11" s="207" t="n"/>
      <c r="I11" s="55" t="inlineStr">
        <is>
          <t xml:space="preserve">MERY </t>
        </is>
      </c>
      <c r="J11" s="60" t="n">
        <v>0.38125</v>
      </c>
      <c r="K11" s="46">
        <f>J11+$K$60</f>
        <v/>
      </c>
      <c r="L11" s="60" t="n">
        <v>0.3881944444444445</v>
      </c>
      <c r="M11" s="46">
        <f>L11+$M$61</f>
        <v/>
      </c>
      <c r="N11" s="60" t="n">
        <v>0.3965277777777778</v>
      </c>
      <c r="O11" s="46">
        <f>N11+$O$61</f>
        <v/>
      </c>
      <c r="P11" s="60" t="n">
        <v>0.4451388888888889</v>
      </c>
      <c r="Q11" s="46">
        <f>P11+$Q$61</f>
        <v/>
      </c>
      <c r="R11" s="60" t="n">
        <v>0.4604166666666666</v>
      </c>
      <c r="S11" s="46">
        <f>R11+$S$61</f>
        <v/>
      </c>
      <c r="T11" s="261" t="n">
        <v>0.4805555555555556</v>
      </c>
      <c r="U11" s="261">
        <f>T11+$U$61</f>
        <v/>
      </c>
      <c r="V11" s="125" t="n">
        <v>80</v>
      </c>
      <c r="W11" s="125" t="n"/>
    </row>
    <row r="12" ht="23.25" customHeight="1" s="630">
      <c r="A12" s="631" t="inlineStr">
        <is>
          <t>9</t>
        </is>
      </c>
      <c r="B12" s="632" t="n"/>
      <c r="C12" s="112" t="inlineStr">
        <is>
          <t xml:space="preserve">BEROLLA CASTILLO EFRAIN </t>
        </is>
      </c>
      <c r="D12" s="55" t="n">
        <v>25757469</v>
      </c>
      <c r="E12" s="26" t="inlineStr">
        <is>
          <t>REVA A2A</t>
        </is>
      </c>
      <c r="F12" s="92" t="inlineStr">
        <is>
          <t>40/20 40/20cl</t>
        </is>
      </c>
      <c r="G12" s="120" t="n"/>
      <c r="H12" s="205" t="n"/>
      <c r="I12" s="120" t="inlineStr">
        <is>
          <t>CARS, JAIME VILLA</t>
        </is>
      </c>
      <c r="J12" s="60" t="n">
        <v>0.3847222222222222</v>
      </c>
      <c r="K12" s="46">
        <f>J12+$K$60</f>
        <v/>
      </c>
      <c r="L12" s="60" t="n">
        <v>0.39375</v>
      </c>
      <c r="M12" s="46">
        <f>L12+$M$61</f>
        <v/>
      </c>
      <c r="N12" s="60" t="n">
        <v>0.4013888888888889</v>
      </c>
      <c r="O12" s="46">
        <f>N12+$O$61</f>
        <v/>
      </c>
      <c r="P12" s="60" t="n">
        <v>0.4520833333333333</v>
      </c>
      <c r="Q12" s="46">
        <f>P12+$Q$61</f>
        <v/>
      </c>
      <c r="R12" s="60" t="n">
        <v>0.4645833333333333</v>
      </c>
      <c r="S12" s="46">
        <f>R12+$S$61</f>
        <v/>
      </c>
      <c r="T12" s="261" t="n">
        <v>0.4763888888888889</v>
      </c>
      <c r="U12" s="261">
        <f>T12+$U$61</f>
        <v/>
      </c>
      <c r="V12" s="125" t="n">
        <v>80</v>
      </c>
      <c r="W12" s="125" t="n"/>
    </row>
    <row r="13" ht="21.75" customHeight="1" s="630">
      <c r="A13" s="631" t="inlineStr">
        <is>
          <t>10</t>
        </is>
      </c>
      <c r="B13" s="632" t="n"/>
      <c r="C13" s="167" t="inlineStr">
        <is>
          <t>OLIVAS JAVIER BECKER 50</t>
        </is>
      </c>
      <c r="D13" s="55" t="n">
        <v>8126743</v>
      </c>
      <c r="E13" s="26" t="inlineStr">
        <is>
          <t>REVA A2B</t>
        </is>
      </c>
      <c r="F13" s="92" t="inlineStr">
        <is>
          <t xml:space="preserve">20 20 SR </t>
        </is>
      </c>
      <c r="G13" s="120" t="inlineStr">
        <is>
          <t>PAGO 50 EFE</t>
        </is>
      </c>
      <c r="H13" s="354" t="n"/>
      <c r="I13" s="110" t="inlineStr">
        <is>
          <t>MAYRA 1</t>
        </is>
      </c>
      <c r="J13" s="60" t="n">
        <v>0.3881944444444445</v>
      </c>
      <c r="K13" s="46">
        <f>J13+$K$60</f>
        <v/>
      </c>
      <c r="L13" s="60" t="n">
        <v>0.3993055555555556</v>
      </c>
      <c r="M13" s="46">
        <f>L13+$M$61</f>
        <v/>
      </c>
      <c r="N13" s="60" t="n">
        <v>0.4055555555555556</v>
      </c>
      <c r="O13" s="46">
        <f>N13+$O$61</f>
        <v/>
      </c>
      <c r="P13" s="60" t="n">
        <v>0.45625</v>
      </c>
      <c r="Q13" s="46">
        <f>P13+$Q$61</f>
        <v/>
      </c>
      <c r="R13" s="60" t="n">
        <v>0.4770833333333334</v>
      </c>
      <c r="S13" s="46">
        <f>R13+$S$61</f>
        <v/>
      </c>
      <c r="T13" s="261" t="n">
        <v>0.4902777777777778</v>
      </c>
      <c r="U13" s="261">
        <f>T13+$U$61</f>
        <v/>
      </c>
      <c r="V13" s="125" t="n">
        <v>80</v>
      </c>
      <c r="W13" s="125" t="n">
        <v>50</v>
      </c>
    </row>
    <row r="14" ht="20.25" customFormat="1" customHeight="1" s="633">
      <c r="A14" s="631" t="inlineStr">
        <is>
          <t>11</t>
        </is>
      </c>
      <c r="B14" s="632" t="n"/>
      <c r="C14" s="167" t="inlineStr">
        <is>
          <t xml:space="preserve">CUCHCA CHAVEZ FAUSTA 50 </t>
        </is>
      </c>
      <c r="D14" s="55" t="n">
        <v>70860878</v>
      </c>
      <c r="E14" s="55" t="inlineStr">
        <is>
          <t>NUEVO A1</t>
        </is>
      </c>
      <c r="F14" s="92" t="inlineStr">
        <is>
          <t xml:space="preserve">20 20 SR </t>
        </is>
      </c>
      <c r="G14" s="120" t="inlineStr">
        <is>
          <t>PAGO 130 EFE</t>
        </is>
      </c>
      <c r="H14" s="454" t="n"/>
      <c r="I14" s="534" t="inlineStr">
        <is>
          <t>ENRIQUE PUBLICIDAD</t>
        </is>
      </c>
      <c r="J14" s="60" t="n">
        <v>0.3930555555555555</v>
      </c>
      <c r="K14" s="46">
        <f>J14+$K$60</f>
        <v/>
      </c>
      <c r="L14" s="60" t="n">
        <v>0.4041666666666667</v>
      </c>
      <c r="M14" s="46">
        <f>L14+$M$61</f>
        <v/>
      </c>
      <c r="N14" s="60" t="n">
        <v>0.4111111111111111</v>
      </c>
      <c r="O14" s="46">
        <f>N14+$O$61</f>
        <v/>
      </c>
      <c r="P14" s="60" t="n">
        <v>0.4638888888888889</v>
      </c>
      <c r="Q14" s="46">
        <f>P14+$Q$61</f>
        <v/>
      </c>
      <c r="R14" s="60" t="n">
        <v>0.4770833333333334</v>
      </c>
      <c r="S14" s="46">
        <f>R14+$S$61</f>
        <v/>
      </c>
      <c r="T14" s="261" t="n">
        <v>0.4916666666666666</v>
      </c>
      <c r="U14" s="261">
        <f>T14+$U$61</f>
        <v/>
      </c>
      <c r="V14" s="125" t="n">
        <v>100</v>
      </c>
      <c r="W14" s="125" t="n">
        <v>50</v>
      </c>
    </row>
    <row r="15" ht="21.75" customHeight="1" s="630">
      <c r="A15" s="631" t="inlineStr">
        <is>
          <t>12</t>
        </is>
      </c>
      <c r="B15" s="632" t="n"/>
      <c r="C15" s="167" t="inlineStr">
        <is>
          <t>SOLIS FERNANDEZ EMILIO 30</t>
        </is>
      </c>
      <c r="D15" s="55" t="n">
        <v>46482432</v>
      </c>
      <c r="E15" s="199" t="inlineStr">
        <is>
          <t>MOTO NUEVO BIIB</t>
        </is>
      </c>
      <c r="F15" s="92" t="inlineStr">
        <is>
          <t xml:space="preserve">20 20 SR </t>
        </is>
      </c>
      <c r="G15" s="209" t="inlineStr">
        <is>
          <t>PAGO 100 YAPE + 30 YAPE</t>
        </is>
      </c>
      <c r="H15" s="454" t="n"/>
      <c r="I15" s="152" t="inlineStr">
        <is>
          <t xml:space="preserve">PUBLICIDAD </t>
        </is>
      </c>
      <c r="J15" s="60" t="n">
        <v>0.3958333333333333</v>
      </c>
      <c r="K15" s="46">
        <f>J15+$K$60</f>
        <v/>
      </c>
      <c r="L15" s="60" t="n">
        <v>0.4083333333333333</v>
      </c>
      <c r="M15" s="60">
        <f>L15+$M$61</f>
        <v/>
      </c>
      <c r="N15" s="60" t="n">
        <v>0.4145833333333334</v>
      </c>
      <c r="O15" s="60">
        <f>N15+$O$61</f>
        <v/>
      </c>
      <c r="P15" s="60" t="n">
        <v>0.46875</v>
      </c>
      <c r="Q15" s="60">
        <f>P15+$Q$61</f>
        <v/>
      </c>
      <c r="R15" s="60" t="n">
        <v>0.4888888888888889</v>
      </c>
      <c r="S15" s="46">
        <f>R15+$S$61</f>
        <v/>
      </c>
      <c r="T15" s="238" t="n">
        <v>0.5236111111111111</v>
      </c>
      <c r="U15" s="80">
        <f>T15+$U$61</f>
        <v/>
      </c>
      <c r="V15" s="125" t="n">
        <v>100</v>
      </c>
      <c r="W15" s="125" t="n">
        <v>30</v>
      </c>
    </row>
    <row r="16" ht="19.5" customHeight="1" s="630">
      <c r="A16" s="631" t="inlineStr">
        <is>
          <t>13</t>
        </is>
      </c>
      <c r="B16" s="632" t="n"/>
      <c r="C16" s="167" t="inlineStr">
        <is>
          <t>ELERA CHIRRE DIEGO  50</t>
        </is>
      </c>
      <c r="D16" s="55" t="n">
        <v>9187972</v>
      </c>
      <c r="E16" s="55" t="inlineStr">
        <is>
          <t xml:space="preserve">NUEVO A1 </t>
        </is>
      </c>
      <c r="F16" s="92" t="inlineStr">
        <is>
          <t xml:space="preserve">20 20 SR </t>
        </is>
      </c>
      <c r="G16" s="120" t="inlineStr">
        <is>
          <t>PAGO 50 EFE</t>
        </is>
      </c>
      <c r="H16" s="205" t="n"/>
      <c r="I16" s="120" t="inlineStr">
        <is>
          <t>CARS, JAIME VILLA</t>
        </is>
      </c>
      <c r="J16" s="60" t="n">
        <v>0.4</v>
      </c>
      <c r="K16" s="46">
        <f>J16+$K$60</f>
        <v/>
      </c>
      <c r="L16" s="60" t="n">
        <v>0.4138888888888889</v>
      </c>
      <c r="M16" s="60">
        <f>L16+$M$61</f>
        <v/>
      </c>
      <c r="N16" s="60" t="n">
        <v>0.4194444444444445</v>
      </c>
      <c r="O16" s="60">
        <f>N16+$O$61</f>
        <v/>
      </c>
      <c r="P16" s="60" t="n">
        <v>0.4763888888888889</v>
      </c>
      <c r="Q16" s="60">
        <f>P16+$Q$61</f>
        <v/>
      </c>
      <c r="R16" s="60" t="n">
        <v>0.4888888888888889</v>
      </c>
      <c r="S16" s="46">
        <f>R16+$S$61</f>
        <v/>
      </c>
      <c r="T16" s="238" t="n">
        <v>0.5243055555555556</v>
      </c>
      <c r="U16" s="80">
        <f>T16+$U$61</f>
        <v/>
      </c>
      <c r="V16" s="125" t="n">
        <v>80</v>
      </c>
      <c r="W16" s="125" t="n">
        <v>50</v>
      </c>
    </row>
    <row r="17" ht="20.25" customHeight="1" s="630">
      <c r="A17" s="631" t="inlineStr">
        <is>
          <t>14</t>
        </is>
      </c>
      <c r="B17" s="632" t="n"/>
      <c r="C17" s="167" t="inlineStr">
        <is>
          <t>PEÑA CAMPOS JOSE  30</t>
        </is>
      </c>
      <c r="D17" s="55" t="n">
        <v>9187972</v>
      </c>
      <c r="E17" s="226" t="inlineStr">
        <is>
          <t>MOTO REVA BIIC</t>
        </is>
      </c>
      <c r="F17" s="92" t="inlineStr">
        <is>
          <t xml:space="preserve">20 20 SR </t>
        </is>
      </c>
      <c r="G17" s="120" t="inlineStr">
        <is>
          <t>PAGO 30 EFE</t>
        </is>
      </c>
      <c r="H17" s="373" t="n"/>
      <c r="I17" s="270" t="inlineStr">
        <is>
          <t>LILIANA 3</t>
        </is>
      </c>
      <c r="J17" s="60" t="n">
        <v>0.4069444444444444</v>
      </c>
      <c r="K17" s="46">
        <f>J17+$K$60</f>
        <v/>
      </c>
      <c r="L17" s="60" t="n">
        <v>0.41875</v>
      </c>
      <c r="M17" s="46">
        <f>L17+$M$61</f>
        <v/>
      </c>
      <c r="N17" s="60" t="n">
        <v>0.4256944444444444</v>
      </c>
      <c r="O17" s="46">
        <f>N17+$O$61</f>
        <v/>
      </c>
      <c r="P17" s="60" t="n">
        <v>0.48125</v>
      </c>
      <c r="Q17" s="46">
        <f>P17+$Q$61</f>
        <v/>
      </c>
      <c r="R17" s="60" t="n">
        <v>0.5243055555555556</v>
      </c>
      <c r="S17" s="46">
        <f>R17+$S$61</f>
        <v/>
      </c>
      <c r="T17" s="238" t="n">
        <v>0.55</v>
      </c>
      <c r="U17" s="80">
        <f>T17+$U$61</f>
        <v/>
      </c>
      <c r="V17" s="125" t="n">
        <v>80</v>
      </c>
      <c r="W17" s="125" t="n">
        <v>30</v>
      </c>
    </row>
    <row r="18" ht="21.75" customHeight="1" s="630">
      <c r="A18" s="631" t="inlineStr">
        <is>
          <t>15</t>
        </is>
      </c>
      <c r="B18" s="632" t="n"/>
      <c r="C18" s="167" t="inlineStr">
        <is>
          <t>PEREZ JAVA JHONATAN 50</t>
        </is>
      </c>
      <c r="D18" s="55" t="n">
        <v>42447240</v>
      </c>
      <c r="E18" s="226" t="inlineStr">
        <is>
          <t>MOTO REVA BIIC</t>
        </is>
      </c>
      <c r="F18" s="92" t="inlineStr">
        <is>
          <t xml:space="preserve">20 20 SR </t>
        </is>
      </c>
      <c r="G18" s="209" t="inlineStr">
        <is>
          <t>PAGO 50 YAPE</t>
        </is>
      </c>
      <c r="H18" s="373" t="n"/>
      <c r="I18" s="270" t="inlineStr">
        <is>
          <t>LILIANA 4</t>
        </is>
      </c>
      <c r="J18" s="60" t="n">
        <v>0.4090277777777778</v>
      </c>
      <c r="K18" s="46">
        <f>J18+$K$60</f>
        <v/>
      </c>
      <c r="L18" s="60" t="n">
        <v>0.4243055555555555</v>
      </c>
      <c r="M18" s="46">
        <f>L18+$M$61</f>
        <v/>
      </c>
      <c r="N18" s="60" t="n">
        <v>0.4305555555555556</v>
      </c>
      <c r="O18" s="46">
        <f>N18+$O$61</f>
        <v/>
      </c>
      <c r="P18" s="60" t="n">
        <v>0.4881944444444444</v>
      </c>
      <c r="Q18" s="46">
        <f>P18+$Q$61</f>
        <v/>
      </c>
      <c r="R18" s="60" t="n">
        <v>0.5159722222222223</v>
      </c>
      <c r="S18" s="46">
        <f>R18+$S$61</f>
        <v/>
      </c>
      <c r="T18" s="238" t="n">
        <v>0.5527777777777778</v>
      </c>
      <c r="U18" s="80">
        <f>T18+$U$61</f>
        <v/>
      </c>
      <c r="V18" s="125" t="n">
        <v>80</v>
      </c>
      <c r="W18" s="125" t="n">
        <v>50</v>
      </c>
    </row>
    <row r="19" ht="22.5" customHeight="1" s="630">
      <c r="A19" s="631" t="inlineStr">
        <is>
          <t>16</t>
        </is>
      </c>
      <c r="B19" s="632" t="n"/>
      <c r="C19" s="112" t="inlineStr">
        <is>
          <t xml:space="preserve">CORDOVA VALLE  FERNANDO </t>
        </is>
      </c>
      <c r="D19" s="55" t="n">
        <v>25496224</v>
      </c>
      <c r="E19" s="26" t="inlineStr">
        <is>
          <t xml:space="preserve">REVA A2A </t>
        </is>
      </c>
      <c r="F19" s="92" t="inlineStr">
        <is>
          <t>40/20 40/20cl</t>
        </is>
      </c>
      <c r="G19" s="120" t="inlineStr">
        <is>
          <t>PAGO 130 EFE</t>
        </is>
      </c>
      <c r="H19" s="355" t="n"/>
      <c r="I19" s="211" t="inlineStr">
        <is>
          <t xml:space="preserve">OFICINA </t>
        </is>
      </c>
      <c r="J19" s="60" t="n">
        <v>0.4125</v>
      </c>
      <c r="K19" s="46">
        <f>J19+$K$60</f>
        <v/>
      </c>
      <c r="L19" s="60" t="n">
        <v>0.4305555555555556</v>
      </c>
      <c r="M19" s="46">
        <f>L19+$M$61</f>
        <v/>
      </c>
      <c r="N19" s="60" t="n">
        <v>0.4368055555555556</v>
      </c>
      <c r="O19" s="46">
        <f>N19+$O$61</f>
        <v/>
      </c>
      <c r="P19" s="60" t="n">
        <v>0.4951388888888889</v>
      </c>
      <c r="Q19" s="46">
        <f>P19+$Q$61</f>
        <v/>
      </c>
      <c r="R19" s="60" t="n">
        <v>0.5402777777777777</v>
      </c>
      <c r="S19" s="46">
        <f>R19+$S$61</f>
        <v/>
      </c>
      <c r="T19" s="238" t="n">
        <v>0.5652777777777778</v>
      </c>
      <c r="U19" s="80">
        <f>T19+$U$61</f>
        <v/>
      </c>
      <c r="V19" s="125" t="n">
        <v>130</v>
      </c>
      <c r="W19" s="125" t="n"/>
    </row>
    <row r="20" ht="20.25" customFormat="1" customHeight="1" s="645">
      <c r="A20" s="631" t="inlineStr">
        <is>
          <t>17</t>
        </is>
      </c>
      <c r="B20" s="632" t="n"/>
      <c r="C20" s="112" t="inlineStr">
        <is>
          <t>HINOSTROZA CHIRIBOGA JOSE LUIS</t>
        </is>
      </c>
      <c r="D20" s="55" t="n">
        <v>9426395</v>
      </c>
      <c r="E20" s="26" t="inlineStr">
        <is>
          <t>RECAT A2A</t>
        </is>
      </c>
      <c r="F20" s="92" t="inlineStr">
        <is>
          <t>40/20 40/20cl</t>
        </is>
      </c>
      <c r="G20" s="209" t="inlineStr">
        <is>
          <t>PAGO 120 YAPE</t>
        </is>
      </c>
      <c r="H20" s="207" t="n"/>
      <c r="I20" s="55" t="inlineStr">
        <is>
          <t xml:space="preserve">MERY </t>
        </is>
      </c>
      <c r="J20" s="60" t="n">
        <v>0.4159722222222222</v>
      </c>
      <c r="K20" s="46">
        <f>J20+$K$60</f>
        <v/>
      </c>
      <c r="L20" s="60" t="n">
        <v>0.4354166666666667</v>
      </c>
      <c r="M20" s="46">
        <f>L20+$M$61</f>
        <v/>
      </c>
      <c r="N20" s="60" t="n">
        <v>0.4423611111111111</v>
      </c>
      <c r="O20" s="46">
        <f>N20+$O$61</f>
        <v/>
      </c>
      <c r="P20" s="60" t="n">
        <v>0.5</v>
      </c>
      <c r="Q20" s="46">
        <f>P20+$Q$61</f>
        <v/>
      </c>
      <c r="R20" s="60" t="n">
        <v>0.53125</v>
      </c>
      <c r="S20" s="46">
        <f>R20+$S$61</f>
        <v/>
      </c>
      <c r="T20" s="238" t="n">
        <v>0.5625</v>
      </c>
      <c r="U20" s="80">
        <f>T20+$U$61</f>
        <v/>
      </c>
      <c r="V20" s="125" t="n">
        <v>80</v>
      </c>
      <c r="W20" s="125" t="n"/>
    </row>
    <row r="21" ht="23.25" customHeight="1" s="630">
      <c r="A21" s="631" t="inlineStr">
        <is>
          <t>18</t>
        </is>
      </c>
      <c r="B21" s="632" t="n"/>
      <c r="C21" s="112" t="inlineStr">
        <is>
          <t xml:space="preserve">HUERTAS NESTARES JUAN </t>
        </is>
      </c>
      <c r="D21" s="55" t="n">
        <v>73973603</v>
      </c>
      <c r="E21" s="55" t="inlineStr">
        <is>
          <t xml:space="preserve">REVA A1 </t>
        </is>
      </c>
      <c r="F21" s="92" t="inlineStr">
        <is>
          <t>40/20 40/20cl</t>
        </is>
      </c>
      <c r="G21" s="120" t="n"/>
      <c r="H21" s="205" t="n"/>
      <c r="I21" s="120" t="inlineStr">
        <is>
          <t>CARS, JAIME VILLA</t>
        </is>
      </c>
      <c r="J21" s="60" t="n">
        <v>0.4194444444444445</v>
      </c>
      <c r="K21" s="46">
        <f>J21+$K$60</f>
        <v/>
      </c>
      <c r="L21" s="60" t="n">
        <v>0.4409722222222222</v>
      </c>
      <c r="M21" s="46">
        <f>L21+$M$61</f>
        <v/>
      </c>
      <c r="N21" s="60" t="n">
        <v>0.4472222222222222</v>
      </c>
      <c r="O21" s="46">
        <f>N21+$O$61</f>
        <v/>
      </c>
      <c r="P21" s="60" t="n">
        <v>0.5375</v>
      </c>
      <c r="Q21" s="46">
        <f>P21+$Q$61</f>
        <v/>
      </c>
      <c r="R21" s="60" t="n">
        <v>0.5520833333333334</v>
      </c>
      <c r="S21" s="46">
        <f>R21+$S$61</f>
        <v/>
      </c>
      <c r="T21" s="238" t="n">
        <v>0.5770833333333333</v>
      </c>
      <c r="U21" s="80">
        <f>T21+$U$61</f>
        <v/>
      </c>
      <c r="V21" s="125" t="n">
        <v>80</v>
      </c>
      <c r="W21" s="125" t="n"/>
    </row>
    <row r="22" ht="21.75" customHeight="1" s="630">
      <c r="A22" s="631" t="inlineStr">
        <is>
          <t>19</t>
        </is>
      </c>
      <c r="B22" s="632" t="n"/>
      <c r="C22" s="112" t="inlineStr">
        <is>
          <t xml:space="preserve">RUIZ VALLADARES GIANMARCO </t>
        </is>
      </c>
      <c r="D22" s="55" t="n">
        <v>73990510</v>
      </c>
      <c r="E22" s="226" t="inlineStr">
        <is>
          <t>MOTO REVA BIIC</t>
        </is>
      </c>
      <c r="F22" s="92" t="inlineStr">
        <is>
          <t>40/20 40/20cl</t>
        </is>
      </c>
      <c r="G22" s="270" t="n"/>
      <c r="H22" s="373" t="n"/>
      <c r="I22" s="270" t="inlineStr">
        <is>
          <t>LILIANA 5</t>
        </is>
      </c>
      <c r="J22" s="60" t="n">
        <v>0.4222222222222222</v>
      </c>
      <c r="K22" s="46">
        <f>J22+$K$60</f>
        <v/>
      </c>
      <c r="L22" s="60" t="n">
        <v>0.4458333333333334</v>
      </c>
      <c r="M22" s="46">
        <f>L22+$M$61</f>
        <v/>
      </c>
      <c r="N22" s="60" t="n">
        <v>0.4513888888888889</v>
      </c>
      <c r="O22" s="46">
        <f>N22+$O$61</f>
        <v/>
      </c>
      <c r="P22" s="60" t="n">
        <v>0.5395833333333333</v>
      </c>
      <c r="Q22" s="46">
        <f>P22+$Q$61</f>
        <v/>
      </c>
      <c r="R22" s="60" t="n">
        <v>0.5569444444444445</v>
      </c>
      <c r="S22" s="46">
        <f>R22+$S$61</f>
        <v/>
      </c>
      <c r="T22" s="238" t="n">
        <v>0.5854166666666667</v>
      </c>
      <c r="U22" s="80">
        <f>T22+$U$61</f>
        <v/>
      </c>
      <c r="V22" s="125" t="n">
        <v>80</v>
      </c>
      <c r="W22" s="125" t="n"/>
    </row>
    <row r="23" ht="21" customHeight="1" s="630">
      <c r="A23" s="631" t="inlineStr">
        <is>
          <t>20</t>
        </is>
      </c>
      <c r="B23" s="632" t="n"/>
      <c r="C23" s="167" t="inlineStr">
        <is>
          <t xml:space="preserve">ALARCON  LUCAS PASCUAL  30 </t>
        </is>
      </c>
      <c r="D23" s="55" t="n">
        <v>46527843</v>
      </c>
      <c r="E23" s="226" t="inlineStr">
        <is>
          <t>MOTO REVA BIIC</t>
        </is>
      </c>
      <c r="F23" s="92" t="inlineStr">
        <is>
          <t xml:space="preserve">20 20 SR </t>
        </is>
      </c>
      <c r="G23" s="209" t="inlineStr">
        <is>
          <t>PAGO 30 YAPE</t>
        </is>
      </c>
      <c r="H23" s="373" t="n"/>
      <c r="I23" s="270" t="inlineStr">
        <is>
          <t>LILIANA 6</t>
        </is>
      </c>
      <c r="J23" s="60" t="n">
        <v>0.4298611111111111</v>
      </c>
      <c r="K23" s="46">
        <f>J23+$K$60</f>
        <v/>
      </c>
      <c r="L23" s="60" t="n">
        <v>0.45</v>
      </c>
      <c r="M23" s="46">
        <f>L23+$M$61</f>
        <v/>
      </c>
      <c r="N23" s="60" t="n">
        <v>0.45625</v>
      </c>
      <c r="O23" s="46">
        <f>N23+$O$61</f>
        <v/>
      </c>
      <c r="P23" s="60" t="n">
        <v>0.5243055555555556</v>
      </c>
      <c r="Q23" s="46">
        <f>P23+$Q$61</f>
        <v/>
      </c>
      <c r="R23" s="60" t="n">
        <v>0.5548611111111111</v>
      </c>
      <c r="S23" s="46">
        <f>R23+$S$61</f>
        <v/>
      </c>
      <c r="T23" s="238" t="n">
        <v>0.5888888888888889</v>
      </c>
      <c r="U23" s="80">
        <f>T23+$U$61</f>
        <v/>
      </c>
      <c r="V23" s="125" t="n">
        <v>80</v>
      </c>
      <c r="W23" s="125" t="n">
        <v>30</v>
      </c>
    </row>
    <row r="24" ht="19.5" customHeight="1" s="630">
      <c r="A24" s="631" t="inlineStr">
        <is>
          <t>21</t>
        </is>
      </c>
      <c r="B24" s="632" t="n"/>
      <c r="C24" s="112" t="inlineStr">
        <is>
          <t xml:space="preserve">MOUJAN NICOLAS </t>
        </is>
      </c>
      <c r="D24" s="55" t="n">
        <v>1346316</v>
      </c>
      <c r="E24" s="55" t="inlineStr">
        <is>
          <t xml:space="preserve">NUEVO A1 </t>
        </is>
      </c>
      <c r="F24" s="92" t="inlineStr">
        <is>
          <t>40/20 40/20cl</t>
        </is>
      </c>
      <c r="G24" s="55" t="inlineStr">
        <is>
          <t>DEP 80</t>
        </is>
      </c>
      <c r="H24" s="382" t="inlineStr">
        <is>
          <t xml:space="preserve">CE </t>
        </is>
      </c>
      <c r="I24" s="55" t="inlineStr">
        <is>
          <t xml:space="preserve">MARIEL </t>
        </is>
      </c>
      <c r="J24" s="60" t="n">
        <v>0.43125</v>
      </c>
      <c r="K24" s="46">
        <f>J24+$K$60</f>
        <v/>
      </c>
      <c r="L24" s="60" t="n">
        <v>0.4541666666666667</v>
      </c>
      <c r="M24" s="46">
        <f>L24+$M$61</f>
        <v/>
      </c>
      <c r="N24" s="60" t="n">
        <v>0.4604166666666666</v>
      </c>
      <c r="O24" s="46">
        <f>N24+$O$61</f>
        <v/>
      </c>
      <c r="P24" s="60" t="n">
        <v>0.525</v>
      </c>
      <c r="Q24" s="46">
        <f>P24+$Q$61</f>
        <v/>
      </c>
      <c r="R24" s="60" t="n">
        <v>0.5458333333333333</v>
      </c>
      <c r="S24" s="46">
        <f>R24+$S$61</f>
        <v/>
      </c>
      <c r="T24" s="238" t="n">
        <v>0.5743055555555555</v>
      </c>
      <c r="U24" s="80">
        <f>T24+$U$61</f>
        <v/>
      </c>
      <c r="V24" s="125" t="n">
        <v>80</v>
      </c>
      <c r="W24" s="125" t="n"/>
    </row>
    <row r="25" ht="18" customHeight="1" s="630">
      <c r="A25" s="631" t="inlineStr">
        <is>
          <t>22</t>
        </is>
      </c>
      <c r="B25" s="632" t="n"/>
      <c r="C25" s="112" t="inlineStr">
        <is>
          <t xml:space="preserve">CAVERO CHACON LEONBARDO </t>
        </is>
      </c>
      <c r="D25" s="55" t="n">
        <v>75283854</v>
      </c>
      <c r="E25" s="55" t="inlineStr">
        <is>
          <t xml:space="preserve">NUEVO A1 </t>
        </is>
      </c>
      <c r="F25" s="92" t="inlineStr">
        <is>
          <t xml:space="preserve">20 20 SR </t>
        </is>
      </c>
      <c r="G25" s="209" t="inlineStr">
        <is>
          <t>PAGO 70 YAPE</t>
        </is>
      </c>
      <c r="H25" s="454" t="n"/>
      <c r="I25" s="534" t="inlineStr">
        <is>
          <t>ENRIQUE PUBLICIDAD</t>
        </is>
      </c>
      <c r="J25" s="60" t="n">
        <v>0.44375</v>
      </c>
      <c r="K25" s="46">
        <f>J25+$K$60</f>
        <v/>
      </c>
      <c r="L25" s="60" t="n">
        <v>0.4583333333333333</v>
      </c>
      <c r="M25" s="46">
        <f>L25+$M$61</f>
        <v/>
      </c>
      <c r="N25" s="60" t="n">
        <v>0.4638888888888889</v>
      </c>
      <c r="O25" s="46">
        <f>N25+$O$61</f>
        <v/>
      </c>
      <c r="P25" s="60" t="n">
        <v>0.5388888888888889</v>
      </c>
      <c r="Q25" s="46">
        <f>P25+$Q$61</f>
        <v/>
      </c>
      <c r="R25" s="60" t="n">
        <v>0.5694444444444444</v>
      </c>
      <c r="S25" s="46">
        <f>R25+$S$61</f>
        <v/>
      </c>
      <c r="T25" s="238" t="n">
        <v>0.6006944444444444</v>
      </c>
      <c r="U25" s="80">
        <f>T25+$U$61</f>
        <v/>
      </c>
      <c r="V25" s="125" t="n">
        <v>80</v>
      </c>
      <c r="W25" s="125" t="n"/>
    </row>
    <row r="26" ht="23.25" customFormat="1" customHeight="1" s="645">
      <c r="A26" s="631" t="inlineStr">
        <is>
          <t>23</t>
        </is>
      </c>
      <c r="B26" s="632" t="n"/>
      <c r="C26" s="112" t="inlineStr">
        <is>
          <t xml:space="preserve">JULCA MIGUEL JESUS </t>
        </is>
      </c>
      <c r="D26" s="55" t="n">
        <v>41358175</v>
      </c>
      <c r="E26" s="55" t="inlineStr">
        <is>
          <t xml:space="preserve">NUEVO A1 </t>
        </is>
      </c>
      <c r="F26" s="92" t="inlineStr">
        <is>
          <t xml:space="preserve">20 20 SR </t>
        </is>
      </c>
      <c r="G26" s="120" t="n"/>
      <c r="H26" s="205" t="n"/>
      <c r="I26" s="120" t="inlineStr">
        <is>
          <t>CARS, JAIME VILLA</t>
        </is>
      </c>
      <c r="J26" s="60" t="n">
        <v>0.4458333333333334</v>
      </c>
      <c r="K26" s="46">
        <f>J26+$K$60</f>
        <v/>
      </c>
      <c r="L26" s="60" t="n">
        <v>0.4631944444444445</v>
      </c>
      <c r="M26" s="46">
        <f>L26+$M$61</f>
        <v/>
      </c>
      <c r="N26" s="60" t="n">
        <v>0.4680555555555556</v>
      </c>
      <c r="O26" s="46">
        <f>N26+$O$61</f>
        <v/>
      </c>
      <c r="P26" s="60" t="n">
        <v>0.5395833333333333</v>
      </c>
      <c r="Q26" s="46">
        <f>P26+$Q$61</f>
        <v/>
      </c>
      <c r="R26" s="60" t="n">
        <v>0.5673611111111111</v>
      </c>
      <c r="S26" s="46">
        <f>R26+$S$61</f>
        <v/>
      </c>
      <c r="T26" s="238" t="n">
        <v>0.5972222222222222</v>
      </c>
      <c r="U26" s="80">
        <f>T26+$U$61</f>
        <v/>
      </c>
      <c r="V26" s="125" t="n">
        <v>80</v>
      </c>
      <c r="W26" s="125" t="n"/>
    </row>
    <row r="27" ht="19.5" customFormat="1" customHeight="1" s="633">
      <c r="A27" s="631" t="inlineStr">
        <is>
          <t>24</t>
        </is>
      </c>
      <c r="B27" s="632" t="n"/>
      <c r="C27" s="112" t="inlineStr">
        <is>
          <t>SALOME AGUIRRE OSCAR</t>
        </is>
      </c>
      <c r="D27" s="55" t="n">
        <v>8172447</v>
      </c>
      <c r="E27" s="55" t="inlineStr">
        <is>
          <t>NUEVO A1</t>
        </is>
      </c>
      <c r="F27" s="92" t="inlineStr">
        <is>
          <t>40/20 40/20cl</t>
        </is>
      </c>
      <c r="G27" s="120" t="n"/>
      <c r="H27" s="205" t="n"/>
      <c r="I27" s="120" t="inlineStr">
        <is>
          <t>CARS, JAIME VILLA</t>
        </is>
      </c>
      <c r="J27" s="60" t="n">
        <v>0.4465277777777778</v>
      </c>
      <c r="K27" s="46">
        <f>J27+$K$60</f>
        <v/>
      </c>
      <c r="L27" s="60" t="n">
        <v>0.4680555555555556</v>
      </c>
      <c r="M27" s="46">
        <f>L27+$M$61</f>
        <v/>
      </c>
      <c r="N27" s="60" t="n">
        <v>0.4756944444444444</v>
      </c>
      <c r="O27" s="46">
        <f>N27+$O$61</f>
        <v/>
      </c>
      <c r="P27" s="60" t="n">
        <v>0.55</v>
      </c>
      <c r="Q27" s="46">
        <f>P27+$Q$61</f>
        <v/>
      </c>
      <c r="R27" s="60" t="n">
        <v>0.5826388888888889</v>
      </c>
      <c r="S27" s="46">
        <f>R27+$S$61</f>
        <v/>
      </c>
      <c r="T27" s="238" t="n">
        <v>0.6083333333333333</v>
      </c>
      <c r="U27" s="80">
        <f>T27+$U$61</f>
        <v/>
      </c>
      <c r="V27" s="125" t="n">
        <v>80</v>
      </c>
      <c r="W27" s="125" t="n"/>
    </row>
    <row r="28" ht="21" customHeight="1" s="630">
      <c r="A28" s="631" t="inlineStr">
        <is>
          <t>25</t>
        </is>
      </c>
      <c r="B28" s="632" t="n"/>
      <c r="C28" s="112" t="inlineStr">
        <is>
          <t>CHAVARRI PORRAS JOSE</t>
        </is>
      </c>
      <c r="D28" s="55" t="n">
        <v>25680790</v>
      </c>
      <c r="E28" s="55" t="inlineStr">
        <is>
          <t xml:space="preserve">REVA A1 </t>
        </is>
      </c>
      <c r="F28" s="92" t="inlineStr">
        <is>
          <t>40/20 40/20cl</t>
        </is>
      </c>
      <c r="G28" s="120" t="n"/>
      <c r="H28" s="205" t="n"/>
      <c r="I28" s="120" t="inlineStr">
        <is>
          <t>CARS, JAIME VILLA</t>
        </is>
      </c>
      <c r="J28" s="60" t="n">
        <v>0.4604166666666666</v>
      </c>
      <c r="K28" s="46">
        <f>J28+$K$60</f>
        <v/>
      </c>
      <c r="L28" s="60" t="n">
        <v>0.4729166666666667</v>
      </c>
      <c r="M28" s="46">
        <f>L28+$M$61</f>
        <v/>
      </c>
      <c r="N28" s="60" t="n">
        <v>0.4777777777777778</v>
      </c>
      <c r="O28" s="46">
        <f>N28+$O$61</f>
        <v/>
      </c>
      <c r="P28" s="60" t="n">
        <v>0.5513888888888889</v>
      </c>
      <c r="Q28" s="46">
        <f>P28+$Q$61</f>
        <v/>
      </c>
      <c r="R28" s="60" t="n">
        <v>0.5819444444444445</v>
      </c>
      <c r="S28" s="46">
        <f>R28+$S$61</f>
        <v/>
      </c>
      <c r="T28" s="238" t="n">
        <v>0.6194444444444445</v>
      </c>
      <c r="U28" s="80">
        <f>T28+$U$61</f>
        <v/>
      </c>
      <c r="V28" s="125" t="n">
        <v>80</v>
      </c>
      <c r="W28" s="125" t="n"/>
    </row>
    <row r="29" ht="21.75" customHeight="1" s="630">
      <c r="A29" s="631" t="inlineStr">
        <is>
          <t>26</t>
        </is>
      </c>
      <c r="B29" s="632" t="n"/>
      <c r="C29" s="112" t="inlineStr">
        <is>
          <t>OLARTE BERROCAL EDGAR 30</t>
        </is>
      </c>
      <c r="D29" s="55" t="n">
        <v>10244446</v>
      </c>
      <c r="E29" s="199" t="inlineStr">
        <is>
          <t>MOTO NUEVO BIIB</t>
        </is>
      </c>
      <c r="F29" s="92" t="inlineStr">
        <is>
          <t xml:space="preserve">20 20 SR </t>
        </is>
      </c>
      <c r="G29" s="120" t="inlineStr">
        <is>
          <t>PAGO 30 EFE</t>
        </is>
      </c>
      <c r="H29" s="373" t="n"/>
      <c r="I29" s="270" t="inlineStr">
        <is>
          <t>LILIANA 7</t>
        </is>
      </c>
      <c r="J29" s="60" t="n">
        <v>0.4618055555555556</v>
      </c>
      <c r="K29" s="46">
        <f>J29+$K$60</f>
        <v/>
      </c>
      <c r="L29" s="60" t="n">
        <v>0.4784722222222222</v>
      </c>
      <c r="M29" s="46">
        <f>L29+$M$61</f>
        <v/>
      </c>
      <c r="N29" s="60" t="n">
        <v>0.4840277777777778</v>
      </c>
      <c r="O29" s="46">
        <f>N29+$O$61</f>
        <v/>
      </c>
      <c r="P29" s="60" t="n">
        <v>0.5611111111111111</v>
      </c>
      <c r="Q29" s="46">
        <f>P29+$Q$61</f>
        <v/>
      </c>
      <c r="R29" s="60" t="n">
        <v>0.5951388888888889</v>
      </c>
      <c r="S29" s="46">
        <f>R29+$S$61</f>
        <v/>
      </c>
      <c r="T29" s="238" t="n">
        <v>0.6236111111111111</v>
      </c>
      <c r="U29" s="80">
        <f>T29+$U$61</f>
        <v/>
      </c>
      <c r="V29" s="125" t="n">
        <v>80</v>
      </c>
      <c r="W29" s="125" t="n">
        <v>30</v>
      </c>
    </row>
    <row r="30" ht="21" customHeight="1" s="630">
      <c r="A30" s="631" t="inlineStr">
        <is>
          <t>27</t>
        </is>
      </c>
      <c r="B30" s="632" t="n"/>
      <c r="C30" s="112" t="inlineStr">
        <is>
          <t>HUACCALSAYCO LIMASCCA ABRAHAN</t>
        </is>
      </c>
      <c r="D30" s="55" t="n">
        <v>72533655</v>
      </c>
      <c r="E30" s="55" t="inlineStr">
        <is>
          <t xml:space="preserve">NUEVO A1 </t>
        </is>
      </c>
      <c r="F30" s="92" t="inlineStr">
        <is>
          <t xml:space="preserve">20 20 SR </t>
        </is>
      </c>
      <c r="G30" s="110" t="n"/>
      <c r="H30" s="354" t="n"/>
      <c r="I30" s="110" t="inlineStr">
        <is>
          <t>MAYRA 2</t>
        </is>
      </c>
      <c r="J30" s="60" t="n">
        <v>0.4659722222222222</v>
      </c>
      <c r="K30" s="46">
        <f>J30+$K$60</f>
        <v/>
      </c>
      <c r="L30" s="60" t="n">
        <v>0.4875</v>
      </c>
      <c r="M30" s="46">
        <f>L30+$M$61</f>
        <v/>
      </c>
      <c r="N30" s="60" t="n">
        <v>0.4951388888888889</v>
      </c>
      <c r="O30" s="46">
        <f>N30+$O$61</f>
        <v/>
      </c>
      <c r="P30" s="60" t="n">
        <v>0.5638888888888889</v>
      </c>
      <c r="Q30" s="46">
        <f>P30+$Q$61</f>
        <v/>
      </c>
      <c r="R30" s="60" t="n">
        <v>0.59375</v>
      </c>
      <c r="S30" s="46">
        <f>R30+$S$61</f>
        <v/>
      </c>
      <c r="T30" s="238" t="n">
        <v>0.6243055555555556</v>
      </c>
      <c r="U30" s="80">
        <f>T30+$U$61</f>
        <v/>
      </c>
      <c r="V30" s="125" t="n">
        <v>80</v>
      </c>
      <c r="W30" s="125" t="n"/>
    </row>
    <row r="31" ht="20.25" customFormat="1" customHeight="1" s="645">
      <c r="A31" s="631" t="inlineStr">
        <is>
          <t>28</t>
        </is>
      </c>
      <c r="B31" s="632" t="n"/>
      <c r="C31" s="581" t="inlineStr">
        <is>
          <t xml:space="preserve">HUACCALSAYCO LIMASCCA ANGEL 30 </t>
        </is>
      </c>
      <c r="D31" s="55" t="n">
        <v>72193099</v>
      </c>
      <c r="E31" s="55" t="inlineStr">
        <is>
          <t xml:space="preserve">NUEVO A1 </t>
        </is>
      </c>
      <c r="F31" s="92" t="inlineStr">
        <is>
          <t xml:space="preserve">20 20 SR </t>
        </is>
      </c>
      <c r="G31" s="120" t="inlineStr">
        <is>
          <t>PAGO 30 EFE</t>
        </is>
      </c>
      <c r="H31" s="354" t="n"/>
      <c r="I31" s="110" t="inlineStr">
        <is>
          <t>MAYRA 3</t>
        </is>
      </c>
      <c r="J31" s="60" t="n">
        <v>0.4673611111111111</v>
      </c>
      <c r="K31" s="46">
        <f>J31+$K$60</f>
        <v/>
      </c>
      <c r="L31" s="60" t="n">
        <v>0.4833333333333333</v>
      </c>
      <c r="M31" s="46">
        <f>L31+$M$61</f>
        <v/>
      </c>
      <c r="N31" s="60" t="n">
        <v>0.4881944444444444</v>
      </c>
      <c r="O31" s="46">
        <f>N31+$O$61</f>
        <v/>
      </c>
      <c r="P31" s="60" t="n">
        <v>0.5763888888888888</v>
      </c>
      <c r="Q31" s="46">
        <f>P31+$Q$61</f>
        <v/>
      </c>
      <c r="R31" s="60" t="n">
        <v>0.6055555555555555</v>
      </c>
      <c r="S31" s="46">
        <f>R31+$S$61</f>
        <v/>
      </c>
      <c r="T31" s="238" t="n">
        <v>0.6319444444444444</v>
      </c>
      <c r="U31" s="80">
        <f>T31+$U$61</f>
        <v/>
      </c>
      <c r="V31" s="125" t="n">
        <v>80</v>
      </c>
      <c r="W31" s="125" t="n">
        <v>30</v>
      </c>
    </row>
    <row r="32" ht="21" customFormat="1" customHeight="1" s="633">
      <c r="A32" s="631" t="inlineStr">
        <is>
          <t>29</t>
        </is>
      </c>
      <c r="B32" s="632" t="n"/>
      <c r="C32" s="112" t="inlineStr">
        <is>
          <t xml:space="preserve">CORDOVA DURAN CESAR </t>
        </is>
      </c>
      <c r="D32" s="55" t="n">
        <v>76166376</v>
      </c>
      <c r="E32" s="55" t="inlineStr">
        <is>
          <t xml:space="preserve">NUEVO A1 </t>
        </is>
      </c>
      <c r="F32" s="92" t="inlineStr">
        <is>
          <t xml:space="preserve">20 20 SR </t>
        </is>
      </c>
      <c r="G32" s="328" t="inlineStr">
        <is>
          <t>plin 80</t>
        </is>
      </c>
      <c r="H32" s="55" t="n"/>
      <c r="I32" s="55" t="inlineStr">
        <is>
          <t xml:space="preserve">RICHI </t>
        </is>
      </c>
      <c r="J32" s="60" t="n">
        <v>0.4701388888888889</v>
      </c>
      <c r="K32" s="46">
        <f>J32+$K$60</f>
        <v/>
      </c>
      <c r="L32" s="60" t="n">
        <v>0.4930555555555556</v>
      </c>
      <c r="M32" s="46">
        <f>L32+$M$61</f>
        <v/>
      </c>
      <c r="N32" s="60" t="n">
        <v>0.4986111111111111</v>
      </c>
      <c r="O32" s="46">
        <f>N32+$O$61</f>
        <v/>
      </c>
      <c r="P32" s="60" t="n">
        <v>0.5736111111111111</v>
      </c>
      <c r="Q32" s="46">
        <f>P32+$Q$61</f>
        <v/>
      </c>
      <c r="R32" s="60" t="n">
        <v>0.6069444444444444</v>
      </c>
      <c r="S32" s="46">
        <f>R32+$S$61</f>
        <v/>
      </c>
      <c r="T32" s="238" t="n">
        <v>0.6333333333333333</v>
      </c>
      <c r="U32" s="80">
        <f>T32+$U$61</f>
        <v/>
      </c>
      <c r="V32" s="125" t="n">
        <v>80</v>
      </c>
      <c r="W32" s="125" t="n"/>
    </row>
    <row r="33" ht="19.5" customHeight="1" s="630">
      <c r="A33" s="631" t="inlineStr">
        <is>
          <t>30</t>
        </is>
      </c>
      <c r="B33" s="632" t="n"/>
      <c r="C33" s="167" t="inlineStr">
        <is>
          <t>CARDENAS CASTILLO HERNAN 40</t>
        </is>
      </c>
      <c r="D33" s="55" t="n">
        <v>25835083</v>
      </c>
      <c r="E33" s="55" t="inlineStr">
        <is>
          <t xml:space="preserve">REVA A2B </t>
        </is>
      </c>
      <c r="F33" s="92" t="inlineStr">
        <is>
          <t xml:space="preserve">20 20 SR </t>
        </is>
      </c>
      <c r="G33" s="209" t="inlineStr">
        <is>
          <t xml:space="preserve">PAGO 40 PLIN </t>
        </is>
      </c>
      <c r="H33" s="205" t="n"/>
      <c r="I33" s="120" t="inlineStr">
        <is>
          <t>CARS, JAIME VILLA</t>
        </is>
      </c>
      <c r="J33" s="60" t="n">
        <v>0.4770833333333334</v>
      </c>
      <c r="K33" s="46">
        <f>J33+$K$60</f>
        <v/>
      </c>
      <c r="L33" s="60" t="n">
        <v>0.4979166666666667</v>
      </c>
      <c r="M33" s="46">
        <f>L33+$M$61</f>
        <v/>
      </c>
      <c r="N33" s="60" t="n">
        <v>0.5277777777777778</v>
      </c>
      <c r="O33" s="46">
        <f>N33+$O$61</f>
        <v/>
      </c>
      <c r="P33" s="60" t="n">
        <v>0.5895833333333333</v>
      </c>
      <c r="Q33" s="46">
        <f>P33+$Q$61</f>
        <v/>
      </c>
      <c r="R33" s="60" t="n">
        <v>0.6201388888888889</v>
      </c>
      <c r="S33" s="46">
        <f>R33+$S$61</f>
        <v/>
      </c>
      <c r="T33" s="238" t="n">
        <v>0.6458333333333334</v>
      </c>
      <c r="U33" s="80">
        <f>T33+$U$61</f>
        <v/>
      </c>
      <c r="V33" s="125" t="n">
        <v>80</v>
      </c>
      <c r="W33" s="125" t="n">
        <v>40</v>
      </c>
    </row>
    <row r="34" ht="19.5" customHeight="1" s="630">
      <c r="A34" s="644" t="inlineStr">
        <is>
          <t>31</t>
        </is>
      </c>
      <c r="B34" s="632" t="n"/>
      <c r="C34" s="112" t="inlineStr">
        <is>
          <t>LAYA SILVA LUIS MIGUEL</t>
        </is>
      </c>
      <c r="D34" s="55" t="inlineStr">
        <is>
          <t>004094794</t>
        </is>
      </c>
      <c r="E34" s="199" t="inlineStr">
        <is>
          <t>MOTO NUEVO BIIB</t>
        </is>
      </c>
      <c r="F34" s="92" t="inlineStr">
        <is>
          <t>20 20 sr</t>
        </is>
      </c>
      <c r="G34" s="358" t="inlineStr">
        <is>
          <t>CORRECION</t>
        </is>
      </c>
      <c r="H34" s="382" t="inlineStr">
        <is>
          <t>C.E</t>
        </is>
      </c>
      <c r="I34" s="309" t="inlineStr">
        <is>
          <t xml:space="preserve">TERESA </t>
        </is>
      </c>
      <c r="J34" s="60" t="n">
        <v>0.5</v>
      </c>
      <c r="K34" s="46">
        <f>J34+$K$60</f>
        <v/>
      </c>
      <c r="L34" s="60" t="n">
        <v>0.5229166666666667</v>
      </c>
      <c r="M34" s="46">
        <f>L34+$M$61</f>
        <v/>
      </c>
      <c r="N34" s="60" t="n">
        <v>0.5618055555555556</v>
      </c>
      <c r="O34" s="46">
        <f>N34+$O$61</f>
        <v/>
      </c>
      <c r="P34" s="60" t="n">
        <v>0.6638888888888889</v>
      </c>
      <c r="Q34" s="46">
        <f>P34+$Q$61</f>
        <v/>
      </c>
      <c r="R34" s="60" t="n">
        <v>0.6770833333333334</v>
      </c>
      <c r="S34" s="46">
        <f>R34+$S$61</f>
        <v/>
      </c>
      <c r="T34" s="526" t="n">
        <v>0.6909722222222222</v>
      </c>
      <c r="U34" s="46">
        <f>T34+$U$61</f>
        <v/>
      </c>
      <c r="V34" s="576" t="n"/>
      <c r="W34" s="576" t="n"/>
    </row>
    <row r="35" ht="18.75" customHeight="1" s="630">
      <c r="A35" s="631" t="inlineStr">
        <is>
          <t>32</t>
        </is>
      </c>
      <c r="B35" s="632" t="n"/>
      <c r="C35" s="167" t="inlineStr">
        <is>
          <t>MEDRANO LAURA ROBERTO 50</t>
        </is>
      </c>
      <c r="D35" s="55" t="n">
        <v>25575492</v>
      </c>
      <c r="E35" s="55" t="inlineStr">
        <is>
          <t xml:space="preserve">REVA A1 </t>
        </is>
      </c>
      <c r="F35" s="92" t="inlineStr">
        <is>
          <t>30 30 sr</t>
        </is>
      </c>
      <c r="G35" s="209" t="inlineStr">
        <is>
          <t>PAGO 50 YAPE</t>
        </is>
      </c>
      <c r="H35" s="205" t="n"/>
      <c r="I35" s="120" t="inlineStr">
        <is>
          <t>CARS, JAIME VILLA</t>
        </is>
      </c>
      <c r="J35" s="60" t="n">
        <v>0.4840277777777778</v>
      </c>
      <c r="K35" s="46">
        <f>J35+$K$60</f>
        <v/>
      </c>
      <c r="L35" s="60" t="n">
        <v>0.5243055555555556</v>
      </c>
      <c r="M35" s="60">
        <f>L35+$M$61</f>
        <v/>
      </c>
      <c r="N35" s="60" t="n">
        <v>0.5305555555555556</v>
      </c>
      <c r="O35" s="60">
        <f>N35+$O$61</f>
        <v/>
      </c>
      <c r="P35" s="60" t="n">
        <v>0.5854166666666667</v>
      </c>
      <c r="Q35" s="60">
        <f>P35+$Q$61</f>
        <v/>
      </c>
      <c r="R35" s="60" t="n">
        <v>0.6034722222222222</v>
      </c>
      <c r="S35" s="46">
        <f>R35+$S$61</f>
        <v/>
      </c>
      <c r="T35" s="261" t="n">
        <v>0.6222222222222222</v>
      </c>
      <c r="U35" s="261">
        <f>T35+$U$61</f>
        <v/>
      </c>
      <c r="V35" s="125" t="n">
        <v>80</v>
      </c>
      <c r="W35" s="125" t="n">
        <v>50</v>
      </c>
    </row>
    <row r="36" ht="18.75" customHeight="1" s="630">
      <c r="A36" s="644" t="n"/>
      <c r="B36" s="632" t="n"/>
      <c r="C36" s="119" t="inlineStr">
        <is>
          <t>GAMEZ RIVAS LUIS</t>
        </is>
      </c>
      <c r="D36" s="654" t="n">
        <v>6810124</v>
      </c>
      <c r="E36" s="654" t="inlineStr">
        <is>
          <t>MOTO REVA BIIC</t>
        </is>
      </c>
      <c r="F36" s="93" t="inlineStr">
        <is>
          <t>ESPERE</t>
        </is>
      </c>
      <c r="G36" s="654" t="n"/>
      <c r="H36" s="358" t="n"/>
      <c r="I36" s="654" t="inlineStr">
        <is>
          <t>STEVE QUINTANA</t>
        </is>
      </c>
      <c r="J36" s="185" t="n"/>
      <c r="K36" s="20">
        <f>J36+$K$60</f>
        <v/>
      </c>
      <c r="L36" s="185" t="n"/>
      <c r="M36" s="20">
        <f>L36+$M$61</f>
        <v/>
      </c>
      <c r="N36" s="185" t="n"/>
      <c r="O36" s="20">
        <f>N36+$O$61</f>
        <v/>
      </c>
      <c r="P36" s="185" t="n"/>
      <c r="Q36" s="20">
        <f>P36+$Q$61</f>
        <v/>
      </c>
      <c r="R36" s="185" t="n"/>
      <c r="S36" s="20">
        <f>R36+$S$61</f>
        <v/>
      </c>
      <c r="T36" s="577" t="n"/>
      <c r="U36" s="144">
        <f>T36+$U$61</f>
        <v/>
      </c>
      <c r="V36" s="125" t="n"/>
      <c r="W36" s="125" t="n"/>
    </row>
    <row r="37" ht="18.75" customHeight="1" s="630">
      <c r="A37" s="631" t="inlineStr">
        <is>
          <t>33</t>
        </is>
      </c>
      <c r="B37" s="632" t="n"/>
      <c r="C37" s="153" t="inlineStr">
        <is>
          <t>PORTOCARRERO ALVA JHOJANS</t>
        </is>
      </c>
      <c r="D37" s="55" t="n">
        <v>41885147</v>
      </c>
      <c r="E37" s="199" t="inlineStr">
        <is>
          <t>MOTO NUEVO BIIB</t>
        </is>
      </c>
      <c r="F37" s="92" t="inlineStr">
        <is>
          <t>40/20 40/20cl</t>
        </is>
      </c>
      <c r="G37" s="120" t="inlineStr">
        <is>
          <t>EFEC 80</t>
        </is>
      </c>
      <c r="H37" s="207" t="n"/>
      <c r="I37" s="55" t="inlineStr">
        <is>
          <t xml:space="preserve">JHOAN </t>
        </is>
      </c>
      <c r="J37" s="60" t="n">
        <v>0.5</v>
      </c>
      <c r="K37" s="46">
        <f>J37+$K$60</f>
        <v/>
      </c>
      <c r="L37" s="60" t="n">
        <v>0.5298611111111111</v>
      </c>
      <c r="M37" s="46">
        <f>L37+$M$61</f>
        <v/>
      </c>
      <c r="N37" s="60" t="n">
        <v>0.5388888888888889</v>
      </c>
      <c r="O37" s="46">
        <f>N37+$O$61</f>
        <v/>
      </c>
      <c r="P37" s="60" t="n">
        <v>0.5993055555555555</v>
      </c>
      <c r="Q37" s="46">
        <f>P37+$Q$61</f>
        <v/>
      </c>
      <c r="R37" s="60" t="n">
        <v>0.61875</v>
      </c>
      <c r="S37" s="46">
        <f>R37+$S$61</f>
        <v/>
      </c>
      <c r="T37" s="238" t="n">
        <v>0.6465277777777778</v>
      </c>
      <c r="U37" s="143">
        <f>T37+$U$61</f>
        <v/>
      </c>
      <c r="V37" s="580" t="n">
        <v>80</v>
      </c>
      <c r="W37" s="125" t="n"/>
    </row>
    <row r="38" ht="18.75" customFormat="1" customHeight="1" s="633">
      <c r="A38" s="631" t="inlineStr">
        <is>
          <t>34</t>
        </is>
      </c>
      <c r="B38" s="632" t="n"/>
      <c r="C38" s="582" t="inlineStr">
        <is>
          <t>AGUIRRE ESPINOZA GIANNIIS 50</t>
        </is>
      </c>
      <c r="D38" s="147" t="n">
        <v>46850470</v>
      </c>
      <c r="E38" s="226" t="inlineStr">
        <is>
          <t>MOTO REVA BIIC</t>
        </is>
      </c>
      <c r="F38" s="92" t="inlineStr">
        <is>
          <t>20/20 SR</t>
        </is>
      </c>
      <c r="G38" s="120" t="inlineStr">
        <is>
          <t>PAGO 50 EFE</t>
        </is>
      </c>
      <c r="H38" s="205" t="n"/>
      <c r="I38" s="120" t="inlineStr">
        <is>
          <t>CARS, JAIME VILLA</t>
        </is>
      </c>
      <c r="J38" s="60" t="n">
        <v>0.5319444444444444</v>
      </c>
      <c r="K38" s="46">
        <f>J38+$K$60</f>
        <v/>
      </c>
      <c r="L38" s="60" t="n">
        <v>0.5451388888888888</v>
      </c>
      <c r="M38" s="46">
        <f>L38+$M$61</f>
        <v/>
      </c>
      <c r="N38" s="60" t="n">
        <v>0.5569444444444445</v>
      </c>
      <c r="O38" s="46">
        <f>N38+$O$61</f>
        <v/>
      </c>
      <c r="P38" s="60" t="n">
        <v>0.6388888888888888</v>
      </c>
      <c r="Q38" s="46">
        <f>P38+$Q$61</f>
        <v/>
      </c>
      <c r="R38" s="60" t="n">
        <v>0.6506944444444445</v>
      </c>
      <c r="S38" s="46">
        <f>R38+$S$61</f>
        <v/>
      </c>
      <c r="T38" s="238" t="n">
        <v>0.6631944444444444</v>
      </c>
      <c r="U38" s="80">
        <f>T38+$U$61</f>
        <v/>
      </c>
      <c r="V38" s="580" t="n">
        <v>80</v>
      </c>
      <c r="W38" s="125" t="n">
        <v>50</v>
      </c>
    </row>
    <row r="39" ht="18.75" customHeight="1" s="630">
      <c r="A39" s="631" t="inlineStr">
        <is>
          <t>35</t>
        </is>
      </c>
      <c r="B39" s="632" t="n"/>
      <c r="C39" s="582" t="inlineStr">
        <is>
          <t xml:space="preserve">AMASIFUEN FLORES ABRAHAM 40 </t>
        </is>
      </c>
      <c r="D39" s="147" t="n">
        <v>44125785</v>
      </c>
      <c r="E39" s="55" t="inlineStr">
        <is>
          <t xml:space="preserve">REVA A1 </t>
        </is>
      </c>
      <c r="F39" s="92" t="inlineStr">
        <is>
          <t>20/20 SR</t>
        </is>
      </c>
      <c r="G39" s="209" t="inlineStr">
        <is>
          <t>PAGO 170 YAPE</t>
        </is>
      </c>
      <c r="H39" s="207" t="n"/>
      <c r="I39" s="55" t="inlineStr">
        <is>
          <t xml:space="preserve">AUTOVIAL </t>
        </is>
      </c>
      <c r="J39" s="60" t="n">
        <v>0.5326388888888889</v>
      </c>
      <c r="K39" s="46">
        <f>J39+$K$60</f>
        <v/>
      </c>
      <c r="L39" s="60" t="n">
        <v>0.55</v>
      </c>
      <c r="M39" s="46">
        <f>L39+$M$61</f>
        <v/>
      </c>
      <c r="N39" s="60" t="n">
        <v>0.5590277777777778</v>
      </c>
      <c r="O39" s="46">
        <f>N39+$O$61</f>
        <v/>
      </c>
      <c r="P39" s="60" t="n">
        <v>0.6395833333333333</v>
      </c>
      <c r="Q39" s="46">
        <f>P39+$Q$61</f>
        <v/>
      </c>
      <c r="R39" s="60" t="n">
        <v>0.6541666666666667</v>
      </c>
      <c r="S39" s="46">
        <f>R39+$S$61</f>
        <v/>
      </c>
      <c r="T39" s="238" t="n">
        <v>0.6701388888888888</v>
      </c>
      <c r="U39" s="80">
        <f>T39+$U$61</f>
        <v/>
      </c>
      <c r="V39" s="580" t="n">
        <v>80</v>
      </c>
      <c r="W39" s="125" t="n">
        <v>40</v>
      </c>
    </row>
    <row r="40" ht="18.75" customFormat="1" customHeight="1" s="633">
      <c r="A40" s="644" t="n"/>
      <c r="B40" s="632" t="n"/>
      <c r="C40" s="217" t="inlineStr">
        <is>
          <t xml:space="preserve">ROBALINO ROJAS ROY </t>
        </is>
      </c>
      <c r="D40" s="654" t="n">
        <v>41347065</v>
      </c>
      <c r="E40" s="654" t="inlineStr">
        <is>
          <t>MOTO REVA BIIC</t>
        </is>
      </c>
      <c r="F40" s="93" t="inlineStr">
        <is>
          <t>20/20 SR</t>
        </is>
      </c>
      <c r="G40" s="654" t="inlineStr">
        <is>
          <t>SANCION</t>
        </is>
      </c>
      <c r="H40" s="358" t="n"/>
      <c r="I40" s="654" t="inlineStr">
        <is>
          <t>LILIANA 5</t>
        </is>
      </c>
      <c r="J40" s="185" t="n"/>
      <c r="K40" s="20">
        <f>J40+$K$60</f>
        <v/>
      </c>
      <c r="L40" s="185" t="n"/>
      <c r="M40" s="20">
        <f>L40+$M$61</f>
        <v/>
      </c>
      <c r="N40" s="185" t="n"/>
      <c r="O40" s="20">
        <f>N40+$O$61</f>
        <v/>
      </c>
      <c r="P40" s="185" t="n"/>
      <c r="Q40" s="20">
        <f>P40+$Q$61</f>
        <v/>
      </c>
      <c r="R40" s="185" t="n"/>
      <c r="S40" s="20">
        <f>R40+$S$61</f>
        <v/>
      </c>
      <c r="T40" s="577" t="n"/>
      <c r="U40" s="20">
        <f>T40+$U$61</f>
        <v/>
      </c>
      <c r="V40" s="580" t="n"/>
      <c r="W40" s="125" t="n"/>
    </row>
    <row r="41" ht="18.75" customHeight="1" s="630">
      <c r="A41" s="631" t="inlineStr">
        <is>
          <t>36</t>
        </is>
      </c>
      <c r="B41" s="632" t="n"/>
      <c r="C41" s="112" t="inlineStr">
        <is>
          <t xml:space="preserve">MANRIQUE ISLA CARLOS </t>
        </is>
      </c>
      <c r="D41" s="55" t="n">
        <v>73035419</v>
      </c>
      <c r="E41" s="55" t="inlineStr">
        <is>
          <t xml:space="preserve">NUEVO A1 </t>
        </is>
      </c>
      <c r="F41" s="92" t="inlineStr">
        <is>
          <t>20/20 SR</t>
        </is>
      </c>
      <c r="G41" s="120" t="inlineStr">
        <is>
          <t>PAGO 100 EFE</t>
        </is>
      </c>
      <c r="H41" s="454" t="n"/>
      <c r="I41" s="152" t="inlineStr">
        <is>
          <t xml:space="preserve">PUBLICIDAD </t>
        </is>
      </c>
      <c r="J41" s="60" t="n">
        <v>0.5291666666666667</v>
      </c>
      <c r="K41" s="46">
        <f>J41+$K$60</f>
        <v/>
      </c>
      <c r="L41" s="60" t="n">
        <v>0.5354166666666667</v>
      </c>
      <c r="M41" s="46">
        <f>L41+$M$61</f>
        <v/>
      </c>
      <c r="N41" s="60" t="n">
        <v>0.5458333333333333</v>
      </c>
      <c r="O41" s="46">
        <f>N41+$O$61</f>
        <v/>
      </c>
      <c r="P41" s="60" t="n">
        <v>0.6013888888888889</v>
      </c>
      <c r="Q41" s="46">
        <f>P41+$Q$61</f>
        <v/>
      </c>
      <c r="R41" s="60" t="n">
        <v>0.625</v>
      </c>
      <c r="S41" s="46">
        <f>R41+$S$61</f>
        <v/>
      </c>
      <c r="T41" s="238" t="n">
        <v>0.6590277777777778</v>
      </c>
      <c r="U41" s="80">
        <f>T41+$U$61</f>
        <v/>
      </c>
      <c r="V41" s="580" t="n">
        <v>100</v>
      </c>
      <c r="W41" s="125" t="n"/>
    </row>
    <row r="42" ht="18.75" customHeight="1" s="630">
      <c r="A42" s="631" t="inlineStr">
        <is>
          <t>37</t>
        </is>
      </c>
      <c r="B42" s="632" t="n"/>
      <c r="C42" s="167" t="inlineStr">
        <is>
          <t xml:space="preserve">CASANI VILA MACEDONIO 50 </t>
        </is>
      </c>
      <c r="D42" s="55" t="n">
        <v>7087854</v>
      </c>
      <c r="E42" s="226" t="inlineStr">
        <is>
          <t>MOTO REVA BIIC</t>
        </is>
      </c>
      <c r="F42" s="92" t="inlineStr">
        <is>
          <t xml:space="preserve">20 20 SR </t>
        </is>
      </c>
      <c r="G42" s="120" t="inlineStr">
        <is>
          <t>PAGO 50 EFE</t>
        </is>
      </c>
      <c r="H42" s="360" t="n"/>
      <c r="I42" s="281" t="inlineStr">
        <is>
          <t xml:space="preserve">ELIA </t>
        </is>
      </c>
      <c r="J42" s="60" t="n">
        <v>0.5423611111111111</v>
      </c>
      <c r="K42" s="46">
        <f>J42+$K$60</f>
        <v/>
      </c>
      <c r="L42" s="60" t="n">
        <v>0.5548611111111111</v>
      </c>
      <c r="M42" s="46">
        <f>L42+$M$61</f>
        <v/>
      </c>
      <c r="N42" s="60" t="n">
        <v>0.5604166666666667</v>
      </c>
      <c r="O42" s="46">
        <f>N42+$O$61</f>
        <v/>
      </c>
      <c r="P42" s="46" t="n">
        <v>0.6541666666666667</v>
      </c>
      <c r="Q42" s="46">
        <f>P42+$Q$61</f>
        <v/>
      </c>
      <c r="R42" s="60" t="n">
        <v>0.6666666666666666</v>
      </c>
      <c r="S42" s="46">
        <f>R42+$S$61</f>
        <v/>
      </c>
      <c r="T42" s="238" t="n">
        <v>0.6819444444444445</v>
      </c>
      <c r="U42" s="80">
        <f>T42+$U$61</f>
        <v/>
      </c>
      <c r="V42" s="580" t="n">
        <v>80</v>
      </c>
      <c r="W42" s="125" t="n">
        <v>50</v>
      </c>
    </row>
    <row r="43" ht="18.75" customHeight="1" s="630">
      <c r="A43" s="644" t="n"/>
      <c r="B43" s="632" t="n"/>
      <c r="C43" s="119" t="inlineStr">
        <is>
          <t xml:space="preserve">TELLO FARRO BRAYAN </t>
        </is>
      </c>
      <c r="D43" s="654" t="n">
        <v>40309527</v>
      </c>
      <c r="E43" s="654" t="inlineStr">
        <is>
          <t>MOTO NUEVO BIIC</t>
        </is>
      </c>
      <c r="F43" s="93" t="inlineStr">
        <is>
          <t>espere</t>
        </is>
      </c>
      <c r="G43" s="654" t="n"/>
      <c r="H43" s="358" t="n"/>
      <c r="I43" s="654" t="inlineStr">
        <is>
          <t>STEVE QUINTANA</t>
        </is>
      </c>
      <c r="J43" s="185" t="n"/>
      <c r="K43" s="20">
        <f>J43+$K$60</f>
        <v/>
      </c>
      <c r="L43" s="185" t="n"/>
      <c r="M43" s="20">
        <f>L43+$M$61</f>
        <v/>
      </c>
      <c r="N43" s="185" t="n"/>
      <c r="O43" s="20">
        <f>N43+$O$61</f>
        <v/>
      </c>
      <c r="P43" s="185" t="n"/>
      <c r="Q43" s="20">
        <f>P43+$Q$61</f>
        <v/>
      </c>
      <c r="R43" s="185" t="n"/>
      <c r="S43" s="20">
        <f>R43+$S$61</f>
        <v/>
      </c>
      <c r="T43" s="577" t="n"/>
      <c r="U43" s="20">
        <f>T43+$U$61</f>
        <v/>
      </c>
      <c r="V43" s="580" t="n"/>
      <c r="W43" s="125" t="n"/>
    </row>
    <row r="44" ht="18" customHeight="1" s="630">
      <c r="A44" s="631" t="inlineStr">
        <is>
          <t>38</t>
        </is>
      </c>
      <c r="B44" s="632" t="n"/>
      <c r="C44" s="112" t="inlineStr">
        <is>
          <t xml:space="preserve">CACERES CHERO JUAN </t>
        </is>
      </c>
      <c r="D44" s="55" t="n">
        <v>73865745</v>
      </c>
      <c r="E44" s="55" t="inlineStr">
        <is>
          <t>NUEVO A1</t>
        </is>
      </c>
      <c r="F44" s="92" t="inlineStr">
        <is>
          <t>20/20 SR</t>
        </is>
      </c>
      <c r="G44" s="120" t="inlineStr">
        <is>
          <t>EFEC 80</t>
        </is>
      </c>
      <c r="H44" s="207" t="n"/>
      <c r="I44" s="55" t="inlineStr">
        <is>
          <t xml:space="preserve">LEO </t>
        </is>
      </c>
      <c r="J44" s="60" t="n">
        <v>0.5430555555555555</v>
      </c>
      <c r="K44" s="46">
        <f>J44+$K$60</f>
        <v/>
      </c>
      <c r="L44" s="60" t="n">
        <v>0.5604166666666667</v>
      </c>
      <c r="M44" s="46">
        <f>L44+$M$61</f>
        <v/>
      </c>
      <c r="N44" s="66" t="n">
        <v>0.5659722222222222</v>
      </c>
      <c r="O44" s="56">
        <f>N44+$O$61</f>
        <v/>
      </c>
      <c r="P44" s="60" t="n">
        <v>0.6520833333333333</v>
      </c>
      <c r="Q44" s="46">
        <f>P44+$Q$61</f>
        <v/>
      </c>
      <c r="R44" s="60" t="n">
        <v>0.6652777777777777</v>
      </c>
      <c r="S44" s="46">
        <f>R44+$S$61</f>
        <v/>
      </c>
      <c r="T44" s="238" t="n">
        <v>0.6777777777777778</v>
      </c>
      <c r="U44" s="80">
        <f>T44+$U$61</f>
        <v/>
      </c>
      <c r="V44" s="580" t="n">
        <v>80</v>
      </c>
      <c r="W44" s="125" t="n"/>
    </row>
    <row r="45" ht="21" customHeight="1" s="630">
      <c r="A45" s="631" t="inlineStr">
        <is>
          <t>39</t>
        </is>
      </c>
      <c r="B45" s="632" t="n"/>
      <c r="C45" s="167" t="inlineStr">
        <is>
          <t>TARDILLO DURAN CAMILA 30</t>
        </is>
      </c>
      <c r="D45" s="55" t="n">
        <v>77918157</v>
      </c>
      <c r="E45" s="55" t="inlineStr">
        <is>
          <t xml:space="preserve">NUEVO A1 </t>
        </is>
      </c>
      <c r="F45" s="92" t="inlineStr">
        <is>
          <t>20/20 SR</t>
        </is>
      </c>
      <c r="G45" s="209" t="inlineStr">
        <is>
          <t>PAGO 30 YAPE</t>
        </is>
      </c>
      <c r="H45" s="205" t="inlineStr">
        <is>
          <t>EFECC 80</t>
        </is>
      </c>
      <c r="I45" s="55" t="inlineStr">
        <is>
          <t xml:space="preserve">LEO </t>
        </is>
      </c>
      <c r="J45" s="60" t="n">
        <v>0.54375</v>
      </c>
      <c r="K45" s="46">
        <f>J45+$K$60</f>
        <v/>
      </c>
      <c r="L45" s="60" t="n">
        <v>0.5652777777777778</v>
      </c>
      <c r="M45" s="60">
        <f>L45+$M$61</f>
        <v/>
      </c>
      <c r="N45" s="60" t="n">
        <v>0.5715277777777777</v>
      </c>
      <c r="O45" s="60">
        <f>N45+$O$61</f>
        <v/>
      </c>
      <c r="P45" s="60" t="n">
        <v>0.6659722222222222</v>
      </c>
      <c r="Q45" s="60">
        <f>P45+$Q$61</f>
        <v/>
      </c>
      <c r="R45" s="60" t="n">
        <v>0.6777777777777778</v>
      </c>
      <c r="S45" s="60">
        <f>R45+$S$61</f>
        <v/>
      </c>
      <c r="T45" s="261" t="n">
        <v>0.6944444444444444</v>
      </c>
      <c r="U45" s="261">
        <f>T45+$U$61</f>
        <v/>
      </c>
      <c r="V45" s="580" t="n">
        <v>80</v>
      </c>
      <c r="W45" s="125" t="n">
        <v>30</v>
      </c>
    </row>
    <row r="46" ht="18.75" customHeight="1" s="630">
      <c r="A46" s="631" t="inlineStr">
        <is>
          <t>40</t>
        </is>
      </c>
      <c r="B46" s="632" t="n"/>
      <c r="C46" s="112" t="inlineStr">
        <is>
          <t>ROMERO CISNEROS LEONEL</t>
        </is>
      </c>
      <c r="D46" s="55" t="n">
        <v>75014895</v>
      </c>
      <c r="E46" s="199" t="inlineStr">
        <is>
          <t>MOTO NUEVO BIIB</t>
        </is>
      </c>
      <c r="F46" s="161" t="inlineStr">
        <is>
          <t>40/20 40/20cl</t>
        </is>
      </c>
      <c r="G46" s="55" t="n"/>
      <c r="H46" s="207" t="n"/>
      <c r="I46" s="55" t="inlineStr">
        <is>
          <t>JUAN CARRERA</t>
        </is>
      </c>
      <c r="J46" s="60" t="n">
        <v>0.5673611111111111</v>
      </c>
      <c r="K46" s="46">
        <f>J46+$K$60</f>
        <v/>
      </c>
      <c r="L46" s="60" t="n">
        <v>0.5763888888888888</v>
      </c>
      <c r="M46" s="46">
        <f>L46+$M$61</f>
        <v/>
      </c>
      <c r="N46" s="60" t="n">
        <v>0.5819444444444445</v>
      </c>
      <c r="O46" s="46">
        <f>N46+$O$61</f>
        <v/>
      </c>
      <c r="P46" s="60" t="n">
        <v>0.6756944444444445</v>
      </c>
      <c r="Q46" s="46">
        <f>P46+$Q$61</f>
        <v/>
      </c>
      <c r="R46" s="60" t="n">
        <v>0.6881944444444444</v>
      </c>
      <c r="S46" s="46">
        <f>R46+$S$61</f>
        <v/>
      </c>
      <c r="T46" s="238" t="n">
        <v>0.7020833333333333</v>
      </c>
      <c r="U46" s="80">
        <f>T46+$U$61</f>
        <v/>
      </c>
      <c r="V46" s="580" t="n">
        <v>80</v>
      </c>
      <c r="W46" s="125" t="n"/>
    </row>
    <row r="47" ht="18.75" customHeight="1" s="630">
      <c r="A47" s="631" t="inlineStr">
        <is>
          <t>41</t>
        </is>
      </c>
      <c r="B47" s="632" t="n"/>
      <c r="C47" s="112" t="inlineStr">
        <is>
          <t xml:space="preserve">CASTILLO ESTUPIÑAN JOSE  </t>
        </is>
      </c>
      <c r="D47" s="242" t="n">
        <v>516272</v>
      </c>
      <c r="E47" s="26" t="inlineStr">
        <is>
          <t xml:space="preserve">REVA A2B </t>
        </is>
      </c>
      <c r="F47" s="161" t="inlineStr">
        <is>
          <t>40/20 40/20cl</t>
        </is>
      </c>
      <c r="G47" s="120" t="n"/>
      <c r="H47" s="205" t="n"/>
      <c r="I47" s="120" t="inlineStr">
        <is>
          <t>CARS, JAIME VILLA</t>
        </is>
      </c>
      <c r="J47" s="60" t="n">
        <v>0.5659722222222222</v>
      </c>
      <c r="K47" s="46">
        <f>J47+$K$60</f>
        <v/>
      </c>
      <c r="L47" s="60" t="n">
        <v>0.5715277777777777</v>
      </c>
      <c r="M47" s="46">
        <f>L47+$M$61</f>
        <v/>
      </c>
      <c r="N47" s="60" t="n">
        <v>0.5777777777777777</v>
      </c>
      <c r="O47" s="46">
        <f>N47+$O$61</f>
        <v/>
      </c>
      <c r="P47" s="60" t="n">
        <v>0.6770833333333334</v>
      </c>
      <c r="Q47" s="46">
        <f>P47+$Q$61</f>
        <v/>
      </c>
      <c r="R47" s="60" t="n">
        <v>0.6888888888888889</v>
      </c>
      <c r="S47" s="46">
        <f>R47+$S$61</f>
        <v/>
      </c>
      <c r="T47" s="238" t="n">
        <v>0.70625</v>
      </c>
      <c r="U47" s="80">
        <f>T47+$U$61</f>
        <v/>
      </c>
      <c r="V47" s="580" t="n">
        <v>80</v>
      </c>
      <c r="W47" s="125" t="n"/>
    </row>
    <row r="48" ht="18.75" customHeight="1" s="630">
      <c r="A48" s="631" t="inlineStr">
        <is>
          <t>42</t>
        </is>
      </c>
      <c r="B48" s="632" t="n"/>
      <c r="C48" s="167" t="inlineStr">
        <is>
          <t>BELLIDO MEDINA WILMER 50</t>
        </is>
      </c>
      <c r="D48" s="242" t="n">
        <v>8675732</v>
      </c>
      <c r="E48" s="26" t="inlineStr">
        <is>
          <t xml:space="preserve">REVA A3C </t>
        </is>
      </c>
      <c r="F48" s="161" t="inlineStr">
        <is>
          <t xml:space="preserve">20 20 SR </t>
        </is>
      </c>
      <c r="G48" s="120" t="inlineStr">
        <is>
          <t>PAGO 150 EFE + 50 EFE</t>
        </is>
      </c>
      <c r="H48" s="207" t="n"/>
      <c r="I48" s="55" t="inlineStr">
        <is>
          <t xml:space="preserve">ADRIANA </t>
        </is>
      </c>
      <c r="J48" s="60" t="n">
        <v>0.5694444444444444</v>
      </c>
      <c r="K48" s="46">
        <f>J48+$K$60</f>
        <v/>
      </c>
      <c r="L48" s="60" t="n">
        <v>0.5805555555555556</v>
      </c>
      <c r="M48" s="46">
        <f>L48+$M$61</f>
        <v/>
      </c>
      <c r="N48" s="60" t="n">
        <v>0.5909722222222222</v>
      </c>
      <c r="O48" s="46">
        <f>N48+$O$61</f>
        <v/>
      </c>
      <c r="P48" s="60" t="n">
        <v>0.6881944444444444</v>
      </c>
      <c r="Q48" s="46">
        <f>P48+$Q$61</f>
        <v/>
      </c>
      <c r="R48" s="60" t="n">
        <v>0.7</v>
      </c>
      <c r="S48" s="46">
        <f>R48+$S$61</f>
        <v/>
      </c>
      <c r="T48" s="238" t="n">
        <v>0.7138888888888889</v>
      </c>
      <c r="U48" s="80">
        <f>T48+$U$61</f>
        <v/>
      </c>
      <c r="V48" s="580" t="n">
        <v>90</v>
      </c>
      <c r="W48" s="125" t="n">
        <v>50</v>
      </c>
    </row>
    <row r="49" ht="24.75" customHeight="1" s="630">
      <c r="A49" s="631" t="inlineStr">
        <is>
          <t>43</t>
        </is>
      </c>
      <c r="B49" s="632" t="n"/>
      <c r="C49" s="112" t="inlineStr">
        <is>
          <t xml:space="preserve">CORNEJO PALACIOS VICTOR </t>
        </is>
      </c>
      <c r="D49" s="242" t="n">
        <v>73304699</v>
      </c>
      <c r="E49" s="55" t="inlineStr">
        <is>
          <t xml:space="preserve">NUEVO A1 </t>
        </is>
      </c>
      <c r="F49" s="161" t="inlineStr">
        <is>
          <t>40/20 40/20cl</t>
        </is>
      </c>
      <c r="G49" s="110" t="n"/>
      <c r="H49" s="354" t="n"/>
      <c r="I49" s="110" t="inlineStr">
        <is>
          <t>MAYRA 4</t>
        </is>
      </c>
      <c r="J49" s="60" t="n">
        <v>0.5708333333333333</v>
      </c>
      <c r="K49" s="46">
        <f>J49+$K$60</f>
        <v/>
      </c>
      <c r="L49" s="60" t="n">
        <v>0.5875</v>
      </c>
      <c r="M49" s="46">
        <f>L49+$M$61</f>
        <v/>
      </c>
      <c r="N49" s="60" t="n">
        <v>0.59375</v>
      </c>
      <c r="O49" s="46">
        <f>N49+$O$61</f>
        <v/>
      </c>
      <c r="P49" s="60" t="n">
        <v>0.6888888888888889</v>
      </c>
      <c r="Q49" s="46">
        <f>P49+$Q$61</f>
        <v/>
      </c>
      <c r="R49" s="60" t="n">
        <v>0.7006944444444444</v>
      </c>
      <c r="S49" s="46">
        <f>R49+$S$61</f>
        <v/>
      </c>
      <c r="T49" s="238" t="n">
        <v>0.7180555555555556</v>
      </c>
      <c r="U49" s="80">
        <f>T49+$U$61</f>
        <v/>
      </c>
      <c r="V49" s="580" t="n">
        <v>80</v>
      </c>
      <c r="W49" s="125" t="n"/>
    </row>
    <row r="50" ht="18.75" customHeight="1" s="630">
      <c r="A50" s="631" t="inlineStr">
        <is>
          <t>44</t>
        </is>
      </c>
      <c r="B50" s="632" t="n"/>
      <c r="C50" s="167" t="inlineStr">
        <is>
          <t>CRUZ  TOCTO JOSE 50</t>
        </is>
      </c>
      <c r="D50" s="55" t="n">
        <v>74467658</v>
      </c>
      <c r="E50" s="226" t="inlineStr">
        <is>
          <t>MOTO REVA BIIC</t>
        </is>
      </c>
      <c r="F50" s="92" t="inlineStr">
        <is>
          <t xml:space="preserve">20 20 SR </t>
        </is>
      </c>
      <c r="G50" s="209" t="inlineStr">
        <is>
          <t>PAGO 50 YAPE</t>
        </is>
      </c>
      <c r="H50" s="360" t="n"/>
      <c r="I50" s="281" t="inlineStr">
        <is>
          <t xml:space="preserve">ELIA </t>
        </is>
      </c>
      <c r="J50" s="60" t="n">
        <v>0.5875</v>
      </c>
      <c r="K50" s="46">
        <f>J50+$K$60</f>
        <v/>
      </c>
      <c r="L50" s="60" t="n">
        <v>0.5930555555555556</v>
      </c>
      <c r="M50" s="46">
        <f>L50+$M$61</f>
        <v/>
      </c>
      <c r="N50" s="60" t="n">
        <v>0.6006944444444444</v>
      </c>
      <c r="O50" s="46">
        <f>N50+$O$61</f>
        <v/>
      </c>
      <c r="P50" s="60" t="n">
        <v>0.7006944444444444</v>
      </c>
      <c r="Q50" s="46">
        <f>P50+$Q$61</f>
        <v/>
      </c>
      <c r="R50" s="60" t="n">
        <v>0.7152777777777778</v>
      </c>
      <c r="S50" s="46">
        <f>R50+$S$61</f>
        <v/>
      </c>
      <c r="T50" s="238" t="n">
        <v>0.7277777777777777</v>
      </c>
      <c r="U50" s="80">
        <f>T50+$U$61</f>
        <v/>
      </c>
      <c r="V50" s="580" t="n">
        <v>80</v>
      </c>
      <c r="W50" s="125" t="n">
        <v>50</v>
      </c>
    </row>
    <row r="51" ht="18.75" customHeight="1" s="630">
      <c r="A51" s="644" t="n"/>
      <c r="B51" s="632" t="n"/>
      <c r="C51" s="119" t="inlineStr">
        <is>
          <t>CASTILLO JUAREZ INES</t>
        </is>
      </c>
      <c r="D51" s="654" t="n">
        <v>44496985</v>
      </c>
      <c r="E51" s="654" t="inlineStr">
        <is>
          <t>MOTO REVA BIIC</t>
        </is>
      </c>
      <c r="F51" s="93" t="n"/>
      <c r="G51" s="654" t="n"/>
      <c r="H51" s="358" t="n"/>
      <c r="I51" s="654" t="inlineStr">
        <is>
          <t xml:space="preserve">ELIA </t>
        </is>
      </c>
      <c r="J51" s="185" t="n"/>
      <c r="K51" s="20">
        <f>J51+$K$60</f>
        <v/>
      </c>
      <c r="L51" s="185" t="n"/>
      <c r="M51" s="20">
        <f>L51+$M$61</f>
        <v/>
      </c>
      <c r="N51" s="185" t="n"/>
      <c r="O51" s="20">
        <f>N51+$O$61</f>
        <v/>
      </c>
      <c r="P51" s="185" t="n"/>
      <c r="Q51" s="20">
        <f>P51+$Q$61</f>
        <v/>
      </c>
      <c r="R51" s="185" t="n"/>
      <c r="S51" s="20">
        <f>R51+$S$61</f>
        <v/>
      </c>
      <c r="T51" s="577" t="n"/>
      <c r="U51" s="20">
        <f>T51+$U$61</f>
        <v/>
      </c>
      <c r="V51" s="580" t="n"/>
      <c r="W51" s="125" t="n"/>
    </row>
    <row r="52" ht="18.75" customHeight="1" s="630">
      <c r="A52" s="631" t="inlineStr">
        <is>
          <t>45</t>
        </is>
      </c>
      <c r="B52" s="632" t="n"/>
      <c r="C52" s="167" t="inlineStr">
        <is>
          <t>CORDOVA NEIRA ROGER 50</t>
        </is>
      </c>
      <c r="D52" s="112" t="n">
        <v>75502747</v>
      </c>
      <c r="E52" s="226" t="inlineStr">
        <is>
          <t>MOTO REVA BIIC</t>
        </is>
      </c>
      <c r="F52" s="92" t="inlineStr">
        <is>
          <t>20/20 SR</t>
        </is>
      </c>
      <c r="G52" s="120" t="inlineStr">
        <is>
          <t>PAGO 50 EFE</t>
        </is>
      </c>
      <c r="H52" s="360" t="n"/>
      <c r="I52" s="281" t="inlineStr">
        <is>
          <t xml:space="preserve">ELIA </t>
        </is>
      </c>
      <c r="J52" s="60" t="n">
        <v>0.5979166666666667</v>
      </c>
      <c r="K52" s="46">
        <f>J52+$K$60</f>
        <v/>
      </c>
      <c r="L52" s="60" t="n">
        <v>0.6041666666666666</v>
      </c>
      <c r="M52" s="60">
        <f>L52+$M$61</f>
        <v/>
      </c>
      <c r="N52" s="60" t="n">
        <v>0.6194444444444445</v>
      </c>
      <c r="O52" s="60">
        <f>N52+$O$61</f>
        <v/>
      </c>
      <c r="P52" s="60" t="n">
        <v>0.7006944444444444</v>
      </c>
      <c r="Q52" s="60">
        <f>P52+$Q$61</f>
        <v/>
      </c>
      <c r="R52" s="60" t="n">
        <v>0.7125</v>
      </c>
      <c r="S52" s="46">
        <f>R52+$S$61</f>
        <v/>
      </c>
      <c r="T52" s="238" t="n">
        <v>0.7298611111111111</v>
      </c>
      <c r="U52" s="80">
        <f>T52+$U$61</f>
        <v/>
      </c>
      <c r="V52" s="580" t="n">
        <v>80</v>
      </c>
      <c r="W52" s="125" t="n">
        <v>50</v>
      </c>
    </row>
    <row r="53" ht="18.75" customHeight="1" s="630">
      <c r="A53" s="631" t="inlineStr">
        <is>
          <t>46</t>
        </is>
      </c>
      <c r="B53" s="632" t="n"/>
      <c r="C53" s="167" t="inlineStr">
        <is>
          <t>ZAMBRANO MANSILLA EVARISTO 30</t>
        </is>
      </c>
      <c r="D53" s="112" t="n">
        <v>20991561</v>
      </c>
      <c r="E53" s="226" t="inlineStr">
        <is>
          <t>MOTO REVA BIIC</t>
        </is>
      </c>
      <c r="F53" s="92" t="inlineStr">
        <is>
          <t>20/20SR</t>
        </is>
      </c>
      <c r="G53" s="120" t="inlineStr">
        <is>
          <t>PAGO 30 EFE</t>
        </is>
      </c>
      <c r="H53" s="110" t="n"/>
      <c r="I53" s="110" t="inlineStr">
        <is>
          <t xml:space="preserve">MAYRA </t>
        </is>
      </c>
      <c r="J53" s="60" t="n">
        <v>0.61875</v>
      </c>
      <c r="K53" s="46">
        <f>J53+$K$60</f>
        <v/>
      </c>
      <c r="L53" s="60" t="n">
        <v>0.6201388888888889</v>
      </c>
      <c r="M53" s="46">
        <f>L53+$M$61</f>
        <v/>
      </c>
      <c r="N53" s="60" t="n">
        <v>0.6347222222222222</v>
      </c>
      <c r="O53" s="46">
        <f>N53+$O$61</f>
        <v/>
      </c>
      <c r="P53" s="60" t="n">
        <v>0.7152777777777778</v>
      </c>
      <c r="Q53" s="46">
        <f>P53+$Q$61</f>
        <v/>
      </c>
      <c r="R53" s="60" t="n">
        <v>0.7277777777777777</v>
      </c>
      <c r="S53" s="46">
        <f>R53+$S$61</f>
        <v/>
      </c>
      <c r="T53" s="238" t="n">
        <v>0.7402777777777778</v>
      </c>
      <c r="U53" s="80">
        <f>T53+$U$61</f>
        <v/>
      </c>
      <c r="V53" s="580" t="n">
        <v>80</v>
      </c>
      <c r="W53" s="125" t="n">
        <v>30</v>
      </c>
    </row>
    <row r="54" ht="18.75" customHeight="1" s="630">
      <c r="A54" s="631" t="inlineStr">
        <is>
          <t>47</t>
        </is>
      </c>
      <c r="B54" s="632" t="n"/>
      <c r="C54" s="153" t="inlineStr">
        <is>
          <t>EZETA FLORES RICARDO</t>
        </is>
      </c>
      <c r="D54" s="242" t="n">
        <v>8035656</v>
      </c>
      <c r="E54" s="26" t="inlineStr">
        <is>
          <t>CANJE A2B</t>
        </is>
      </c>
      <c r="F54" s="161" t="inlineStr">
        <is>
          <t>40/20 40/20cl</t>
        </is>
      </c>
      <c r="G54" s="209" t="inlineStr">
        <is>
          <t>PAGO 80 YAPE</t>
        </is>
      </c>
      <c r="H54" s="207" t="n"/>
      <c r="I54" s="55" t="inlineStr">
        <is>
          <t>CESAR QUIROZ</t>
        </is>
      </c>
      <c r="J54" s="60" t="n">
        <v>0.6409722222222223</v>
      </c>
      <c r="K54" s="46">
        <f>J54+$K$60</f>
        <v/>
      </c>
      <c r="L54" s="60" t="n">
        <v>0.6416666666666667</v>
      </c>
      <c r="M54" s="46">
        <f>L54+$M$61</f>
        <v/>
      </c>
      <c r="N54" s="60" t="n">
        <v>0.6479166666666667</v>
      </c>
      <c r="O54" s="46">
        <f>N54+$O$61</f>
        <v/>
      </c>
      <c r="P54" s="60" t="n">
        <v>0.7118055555555556</v>
      </c>
      <c r="Q54" s="46">
        <f>P54+$Q$61</f>
        <v/>
      </c>
      <c r="R54" s="60" t="n">
        <v>0.7236111111111111</v>
      </c>
      <c r="S54" s="46">
        <f>R54+$S$61</f>
        <v/>
      </c>
      <c r="T54" s="238" t="n">
        <v>0.7416666666666667</v>
      </c>
      <c r="U54" s="80">
        <f>T54+$U$61</f>
        <v/>
      </c>
      <c r="V54" s="580" t="n">
        <v>80</v>
      </c>
      <c r="W54" s="125" t="n"/>
    </row>
    <row r="55" ht="18.75" customHeight="1" s="630">
      <c r="A55" s="631" t="inlineStr">
        <is>
          <t>49</t>
        </is>
      </c>
      <c r="B55" s="632" t="n"/>
      <c r="C55" s="112" t="inlineStr">
        <is>
          <t xml:space="preserve">RIVERA DIAZ  LEANDRO </t>
        </is>
      </c>
      <c r="D55" s="242" t="n">
        <v>73617310</v>
      </c>
      <c r="E55" s="55" t="inlineStr">
        <is>
          <t xml:space="preserve">NUEVO A1 </t>
        </is>
      </c>
      <c r="F55" s="161" t="inlineStr">
        <is>
          <t>40/20 40/20cl</t>
        </is>
      </c>
      <c r="G55" s="110" t="n"/>
      <c r="H55" s="110" t="n"/>
      <c r="I55" s="110" t="inlineStr">
        <is>
          <t>MAYRA 5</t>
        </is>
      </c>
      <c r="J55" s="60" t="n">
        <v>0.6569444444444444</v>
      </c>
      <c r="K55" s="46">
        <f>J55+$K$60</f>
        <v/>
      </c>
      <c r="L55" s="60" t="n">
        <v>0.6618055555555555</v>
      </c>
      <c r="M55" s="46">
        <f>L55+$M$61</f>
        <v/>
      </c>
      <c r="N55" s="60" t="n">
        <v>0.6673611111111111</v>
      </c>
      <c r="O55" s="46">
        <f>N55+$O$61</f>
        <v/>
      </c>
      <c r="P55" s="60" t="n">
        <v>0.7236111111111111</v>
      </c>
      <c r="Q55" s="46">
        <f>P55+$Q$61</f>
        <v/>
      </c>
      <c r="R55" s="60" t="n">
        <v>0.7361111111111112</v>
      </c>
      <c r="S55" s="46">
        <f>R55+$S$61</f>
        <v/>
      </c>
      <c r="T55" s="238" t="n">
        <v>0.7555555555555555</v>
      </c>
      <c r="U55" s="80">
        <f>T55+$U$61</f>
        <v/>
      </c>
      <c r="V55" s="580" t="n">
        <v>80</v>
      </c>
      <c r="W55" s="125" t="n"/>
    </row>
    <row r="56" ht="18.75" customHeight="1" s="630">
      <c r="A56" s="631" t="inlineStr">
        <is>
          <t>50</t>
        </is>
      </c>
      <c r="B56" s="632" t="n"/>
      <c r="C56" s="112" t="inlineStr">
        <is>
          <t xml:space="preserve">DIAZ RODRIGUEZ ARMANDO </t>
        </is>
      </c>
      <c r="D56" s="242" t="n">
        <v>35548738</v>
      </c>
      <c r="E56" s="26" t="inlineStr">
        <is>
          <t xml:space="preserve">REVA A2B </t>
        </is>
      </c>
      <c r="F56" s="161" t="inlineStr">
        <is>
          <t>40/20 40/20cl</t>
        </is>
      </c>
      <c r="G56" s="110" t="n"/>
      <c r="H56" s="110" t="n"/>
      <c r="I56" s="110" t="inlineStr">
        <is>
          <t>MAYRA 6</t>
        </is>
      </c>
      <c r="J56" s="60" t="n">
        <v>0.6625</v>
      </c>
      <c r="K56" s="46">
        <f>J56+$K$60</f>
        <v/>
      </c>
      <c r="L56" s="60" t="n">
        <v>0.6680555555555555</v>
      </c>
      <c r="M56" s="46">
        <f>L56+$M$61</f>
        <v/>
      </c>
      <c r="N56" s="60" t="n">
        <v>0.675</v>
      </c>
      <c r="O56" s="46">
        <f>N56+$O$61</f>
        <v/>
      </c>
      <c r="P56" s="60" t="n">
        <v>0.7402777777777778</v>
      </c>
      <c r="Q56" s="46">
        <f>P56+$Q$61</f>
        <v/>
      </c>
      <c r="R56" s="60" t="n">
        <v>0.7534722222222222</v>
      </c>
      <c r="S56" s="46">
        <f>R56+$S$61</f>
        <v/>
      </c>
      <c r="T56" s="238" t="n">
        <v>0.7680555555555556</v>
      </c>
      <c r="U56" s="80">
        <f>T56+$U$61</f>
        <v/>
      </c>
      <c r="V56" s="580" t="n">
        <v>80</v>
      </c>
      <c r="W56" s="125" t="n"/>
    </row>
    <row r="57" ht="18.75" customHeight="1" s="630">
      <c r="A57" s="631" t="inlineStr">
        <is>
          <t>51</t>
        </is>
      </c>
      <c r="B57" s="632" t="n"/>
      <c r="C57" s="112" t="inlineStr">
        <is>
          <t xml:space="preserve">QUISPE LARES LUIS </t>
        </is>
      </c>
      <c r="D57" s="242" t="n">
        <v>72505495</v>
      </c>
      <c r="E57" s="55" t="inlineStr">
        <is>
          <t xml:space="preserve">NUEVO A1 </t>
        </is>
      </c>
      <c r="F57" s="161" t="inlineStr">
        <is>
          <t>40/20 40/20cl</t>
        </is>
      </c>
      <c r="G57" s="120" t="n"/>
      <c r="H57" s="205" t="n"/>
      <c r="I57" s="120" t="inlineStr">
        <is>
          <t>CARS, JAIME VILLA</t>
        </is>
      </c>
      <c r="J57" s="60" t="n">
        <v>0.6631944444444444</v>
      </c>
      <c r="K57" s="46">
        <f>J57+$K$60</f>
        <v/>
      </c>
      <c r="L57" s="60" t="n">
        <v>0.6743055555555556</v>
      </c>
      <c r="M57" s="46">
        <f>L57+$M$61</f>
        <v/>
      </c>
      <c r="N57" s="60" t="n">
        <v>0.6805555555555556</v>
      </c>
      <c r="O57" s="46">
        <f>N57+$O$61</f>
        <v/>
      </c>
      <c r="P57" s="60" t="n">
        <v>0.7354166666666667</v>
      </c>
      <c r="Q57" s="46">
        <f>P57+$Q$61</f>
        <v/>
      </c>
      <c r="R57" s="60" t="n">
        <v>0.7479166666666667</v>
      </c>
      <c r="S57" s="46">
        <f>R57+$S$61</f>
        <v/>
      </c>
      <c r="T57" s="238" t="n">
        <v>0.7597222222222222</v>
      </c>
      <c r="U57" s="80">
        <f>T57+$U$61</f>
        <v/>
      </c>
      <c r="V57" s="580" t="n">
        <v>80</v>
      </c>
      <c r="W57" s="125" t="n"/>
    </row>
    <row r="58" ht="18.75" customHeight="1" s="630">
      <c r="A58" s="631" t="inlineStr">
        <is>
          <t>52</t>
        </is>
      </c>
      <c r="B58" s="632" t="n"/>
      <c r="C58" s="172" t="inlineStr">
        <is>
          <t xml:space="preserve">GALLO CARBAJAL MANUEL </t>
        </is>
      </c>
      <c r="D58" s="242" t="n">
        <v>257845432</v>
      </c>
      <c r="E58" s="26" t="inlineStr">
        <is>
          <t xml:space="preserve">REVA A2B </t>
        </is>
      </c>
      <c r="F58" s="161" t="inlineStr">
        <is>
          <t>40/20 40/20cl</t>
        </is>
      </c>
      <c r="G58" s="110" t="n"/>
      <c r="H58" s="354" t="n"/>
      <c r="I58" s="110" t="inlineStr">
        <is>
          <t xml:space="preserve">MAYRA </t>
        </is>
      </c>
      <c r="J58" s="60" t="n">
        <v>0.6791666666666667</v>
      </c>
      <c r="K58" s="46">
        <f>J58+$K$60</f>
        <v/>
      </c>
      <c r="L58" s="60" t="n">
        <v>0.6805555555555556</v>
      </c>
      <c r="M58" s="46">
        <f>L58+$M$61</f>
        <v/>
      </c>
      <c r="N58" s="60" t="n">
        <v>0.6881944444444444</v>
      </c>
      <c r="O58" s="46">
        <f>N58+$O$61</f>
        <v/>
      </c>
      <c r="P58" s="60" t="n">
        <v>0.7520833333333333</v>
      </c>
      <c r="Q58" s="46">
        <f>P58+$Q$61</f>
        <v/>
      </c>
      <c r="R58" s="60" t="n">
        <v>0.7645833333333333</v>
      </c>
      <c r="S58" s="46">
        <f>R58+$S$61</f>
        <v/>
      </c>
      <c r="T58" s="238" t="n">
        <v>0.7756944444444445</v>
      </c>
      <c r="U58" s="80">
        <f>T58+$U$61</f>
        <v/>
      </c>
      <c r="V58" s="580" t="n">
        <v>80</v>
      </c>
      <c r="W58" s="125" t="n"/>
    </row>
    <row r="59" ht="18.75" customHeight="1" s="630">
      <c r="A59" s="631" t="inlineStr">
        <is>
          <t>53</t>
        </is>
      </c>
      <c r="B59" s="632" t="n"/>
      <c r="C59" s="172" t="inlineStr">
        <is>
          <t xml:space="preserve">RIVAS ACARO EDGAR </t>
        </is>
      </c>
      <c r="D59" s="242" t="n">
        <v>47801695</v>
      </c>
      <c r="E59" s="26" t="inlineStr">
        <is>
          <t>RECAT A2A</t>
        </is>
      </c>
      <c r="F59" s="161" t="inlineStr">
        <is>
          <t>40/20 40/20cl</t>
        </is>
      </c>
      <c r="G59" s="120" t="n"/>
      <c r="H59" s="205" t="n"/>
      <c r="I59" s="120" t="inlineStr">
        <is>
          <t>CARS, JAIME VILLA</t>
        </is>
      </c>
      <c r="J59" s="60" t="n">
        <v>0.6847222222222222</v>
      </c>
      <c r="K59" s="46">
        <f>J59+$K$60</f>
        <v/>
      </c>
      <c r="L59" s="60" t="n">
        <v>0.6875</v>
      </c>
      <c r="M59" s="46">
        <f>L59+$M$61</f>
        <v/>
      </c>
      <c r="N59" s="60" t="n">
        <v>0.6930555555555555</v>
      </c>
      <c r="O59" s="46">
        <f>N59+$O$61</f>
        <v/>
      </c>
      <c r="P59" s="60" t="n">
        <v>0.7472222222222222</v>
      </c>
      <c r="Q59" s="46">
        <f>P59+$Q$61</f>
        <v/>
      </c>
      <c r="R59" s="60" t="n">
        <v>0.7597222222222222</v>
      </c>
      <c r="S59" s="46">
        <f>R59+$S$61</f>
        <v/>
      </c>
      <c r="T59" s="238" t="n">
        <v>0.7715277777777778</v>
      </c>
      <c r="U59" s="80">
        <f>T59+$U$61</f>
        <v/>
      </c>
      <c r="V59" s="580" t="n">
        <v>80</v>
      </c>
      <c r="W59" s="125" t="n"/>
    </row>
    <row r="60" ht="18.75" customHeight="1" s="630"/>
    <row r="61" ht="18.75" customHeight="1" s="630"/>
    <row r="62" ht="18.75" customHeight="1" s="630"/>
    <row r="63" ht="18.75" customHeight="1" s="630"/>
    <row r="64" ht="18.75" customHeight="1" s="630"/>
    <row r="65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21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83.xml><?xml version="1.0" encoding="utf-8"?>
<worksheet xmlns:r="http://schemas.openxmlformats.org/officeDocument/2006/relationships" xmlns="http://schemas.openxmlformats.org/spreadsheetml/2006/main">
  <sheetPr codeName="Hoja387">
    <outlinePr summaryBelow="1" summaryRight="1"/>
    <pageSetUpPr fitToPage="1"/>
  </sheetPr>
  <dimension ref="A1:W45"/>
  <sheetViews>
    <sheetView topLeftCell="A32" workbookViewId="0">
      <selection activeCell="C50" sqref="C50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CASTILLO JUAREZ INES</t>
        </is>
      </c>
      <c r="D2" s="55" t="n">
        <v>44496985</v>
      </c>
      <c r="E2" s="226" t="inlineStr">
        <is>
          <t>MOTO REVA BIIC</t>
        </is>
      </c>
      <c r="F2" s="92" t="inlineStr">
        <is>
          <t>40/20 40/20cl</t>
        </is>
      </c>
      <c r="G2" s="281" t="n"/>
      <c r="H2" s="360" t="n"/>
      <c r="I2" s="281" t="inlineStr">
        <is>
          <t>ELIA</t>
        </is>
      </c>
      <c r="J2" s="60" t="n">
        <v>0.3534722222222222</v>
      </c>
      <c r="K2" s="46">
        <f>J2+$K$61</f>
        <v/>
      </c>
      <c r="L2" s="60" t="n">
        <v>0.3541666666666667</v>
      </c>
      <c r="M2" s="46">
        <f>L2+$M$62</f>
        <v/>
      </c>
      <c r="N2" s="60" t="n">
        <v>0.3604166666666667</v>
      </c>
      <c r="O2" s="46">
        <f>N2+$O$62</f>
        <v/>
      </c>
      <c r="P2" s="60" t="n">
        <v>0.4041666666666667</v>
      </c>
      <c r="Q2" s="46">
        <f>P2+$Q$62</f>
        <v/>
      </c>
      <c r="R2" s="60" t="n">
        <v>0.4173611111111111</v>
      </c>
      <c r="S2" s="46">
        <f>R2+$S$62</f>
        <v/>
      </c>
      <c r="T2" s="238" t="n">
        <v>0.4291666666666666</v>
      </c>
      <c r="U2" s="80">
        <f>T2+$U$62</f>
        <v/>
      </c>
      <c r="V2" s="125" t="n">
        <v>80</v>
      </c>
      <c r="W2" s="125" t="n"/>
    </row>
    <row r="3" ht="21" customHeight="1" s="630">
      <c r="A3" s="631" t="inlineStr">
        <is>
          <t>2</t>
        </is>
      </c>
      <c r="B3" s="632" t="n"/>
      <c r="C3" s="112" t="inlineStr">
        <is>
          <t>ALIAGA CORBACHO SABINO</t>
        </is>
      </c>
      <c r="D3" s="55" t="n">
        <v>25837816</v>
      </c>
      <c r="E3" s="26" t="inlineStr">
        <is>
          <t>RECAT A2B</t>
        </is>
      </c>
      <c r="F3" s="92" t="inlineStr">
        <is>
          <t>40/20 40/20cl</t>
        </is>
      </c>
      <c r="G3" s="55" t="inlineStr">
        <is>
          <t>PAGO 130 YAPE 08/04</t>
        </is>
      </c>
      <c r="H3" s="382" t="inlineStr">
        <is>
          <t>H.L</t>
        </is>
      </c>
      <c r="I3" s="211" t="inlineStr">
        <is>
          <t>OFICINA</t>
        </is>
      </c>
      <c r="J3" s="60" t="n">
        <v>0.3541666666666667</v>
      </c>
      <c r="K3" s="46">
        <f>J3+$K$61</f>
        <v/>
      </c>
      <c r="L3" s="46" t="n">
        <v>0.3590277777777778</v>
      </c>
      <c r="M3" s="46">
        <f>L3+$M$62</f>
        <v/>
      </c>
      <c r="N3" s="46" t="n">
        <v>0.3666666666666666</v>
      </c>
      <c r="O3" s="46">
        <f>N3+$O$62</f>
        <v/>
      </c>
      <c r="P3" s="46" t="n">
        <v>0.4097222222222222</v>
      </c>
      <c r="Q3" s="46">
        <f>P3+$Q$62</f>
        <v/>
      </c>
      <c r="R3" s="46" t="n">
        <v>0.4208333333333333</v>
      </c>
      <c r="S3" s="46">
        <f>R3+$S$62</f>
        <v/>
      </c>
      <c r="T3" s="143" t="n">
        <v>0.4347222222222222</v>
      </c>
      <c r="U3" s="80">
        <f>T3+$U$62</f>
        <v/>
      </c>
      <c r="V3" s="125" t="n">
        <v>130</v>
      </c>
      <c r="W3" s="125" t="n"/>
    </row>
    <row r="4" ht="20.25" customHeight="1" s="630">
      <c r="A4" s="631" t="inlineStr">
        <is>
          <t>3</t>
        </is>
      </c>
      <c r="B4" s="632" t="n"/>
      <c r="C4" s="167" t="inlineStr">
        <is>
          <t xml:space="preserve">AGUIRRE SANCHEZ DE VITON BETTY 30 </t>
        </is>
      </c>
      <c r="D4" s="55" t="n">
        <v>9870863</v>
      </c>
      <c r="E4" s="55" t="inlineStr">
        <is>
          <t>REVA A1</t>
        </is>
      </c>
      <c r="F4" s="92" t="inlineStr">
        <is>
          <t>20 20 SR</t>
        </is>
      </c>
      <c r="G4" s="120" t="inlineStr">
        <is>
          <t>PAGO 50 EFE</t>
        </is>
      </c>
      <c r="H4" s="207" t="n"/>
      <c r="I4" s="55" t="inlineStr">
        <is>
          <t>CESAR QUIROZ</t>
        </is>
      </c>
      <c r="J4" s="60" t="n">
        <v>0.3548611111111111</v>
      </c>
      <c r="K4" s="46">
        <f>J4+$K$61</f>
        <v/>
      </c>
      <c r="L4" s="47" t="n">
        <v>0.3659722222222222</v>
      </c>
      <c r="M4" s="46">
        <f>L4+$M$62</f>
        <v/>
      </c>
      <c r="N4" s="78" t="n">
        <v>0.3722222222222222</v>
      </c>
      <c r="O4" s="46">
        <f>N4+$O$62</f>
        <v/>
      </c>
      <c r="P4" s="79" t="n">
        <v>0.4180555555555556</v>
      </c>
      <c r="Q4" s="46">
        <f>P4+$Q$62</f>
        <v/>
      </c>
      <c r="R4" s="46" t="n">
        <v>0.4305555555555556</v>
      </c>
      <c r="S4" s="46">
        <f>R4+$S$62</f>
        <v/>
      </c>
      <c r="T4" s="143" t="n">
        <v>0.4430555555555555</v>
      </c>
      <c r="U4" s="80">
        <f>T4+$U$62</f>
        <v/>
      </c>
      <c r="V4" s="125" t="n">
        <v>80</v>
      </c>
      <c r="W4" s="125" t="n">
        <v>30</v>
      </c>
    </row>
    <row r="5" ht="18.75" customHeight="1" s="630">
      <c r="A5" s="631" t="inlineStr">
        <is>
          <t>4</t>
        </is>
      </c>
      <c r="B5" s="632" t="n"/>
      <c r="C5" s="167" t="inlineStr">
        <is>
          <t xml:space="preserve">PURIZACA PINGO RAUL 30 </t>
        </is>
      </c>
      <c r="D5" s="55" t="n">
        <v>73615191</v>
      </c>
      <c r="E5" s="199" t="inlineStr">
        <is>
          <t>MOTO NUEVA BIIB</t>
        </is>
      </c>
      <c r="F5" s="92" t="inlineStr">
        <is>
          <t xml:space="preserve">20 20 SR </t>
        </is>
      </c>
      <c r="G5" s="120" t="inlineStr">
        <is>
          <t>PAGO 50 EFE + 80 YAPE</t>
        </is>
      </c>
      <c r="H5" s="207" t="n"/>
      <c r="I5" s="55" t="inlineStr">
        <is>
          <t xml:space="preserve">CARLOS CARRERA </t>
        </is>
      </c>
      <c r="J5" s="60" t="n">
        <v>0.3555555555555556</v>
      </c>
      <c r="K5" s="46">
        <f>J5+$K$61</f>
        <v/>
      </c>
      <c r="L5" s="47" t="n">
        <v>0.3701388888888889</v>
      </c>
      <c r="M5" s="46">
        <f>L5+$M$62</f>
        <v/>
      </c>
      <c r="N5" s="78" t="n">
        <v>0.3763888888888889</v>
      </c>
      <c r="O5" s="46">
        <f>N5+$O$62</f>
        <v/>
      </c>
      <c r="P5" s="79" t="n">
        <v>0.4215277777777778</v>
      </c>
      <c r="Q5" s="46">
        <f>P5+$Q$62</f>
        <v/>
      </c>
      <c r="R5" s="46" t="n">
        <v>0.4375</v>
      </c>
      <c r="S5" s="46">
        <f>R5+$S$62</f>
        <v/>
      </c>
      <c r="T5" s="143" t="n">
        <v>0.4486111111111111</v>
      </c>
      <c r="U5" s="80">
        <f>T5+$U$62</f>
        <v/>
      </c>
      <c r="V5" s="125" t="n">
        <v>100</v>
      </c>
      <c r="W5" s="125" t="n">
        <v>30</v>
      </c>
    </row>
    <row r="6" ht="23.25" customHeight="1" s="630">
      <c r="A6" s="631" t="inlineStr">
        <is>
          <t>5</t>
        </is>
      </c>
      <c r="B6" s="632" t="n"/>
      <c r="C6" s="112" t="inlineStr">
        <is>
          <t xml:space="preserve">ROJAS UYENO JAN CARLOS </t>
        </is>
      </c>
      <c r="D6" s="55" t="n">
        <v>76830246</v>
      </c>
      <c r="E6" s="55" t="inlineStr">
        <is>
          <t xml:space="preserve">NUEVO A1 </t>
        </is>
      </c>
      <c r="F6" s="92" t="inlineStr">
        <is>
          <t>40/20 40/20cl</t>
        </is>
      </c>
      <c r="G6" s="209" t="inlineStr">
        <is>
          <t>PAGO 120 YAPE</t>
        </is>
      </c>
      <c r="H6" s="211" t="n"/>
      <c r="I6" s="211" t="inlineStr">
        <is>
          <t xml:space="preserve">OFICINA </t>
        </is>
      </c>
      <c r="J6" s="60" t="n">
        <v>0.3881944444444445</v>
      </c>
      <c r="K6" s="46">
        <f>J6+$K$61</f>
        <v/>
      </c>
      <c r="L6" s="47" t="n">
        <v>0.3986111111111111</v>
      </c>
      <c r="M6" s="46">
        <f>L6+$M$62</f>
        <v/>
      </c>
      <c r="N6" s="78" t="n">
        <v>0.4048611111111111</v>
      </c>
      <c r="O6" s="46">
        <f>N6+$O$62</f>
        <v/>
      </c>
      <c r="P6" s="79" t="n">
        <v>0.4534722222222222</v>
      </c>
      <c r="Q6" s="46">
        <f>P6+$Q$62</f>
        <v/>
      </c>
      <c r="R6" s="46" t="n">
        <v>0.4861111111111111</v>
      </c>
      <c r="S6" s="46">
        <f>R6+$S$62</f>
        <v/>
      </c>
      <c r="T6" s="143" t="n">
        <v>0.5020833333333333</v>
      </c>
      <c r="U6" s="80">
        <f>T6+$U$62</f>
        <v/>
      </c>
      <c r="V6" s="125" t="n">
        <v>120</v>
      </c>
      <c r="W6" s="125" t="n"/>
    </row>
    <row r="7" ht="19.5" customHeight="1" s="630">
      <c r="A7" s="631" t="inlineStr">
        <is>
          <t>6</t>
        </is>
      </c>
      <c r="B7" s="632" t="n"/>
      <c r="C7" s="112" t="inlineStr">
        <is>
          <t xml:space="preserve">ANGELES ABANTO  FLAVIA </t>
        </is>
      </c>
      <c r="D7" s="55" t="n">
        <v>25553272</v>
      </c>
      <c r="E7" s="55" t="inlineStr">
        <is>
          <t xml:space="preserve">REVA A1 </t>
        </is>
      </c>
      <c r="F7" s="92" t="inlineStr">
        <is>
          <t>40/20 40/20cl</t>
        </is>
      </c>
      <c r="G7" s="120" t="n"/>
      <c r="H7" s="205" t="n"/>
      <c r="I7" s="120" t="inlineStr">
        <is>
          <t>CARS - JAIME VILLA</t>
        </is>
      </c>
      <c r="J7" s="60" t="n">
        <v>0.3798611111111111</v>
      </c>
      <c r="K7" s="46">
        <f>J7+$K$61</f>
        <v/>
      </c>
      <c r="L7" s="46" t="n">
        <v>0.38125</v>
      </c>
      <c r="M7" s="46">
        <f>L7+$M$62</f>
        <v/>
      </c>
      <c r="N7" s="46" t="n">
        <v>0.3861111111111111</v>
      </c>
      <c r="O7" s="46">
        <f>N7+$O$62</f>
        <v/>
      </c>
      <c r="P7" s="46" t="n">
        <v>0.4305555555555556</v>
      </c>
      <c r="Q7" s="46">
        <f>P7+$Q$62</f>
        <v/>
      </c>
      <c r="R7" s="46" t="n">
        <v>0.44375</v>
      </c>
      <c r="S7" s="46">
        <f>R7+$S$62</f>
        <v/>
      </c>
      <c r="T7" s="143" t="n">
        <v>0.4555555555555555</v>
      </c>
      <c r="U7" s="80">
        <f>T7+$U$62</f>
        <v/>
      </c>
      <c r="V7" s="125" t="n">
        <v>80</v>
      </c>
      <c r="W7" s="125" t="n"/>
    </row>
    <row r="8" ht="21.75" customHeight="1" s="630">
      <c r="A8" s="631" t="inlineStr">
        <is>
          <t>7</t>
        </is>
      </c>
      <c r="B8" s="632" t="n"/>
      <c r="C8" s="112" t="inlineStr">
        <is>
          <t xml:space="preserve">PURIZACA MATTA ANA </t>
        </is>
      </c>
      <c r="D8" s="55" t="n">
        <v>70039220</v>
      </c>
      <c r="E8" s="55" t="inlineStr">
        <is>
          <t xml:space="preserve">REVA A1 </t>
        </is>
      </c>
      <c r="F8" s="92" t="inlineStr">
        <is>
          <t>20 20sr</t>
        </is>
      </c>
      <c r="G8" s="120" t="n"/>
      <c r="H8" s="205" t="n"/>
      <c r="I8" s="120" t="inlineStr">
        <is>
          <t>CARS - JAIME VILLA</t>
        </is>
      </c>
      <c r="J8" s="60" t="n">
        <v>0.3819444444444444</v>
      </c>
      <c r="K8" s="46">
        <f>J8+$K$61</f>
        <v/>
      </c>
      <c r="L8" s="47" t="n">
        <v>0.3854166666666667</v>
      </c>
      <c r="M8" s="46">
        <f>L8+$M$62</f>
        <v/>
      </c>
      <c r="N8" s="78" t="n">
        <v>0.3916666666666667</v>
      </c>
      <c r="O8" s="46">
        <f>N8+$O$62</f>
        <v/>
      </c>
      <c r="P8" s="79" t="n">
        <v>0.4416666666666667</v>
      </c>
      <c r="Q8" s="46">
        <f>P8+$Q$62</f>
        <v/>
      </c>
      <c r="R8" s="46" t="n">
        <v>0.4555555555555555</v>
      </c>
      <c r="S8" s="46">
        <f>R8+$S$62</f>
        <v/>
      </c>
      <c r="T8" s="143" t="n">
        <v>0.475</v>
      </c>
      <c r="U8" s="80">
        <f>T8+$U$62</f>
        <v/>
      </c>
      <c r="V8" s="125" t="n">
        <v>80</v>
      </c>
      <c r="W8" s="125" t="n"/>
    </row>
    <row r="9" ht="20.25" customHeight="1" s="630">
      <c r="A9" s="631" t="inlineStr">
        <is>
          <t>8</t>
        </is>
      </c>
      <c r="B9" s="632" t="n"/>
      <c r="C9" s="167" t="inlineStr">
        <is>
          <t>HERRERA VASQUEZ  SEGUNDO 30</t>
        </is>
      </c>
      <c r="D9" s="55" t="n">
        <v>8554284</v>
      </c>
      <c r="E9" s="226" t="inlineStr">
        <is>
          <t>MOTO REVA BIIC</t>
        </is>
      </c>
      <c r="F9" s="92" t="inlineStr">
        <is>
          <t xml:space="preserve">20 20 SR </t>
        </is>
      </c>
      <c r="G9" s="120" t="inlineStr">
        <is>
          <t>PAGO 30 EFE +YAP 80</t>
        </is>
      </c>
      <c r="H9" s="207" t="n"/>
      <c r="I9" s="55" t="inlineStr">
        <is>
          <t xml:space="preserve">MICHELLE </t>
        </is>
      </c>
      <c r="J9" s="60" t="n">
        <v>0.3826388888888889</v>
      </c>
      <c r="K9" s="46">
        <f>J9+$K$61</f>
        <v/>
      </c>
      <c r="L9" s="47" t="n">
        <v>0.3916666666666667</v>
      </c>
      <c r="M9" s="46">
        <f>L9+$M$62</f>
        <v/>
      </c>
      <c r="N9" s="78" t="n">
        <v>0.4006944444444445</v>
      </c>
      <c r="O9" s="46">
        <f>N9+$O$62</f>
        <v/>
      </c>
      <c r="P9" s="79" t="n">
        <v>0.4451388888888889</v>
      </c>
      <c r="Q9" s="46">
        <f>P9+$Q$62</f>
        <v/>
      </c>
      <c r="R9" s="46" t="n">
        <v>0.4576388888888889</v>
      </c>
      <c r="S9" s="46">
        <f>R9+$S$62</f>
        <v/>
      </c>
      <c r="T9" s="143" t="n">
        <v>0.48125</v>
      </c>
      <c r="U9" s="80">
        <f>T9+$U$62</f>
        <v/>
      </c>
      <c r="V9" s="125" t="n">
        <v>80</v>
      </c>
      <c r="W9" s="125" t="n">
        <v>30</v>
      </c>
    </row>
    <row r="10" ht="21" customHeight="1" s="630">
      <c r="A10" s="644" t="n"/>
      <c r="B10" s="632" t="n"/>
      <c r="C10" s="119" t="inlineStr">
        <is>
          <t xml:space="preserve">HUAMANCHA MEZA ENRIQUE  </t>
        </is>
      </c>
      <c r="D10" s="654" t="n">
        <v>10581808</v>
      </c>
      <c r="E10" s="654" t="inlineStr">
        <is>
          <t>MOTO REVA BIIC</t>
        </is>
      </c>
      <c r="F10" s="93" t="inlineStr">
        <is>
          <t>20 20 SR</t>
        </is>
      </c>
      <c r="G10" s="654" t="inlineStr">
        <is>
          <t xml:space="preserve">SANCION </t>
        </is>
      </c>
      <c r="H10" s="358" t="n"/>
      <c r="I10" s="654" t="inlineStr">
        <is>
          <t xml:space="preserve">MICHELLE </t>
        </is>
      </c>
      <c r="J10" s="185" t="n"/>
      <c r="K10" s="20">
        <f>J10+$K$61</f>
        <v/>
      </c>
      <c r="L10" s="6" t="n"/>
      <c r="M10" s="20">
        <f>L10+$M$62</f>
        <v/>
      </c>
      <c r="N10" s="21" t="n"/>
      <c r="O10" s="20">
        <f>N10+$O$62</f>
        <v/>
      </c>
      <c r="P10" s="22" t="n"/>
      <c r="Q10" s="20">
        <f>P10+$Q$62</f>
        <v/>
      </c>
      <c r="R10" s="20" t="n"/>
      <c r="S10" s="20">
        <f>R10+$S$62</f>
        <v/>
      </c>
      <c r="T10" s="144" t="n"/>
      <c r="U10" s="20">
        <f>T10+$U$62</f>
        <v/>
      </c>
      <c r="V10" s="125" t="n"/>
      <c r="W10" s="125" t="n"/>
    </row>
    <row r="11" ht="21" customFormat="1" customHeight="1" s="633">
      <c r="A11" s="631" t="inlineStr">
        <is>
          <t>9</t>
        </is>
      </c>
      <c r="B11" s="632" t="n"/>
      <c r="C11" s="112" t="inlineStr">
        <is>
          <t xml:space="preserve">MERCADO MONTOYA CARLOS </t>
        </is>
      </c>
      <c r="D11" s="55" t="n">
        <v>42783567</v>
      </c>
      <c r="E11" s="55" t="inlineStr">
        <is>
          <t xml:space="preserve">REVA A1 </t>
        </is>
      </c>
      <c r="F11" s="92" t="inlineStr">
        <is>
          <t xml:space="preserve">20 20 SR </t>
        </is>
      </c>
      <c r="G11" s="120" t="n"/>
      <c r="H11" s="205" t="n"/>
      <c r="I11" s="120" t="inlineStr">
        <is>
          <t>CARS - JAIME VILLA</t>
        </is>
      </c>
      <c r="J11" s="60" t="n">
        <v>0.4069444444444444</v>
      </c>
      <c r="K11" s="46">
        <f>J11+$K$61</f>
        <v/>
      </c>
      <c r="L11" s="46" t="n">
        <v>0.4083333333333333</v>
      </c>
      <c r="M11" s="46">
        <f>L11+$M$62</f>
        <v/>
      </c>
      <c r="N11" s="46" t="n">
        <v>0.4138888888888889</v>
      </c>
      <c r="O11" s="46">
        <f>N11+$O$62</f>
        <v/>
      </c>
      <c r="P11" s="46" t="n">
        <v>0.4576388888888889</v>
      </c>
      <c r="Q11" s="46">
        <f>P11+$Q$62</f>
        <v/>
      </c>
      <c r="R11" s="46" t="n">
        <v>0.4826388888888889</v>
      </c>
      <c r="S11" s="46">
        <f>R11+$S$62</f>
        <v/>
      </c>
      <c r="T11" s="143" t="n">
        <v>0.49375</v>
      </c>
      <c r="U11" s="80">
        <f>T11+$U$62</f>
        <v/>
      </c>
      <c r="V11" s="125" t="n">
        <v>80</v>
      </c>
      <c r="W11" s="125" t="n"/>
    </row>
    <row r="12" ht="23.25" customHeight="1" s="630">
      <c r="A12" s="631" t="inlineStr">
        <is>
          <t>10</t>
        </is>
      </c>
      <c r="B12" s="632" t="n"/>
      <c r="C12" s="112" t="inlineStr">
        <is>
          <t xml:space="preserve">FARIAS ORELLANA JAIME </t>
        </is>
      </c>
      <c r="D12" s="55" t="n">
        <v>46843401</v>
      </c>
      <c r="E12" s="226" t="inlineStr">
        <is>
          <t>MOTO REVA BIIC</t>
        </is>
      </c>
      <c r="F12" s="92" t="inlineStr">
        <is>
          <t>40/20 40/20cl</t>
        </is>
      </c>
      <c r="G12" s="120" t="inlineStr">
        <is>
          <t>PAGO 40 EFE + 20 11/04 EFE R: 20</t>
        </is>
      </c>
      <c r="H12" s="207" t="n"/>
      <c r="I12" s="55" t="inlineStr">
        <is>
          <t xml:space="preserve">CESAR QUIROZ </t>
        </is>
      </c>
      <c r="J12" s="60" t="n">
        <v>0.4076388888888889</v>
      </c>
      <c r="K12" s="46">
        <f>J12+$K$61</f>
        <v/>
      </c>
      <c r="L12" s="46" t="n">
        <v>0.4131944444444444</v>
      </c>
      <c r="M12" s="46">
        <f>L12+$M$62</f>
        <v/>
      </c>
      <c r="N12" s="78" t="n">
        <v>0.41875</v>
      </c>
      <c r="O12" s="46">
        <f>N12+$O$62</f>
        <v/>
      </c>
      <c r="P12" s="79" t="n">
        <v>0.4805555555555556</v>
      </c>
      <c r="Q12" s="46">
        <f>P12+$Q$62</f>
        <v/>
      </c>
      <c r="R12" s="46" t="n">
        <v>0.4944444444444445</v>
      </c>
      <c r="S12" s="46">
        <f>R12+$S$62</f>
        <v/>
      </c>
      <c r="T12" s="143" t="n">
        <v>0.5069444444444444</v>
      </c>
      <c r="U12" s="80">
        <f>T12+$U$62</f>
        <v/>
      </c>
      <c r="V12" s="125" t="n">
        <v>80</v>
      </c>
      <c r="W12" s="125" t="n"/>
    </row>
    <row r="13" ht="21.75" customHeight="1" s="630">
      <c r="A13" s="631" t="inlineStr">
        <is>
          <t>11</t>
        </is>
      </c>
      <c r="B13" s="632" t="n"/>
      <c r="C13" s="112" t="inlineStr">
        <is>
          <t xml:space="preserve">ELIAS NIEVES FLAVIO </t>
        </is>
      </c>
      <c r="D13" s="55" t="n">
        <v>25848803</v>
      </c>
      <c r="E13" s="55" t="inlineStr">
        <is>
          <t xml:space="preserve">NUEVO A1 </t>
        </is>
      </c>
      <c r="F13" s="92" t="inlineStr">
        <is>
          <t>40/20 40/20cl</t>
        </is>
      </c>
      <c r="G13" s="209" t="inlineStr">
        <is>
          <t>PAGO 90 YAPE</t>
        </is>
      </c>
      <c r="H13" s="207" t="n"/>
      <c r="I13" s="55" t="inlineStr">
        <is>
          <t xml:space="preserve">FREDY </t>
        </is>
      </c>
      <c r="J13" s="60" t="n">
        <v>0.4083333333333333</v>
      </c>
      <c r="K13" s="46">
        <f>J13+$K$61</f>
        <v/>
      </c>
      <c r="L13" s="46" t="n">
        <v>0.4180555555555556</v>
      </c>
      <c r="M13" s="46">
        <f>L13+$M$62</f>
        <v/>
      </c>
      <c r="N13" s="78" t="n">
        <v>0.4236111111111111</v>
      </c>
      <c r="O13" s="46">
        <f>N13+$O$62</f>
        <v/>
      </c>
      <c r="P13" s="79" t="n">
        <v>0.48125</v>
      </c>
      <c r="Q13" s="46">
        <f>P13+$Q$62</f>
        <v/>
      </c>
      <c r="R13" s="46" t="n">
        <v>0.5</v>
      </c>
      <c r="S13" s="46">
        <f>R13+$S$62</f>
        <v/>
      </c>
      <c r="T13" s="143" t="n">
        <v>0.5159722222222223</v>
      </c>
      <c r="U13" s="80">
        <f>T13+$U$62</f>
        <v/>
      </c>
      <c r="V13" s="125" t="n">
        <v>90</v>
      </c>
      <c r="W13" s="125" t="n"/>
    </row>
    <row r="14" ht="20.25" customFormat="1" customHeight="1" s="633">
      <c r="A14" s="631" t="inlineStr">
        <is>
          <t>12</t>
        </is>
      </c>
      <c r="B14" s="632" t="n"/>
      <c r="C14" s="112" t="inlineStr">
        <is>
          <t xml:space="preserve">CASTILLO ALEJOS PORFIRIO </t>
        </is>
      </c>
      <c r="D14" s="55" t="n">
        <v>41379435</v>
      </c>
      <c r="E14" s="226" t="inlineStr">
        <is>
          <t>MOTO REVA BIIC</t>
        </is>
      </c>
      <c r="F14" s="92" t="inlineStr">
        <is>
          <t>40/20 40/20cl</t>
        </is>
      </c>
      <c r="G14" s="435" t="inlineStr">
        <is>
          <t>YA P 80</t>
        </is>
      </c>
      <c r="H14" s="207" t="n"/>
      <c r="I14" s="55" t="inlineStr">
        <is>
          <t>STEVE QUINTANA</t>
        </is>
      </c>
      <c r="J14" s="60" t="n">
        <v>0.4229166666666667</v>
      </c>
      <c r="K14" s="46">
        <f>J14+$K$61</f>
        <v/>
      </c>
      <c r="L14" s="46" t="n">
        <v>0.4236111111111111</v>
      </c>
      <c r="M14" s="46">
        <f>L14+$M$62</f>
        <v/>
      </c>
      <c r="N14" s="78" t="n">
        <v>0.4305555555555556</v>
      </c>
      <c r="O14" s="46">
        <f>N14+$O$62</f>
        <v/>
      </c>
      <c r="P14" s="79" t="n">
        <v>0.4958333333333333</v>
      </c>
      <c r="Q14" s="46">
        <f>P14+$Q$62</f>
        <v/>
      </c>
      <c r="R14" s="46" t="n">
        <v>0.5076388888888889</v>
      </c>
      <c r="S14" s="46">
        <f>R14+$S$62</f>
        <v/>
      </c>
      <c r="T14" s="143" t="n">
        <v>0.5208333333333334</v>
      </c>
      <c r="U14" s="80">
        <f>T14+$U$62</f>
        <v/>
      </c>
      <c r="V14" s="125" t="n">
        <v>80</v>
      </c>
      <c r="W14" s="125" t="n"/>
    </row>
    <row r="15" ht="21.75" customHeight="1" s="630">
      <c r="A15" s="631" t="inlineStr">
        <is>
          <t>13</t>
        </is>
      </c>
      <c r="B15" s="632" t="n"/>
      <c r="C15" s="167" t="inlineStr">
        <is>
          <t>INFANTES BALDEON RIGEL  30</t>
        </is>
      </c>
      <c r="D15" s="55" t="n">
        <v>46253531</v>
      </c>
      <c r="E15" s="226" t="n"/>
      <c r="F15" s="92" t="inlineStr">
        <is>
          <t xml:space="preserve">20 20 SR </t>
        </is>
      </c>
      <c r="G15" s="120" t="inlineStr">
        <is>
          <t>PAGO 20 YAPE + 10 EFE</t>
        </is>
      </c>
      <c r="H15" s="373" t="n"/>
      <c r="I15" s="270" t="inlineStr">
        <is>
          <t xml:space="preserve">LILIANA 1 </t>
        </is>
      </c>
      <c r="J15" s="60" t="n">
        <v>0.4305555555555556</v>
      </c>
      <c r="K15" s="46">
        <f>J15+$K$61</f>
        <v/>
      </c>
      <c r="L15" s="46" t="n">
        <v>0.4340277777777778</v>
      </c>
      <c r="M15" s="46">
        <f>L15+$M$62</f>
        <v/>
      </c>
      <c r="N15" s="46" t="n">
        <v>0.4381944444444444</v>
      </c>
      <c r="O15" s="46">
        <f>N15+$O$62</f>
        <v/>
      </c>
      <c r="P15" s="46" t="n">
        <v>0.4902777777777778</v>
      </c>
      <c r="Q15" s="46">
        <f>P15+$Q$62</f>
        <v/>
      </c>
      <c r="R15" s="46" t="n">
        <v>0.5166666666666667</v>
      </c>
      <c r="S15" s="46">
        <f>R15+$S$62</f>
        <v/>
      </c>
      <c r="T15" s="143" t="n">
        <v>0.5291666666666667</v>
      </c>
      <c r="U15" s="80">
        <f>T15+$U$62</f>
        <v/>
      </c>
      <c r="V15" s="125" t="n">
        <v>80</v>
      </c>
      <c r="W15" s="125" t="n">
        <v>30</v>
      </c>
    </row>
    <row r="16" ht="19.5" customHeight="1" s="630">
      <c r="A16" s="631" t="inlineStr">
        <is>
          <t>14</t>
        </is>
      </c>
      <c r="B16" s="632" t="n"/>
      <c r="C16" s="112" t="inlineStr">
        <is>
          <t xml:space="preserve">VEGA GONZALES CESAR </t>
        </is>
      </c>
      <c r="D16" s="55" t="n">
        <v>40729400</v>
      </c>
      <c r="E16" s="26" t="inlineStr">
        <is>
          <t xml:space="preserve">REVA A2A </t>
        </is>
      </c>
      <c r="F16" s="92" t="inlineStr">
        <is>
          <t xml:space="preserve">20 20 SR </t>
        </is>
      </c>
      <c r="G16" s="110" t="n"/>
      <c r="H16" s="354" t="n"/>
      <c r="I16" s="110" t="inlineStr">
        <is>
          <t xml:space="preserve">MAYRA </t>
        </is>
      </c>
      <c r="J16" s="60" t="n">
        <v>0.43125</v>
      </c>
      <c r="K16" s="46">
        <f>J16+$K$61</f>
        <v/>
      </c>
      <c r="L16" s="47" t="n">
        <v>0.4381944444444444</v>
      </c>
      <c r="M16" s="46">
        <f>L16+$M$62</f>
        <v/>
      </c>
      <c r="N16" s="78" t="n">
        <v>0.4458333333333334</v>
      </c>
      <c r="O16" s="46">
        <f>N16+$O$62</f>
        <v/>
      </c>
      <c r="P16" s="79" t="n">
        <v>0.4965277777777778</v>
      </c>
      <c r="Q16" s="46">
        <f>P16+$Q$62</f>
        <v/>
      </c>
      <c r="R16" s="46" t="n">
        <v>0.5201388888888889</v>
      </c>
      <c r="S16" s="46">
        <f>R16+$S$62</f>
        <v/>
      </c>
      <c r="T16" s="83" t="n">
        <v>0.5319444444444444</v>
      </c>
      <c r="U16" s="83">
        <f>T16+$U$62</f>
        <v/>
      </c>
      <c r="V16" s="125" t="n">
        <v>80</v>
      </c>
      <c r="W16" s="125" t="n"/>
    </row>
    <row r="17" ht="18.75" customHeight="1" s="630">
      <c r="A17" s="631" t="inlineStr">
        <is>
          <t>15</t>
        </is>
      </c>
      <c r="B17" s="632" t="n"/>
      <c r="C17" s="112" t="inlineStr">
        <is>
          <t xml:space="preserve">GOMEZ SEGURA PEDRO </t>
        </is>
      </c>
      <c r="D17" s="55" t="n">
        <v>30501352</v>
      </c>
      <c r="E17" s="55" t="inlineStr">
        <is>
          <t xml:space="preserve">NUEVO A1 </t>
        </is>
      </c>
      <c r="F17" s="92" t="inlineStr">
        <is>
          <t>40/20 40/20cl</t>
        </is>
      </c>
      <c r="G17" s="110" t="n"/>
      <c r="H17" s="354" t="n"/>
      <c r="I17" s="110" t="inlineStr">
        <is>
          <t xml:space="preserve">MAYRA </t>
        </is>
      </c>
      <c r="J17" s="60" t="n">
        <v>0.4319444444444445</v>
      </c>
      <c r="K17" s="46">
        <f>J17+$K$61</f>
        <v/>
      </c>
      <c r="L17" s="47" t="n">
        <v>0.4451388888888889</v>
      </c>
      <c r="M17" s="46">
        <f>L17+$M$62</f>
        <v/>
      </c>
      <c r="N17" s="78" t="n">
        <v>0.4506944444444445</v>
      </c>
      <c r="O17" s="46">
        <f>N17+$O$62</f>
        <v/>
      </c>
      <c r="P17" s="79" t="n">
        <v>0.5083333333333333</v>
      </c>
      <c r="Q17" s="46">
        <f>P17+$Q$62</f>
        <v/>
      </c>
      <c r="R17" s="46" t="n">
        <v>0.5298611111111111</v>
      </c>
      <c r="S17" s="46">
        <f>R17+$S$62</f>
        <v/>
      </c>
      <c r="T17" s="83" t="n">
        <v>0.5430555555555555</v>
      </c>
      <c r="U17" s="83">
        <f>T17+$U$62</f>
        <v/>
      </c>
      <c r="V17" s="125" t="n">
        <v>80</v>
      </c>
      <c r="W17" s="125" t="n"/>
    </row>
    <row r="18" ht="21.75" customHeight="1" s="630">
      <c r="A18" s="631" t="inlineStr">
        <is>
          <t>16</t>
        </is>
      </c>
      <c r="B18" s="632" t="n"/>
      <c r="C18" s="167" t="inlineStr">
        <is>
          <t>CHAVEZ CALDAS JUAN  40</t>
        </is>
      </c>
      <c r="D18" s="55" t="n">
        <v>42758813</v>
      </c>
      <c r="E18" s="26" t="inlineStr">
        <is>
          <t xml:space="preserve">REVA A2B </t>
        </is>
      </c>
      <c r="F18" s="92" t="inlineStr">
        <is>
          <t xml:space="preserve">20 20 SR </t>
        </is>
      </c>
      <c r="G18" s="209" t="inlineStr">
        <is>
          <t xml:space="preserve">PAGO 40 YAPE </t>
        </is>
      </c>
      <c r="H18" s="205" t="n"/>
      <c r="I18" s="120" t="inlineStr">
        <is>
          <t>CARS - JAIME VILLA</t>
        </is>
      </c>
      <c r="J18" s="60" t="n">
        <v>0.4354166666666667</v>
      </c>
      <c r="K18" s="46">
        <f>J18+$K$61</f>
        <v/>
      </c>
      <c r="L18" s="47" t="n">
        <v>0.45</v>
      </c>
      <c r="M18" s="46">
        <f>L18+$M$62</f>
        <v/>
      </c>
      <c r="N18" s="78" t="n">
        <v>0.4583333333333333</v>
      </c>
      <c r="O18" s="46">
        <f>N18+$O$62</f>
        <v/>
      </c>
      <c r="P18" s="79" t="n">
        <v>0.5083333333333333</v>
      </c>
      <c r="Q18" s="46">
        <f>P18+$Q$62</f>
        <v/>
      </c>
      <c r="R18" s="46" t="n">
        <v>0.5319444444444444</v>
      </c>
      <c r="S18" s="46">
        <f>R18+$S$62</f>
        <v/>
      </c>
      <c r="T18" s="83" t="n">
        <v>0.5444444444444444</v>
      </c>
      <c r="U18" s="83">
        <f>T18+$U$62</f>
        <v/>
      </c>
      <c r="V18" s="125" t="n">
        <v>80</v>
      </c>
      <c r="W18" s="125" t="n">
        <v>40</v>
      </c>
    </row>
    <row r="19" ht="22.5" customHeight="1" s="630">
      <c r="A19" s="631" t="inlineStr">
        <is>
          <t>17</t>
        </is>
      </c>
      <c r="B19" s="632" t="n"/>
      <c r="C19" s="112" t="inlineStr">
        <is>
          <t>LA ROSA RUIZ ROGER</t>
        </is>
      </c>
      <c r="D19" s="55" t="n">
        <v>42786901</v>
      </c>
      <c r="E19" s="55" t="inlineStr">
        <is>
          <t xml:space="preserve">NUEVO A1 </t>
        </is>
      </c>
      <c r="F19" s="92" t="inlineStr">
        <is>
          <t xml:space="preserve">20 20 SR </t>
        </is>
      </c>
      <c r="G19" s="110" t="n"/>
      <c r="H19" s="354" t="n"/>
      <c r="I19" s="110" t="inlineStr">
        <is>
          <t>MAYRA 3</t>
        </is>
      </c>
      <c r="J19" s="60" t="n">
        <v>0.4395833333333333</v>
      </c>
      <c r="K19" s="46">
        <f>J19+$K$61</f>
        <v/>
      </c>
      <c r="L19" s="46" t="n">
        <v>0.4583333333333333</v>
      </c>
      <c r="M19" s="46">
        <f>L19+$M$62</f>
        <v/>
      </c>
      <c r="N19" s="46" t="n">
        <v>0.4743055555555555</v>
      </c>
      <c r="O19" s="46">
        <f>N19+$O$62</f>
        <v/>
      </c>
      <c r="P19" s="46" t="n">
        <v>0.5201388888888889</v>
      </c>
      <c r="Q19" s="46">
        <f>P19+$Q$62</f>
        <v/>
      </c>
      <c r="R19" s="46" t="n">
        <v>0.5430555555555555</v>
      </c>
      <c r="S19" s="46">
        <f>R19+$S$62</f>
        <v/>
      </c>
      <c r="T19" s="83" t="n">
        <v>0.5555555555555556</v>
      </c>
      <c r="U19" s="83">
        <f>T19+$U$62</f>
        <v/>
      </c>
      <c r="V19" s="125" t="n">
        <v>80</v>
      </c>
      <c r="W19" s="125" t="n"/>
    </row>
    <row r="20" ht="20.25" customFormat="1" customHeight="1" s="645">
      <c r="A20" s="631" t="inlineStr">
        <is>
          <t>18</t>
        </is>
      </c>
      <c r="B20" s="632" t="n"/>
      <c r="C20" s="112" t="inlineStr">
        <is>
          <t xml:space="preserve">ARROYO REYNAFARJE ANGEL </t>
        </is>
      </c>
      <c r="D20" s="55" t="n">
        <v>48057953</v>
      </c>
      <c r="E20" s="55" t="inlineStr">
        <is>
          <t xml:space="preserve">NUEVO A1 </t>
        </is>
      </c>
      <c r="F20" s="92" t="inlineStr">
        <is>
          <t xml:space="preserve">20 20 SR </t>
        </is>
      </c>
      <c r="G20" s="120" t="n"/>
      <c r="H20" s="205" t="n"/>
      <c r="I20" s="120" t="inlineStr">
        <is>
          <t>CARS - JAIME VILLA</t>
        </is>
      </c>
      <c r="J20" s="60" t="n">
        <v>0.4395833333333333</v>
      </c>
      <c r="K20" s="46">
        <f>J20+$K$61</f>
        <v/>
      </c>
      <c r="L20" s="47" t="n">
        <v>0.4736111111111111</v>
      </c>
      <c r="M20" s="46">
        <f>L20+$M$62</f>
        <v/>
      </c>
      <c r="N20" s="78" t="n">
        <v>0.4916666666666666</v>
      </c>
      <c r="O20" s="46">
        <f>N20+$O$62</f>
        <v/>
      </c>
      <c r="P20" s="79" t="n">
        <v>0.5354166666666667</v>
      </c>
      <c r="Q20" s="46">
        <f>P20+$Q$62</f>
        <v/>
      </c>
      <c r="R20" s="46" t="n">
        <v>0.5493055555555556</v>
      </c>
      <c r="S20" s="46">
        <f>R20+$S$62</f>
        <v/>
      </c>
      <c r="T20" s="83" t="n">
        <v>0.5611111111111111</v>
      </c>
      <c r="U20" s="83">
        <f>T20+$U$62</f>
        <v/>
      </c>
      <c r="V20" s="125" t="n">
        <v>80</v>
      </c>
      <c r="W20" s="125" t="n"/>
    </row>
    <row r="21" ht="23.25" customHeight="1" s="630">
      <c r="A21" s="631" t="inlineStr">
        <is>
          <t>19</t>
        </is>
      </c>
      <c r="B21" s="632" t="n"/>
      <c r="C21" s="112" t="inlineStr">
        <is>
          <t xml:space="preserve">MEJIA COA BRIAN </t>
        </is>
      </c>
      <c r="D21" s="55" t="n">
        <v>72187934</v>
      </c>
      <c r="E21" s="55" t="inlineStr">
        <is>
          <t xml:space="preserve">NUEVO A1 </t>
        </is>
      </c>
      <c r="F21" s="92" t="inlineStr">
        <is>
          <t>40/20 40/20cl</t>
        </is>
      </c>
      <c r="G21" s="120" t="n"/>
      <c r="H21" s="205" t="n"/>
      <c r="I21" s="120" t="inlineStr">
        <is>
          <t>CARS - JAIME VILLA</t>
        </is>
      </c>
      <c r="J21" s="60" t="n">
        <v>0.4423611111111111</v>
      </c>
      <c r="K21" s="46">
        <f>J21+$K$61</f>
        <v/>
      </c>
      <c r="L21" s="47" t="n">
        <v>0.4833333333333333</v>
      </c>
      <c r="M21" s="46">
        <f>L21+$M$62</f>
        <v/>
      </c>
      <c r="N21" s="78" t="n">
        <v>0.49375</v>
      </c>
      <c r="O21" s="46">
        <f>N21+$O$62</f>
        <v/>
      </c>
      <c r="P21" s="260" t="n">
        <v>0.5395833333333333</v>
      </c>
      <c r="Q21" s="46">
        <f>P21+$Q$62</f>
        <v/>
      </c>
      <c r="R21" s="46" t="n">
        <v>0.5548611111111111</v>
      </c>
      <c r="S21" s="46">
        <f>R21+$S$62</f>
        <v/>
      </c>
      <c r="T21" s="143" t="n">
        <v>0.56875</v>
      </c>
      <c r="U21" s="80">
        <f>T21+$U$62</f>
        <v/>
      </c>
      <c r="V21" s="125" t="n">
        <v>80</v>
      </c>
      <c r="W21" s="125" t="n"/>
    </row>
    <row r="22" ht="21.75" customHeight="1" s="630">
      <c r="A22" s="631" t="inlineStr">
        <is>
          <t>20</t>
        </is>
      </c>
      <c r="B22" s="632" t="n"/>
      <c r="C22" s="112" t="inlineStr">
        <is>
          <t>CORDOVA ALIPAZAGA JASID</t>
        </is>
      </c>
      <c r="D22" s="55" t="n">
        <v>71819670</v>
      </c>
      <c r="E22" s="55" t="inlineStr">
        <is>
          <t xml:space="preserve">NUEVO A1 </t>
        </is>
      </c>
      <c r="F22" s="92" t="inlineStr">
        <is>
          <t>40/20 40/20cl</t>
        </is>
      </c>
      <c r="G22" s="120" t="inlineStr">
        <is>
          <t>PAGO 80 EFE</t>
        </is>
      </c>
      <c r="H22" s="207" t="n"/>
      <c r="I22" s="55" t="inlineStr">
        <is>
          <t>CESAR QUIROZ</t>
        </is>
      </c>
      <c r="J22" s="60" t="n">
        <v>0.44375</v>
      </c>
      <c r="K22" s="46">
        <f>J22+$K$61</f>
        <v/>
      </c>
      <c r="L22" s="47" t="n">
        <v>0.4881944444444444</v>
      </c>
      <c r="M22" s="46">
        <f>L22+$M$62</f>
        <v/>
      </c>
      <c r="N22" s="78" t="n">
        <v>0.4944444444444445</v>
      </c>
      <c r="O22" s="46">
        <f>N22+$O$62</f>
        <v/>
      </c>
      <c r="P22" s="79" t="n">
        <v>0.5472222222222223</v>
      </c>
      <c r="Q22" s="46">
        <f>P22+$Q$62</f>
        <v/>
      </c>
      <c r="R22" s="46" t="n">
        <v>0.5611111111111111</v>
      </c>
      <c r="S22" s="46">
        <f>R22+$S$62</f>
        <v/>
      </c>
      <c r="T22" s="143" t="n">
        <v>0.5729166666666666</v>
      </c>
      <c r="U22" s="80">
        <f>T22+$U$62</f>
        <v/>
      </c>
      <c r="V22" s="125" t="n">
        <v>80</v>
      </c>
      <c r="W22" s="125" t="n"/>
    </row>
    <row r="23" ht="21" customHeight="1" s="630">
      <c r="A23" s="644" t="n"/>
      <c r="B23" s="632" t="n"/>
      <c r="C23" s="119" t="inlineStr">
        <is>
          <t xml:space="preserve">BECERRA FERNANDEZ MIGUEL </t>
        </is>
      </c>
      <c r="D23" s="654" t="n">
        <v>25563873</v>
      </c>
      <c r="E23" s="654" t="inlineStr">
        <is>
          <t>MOTO REVA BIIC</t>
        </is>
      </c>
      <c r="F23" s="93" t="inlineStr">
        <is>
          <t>40/20 40/20cl</t>
        </is>
      </c>
      <c r="G23" s="654" t="inlineStr">
        <is>
          <t xml:space="preserve">SANCION </t>
        </is>
      </c>
      <c r="H23" s="358" t="n"/>
      <c r="I23" s="654" t="inlineStr">
        <is>
          <t xml:space="preserve">LILIANA 2 </t>
        </is>
      </c>
      <c r="J23" s="185" t="n"/>
      <c r="K23" s="20">
        <f>J23+$K$61</f>
        <v/>
      </c>
      <c r="L23" s="20" t="n"/>
      <c r="M23" s="20">
        <f>L23+$M$62</f>
        <v/>
      </c>
      <c r="N23" s="20" t="n"/>
      <c r="O23" s="20">
        <f>N23+$O$62</f>
        <v/>
      </c>
      <c r="P23" s="20" t="n"/>
      <c r="Q23" s="20">
        <f>P23+$Q$62</f>
        <v/>
      </c>
      <c r="R23" s="20" t="n"/>
      <c r="S23" s="20">
        <f>R23+$S$62</f>
        <v/>
      </c>
      <c r="T23" s="144" t="n"/>
      <c r="U23" s="20">
        <f>T23+$U$62</f>
        <v/>
      </c>
      <c r="V23" s="125" t="n"/>
      <c r="W23" s="125" t="n"/>
    </row>
    <row r="24" ht="18" customHeight="1" s="630">
      <c r="A24" s="631" t="inlineStr">
        <is>
          <t>21</t>
        </is>
      </c>
      <c r="B24" s="632" t="n"/>
      <c r="C24" s="112" t="inlineStr">
        <is>
          <t>CAMACHO OROSCO JIMM</t>
        </is>
      </c>
      <c r="D24" s="55" t="n">
        <v>47841848</v>
      </c>
      <c r="E24" s="226" t="inlineStr">
        <is>
          <t>MOTO REVA BIIC</t>
        </is>
      </c>
      <c r="F24" s="92" t="inlineStr">
        <is>
          <t>40/20 40/20cl</t>
        </is>
      </c>
      <c r="G24" s="267" t="inlineStr">
        <is>
          <t xml:space="preserve"> PAGO YAPE 80</t>
        </is>
      </c>
      <c r="H24" s="207" t="n">
        <v>0.4076388888888889</v>
      </c>
      <c r="I24" s="55" t="inlineStr">
        <is>
          <t xml:space="preserve">TERESA </t>
        </is>
      </c>
      <c r="J24" s="60" t="n">
        <v>0.4506944444444445</v>
      </c>
      <c r="K24" s="46">
        <f>J24+$K$61</f>
        <v/>
      </c>
      <c r="L24" s="46" t="n">
        <v>0.4923611111111111</v>
      </c>
      <c r="M24" s="46">
        <f>L24+$M$62</f>
        <v/>
      </c>
      <c r="N24" s="78" t="n">
        <v>0.4979166666666667</v>
      </c>
      <c r="O24" s="46">
        <f>N24+$O$62</f>
        <v/>
      </c>
      <c r="P24" s="79" t="n">
        <v>0.5513888888888889</v>
      </c>
      <c r="Q24" s="46">
        <f>P24+$Q$62</f>
        <v/>
      </c>
      <c r="R24" s="46" t="n">
        <v>0.5673611111111111</v>
      </c>
      <c r="S24" s="46">
        <f>R24+$S$62</f>
        <v/>
      </c>
      <c r="T24" s="143" t="n">
        <v>0.5805555555555556</v>
      </c>
      <c r="U24" s="80">
        <f>T24+$U$62</f>
        <v/>
      </c>
      <c r="V24" s="125" t="n">
        <v>80</v>
      </c>
      <c r="W24" s="125" t="n"/>
    </row>
    <row r="25" ht="24" customHeight="1" s="630">
      <c r="A25" s="631" t="inlineStr">
        <is>
          <t>22</t>
        </is>
      </c>
      <c r="B25" s="632" t="n"/>
      <c r="C25" s="112" t="inlineStr">
        <is>
          <t xml:space="preserve">LEO MICHILERIO ERNESTO </t>
        </is>
      </c>
      <c r="D25" s="55" t="n">
        <v>80375319</v>
      </c>
      <c r="E25" s="226" t="inlineStr">
        <is>
          <t>MOTO REVA BIIC</t>
        </is>
      </c>
      <c r="F25" s="92" t="inlineStr">
        <is>
          <t>40/20 40/20cl</t>
        </is>
      </c>
      <c r="G25" s="270" t="n"/>
      <c r="H25" s="373" t="n"/>
      <c r="I25" s="272" t="inlineStr">
        <is>
          <t xml:space="preserve">LILIANA 3 </t>
        </is>
      </c>
      <c r="J25" s="60" t="n">
        <v>0.4520833333333333</v>
      </c>
      <c r="K25" s="46">
        <f>J25+$K$61</f>
        <v/>
      </c>
      <c r="L25" s="46" t="n">
        <v>0.4965277777777778</v>
      </c>
      <c r="M25" s="46">
        <f>L25+$M$62</f>
        <v/>
      </c>
      <c r="N25" s="78" t="n">
        <v>0.5013888888888889</v>
      </c>
      <c r="O25" s="46">
        <f>N25+$O$62</f>
        <v/>
      </c>
      <c r="P25" s="79" t="n">
        <v>0.5597222222222222</v>
      </c>
      <c r="Q25" s="46">
        <f>P25+$Q$62</f>
        <v/>
      </c>
      <c r="R25" s="46" t="n">
        <v>0.5729166666666666</v>
      </c>
      <c r="S25" s="46">
        <f>R25+$S$62</f>
        <v/>
      </c>
      <c r="T25" s="143" t="n">
        <v>0.5868055555555556</v>
      </c>
      <c r="U25" s="80">
        <f>T25+$U$62</f>
        <v/>
      </c>
      <c r="V25" s="125" t="n">
        <v>80</v>
      </c>
      <c r="W25" s="125" t="n"/>
    </row>
    <row r="26" ht="23.25" customFormat="1" customHeight="1" s="645">
      <c r="A26" s="631" t="inlineStr">
        <is>
          <t>23</t>
        </is>
      </c>
      <c r="B26" s="632" t="n"/>
      <c r="C26" s="112" t="inlineStr">
        <is>
          <t xml:space="preserve">LEON DILL' ERVA ISABELLA </t>
        </is>
      </c>
      <c r="D26" s="55" t="n">
        <v>72860296</v>
      </c>
      <c r="E26" s="55" t="inlineStr">
        <is>
          <t xml:space="preserve">NUEVO A1 </t>
        </is>
      </c>
      <c r="F26" s="92" t="inlineStr">
        <is>
          <t xml:space="preserve">20 20 SR </t>
        </is>
      </c>
      <c r="G26" s="209" t="inlineStr">
        <is>
          <t>PAGO 80 YAPE</t>
        </is>
      </c>
      <c r="H26" s="584" t="n"/>
      <c r="I26" s="152" t="inlineStr">
        <is>
          <t>ENRIQUE PUBLICIDAD</t>
        </is>
      </c>
      <c r="J26" s="60" t="n">
        <v>0.4541666666666667</v>
      </c>
      <c r="K26" s="46">
        <f>J26+$K$61</f>
        <v/>
      </c>
      <c r="L26" s="46" t="n">
        <v>0.5013888888888889</v>
      </c>
      <c r="M26" s="47">
        <f>L26+$M$62</f>
        <v/>
      </c>
      <c r="N26" s="78" t="n">
        <v>0.50625</v>
      </c>
      <c r="O26" s="47">
        <f>N26+$O$62</f>
        <v/>
      </c>
      <c r="P26" s="47" t="n">
        <v>0.5631944444444444</v>
      </c>
      <c r="Q26" s="47">
        <f>P26+$Q$62</f>
        <v/>
      </c>
      <c r="R26" s="46" t="n">
        <v>0.5798611111111112</v>
      </c>
      <c r="S26" s="46">
        <f>R26+$S$62</f>
        <v/>
      </c>
      <c r="T26" s="143" t="n">
        <v>0.5951388888888889</v>
      </c>
      <c r="U26" s="80">
        <f>T26+$U$62</f>
        <v/>
      </c>
      <c r="V26" s="125" t="n">
        <v>80</v>
      </c>
      <c r="W26" s="125" t="n"/>
    </row>
    <row r="27" ht="19.5" customFormat="1" customHeight="1" s="633">
      <c r="A27" s="631" t="inlineStr">
        <is>
          <t>24</t>
        </is>
      </c>
      <c r="B27" s="632" t="n"/>
      <c r="C27" s="112" t="inlineStr">
        <is>
          <t xml:space="preserve">MENDOZA MORALES MARIA </t>
        </is>
      </c>
      <c r="D27" s="55" t="n">
        <v>42922070</v>
      </c>
      <c r="E27" s="226" t="inlineStr">
        <is>
          <t>MOTO REVA BIIC</t>
        </is>
      </c>
      <c r="F27" s="92" t="inlineStr">
        <is>
          <t>40/20 40/20cl</t>
        </is>
      </c>
      <c r="G27" s="270" t="n"/>
      <c r="H27" s="373" t="n"/>
      <c r="I27" s="270" t="inlineStr">
        <is>
          <t>LILIANA 4</t>
        </is>
      </c>
      <c r="J27" s="60" t="n">
        <v>0.4569444444444444</v>
      </c>
      <c r="K27" s="46">
        <f>J27+$K$61</f>
        <v/>
      </c>
      <c r="L27" s="46" t="n">
        <v>0.5055555555555555</v>
      </c>
      <c r="M27" s="46">
        <f>L27+$M$62</f>
        <v/>
      </c>
      <c r="N27" s="78" t="n">
        <v>0.5111111111111111</v>
      </c>
      <c r="O27" s="46">
        <f>N27+$O$62</f>
        <v/>
      </c>
      <c r="P27" s="46" t="n">
        <v>0.5715277777777777</v>
      </c>
      <c r="Q27" s="46">
        <f>P27+$Q$62</f>
        <v/>
      </c>
      <c r="R27" s="46" t="n">
        <v>0.5861111111111111</v>
      </c>
      <c r="S27" s="46">
        <f>R27+$S$62</f>
        <v/>
      </c>
      <c r="T27" s="143" t="n">
        <v>0.6</v>
      </c>
      <c r="U27" s="80">
        <f>T27+$U$62</f>
        <v/>
      </c>
      <c r="V27" s="125" t="n">
        <v>80</v>
      </c>
      <c r="W27" s="125" t="n"/>
    </row>
    <row r="28" ht="21" customHeight="1" s="630">
      <c r="A28" s="631" t="inlineStr">
        <is>
          <t>25</t>
        </is>
      </c>
      <c r="B28" s="632" t="n"/>
      <c r="C28" s="167" t="inlineStr">
        <is>
          <t xml:space="preserve">ESPINOZA TRUJILLO DANY  30 </t>
        </is>
      </c>
      <c r="D28" s="55" t="n">
        <v>41159392</v>
      </c>
      <c r="E28" s="226" t="inlineStr">
        <is>
          <t>MOTO REVA BIIC</t>
        </is>
      </c>
      <c r="F28" s="92" t="inlineStr">
        <is>
          <t xml:space="preserve">20 20 SR </t>
        </is>
      </c>
      <c r="G28" s="120" t="inlineStr">
        <is>
          <t>PAGO 30 EFE</t>
        </is>
      </c>
      <c r="H28" s="373" t="n"/>
      <c r="I28" s="270" t="inlineStr">
        <is>
          <t xml:space="preserve">LILIANA 5 </t>
        </is>
      </c>
      <c r="J28" s="60" t="n">
        <v>0.4729166666666667</v>
      </c>
      <c r="K28" s="46">
        <f>J28+$K$61</f>
        <v/>
      </c>
      <c r="L28" s="46" t="n">
        <v>0.5104166666666666</v>
      </c>
      <c r="M28" s="46">
        <f>L28+$M$62</f>
        <v/>
      </c>
      <c r="N28" s="78" t="n">
        <v>0.5145833333333333</v>
      </c>
      <c r="O28" s="46">
        <f>N28+$O$62</f>
        <v/>
      </c>
      <c r="P28" s="79" t="n">
        <v>0.5743055555555555</v>
      </c>
      <c r="Q28" s="46">
        <f>P28+$Q$62</f>
        <v/>
      </c>
      <c r="R28" s="46" t="n">
        <v>0.5944444444444444</v>
      </c>
      <c r="S28" s="46">
        <f>R28+$S$62</f>
        <v/>
      </c>
      <c r="T28" s="143" t="n">
        <v>0.6069444444444444</v>
      </c>
      <c r="U28" s="80">
        <f>T28+$U$62</f>
        <v/>
      </c>
      <c r="V28" s="125" t="n">
        <v>80</v>
      </c>
      <c r="W28" s="125" t="n">
        <v>30</v>
      </c>
    </row>
    <row r="29" ht="21.75" customHeight="1" s="630">
      <c r="A29" s="631" t="inlineStr">
        <is>
          <t>26</t>
        </is>
      </c>
      <c r="B29" s="632" t="n"/>
      <c r="C29" s="112" t="inlineStr">
        <is>
          <t xml:space="preserve">PRADO SOTO JESUS </t>
        </is>
      </c>
      <c r="D29" s="55" t="n">
        <v>47142925</v>
      </c>
      <c r="E29" s="226" t="inlineStr">
        <is>
          <t>MOTO REVA BIIC</t>
        </is>
      </c>
      <c r="F29" s="92" t="inlineStr">
        <is>
          <t>40/20 40/20cl</t>
        </is>
      </c>
      <c r="G29" s="443" t="inlineStr">
        <is>
          <t>YAPE 65 R:15</t>
        </is>
      </c>
      <c r="H29" s="207" t="n">
        <v>0.4166666666666667</v>
      </c>
      <c r="I29" s="55" t="inlineStr">
        <is>
          <t xml:space="preserve">YENI </t>
        </is>
      </c>
      <c r="J29" s="60" t="n">
        <v>0.4819444444444445</v>
      </c>
      <c r="K29" s="46">
        <f>J29+$K$61</f>
        <v/>
      </c>
      <c r="L29" s="46" t="n">
        <v>0.5145833333333333</v>
      </c>
      <c r="M29" s="46">
        <f>L29+$M$62</f>
        <v/>
      </c>
      <c r="N29" s="78" t="n">
        <v>0.5201388888888889</v>
      </c>
      <c r="O29" s="46">
        <f>N29+$O$62</f>
        <v/>
      </c>
      <c r="P29" s="79" t="n">
        <v>0.5861111111111111</v>
      </c>
      <c r="Q29" s="46">
        <f>P29+$Q$62</f>
        <v/>
      </c>
      <c r="R29" s="46" t="n">
        <v>0.5979166666666667</v>
      </c>
      <c r="S29" s="46">
        <f>R29+$S$62</f>
        <v/>
      </c>
      <c r="T29" s="83" t="n">
        <v>0.6194444444444445</v>
      </c>
      <c r="U29" s="83">
        <f>T29+$U$62</f>
        <v/>
      </c>
      <c r="V29" s="125" t="n">
        <v>80</v>
      </c>
      <c r="W29" s="125" t="n"/>
    </row>
    <row r="30" ht="21" customHeight="1" s="630">
      <c r="A30" s="631" t="inlineStr">
        <is>
          <t>27</t>
        </is>
      </c>
      <c r="B30" s="632" t="n"/>
      <c r="C30" s="112" t="inlineStr">
        <is>
          <t xml:space="preserve">MILLARES VALDELOMAR RICARDO </t>
        </is>
      </c>
      <c r="D30" s="55" t="n">
        <v>25705063</v>
      </c>
      <c r="E30" s="55" t="inlineStr">
        <is>
          <t xml:space="preserve">REVA A1 </t>
        </is>
      </c>
      <c r="F30" s="92" t="inlineStr">
        <is>
          <t>40/20 40/20cl</t>
        </is>
      </c>
      <c r="G30" s="120" t="inlineStr">
        <is>
          <t>PAGO 140 EFE</t>
        </is>
      </c>
      <c r="H30" s="207" t="n">
        <v>0.4305555555555556</v>
      </c>
      <c r="I30" s="55" t="inlineStr">
        <is>
          <t xml:space="preserve">SRA LUZ </t>
        </is>
      </c>
      <c r="J30" s="60" t="n">
        <v>0.4888888888888889</v>
      </c>
      <c r="K30" s="46">
        <f>J30+$K$61</f>
        <v/>
      </c>
      <c r="L30" s="46" t="n">
        <v>0.51875</v>
      </c>
      <c r="M30" s="46">
        <f>L30+$M$62</f>
        <v/>
      </c>
      <c r="N30" s="78" t="n">
        <v>0.525</v>
      </c>
      <c r="O30" s="46">
        <f>N30+$O$62</f>
        <v/>
      </c>
      <c r="P30" s="79" t="n">
        <v>0.5868055555555556</v>
      </c>
      <c r="Q30" s="46">
        <f>P30+$Q$62</f>
        <v/>
      </c>
      <c r="R30" s="46" t="n">
        <v>0.6194444444444445</v>
      </c>
      <c r="S30" s="46">
        <f>R30+$S$62</f>
        <v/>
      </c>
      <c r="T30" s="83" t="n">
        <v>0.6319444444444444</v>
      </c>
      <c r="U30" s="83">
        <f>T30+$U$62</f>
        <v/>
      </c>
      <c r="V30" s="125" t="n">
        <v>80</v>
      </c>
      <c r="W30" s="125" t="n"/>
    </row>
    <row r="31" ht="20.25" customFormat="1" customHeight="1" s="645">
      <c r="A31" s="631" t="inlineStr">
        <is>
          <t>28</t>
        </is>
      </c>
      <c r="B31" s="632" t="n"/>
      <c r="C31" s="112" t="inlineStr">
        <is>
          <t xml:space="preserve">MORENO MORA YAHAIRA </t>
        </is>
      </c>
      <c r="D31" s="55" t="n">
        <v>46156255</v>
      </c>
      <c r="E31" s="226" t="inlineStr">
        <is>
          <t>MOTO REVA BIIC</t>
        </is>
      </c>
      <c r="F31" s="92" t="inlineStr">
        <is>
          <t xml:space="preserve">20 20 SR </t>
        </is>
      </c>
      <c r="G31" s="328" t="inlineStr">
        <is>
          <t>PAGO 130 YAPE</t>
        </is>
      </c>
      <c r="H31" s="207" t="n">
        <v>0.4354166666666667</v>
      </c>
      <c r="I31" s="55" t="inlineStr">
        <is>
          <t xml:space="preserve">LEO </t>
        </is>
      </c>
      <c r="J31" s="60" t="n">
        <v>0.4895833333333333</v>
      </c>
      <c r="K31" s="46">
        <f>J31+$K$61</f>
        <v/>
      </c>
      <c r="L31" s="46" t="n">
        <v>0.5243055555555556</v>
      </c>
      <c r="M31" s="46">
        <f>L31+$M$62</f>
        <v/>
      </c>
      <c r="N31" s="78" t="n">
        <v>0.5291666666666667</v>
      </c>
      <c r="O31" s="46">
        <f>N31+$O$62</f>
        <v/>
      </c>
      <c r="P31" s="46" t="n">
        <v>0.5979166666666667</v>
      </c>
      <c r="Q31" s="46">
        <f>P31+$Q$62</f>
        <v/>
      </c>
      <c r="R31" s="46" t="n">
        <v>0.6208333333333333</v>
      </c>
      <c r="S31" s="46">
        <f>R31+$S$62</f>
        <v/>
      </c>
      <c r="T31" s="83" t="n">
        <v>0.6347222222222222</v>
      </c>
      <c r="U31" s="83">
        <f>T31+$U$62</f>
        <v/>
      </c>
      <c r="V31" s="125" t="n">
        <v>80</v>
      </c>
      <c r="W31" s="125" t="n"/>
    </row>
    <row r="32" ht="21" customFormat="1" customHeight="1" s="633">
      <c r="A32" s="631" t="inlineStr">
        <is>
          <t>29</t>
        </is>
      </c>
      <c r="B32" s="632" t="n"/>
      <c r="C32" s="112" t="inlineStr">
        <is>
          <t xml:space="preserve">COTRINA IRENE JOSE </t>
        </is>
      </c>
      <c r="D32" s="55" t="n">
        <v>44845228</v>
      </c>
      <c r="E32" s="226" t="inlineStr">
        <is>
          <t>MOTO REVA BIIC</t>
        </is>
      </c>
      <c r="F32" s="92" t="inlineStr">
        <is>
          <t xml:space="preserve">20 20 SR </t>
        </is>
      </c>
      <c r="G32" s="120" t="inlineStr">
        <is>
          <t>PAGO 130 EFE</t>
        </is>
      </c>
      <c r="H32" s="211" t="n"/>
      <c r="I32" s="211" t="inlineStr">
        <is>
          <t xml:space="preserve">OFICINA </t>
        </is>
      </c>
      <c r="J32" s="60" t="n">
        <v>0.4902777777777778</v>
      </c>
      <c r="K32" s="46">
        <f>J32+$K$61</f>
        <v/>
      </c>
      <c r="L32" s="46" t="n">
        <v>0.5284722222222222</v>
      </c>
      <c r="M32" s="46">
        <f>L32+$M$62</f>
        <v/>
      </c>
      <c r="N32" s="78" t="n">
        <v>0.5354166666666667</v>
      </c>
      <c r="O32" s="46">
        <f>N32+$O$62</f>
        <v/>
      </c>
      <c r="P32" s="79" t="n">
        <v>0.5993055555555555</v>
      </c>
      <c r="Q32" s="46">
        <f>P32+$Q$62</f>
        <v/>
      </c>
      <c r="R32" s="46" t="n">
        <v>0.6222222222222222</v>
      </c>
      <c r="S32" s="46">
        <f>R32+$S$62</f>
        <v/>
      </c>
      <c r="T32" s="83" t="n">
        <v>0.6444444444444445</v>
      </c>
      <c r="U32" s="83">
        <f>T32+$U$62</f>
        <v/>
      </c>
      <c r="V32" s="125" t="n">
        <v>130</v>
      </c>
      <c r="W32" s="125" t="n"/>
    </row>
    <row r="33" ht="19.5" customHeight="1" s="630">
      <c r="A33" s="631" t="inlineStr">
        <is>
          <t>30</t>
        </is>
      </c>
      <c r="B33" s="632" t="n"/>
      <c r="C33" s="112" t="inlineStr">
        <is>
          <t xml:space="preserve">CASTAÑEDA TORRES JOSSHUA </t>
        </is>
      </c>
      <c r="D33" s="55" t="n">
        <v>78303891</v>
      </c>
      <c r="E33" s="199" t="inlineStr">
        <is>
          <t>MOTO NUEVA BIIB</t>
        </is>
      </c>
      <c r="F33" s="92" t="inlineStr">
        <is>
          <t xml:space="preserve">20 20 SR </t>
        </is>
      </c>
      <c r="G33" s="435" t="inlineStr">
        <is>
          <t>YA PE 80</t>
        </is>
      </c>
      <c r="H33" s="207" t="n">
        <v>0.4513888888888889</v>
      </c>
      <c r="I33" s="55" t="inlineStr">
        <is>
          <t>MIGUEL CHAPILLIQUEN</t>
        </is>
      </c>
      <c r="J33" s="60" t="n">
        <v>0.4979166666666667</v>
      </c>
      <c r="K33" s="46">
        <f>J33+$K$61</f>
        <v/>
      </c>
      <c r="L33" s="46" t="n">
        <v>0.5388888888888889</v>
      </c>
      <c r="M33" s="46">
        <f>L33+$M$62</f>
        <v/>
      </c>
      <c r="N33" s="78" t="n">
        <v>0.5458333333333333</v>
      </c>
      <c r="O33" s="46">
        <f>N33+$O$62</f>
        <v/>
      </c>
      <c r="P33" s="260" t="n">
        <v>0.6201388888888889</v>
      </c>
      <c r="Q33" s="260">
        <f>P33+$Q$62</f>
        <v/>
      </c>
      <c r="R33" s="46" t="n">
        <v>0.6375</v>
      </c>
      <c r="S33" s="46">
        <f>R33+$S$62</f>
        <v/>
      </c>
      <c r="T33" s="143" t="n">
        <v>0.6569444444444444</v>
      </c>
      <c r="U33" s="80">
        <f>T33+$U$62</f>
        <v/>
      </c>
      <c r="V33" s="125" t="n">
        <v>100</v>
      </c>
      <c r="W33" s="125" t="n"/>
    </row>
    <row r="34" ht="19.5" customHeight="1" s="630">
      <c r="A34" s="631" t="inlineStr">
        <is>
          <t>31</t>
        </is>
      </c>
      <c r="B34" s="632" t="n"/>
      <c r="C34" s="112" t="inlineStr">
        <is>
          <t xml:space="preserve">ALARCON FONSECA FIORELLA </t>
        </is>
      </c>
      <c r="D34" s="55" t="n">
        <v>44515906</v>
      </c>
      <c r="E34" s="55" t="inlineStr">
        <is>
          <t xml:space="preserve">NUEVO A1 </t>
        </is>
      </c>
      <c r="F34" s="92" t="inlineStr">
        <is>
          <t xml:space="preserve">20 20 SR </t>
        </is>
      </c>
      <c r="G34" s="120" t="n"/>
      <c r="H34" s="55" t="n"/>
      <c r="I34" s="55" t="inlineStr">
        <is>
          <t>CARS - JAIME VILLA</t>
        </is>
      </c>
      <c r="J34" s="60" t="n">
        <v>0.4930555555555556</v>
      </c>
      <c r="K34" s="46">
        <f>J34+$K$61</f>
        <v/>
      </c>
      <c r="L34" s="46" t="n">
        <v>0.5333333333333333</v>
      </c>
      <c r="M34" s="46">
        <f>L34+$M$62</f>
        <v/>
      </c>
      <c r="N34" s="78" t="n">
        <v>0.5388888888888889</v>
      </c>
      <c r="O34" s="46">
        <f>N34+$O$62</f>
        <v/>
      </c>
      <c r="P34" s="79" t="n">
        <v>0.6208333333333333</v>
      </c>
      <c r="Q34" s="46">
        <f>P34+$Q$62</f>
        <v/>
      </c>
      <c r="R34" s="46" t="n">
        <v>0.6340277777777777</v>
      </c>
      <c r="S34" s="46">
        <f>R34+$S$62</f>
        <v/>
      </c>
      <c r="T34" s="143" t="n">
        <v>0.6465277777777778</v>
      </c>
      <c r="U34" s="80">
        <f>T34+$U$62</f>
        <v/>
      </c>
      <c r="V34" s="576" t="n">
        <v>80</v>
      </c>
      <c r="W34" s="576" t="n"/>
    </row>
    <row r="35" ht="18.75" customHeight="1" s="630">
      <c r="A35" s="631" t="inlineStr">
        <is>
          <t>32</t>
        </is>
      </c>
      <c r="B35" s="632" t="n"/>
      <c r="C35" s="167" t="inlineStr">
        <is>
          <t>VERA CARDENAS MIGUEL  50</t>
        </is>
      </c>
      <c r="D35" s="55" t="n">
        <v>10091286</v>
      </c>
      <c r="E35" s="226" t="inlineStr">
        <is>
          <t>MOTO REVA BIIC</t>
        </is>
      </c>
      <c r="F35" s="92" t="inlineStr">
        <is>
          <t xml:space="preserve">20 20 SR </t>
        </is>
      </c>
      <c r="G35" s="209" t="inlineStr">
        <is>
          <t>PAGO 190 YAPE</t>
        </is>
      </c>
      <c r="H35" s="55" t="n"/>
      <c r="I35" s="55" t="inlineStr">
        <is>
          <t xml:space="preserve">CINTHIA </t>
        </is>
      </c>
      <c r="J35" s="60" t="n">
        <v>0.5340277777777778</v>
      </c>
      <c r="K35" s="46">
        <f>J35+$K$61</f>
        <v/>
      </c>
      <c r="L35" s="46" t="n">
        <v>0.5444444444444444</v>
      </c>
      <c r="M35" s="46">
        <f>L35+$M$62</f>
        <v/>
      </c>
      <c r="N35" s="46" t="n">
        <v>0.5506944444444445</v>
      </c>
      <c r="O35" s="46">
        <f>N35+$O$62</f>
        <v/>
      </c>
      <c r="P35" s="46" t="n">
        <v>0.6222222222222222</v>
      </c>
      <c r="Q35" s="46">
        <f>P35+$Q$62</f>
        <v/>
      </c>
      <c r="R35" s="46" t="n">
        <v>0.6388888888888888</v>
      </c>
      <c r="S35" s="46">
        <f>R35+$S$62</f>
        <v/>
      </c>
      <c r="T35" s="143" t="n">
        <v>0.6576388888888889</v>
      </c>
      <c r="U35" s="80">
        <f>T35+$U$62</f>
        <v/>
      </c>
      <c r="V35" s="125" t="n">
        <v>80</v>
      </c>
      <c r="W35" s="125" t="n">
        <v>50</v>
      </c>
    </row>
    <row r="36" ht="18.75" customHeight="1" s="630">
      <c r="A36" s="644" t="n"/>
      <c r="B36" s="632" t="n"/>
      <c r="C36" s="119" t="inlineStr">
        <is>
          <t xml:space="preserve">LOPEZ ESTRADA RONAL </t>
        </is>
      </c>
      <c r="D36" s="654" t="n">
        <v>70874533</v>
      </c>
      <c r="E36" s="654" t="inlineStr">
        <is>
          <t>MOTO REVA BIIC</t>
        </is>
      </c>
      <c r="F36" s="93" t="inlineStr">
        <is>
          <t>espere</t>
        </is>
      </c>
      <c r="G36" s="654" t="n"/>
      <c r="H36" s="654" t="n"/>
      <c r="I36" s="654" t="inlineStr">
        <is>
          <t>STEVE QUINTANA</t>
        </is>
      </c>
      <c r="J36" s="185" t="n"/>
      <c r="K36" s="20">
        <f>J36+$K$61</f>
        <v/>
      </c>
      <c r="L36" s="6" t="n"/>
      <c r="M36" s="20">
        <f>L36+$M$62</f>
        <v/>
      </c>
      <c r="N36" s="21" t="n"/>
      <c r="O36" s="20">
        <f>N36+$O$62</f>
        <v/>
      </c>
      <c r="P36" s="22" t="n"/>
      <c r="Q36" s="20">
        <f>P36+$Q$62</f>
        <v/>
      </c>
      <c r="R36" s="20" t="n"/>
      <c r="S36" s="20">
        <f>R36+$S$62</f>
        <v/>
      </c>
      <c r="T36" s="144" t="n"/>
      <c r="U36" s="20">
        <f>T36+$U$62</f>
        <v/>
      </c>
      <c r="V36" s="125" t="n"/>
      <c r="W36" s="125" t="n"/>
    </row>
    <row r="37" ht="18.75" customHeight="1" s="630">
      <c r="A37" s="631" t="inlineStr">
        <is>
          <t>33</t>
        </is>
      </c>
      <c r="B37" s="632" t="n"/>
      <c r="C37" s="112" t="inlineStr">
        <is>
          <t xml:space="preserve">ZUÑIGA SILVA KAROLINA </t>
        </is>
      </c>
      <c r="D37" s="55" t="n">
        <v>75244824</v>
      </c>
      <c r="E37" s="55" t="inlineStr">
        <is>
          <t xml:space="preserve">NUEVO A1 </t>
        </is>
      </c>
      <c r="F37" s="92" t="inlineStr">
        <is>
          <t>40/20 40/20cl</t>
        </is>
      </c>
      <c r="G37" s="120" t="n"/>
      <c r="H37" s="205" t="n"/>
      <c r="I37" s="120" t="inlineStr">
        <is>
          <t>CARS - JAIME VILLA</t>
        </is>
      </c>
      <c r="J37" s="60" t="n">
        <v>0.55625</v>
      </c>
      <c r="K37" s="46">
        <f>J37+$K$61</f>
        <v/>
      </c>
      <c r="L37" s="46" t="n">
        <v>0.5569444444444445</v>
      </c>
      <c r="M37" s="46">
        <f>L37+$M$62</f>
        <v/>
      </c>
      <c r="N37" s="46" t="n">
        <v>0.5652777777777778</v>
      </c>
      <c r="O37" s="46">
        <f>N37+$O$62</f>
        <v/>
      </c>
      <c r="P37" s="260" t="n">
        <v>0.6319444444444444</v>
      </c>
      <c r="Q37" s="260">
        <f>P37+$Q$62</f>
        <v/>
      </c>
      <c r="R37" s="46" t="n">
        <v>0.6458333333333334</v>
      </c>
      <c r="S37" s="46">
        <f>R37+$S$62</f>
        <v/>
      </c>
      <c r="T37" s="80" t="n">
        <v>0.6583333333333333</v>
      </c>
      <c r="U37" s="80">
        <f>T37+$U$62</f>
        <v/>
      </c>
      <c r="V37" s="580" t="n">
        <v>80</v>
      </c>
      <c r="W37" s="125" t="n"/>
    </row>
    <row r="38" ht="18.75" customFormat="1" customHeight="1" s="633">
      <c r="A38" s="631" t="inlineStr">
        <is>
          <t>34</t>
        </is>
      </c>
      <c r="B38" s="632" t="n"/>
      <c r="C38" s="112" t="inlineStr">
        <is>
          <t xml:space="preserve">HUERTO COLMENARES KARINA </t>
        </is>
      </c>
      <c r="D38" s="147" t="n">
        <v>46987235</v>
      </c>
      <c r="E38" s="226" t="inlineStr">
        <is>
          <t>MOTO REVA BIIC</t>
        </is>
      </c>
      <c r="F38" s="92" t="inlineStr">
        <is>
          <t>40/20 40/20cl</t>
        </is>
      </c>
      <c r="G38" s="120" t="inlineStr">
        <is>
          <t>PAGO 110 EFE</t>
        </is>
      </c>
      <c r="H38" s="207" t="n"/>
      <c r="I38" s="55" t="inlineStr">
        <is>
          <t>LEONEL HERNANDEZ</t>
        </is>
      </c>
      <c r="J38" s="60" t="n">
        <v>0.5868055555555556</v>
      </c>
      <c r="K38" s="46">
        <f>J38+$K$61</f>
        <v/>
      </c>
      <c r="L38" s="47" t="n">
        <v>0.5881944444444445</v>
      </c>
      <c r="M38" s="46">
        <f>L38+$M$62</f>
        <v/>
      </c>
      <c r="N38" s="78" t="n">
        <v>0.5951388888888889</v>
      </c>
      <c r="O38" s="46">
        <f>N38+$O$62</f>
        <v/>
      </c>
      <c r="P38" s="79" t="n">
        <v>0.6388888888888888</v>
      </c>
      <c r="Q38" s="46">
        <f>P38+$Q$62</f>
        <v/>
      </c>
      <c r="R38" s="46" t="n">
        <v>0.6569444444444444</v>
      </c>
      <c r="S38" s="46">
        <f>R38+$S$62</f>
        <v/>
      </c>
      <c r="T38" s="143" t="n">
        <v>0.6694444444444444</v>
      </c>
      <c r="U38" s="80">
        <f>T38+$U$62</f>
        <v/>
      </c>
      <c r="V38" s="580" t="n">
        <v>80</v>
      </c>
      <c r="W38" s="125" t="n"/>
    </row>
    <row r="39" ht="18.75" customHeight="1" s="630">
      <c r="A39" s="631" t="inlineStr">
        <is>
          <t>35</t>
        </is>
      </c>
      <c r="B39" s="632" t="n"/>
      <c r="C39" s="112" t="inlineStr">
        <is>
          <t>ZUÑIGA ROJAS EMERZON</t>
        </is>
      </c>
      <c r="D39" s="147" t="n">
        <v>40458983</v>
      </c>
      <c r="E39" s="226" t="inlineStr">
        <is>
          <t>MOTO REVA BIIC</t>
        </is>
      </c>
      <c r="F39" s="92" t="inlineStr">
        <is>
          <t>40/20 40/20cl</t>
        </is>
      </c>
      <c r="G39" s="328" t="inlineStr">
        <is>
          <t xml:space="preserve">PAGO 130 YAPE </t>
        </is>
      </c>
      <c r="H39" s="355" t="n"/>
      <c r="I39" s="211" t="inlineStr">
        <is>
          <t>OFICINA</t>
        </is>
      </c>
      <c r="J39" s="60" t="n">
        <v>0.6027777777777777</v>
      </c>
      <c r="K39" s="46">
        <f>J39+$K$61</f>
        <v/>
      </c>
      <c r="L39" s="46" t="n">
        <v>0.6201388888888889</v>
      </c>
      <c r="M39" s="46">
        <f>L39+$M$62</f>
        <v/>
      </c>
      <c r="N39" s="46" t="n">
        <v>0.6263888888888889</v>
      </c>
      <c r="O39" s="46">
        <f>N39+$O$62</f>
        <v/>
      </c>
      <c r="P39" s="46" t="n">
        <v>0.6736111111111112</v>
      </c>
      <c r="Q39" s="46">
        <f>P39+$Q$62</f>
        <v/>
      </c>
      <c r="R39" s="46" t="n">
        <v>0.6854166666666667</v>
      </c>
      <c r="S39" s="46">
        <f>R39+$S$62</f>
        <v/>
      </c>
      <c r="T39" s="143" t="n">
        <v>0.6972222222222222</v>
      </c>
      <c r="U39" s="80">
        <f>T39+$U$62</f>
        <v/>
      </c>
      <c r="V39" s="580" t="n">
        <v>130</v>
      </c>
      <c r="W39" s="125" t="n"/>
    </row>
    <row r="40" ht="18.75" customFormat="1" customHeight="1" s="633">
      <c r="A40" s="631" t="inlineStr">
        <is>
          <t>36</t>
        </is>
      </c>
      <c r="B40" s="632" t="n"/>
      <c r="C40" s="112" t="inlineStr">
        <is>
          <t>ALVA BRAVO EDGAR</t>
        </is>
      </c>
      <c r="D40" s="55" t="n">
        <v>8722095</v>
      </c>
      <c r="E40" s="26" t="inlineStr">
        <is>
          <t xml:space="preserve">REVA A2B </t>
        </is>
      </c>
      <c r="F40" s="92" t="inlineStr">
        <is>
          <t>40/20 40/20cl</t>
        </is>
      </c>
      <c r="G40" s="120" t="n"/>
      <c r="H40" s="454" t="n"/>
      <c r="I40" s="152" t="inlineStr">
        <is>
          <t>CARS - JAIME VILLA</t>
        </is>
      </c>
      <c r="J40" s="46" t="n">
        <v>0.6298611111111111</v>
      </c>
      <c r="K40" s="46">
        <f>J40+$K$61</f>
        <v/>
      </c>
      <c r="L40" s="46" t="n">
        <v>0.63125</v>
      </c>
      <c r="M40" s="46">
        <f>L40+$M$62</f>
        <v/>
      </c>
      <c r="N40" s="46" t="n">
        <v>0.64375</v>
      </c>
      <c r="O40" s="46">
        <f>N40+$O$62</f>
        <v/>
      </c>
      <c r="P40" s="46" t="n">
        <v>0.6875</v>
      </c>
      <c r="Q40" s="46">
        <f>P40+$Q$62</f>
        <v/>
      </c>
      <c r="R40" s="46" t="n">
        <v>0.6993055555555555</v>
      </c>
      <c r="S40" s="46">
        <f>R40+$S$62</f>
        <v/>
      </c>
      <c r="T40" s="80" t="n">
        <v>0.7131944444444445</v>
      </c>
      <c r="U40" s="80">
        <f>T40+$U$62</f>
        <v/>
      </c>
      <c r="V40" s="580" t="n">
        <v>80</v>
      </c>
      <c r="W40" s="125" t="n"/>
    </row>
    <row r="41" ht="18.75" customHeight="1" s="630">
      <c r="A41" s="631" t="inlineStr">
        <is>
          <t>37</t>
        </is>
      </c>
      <c r="B41" s="632" t="n"/>
      <c r="C41" s="112" t="inlineStr">
        <is>
          <t>CCAYAHUALLPA CERVANTES MARIELA</t>
        </is>
      </c>
      <c r="D41" s="55" t="n">
        <v>72094671</v>
      </c>
      <c r="E41" s="55" t="inlineStr">
        <is>
          <t xml:space="preserve">NUEVO A1 </t>
        </is>
      </c>
      <c r="F41" s="92" t="inlineStr">
        <is>
          <t>40/20 40/20cl</t>
        </is>
      </c>
      <c r="G41" s="328" t="inlineStr">
        <is>
          <t>PAGO 100 YAPE</t>
        </is>
      </c>
      <c r="H41" s="454" t="n"/>
      <c r="I41" s="152" t="inlineStr">
        <is>
          <t>PUBLICIDAD</t>
        </is>
      </c>
      <c r="J41" s="46" t="n">
        <v>0.6368055555555555</v>
      </c>
      <c r="K41" s="46">
        <f>J41+$K$61</f>
        <v/>
      </c>
      <c r="L41" s="46" t="n">
        <v>0.6430555555555556</v>
      </c>
      <c r="M41" s="46">
        <f>L41+$M$62</f>
        <v/>
      </c>
      <c r="N41" s="46" t="n">
        <v>0.6493055555555556</v>
      </c>
      <c r="O41" s="46">
        <f>N41+$O$62</f>
        <v/>
      </c>
      <c r="P41" s="46" t="n">
        <v>0.6923611111111111</v>
      </c>
      <c r="Q41" s="46">
        <f>P41+$Q$62</f>
        <v/>
      </c>
      <c r="R41" s="46" t="n">
        <v>0.7041666666666667</v>
      </c>
      <c r="S41" s="46">
        <f>R41+$S$62</f>
        <v/>
      </c>
      <c r="T41" s="143" t="n">
        <v>0.7173611111111111</v>
      </c>
      <c r="U41" s="80">
        <f>T41+$U$62</f>
        <v/>
      </c>
      <c r="V41" s="580" t="n">
        <v>100</v>
      </c>
      <c r="W41" s="125" t="n"/>
    </row>
    <row r="42" ht="18.75" customHeight="1" s="630">
      <c r="A42" s="631" t="inlineStr">
        <is>
          <t>38</t>
        </is>
      </c>
      <c r="B42" s="632" t="n"/>
      <c r="C42" s="112" t="inlineStr">
        <is>
          <t>BOZA SAAVEDRA RICARDO</t>
        </is>
      </c>
      <c r="D42" s="55" t="n">
        <v>78448753</v>
      </c>
      <c r="E42" s="55" t="inlineStr">
        <is>
          <t xml:space="preserve">NUEVO A1 </t>
        </is>
      </c>
      <c r="F42" s="92" t="inlineStr">
        <is>
          <t>40/20 40/20cl</t>
        </is>
      </c>
      <c r="G42" s="120" t="n"/>
      <c r="H42" s="205" t="n"/>
      <c r="I42" s="120" t="inlineStr">
        <is>
          <t>CARS - JAIME VILLA</t>
        </is>
      </c>
      <c r="J42" s="46" t="n">
        <v>0.6409722222222223</v>
      </c>
      <c r="K42" s="46">
        <f>J42+$K$61</f>
        <v/>
      </c>
      <c r="L42" s="46" t="n">
        <v>0.6486111111111111</v>
      </c>
      <c r="M42" s="46">
        <f>L42+$M$62</f>
        <v/>
      </c>
      <c r="N42" s="46" t="n">
        <v>0.6541666666666667</v>
      </c>
      <c r="O42" s="46">
        <f>N42+$O$62</f>
        <v/>
      </c>
      <c r="P42" s="46" t="n">
        <v>0.7020833333333333</v>
      </c>
      <c r="Q42" s="46">
        <f>P42+$Q$62</f>
        <v/>
      </c>
      <c r="R42" s="46" t="n">
        <v>0.7145833333333333</v>
      </c>
      <c r="S42" s="46">
        <f>R42+$S$62</f>
        <v/>
      </c>
      <c r="T42" s="80" t="n">
        <v>0.7284722222222222</v>
      </c>
      <c r="U42" s="80">
        <f>T42+$U$62</f>
        <v/>
      </c>
      <c r="V42" s="580" t="n">
        <v>80</v>
      </c>
      <c r="W42" s="125" t="n"/>
    </row>
    <row r="43" ht="18.75" customHeight="1" s="630">
      <c r="A43" s="631" t="inlineStr">
        <is>
          <t>39</t>
        </is>
      </c>
      <c r="B43" s="632" t="n"/>
      <c r="C43" s="172" t="inlineStr">
        <is>
          <t xml:space="preserve">ROBALINO ROJAS ROY </t>
        </is>
      </c>
      <c r="D43" s="55" t="n">
        <v>41347065</v>
      </c>
      <c r="E43" s="226" t="inlineStr">
        <is>
          <t>MOTO REVA BIIC</t>
        </is>
      </c>
      <c r="F43" s="92" t="inlineStr">
        <is>
          <t>20/20 SR</t>
        </is>
      </c>
      <c r="G43" s="270" t="n"/>
      <c r="H43" s="373" t="n"/>
      <c r="I43" s="270" t="inlineStr">
        <is>
          <t>LILIANA 5</t>
        </is>
      </c>
      <c r="J43" s="46" t="n">
        <v>0.6416666666666667</v>
      </c>
      <c r="K43" s="46">
        <f>J43+$K$61</f>
        <v/>
      </c>
      <c r="L43" s="46" t="n">
        <v>0.6534722222222222</v>
      </c>
      <c r="M43" s="46">
        <f>L43+$M$62</f>
        <v/>
      </c>
      <c r="N43" s="46" t="n">
        <v>0.6590277777777778</v>
      </c>
      <c r="O43" s="46">
        <f>N43+$O$62</f>
        <v/>
      </c>
      <c r="P43" s="46" t="n">
        <v>0.7027777777777777</v>
      </c>
      <c r="Q43" s="46">
        <f>P43+$Q$62</f>
        <v/>
      </c>
      <c r="R43" s="46" t="n">
        <v>0.7145833333333333</v>
      </c>
      <c r="S43" s="46">
        <f>R43+$S$62</f>
        <v/>
      </c>
      <c r="T43" s="143" t="n">
        <v>0.7284722222222222</v>
      </c>
      <c r="U43" s="80">
        <f>T43+$U$62</f>
        <v/>
      </c>
      <c r="V43" s="580" t="n">
        <v>80</v>
      </c>
      <c r="W43" s="125" t="n"/>
    </row>
    <row r="44" ht="18" customHeight="1" s="630">
      <c r="A44" s="631" t="inlineStr">
        <is>
          <t>40</t>
        </is>
      </c>
      <c r="B44" s="632" t="n"/>
      <c r="C44" s="172" t="inlineStr">
        <is>
          <t>GARCIA RODRIGUEZ GABRIEL</t>
        </is>
      </c>
      <c r="D44" s="55" t="n">
        <v>47251369</v>
      </c>
      <c r="E44" s="55" t="inlineStr">
        <is>
          <t>NUEVO A1</t>
        </is>
      </c>
      <c r="F44" s="92" t="inlineStr">
        <is>
          <t>20/20 SR</t>
        </is>
      </c>
      <c r="G44" s="110" t="n"/>
      <c r="H44" s="354" t="n"/>
      <c r="I44" s="110" t="inlineStr">
        <is>
          <t>MAYRA</t>
        </is>
      </c>
      <c r="J44" s="60" t="n">
        <v>0.6472222222222223</v>
      </c>
      <c r="K44" s="46">
        <f>J44+$K$61</f>
        <v/>
      </c>
      <c r="L44" s="47" t="n">
        <v>0.6583333333333333</v>
      </c>
      <c r="M44" s="46">
        <f>L44+$M$62</f>
        <v/>
      </c>
      <c r="N44" s="78" t="n"/>
      <c r="O44" s="46">
        <f>N44+$O$62</f>
        <v/>
      </c>
      <c r="P44" s="79" t="n">
        <v>0.7083333333333334</v>
      </c>
      <c r="Q44" s="46">
        <f>P44+$Q$62</f>
        <v/>
      </c>
      <c r="R44" s="46" t="n">
        <v>0.7208333333333333</v>
      </c>
      <c r="S44" s="46">
        <f>R44+$S$62</f>
        <v/>
      </c>
      <c r="T44" s="80" t="n">
        <v>0.7319444444444444</v>
      </c>
      <c r="U44" s="80">
        <f>T44+$U$62</f>
        <v/>
      </c>
      <c r="V44" s="580" t="n">
        <v>80</v>
      </c>
      <c r="W44" s="125" t="n"/>
    </row>
    <row r="45" ht="21" customHeight="1" s="630">
      <c r="A45" s="644" t="n"/>
      <c r="B45" s="632" t="n"/>
      <c r="C45" s="119" t="inlineStr">
        <is>
          <t>ESPEJO ROSALES SHIRLEY</t>
        </is>
      </c>
      <c r="D45" s="654" t="n">
        <v>76306546</v>
      </c>
      <c r="E45" s="654" t="inlineStr">
        <is>
          <t>MOTO REVA BIIC</t>
        </is>
      </c>
      <c r="F45" s="93" t="inlineStr">
        <is>
          <t>40/20 40/20cl</t>
        </is>
      </c>
      <c r="G45" s="654" t="n"/>
      <c r="H45" s="358" t="inlineStr">
        <is>
          <t>HUELLA</t>
        </is>
      </c>
      <c r="I45" s="654" t="inlineStr">
        <is>
          <t>CRIS AMORETTI</t>
        </is>
      </c>
      <c r="J45" s="185" t="n"/>
      <c r="K45" s="20">
        <f>J45+$K$61</f>
        <v/>
      </c>
      <c r="L45" s="6" t="n"/>
      <c r="M45" s="20">
        <f>L45+$M$62</f>
        <v/>
      </c>
      <c r="N45" s="21" t="n"/>
      <c r="O45" s="20">
        <f>N45+$O$62</f>
        <v/>
      </c>
      <c r="P45" s="22" t="n"/>
      <c r="Q45" s="20">
        <f>P45+$Q$62</f>
        <v/>
      </c>
      <c r="R45" s="20" t="n"/>
      <c r="S45" s="20">
        <f>R45+$S$62</f>
        <v/>
      </c>
      <c r="T45" s="144" t="n"/>
      <c r="U45" s="20">
        <f>T45+$U$62</f>
        <v/>
      </c>
      <c r="V45" s="580" t="n"/>
      <c r="W45" s="125" t="n"/>
    </row>
    <row r="46" ht="18.75" customHeight="1" s="630"/>
    <row r="47" ht="18.75" customHeight="1" s="630"/>
    <row r="48" ht="18.75" customHeight="1" s="630"/>
    <row r="49" ht="24.75" customHeight="1" s="630"/>
    <row r="50" ht="18.75" customHeight="1" s="630"/>
    <row r="51" ht="18.75" customHeight="1" s="630"/>
    <row r="52" ht="26.25" customHeight="1" s="630"/>
    <row r="53" ht="18.75" customHeight="1" s="630"/>
    <row r="54" ht="18.75" customHeight="1" s="630"/>
    <row r="55" ht="18.75" customHeight="1" s="630"/>
    <row r="56" ht="18.75" customHeight="1" s="630"/>
    <row r="57" ht="18.75" customHeight="1" s="630"/>
    <row r="58" ht="18.75" customHeight="1" s="630"/>
    <row r="59" ht="18.75" customHeight="1" s="630"/>
    <row r="60" ht="18.75" customHeight="1" s="630"/>
    <row r="61" ht="18.75" customHeight="1" s="630"/>
    <row r="62" ht="18.75" customHeight="1" s="630"/>
    <row r="63" ht="18.75" customHeight="1" s="630"/>
    <row r="64" ht="18.75" customHeight="1" s="630"/>
    <row r="65" ht="18.75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84.xml><?xml version="1.0" encoding="utf-8"?>
<worksheet xmlns:r="http://schemas.openxmlformats.org/officeDocument/2006/relationships" xmlns="http://schemas.openxmlformats.org/spreadsheetml/2006/main">
  <sheetPr codeName="Hoja388">
    <outlinePr summaryBelow="1" summaryRight="1"/>
    <pageSetUpPr fitToPage="1"/>
  </sheetPr>
  <dimension ref="A1:W57"/>
  <sheetViews>
    <sheetView topLeftCell="A6" workbookViewId="0">
      <selection activeCell="I21" sqref="A21:I21"/>
    </sheetView>
  </sheetViews>
  <sheetFormatPr baseColWidth="10" defaultColWidth="9.140625" defaultRowHeight="15"/>
  <cols>
    <col width="2.7109375" customWidth="1" style="630" min="1" max="2"/>
    <col width="43.1406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4.425781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  <col width="16.140625" customWidth="1" style="630" min="27" max="27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VELASQUEZ ALVAREZ EDWIN</t>
        </is>
      </c>
      <c r="D2" s="55" t="n">
        <v>44520711</v>
      </c>
      <c r="E2" s="226" t="inlineStr">
        <is>
          <t xml:space="preserve">MOTO REVA BIIC </t>
        </is>
      </c>
      <c r="F2" s="92" t="inlineStr">
        <is>
          <t>20 20sr</t>
        </is>
      </c>
      <c r="G2" s="435" t="inlineStr">
        <is>
          <t>YA P 70</t>
        </is>
      </c>
      <c r="H2" s="207" t="n"/>
      <c r="I2" s="55" t="inlineStr">
        <is>
          <t>YESENIA</t>
        </is>
      </c>
      <c r="J2" s="60" t="n">
        <v>0.3486111111111111</v>
      </c>
      <c r="K2" s="46">
        <f>J2+$K$61</f>
        <v/>
      </c>
      <c r="L2" s="47" t="n">
        <v>0.3576388888888889</v>
      </c>
      <c r="M2" s="46">
        <f>L2+$M$62</f>
        <v/>
      </c>
      <c r="N2" s="78" t="n">
        <v>0.3638888888888889</v>
      </c>
      <c r="O2" s="46">
        <f>N2+$O$62</f>
        <v/>
      </c>
      <c r="P2" s="79" t="n">
        <v>0.4104166666666667</v>
      </c>
      <c r="Q2" s="46">
        <f>P2+$Q$62</f>
        <v/>
      </c>
      <c r="R2" s="46" t="n">
        <v>0.4229166666666667</v>
      </c>
      <c r="S2" s="46">
        <f>R2+$S$62</f>
        <v/>
      </c>
      <c r="T2" s="143" t="n">
        <v>0.4354166666666667</v>
      </c>
      <c r="U2" s="80">
        <f>T2+$U$62</f>
        <v/>
      </c>
      <c r="V2" s="576" t="n">
        <v>70</v>
      </c>
      <c r="W2" s="576" t="n"/>
    </row>
    <row r="3" ht="21" customHeight="1" s="630">
      <c r="A3" s="631" t="inlineStr">
        <is>
          <t>2</t>
        </is>
      </c>
      <c r="B3" s="632" t="n"/>
      <c r="C3" s="112" t="inlineStr">
        <is>
          <t>ANAMPA CUTIPA JOAQUIN</t>
        </is>
      </c>
      <c r="D3" s="55" t="n">
        <v>74992344</v>
      </c>
      <c r="E3" s="199" t="inlineStr">
        <is>
          <t>MOTO NUEVO BIIB</t>
        </is>
      </c>
      <c r="F3" s="92" t="inlineStr">
        <is>
          <t>20 20sr</t>
        </is>
      </c>
      <c r="G3" s="120" t="n"/>
      <c r="H3" s="205" t="n"/>
      <c r="I3" s="120" t="inlineStr">
        <is>
          <t>CARS. JAIME VILLA</t>
        </is>
      </c>
      <c r="J3" s="60" t="n">
        <v>0.3493055555555555</v>
      </c>
      <c r="K3" s="46">
        <f>J3+$K$61</f>
        <v/>
      </c>
      <c r="L3" s="47" t="n">
        <v>0.3625</v>
      </c>
      <c r="M3" s="46">
        <f>L3+$M$62</f>
        <v/>
      </c>
      <c r="N3" s="78" t="n">
        <v>0.36875</v>
      </c>
      <c r="O3" s="46">
        <f>N3+$O$62</f>
        <v/>
      </c>
      <c r="P3" s="79" t="n">
        <v>0.4131944444444444</v>
      </c>
      <c r="Q3" s="46">
        <f>P3+$Q$62</f>
        <v/>
      </c>
      <c r="R3" s="46" t="n">
        <v>0.4326388888888889</v>
      </c>
      <c r="S3" s="46">
        <f>R3+$S$62</f>
        <v/>
      </c>
      <c r="T3" s="143" t="n">
        <v>0.45</v>
      </c>
      <c r="U3" s="80">
        <f>T3+$U$62</f>
        <v/>
      </c>
      <c r="V3" s="576" t="n">
        <v>80</v>
      </c>
      <c r="W3" s="576" t="n"/>
    </row>
    <row r="4" ht="20.25" customHeight="1" s="630">
      <c r="A4" s="631" t="inlineStr">
        <is>
          <t>3</t>
        </is>
      </c>
      <c r="B4" s="632" t="n"/>
      <c r="C4" s="112" t="inlineStr">
        <is>
          <t>PARRA CUEVA JOSE</t>
        </is>
      </c>
      <c r="D4" s="55" t="n">
        <v>75842145</v>
      </c>
      <c r="E4" s="199" t="inlineStr">
        <is>
          <t>MOTO NUEVO BIIB</t>
        </is>
      </c>
      <c r="F4" s="92" t="inlineStr">
        <is>
          <t>20 20sr</t>
        </is>
      </c>
      <c r="G4" s="120" t="n"/>
      <c r="H4" s="205" t="n"/>
      <c r="I4" s="120" t="inlineStr">
        <is>
          <t>CARS. JAIME VILLA</t>
        </is>
      </c>
      <c r="J4" s="60" t="n">
        <v>0.3506944444444444</v>
      </c>
      <c r="K4" s="46">
        <f>J4+$K$61</f>
        <v/>
      </c>
      <c r="L4" s="47" t="n">
        <v>0.3673611111111111</v>
      </c>
      <c r="M4" s="46">
        <f>L4+$M$62</f>
        <v/>
      </c>
      <c r="N4" s="78" t="n">
        <v>0.3722222222222222</v>
      </c>
      <c r="O4" s="46">
        <f>N4+$O$62</f>
        <v/>
      </c>
      <c r="P4" s="79" t="n">
        <v>0.4222222222222222</v>
      </c>
      <c r="Q4" s="46">
        <f>P4+$Q$62</f>
        <v/>
      </c>
      <c r="R4" s="46" t="n">
        <v>0.4354166666666667</v>
      </c>
      <c r="S4" s="46">
        <f>R4+$S$62</f>
        <v/>
      </c>
      <c r="T4" s="143" t="n">
        <v>0.4472222222222222</v>
      </c>
      <c r="U4" s="80">
        <f>T4+$U$62</f>
        <v/>
      </c>
      <c r="V4" s="576" t="n">
        <v>80</v>
      </c>
      <c r="W4" s="576" t="n"/>
    </row>
    <row r="5" ht="18.75" customHeight="1" s="630">
      <c r="A5" s="631" t="inlineStr">
        <is>
          <t>4</t>
        </is>
      </c>
      <c r="B5" s="632" t="n"/>
      <c r="C5" s="112" t="inlineStr">
        <is>
          <t>SEMINO MENDOZA MARKO</t>
        </is>
      </c>
      <c r="D5" s="55" t="n">
        <v>70584148</v>
      </c>
      <c r="E5" s="55" t="inlineStr">
        <is>
          <t>REVA A1</t>
        </is>
      </c>
      <c r="F5" s="92" t="inlineStr">
        <is>
          <t>40/20 40/20cl</t>
        </is>
      </c>
      <c r="G5" s="120" t="inlineStr">
        <is>
          <t>PAGO 100 EFE</t>
        </is>
      </c>
      <c r="H5" s="454" t="n"/>
      <c r="I5" s="152" t="inlineStr">
        <is>
          <t>PUBLICIDAD</t>
        </is>
      </c>
      <c r="J5" s="60" t="n">
        <v>0.3520833333333334</v>
      </c>
      <c r="K5" s="46">
        <f>J5+$K$61</f>
        <v/>
      </c>
      <c r="L5" s="47" t="n">
        <v>0.3722222222222222</v>
      </c>
      <c r="M5" s="46">
        <f>L5+$M$62</f>
        <v/>
      </c>
      <c r="N5" s="78" t="n">
        <v>0.3868055555555556</v>
      </c>
      <c r="O5" s="46">
        <f>N5+$O$62</f>
        <v/>
      </c>
      <c r="P5" s="79" t="n">
        <v>0.4319444444444445</v>
      </c>
      <c r="Q5" s="46">
        <f>P5+$Q$62</f>
        <v/>
      </c>
      <c r="R5" s="46" t="n">
        <v>0.4486111111111111</v>
      </c>
      <c r="S5" s="46">
        <f>R5+$S$62</f>
        <v/>
      </c>
      <c r="T5" s="143" t="n">
        <v>0.4625</v>
      </c>
      <c r="U5" s="80">
        <f>T5+$U$62</f>
        <v/>
      </c>
      <c r="V5" s="576" t="n">
        <v>100</v>
      </c>
      <c r="W5" s="576" t="n"/>
    </row>
    <row r="6" ht="23.25" customHeight="1" s="630">
      <c r="A6" s="631" t="inlineStr">
        <is>
          <t>5</t>
        </is>
      </c>
      <c r="B6" s="632" t="n"/>
      <c r="C6" s="112" t="inlineStr">
        <is>
          <t xml:space="preserve">HUASHUAYO ROCA CARLOS </t>
        </is>
      </c>
      <c r="D6" s="55" t="n">
        <v>10320918</v>
      </c>
      <c r="E6" s="226" t="inlineStr">
        <is>
          <t xml:space="preserve">MOTO REVA BIIC </t>
        </is>
      </c>
      <c r="F6" s="92" t="inlineStr">
        <is>
          <t>40/20 40/20cl</t>
        </is>
      </c>
      <c r="G6" s="270" t="n"/>
      <c r="H6" s="270" t="n"/>
      <c r="I6" s="270" t="inlineStr">
        <is>
          <t xml:space="preserve">LILIANA 1 </t>
        </is>
      </c>
      <c r="J6" s="60" t="n">
        <v>0.3569444444444445</v>
      </c>
      <c r="K6" s="46">
        <f>J6+$K$61</f>
        <v/>
      </c>
      <c r="L6" s="47" t="n">
        <v>0.3805555555555555</v>
      </c>
      <c r="M6" s="46">
        <f>L6+$M$62</f>
        <v/>
      </c>
      <c r="N6" s="78" t="n">
        <v>0.3881944444444445</v>
      </c>
      <c r="O6" s="46">
        <f>N6+$O$62</f>
        <v/>
      </c>
      <c r="P6" s="79" t="n">
        <v>0.4340277777777778</v>
      </c>
      <c r="Q6" s="46">
        <f>P6+$Q$62</f>
        <v/>
      </c>
      <c r="R6" s="46" t="n">
        <v>0.4472222222222222</v>
      </c>
      <c r="S6" s="46">
        <f>R6+$S$62</f>
        <v/>
      </c>
      <c r="T6" s="143" t="n">
        <v>0.4590277777777778</v>
      </c>
      <c r="U6" s="80">
        <f>T6+$U$62</f>
        <v/>
      </c>
      <c r="V6" s="576" t="n">
        <v>80</v>
      </c>
      <c r="W6" s="576" t="n"/>
    </row>
    <row r="7" ht="19.5" customHeight="1" s="630">
      <c r="A7" s="631" t="inlineStr">
        <is>
          <t>6</t>
        </is>
      </c>
      <c r="B7" s="632" t="n"/>
      <c r="C7" s="112" t="inlineStr">
        <is>
          <t xml:space="preserve">CALLA MAMANI JOSE LUIS </t>
        </is>
      </c>
      <c r="D7" s="55" t="n">
        <v>80313851</v>
      </c>
      <c r="E7" s="226" t="inlineStr">
        <is>
          <t xml:space="preserve">MOTO REVA BIIC </t>
        </is>
      </c>
      <c r="F7" s="92" t="inlineStr">
        <is>
          <t>40/20 40/20cl</t>
        </is>
      </c>
      <c r="G7" s="270" t="n"/>
      <c r="H7" s="373" t="n"/>
      <c r="I7" s="270" t="inlineStr">
        <is>
          <t>LILIANA 2</t>
        </is>
      </c>
      <c r="J7" s="60" t="n">
        <v>0.3618055555555555</v>
      </c>
      <c r="K7" s="46">
        <f>J7+$K$61</f>
        <v/>
      </c>
      <c r="L7" s="47" t="n">
        <v>0.3847222222222222</v>
      </c>
      <c r="M7" s="46">
        <f>L7+$M$62</f>
        <v/>
      </c>
      <c r="N7" s="78" t="n">
        <v>0.3909722222222222</v>
      </c>
      <c r="O7" s="46">
        <f>N7+$O$62</f>
        <v/>
      </c>
      <c r="P7" s="79" t="n">
        <v>0.4381944444444444</v>
      </c>
      <c r="Q7" s="46">
        <f>P7+$Q$62</f>
        <v/>
      </c>
      <c r="R7" s="46" t="n">
        <v>0.45</v>
      </c>
      <c r="S7" s="46">
        <f>R7+$S$62</f>
        <v/>
      </c>
      <c r="T7" s="143" t="n">
        <v>0.4618055555555556</v>
      </c>
      <c r="U7" s="80">
        <f>T7+$U$62</f>
        <v/>
      </c>
      <c r="V7" s="576" t="n">
        <v>80</v>
      </c>
      <c r="W7" s="576" t="n"/>
    </row>
    <row r="8" ht="21.75" customHeight="1" s="630">
      <c r="A8" s="631" t="inlineStr">
        <is>
          <t>7</t>
        </is>
      </c>
      <c r="B8" s="632" t="n"/>
      <c r="C8" s="167" t="inlineStr">
        <is>
          <t>OCHATOMA ROJAS RAUL 30</t>
        </is>
      </c>
      <c r="D8" s="55" t="n">
        <v>80270576</v>
      </c>
      <c r="E8" s="226" t="inlineStr">
        <is>
          <t xml:space="preserve">MOTO REVA BIIC </t>
        </is>
      </c>
      <c r="F8" s="92" t="inlineStr">
        <is>
          <t>20 20 SR</t>
        </is>
      </c>
      <c r="G8" s="281" t="n"/>
      <c r="H8" s="360" t="n"/>
      <c r="I8" s="281" t="inlineStr">
        <is>
          <t xml:space="preserve">ELIA </t>
        </is>
      </c>
      <c r="J8" s="60" t="n">
        <v>0.3736111111111111</v>
      </c>
      <c r="K8" s="46">
        <f>J8+$K$61</f>
        <v/>
      </c>
      <c r="L8" s="47" t="n">
        <v>0.3895833333333333</v>
      </c>
      <c r="M8" s="46">
        <f>L8+$M$62</f>
        <v/>
      </c>
      <c r="N8" s="78" t="n">
        <v>0.3944444444444444</v>
      </c>
      <c r="O8" s="46">
        <f>N8+$O$62</f>
        <v/>
      </c>
      <c r="P8" s="79" t="n">
        <v>0.44375</v>
      </c>
      <c r="Q8" s="46">
        <f>P8+$Q$62</f>
        <v/>
      </c>
      <c r="R8" s="46" t="n">
        <v>0.4611111111111111</v>
      </c>
      <c r="S8" s="46">
        <f>R8+$S$62</f>
        <v/>
      </c>
      <c r="T8" s="143" t="n">
        <v>0.4743055555555555</v>
      </c>
      <c r="U8" s="80">
        <f>T8+$U$62</f>
        <v/>
      </c>
      <c r="V8" s="576" t="n">
        <v>80</v>
      </c>
      <c r="W8" s="576" t="n">
        <v>30</v>
      </c>
    </row>
    <row r="9" ht="20.25" customHeight="1" s="630">
      <c r="A9" s="631" t="inlineStr">
        <is>
          <t>8</t>
        </is>
      </c>
      <c r="B9" s="632" t="n"/>
      <c r="C9" s="112" t="inlineStr">
        <is>
          <t xml:space="preserve">ALARCON MORALES LEONARDO </t>
        </is>
      </c>
      <c r="D9" s="55" t="n">
        <v>75366422</v>
      </c>
      <c r="E9" s="226" t="inlineStr">
        <is>
          <t xml:space="preserve">MOTO REVA BIIC </t>
        </is>
      </c>
      <c r="F9" s="92" t="inlineStr">
        <is>
          <t>20 20sr</t>
        </is>
      </c>
      <c r="G9" s="120" t="inlineStr">
        <is>
          <t>PAGO 100 EFE</t>
        </is>
      </c>
      <c r="H9" s="454" t="n"/>
      <c r="I9" s="152" t="inlineStr">
        <is>
          <t>PUBLICIDAD</t>
        </is>
      </c>
      <c r="J9" s="60" t="n">
        <v>0.3743055555555556</v>
      </c>
      <c r="K9" s="46" t="n">
        <v>0.5409722222222222</v>
      </c>
      <c r="L9" s="47" t="n">
        <v>0.39375</v>
      </c>
      <c r="M9" s="46">
        <f>L9+$M$62</f>
        <v/>
      </c>
      <c r="N9" s="78" t="n">
        <v>0.3986111111111111</v>
      </c>
      <c r="O9" s="46">
        <f>N9+$O$62</f>
        <v/>
      </c>
      <c r="P9" s="79" t="n">
        <v>0.4458333333333334</v>
      </c>
      <c r="Q9" s="46">
        <f>P9+$Q$62</f>
        <v/>
      </c>
      <c r="R9" s="46" t="n">
        <v>0.4597222222222222</v>
      </c>
      <c r="S9" s="46">
        <f>R9+$S$62</f>
        <v/>
      </c>
      <c r="T9" s="143" t="n">
        <v>0.4722222222222222</v>
      </c>
      <c r="U9" s="80">
        <f>T9+$U$62</f>
        <v/>
      </c>
      <c r="V9" s="576" t="n">
        <v>100</v>
      </c>
      <c r="W9" s="576" t="n"/>
    </row>
    <row r="10" ht="21" customHeight="1" s="630">
      <c r="A10" s="631" t="inlineStr">
        <is>
          <t>9</t>
        </is>
      </c>
      <c r="B10" s="632" t="n"/>
      <c r="C10" s="112" t="inlineStr">
        <is>
          <t>TRINIDAD OSCCO EDWUAR</t>
        </is>
      </c>
      <c r="D10" s="55" t="n">
        <v>45615012</v>
      </c>
      <c r="E10" s="226" t="inlineStr">
        <is>
          <t xml:space="preserve">MOTO REVA BIIC </t>
        </is>
      </c>
      <c r="F10" s="92" t="inlineStr">
        <is>
          <t>20 20sr</t>
        </is>
      </c>
      <c r="G10" s="270" t="n"/>
      <c r="H10" s="373" t="n"/>
      <c r="I10" s="270" t="inlineStr">
        <is>
          <t>LILIANA 3</t>
        </is>
      </c>
      <c r="J10" s="60" t="n">
        <v>0.3840277777777778</v>
      </c>
      <c r="K10" s="46" t="n">
        <v>0.5506944444444445</v>
      </c>
      <c r="L10" s="47" t="n">
        <v>0.4048611111111111</v>
      </c>
      <c r="M10" s="46">
        <f>L10+$M$62</f>
        <v/>
      </c>
      <c r="N10" s="78" t="n">
        <v>0.4131944444444444</v>
      </c>
      <c r="O10" s="46">
        <f>N10+$O$62</f>
        <v/>
      </c>
      <c r="P10" s="79" t="n">
        <v>0.4576388888888889</v>
      </c>
      <c r="Q10" s="46">
        <f>P10+$Q$62</f>
        <v/>
      </c>
      <c r="R10" s="46" t="n">
        <v>0.4715277777777778</v>
      </c>
      <c r="S10" s="46">
        <f>R10+$S$62</f>
        <v/>
      </c>
      <c r="T10" s="143" t="n">
        <v>0.4840277777777778</v>
      </c>
      <c r="U10" s="80">
        <f>T10+$U$62</f>
        <v/>
      </c>
      <c r="V10" s="576" t="n">
        <v>80</v>
      </c>
      <c r="W10" s="576" t="n"/>
    </row>
    <row r="11" ht="21" customFormat="1" customHeight="1" s="633">
      <c r="A11" s="644" t="n"/>
      <c r="B11" s="632" t="n"/>
      <c r="C11" s="119" t="inlineStr">
        <is>
          <t xml:space="preserve">RODRIGUEZ CUESTA JULIO </t>
        </is>
      </c>
      <c r="D11" s="654" t="n">
        <v>5394239</v>
      </c>
      <c r="E11" s="654" t="inlineStr">
        <is>
          <t xml:space="preserve">MOTO REVA BIIC </t>
        </is>
      </c>
      <c r="F11" s="93" t="inlineStr">
        <is>
          <t>40/20 40/20cl</t>
        </is>
      </c>
      <c r="G11" s="654" t="inlineStr">
        <is>
          <t>PAGO 120 EFE</t>
        </is>
      </c>
      <c r="H11" s="358" t="n"/>
      <c r="I11" s="654" t="inlineStr">
        <is>
          <t xml:space="preserve">SRA LUZ </t>
        </is>
      </c>
      <c r="J11" s="185" t="n">
        <v>0.3868055555555556</v>
      </c>
      <c r="K11" s="20" t="n">
        <v>0.5534722222222223</v>
      </c>
      <c r="L11" s="6" t="n">
        <v>0.4131944444444444</v>
      </c>
      <c r="M11" s="20">
        <f>L11+$M$62</f>
        <v/>
      </c>
      <c r="N11" s="21" t="n">
        <v>0.41875</v>
      </c>
      <c r="O11" s="20">
        <f>N11+$O$62</f>
        <v/>
      </c>
      <c r="P11" s="22" t="n">
        <v>0.4694444444444444</v>
      </c>
      <c r="Q11" s="20">
        <f>P11+$Q$62</f>
        <v/>
      </c>
      <c r="R11" s="20" t="n">
        <v>0.4895833333333333</v>
      </c>
      <c r="S11" s="20">
        <f>R11+$S$62</f>
        <v/>
      </c>
      <c r="T11" s="144" t="inlineStr">
        <is>
          <t>BLOQUEO</t>
        </is>
      </c>
      <c r="U11" s="20">
        <f>T11+$U$62</f>
        <v/>
      </c>
      <c r="V11" s="585" t="n">
        <v>80</v>
      </c>
      <c r="W11" s="585" t="n"/>
    </row>
    <row r="12" ht="23.25" customHeight="1" s="630">
      <c r="A12" s="631" t="inlineStr">
        <is>
          <t>10</t>
        </is>
      </c>
      <c r="B12" s="632" t="n"/>
      <c r="C12" s="112" t="inlineStr">
        <is>
          <t>CARRASCO FERNANDEZ VICTOR</t>
        </is>
      </c>
      <c r="D12" s="55" t="n">
        <v>8049973</v>
      </c>
      <c r="E12" s="26" t="inlineStr">
        <is>
          <t xml:space="preserve">REVA A2A </t>
        </is>
      </c>
      <c r="F12" s="92" t="inlineStr">
        <is>
          <t>40/20 40/20cl</t>
        </is>
      </c>
      <c r="G12" s="101" t="n"/>
      <c r="H12" s="352" t="n"/>
      <c r="I12" s="101" t="inlineStr">
        <is>
          <t xml:space="preserve">VARGAS </t>
        </is>
      </c>
      <c r="J12" s="60" t="n">
        <v>0.3972222222222222</v>
      </c>
      <c r="K12" s="46" t="n">
        <v>0.5638888888888889</v>
      </c>
      <c r="L12" s="47" t="n">
        <v>0.4215277777777778</v>
      </c>
      <c r="M12" s="46">
        <f>L12+$M$62</f>
        <v/>
      </c>
      <c r="N12" s="78" t="n">
        <v>0.4284722222222222</v>
      </c>
      <c r="O12" s="46">
        <f>N12+$O$62</f>
        <v/>
      </c>
      <c r="P12" s="79" t="n">
        <v>0.4743055555555555</v>
      </c>
      <c r="Q12" s="46">
        <f>P12+$Q$62</f>
        <v/>
      </c>
      <c r="R12" s="46" t="n">
        <v>0.4861111111111111</v>
      </c>
      <c r="S12" s="46">
        <f>R12+$S$62</f>
        <v/>
      </c>
      <c r="T12" s="143" t="n">
        <v>0.5</v>
      </c>
      <c r="U12" s="80">
        <f>T12+$U$62</f>
        <v/>
      </c>
      <c r="V12" s="576" t="n">
        <v>80</v>
      </c>
      <c r="W12" s="576" t="n"/>
    </row>
    <row r="13" ht="21.75" customHeight="1" s="630">
      <c r="A13" s="631" t="inlineStr">
        <is>
          <t>11</t>
        </is>
      </c>
      <c r="B13" s="632" t="n"/>
      <c r="C13" s="112" t="inlineStr">
        <is>
          <t xml:space="preserve">VALDETTARO RODRIGUEZ DE CASTILLO FIORELLA </t>
        </is>
      </c>
      <c r="D13" s="55" t="n">
        <v>41631241</v>
      </c>
      <c r="E13" s="55" t="inlineStr">
        <is>
          <t xml:space="preserve">NUEVO A1 </t>
        </is>
      </c>
      <c r="F13" s="92" t="inlineStr">
        <is>
          <t>20 20sr</t>
        </is>
      </c>
      <c r="G13" s="209" t="inlineStr">
        <is>
          <t>PAGO 180 YAPE</t>
        </is>
      </c>
      <c r="H13" s="207" t="n"/>
      <c r="I13" s="55" t="inlineStr">
        <is>
          <t xml:space="preserve">MERY </t>
        </is>
      </c>
      <c r="J13" s="60" t="n">
        <v>0.3958333333333333</v>
      </c>
      <c r="K13" s="46" t="n">
        <v>0.5625</v>
      </c>
      <c r="L13" s="47" t="n">
        <v>0.4277777777777778</v>
      </c>
      <c r="M13" s="47">
        <f>L13+$M$62</f>
        <v/>
      </c>
      <c r="N13" s="47" t="n">
        <v>0.4340277777777778</v>
      </c>
      <c r="O13" s="47">
        <f>N13+$O$62</f>
        <v/>
      </c>
      <c r="P13" s="47" t="n">
        <v>0.4805555555555556</v>
      </c>
      <c r="Q13" s="47">
        <f>P13+$Q$62</f>
        <v/>
      </c>
      <c r="R13" s="46" t="n">
        <v>0.5083333333333333</v>
      </c>
      <c r="S13" s="46">
        <f>R13+$S$62</f>
        <v/>
      </c>
      <c r="T13" s="586" t="n">
        <v>0.5229166666666667</v>
      </c>
      <c r="U13" s="586">
        <f>T13+$U$62</f>
        <v/>
      </c>
      <c r="V13" s="576" t="n">
        <v>80</v>
      </c>
      <c r="W13" s="576" t="n"/>
    </row>
    <row r="14" ht="20.25" customFormat="1" customHeight="1" s="633">
      <c r="A14" s="631" t="inlineStr">
        <is>
          <t>12</t>
        </is>
      </c>
      <c r="B14" s="632" t="n"/>
      <c r="C14" s="112" t="inlineStr">
        <is>
          <t>HUAMAN CACERES ARTURO</t>
        </is>
      </c>
      <c r="D14" s="55" t="n">
        <v>73517316</v>
      </c>
      <c r="E14" s="199" t="inlineStr">
        <is>
          <t>MOTO NUEVO BIIB</t>
        </is>
      </c>
      <c r="F14" s="92" t="inlineStr">
        <is>
          <t>40/20 40/20cl</t>
        </is>
      </c>
      <c r="G14" s="281" t="n"/>
      <c r="H14" s="360" t="n"/>
      <c r="I14" s="281" t="inlineStr">
        <is>
          <t xml:space="preserve">ELIA </t>
        </is>
      </c>
      <c r="J14" s="60" t="n">
        <v>0.3993055555555556</v>
      </c>
      <c r="K14" s="46">
        <f>J14+$K$61</f>
        <v/>
      </c>
      <c r="L14" s="47" t="n">
        <v>0.4326388888888889</v>
      </c>
      <c r="M14" s="46">
        <f>L14+$M$62</f>
        <v/>
      </c>
      <c r="N14" s="78" t="n">
        <v>0.4381944444444444</v>
      </c>
      <c r="O14" s="46">
        <f>N14+$O$62</f>
        <v/>
      </c>
      <c r="P14" s="79" t="n">
        <v>0.4868055555555555</v>
      </c>
      <c r="Q14" s="46">
        <f>P14+$Q$62</f>
        <v/>
      </c>
      <c r="R14" s="46" t="n">
        <v>0.4993055555555556</v>
      </c>
      <c r="S14" s="46">
        <f>R14+$S$62</f>
        <v/>
      </c>
      <c r="T14" s="143" t="n">
        <v>0.5118055555555555</v>
      </c>
      <c r="U14" s="80">
        <f>T14+$U$62</f>
        <v/>
      </c>
      <c r="V14" s="576" t="n">
        <v>80</v>
      </c>
      <c r="W14" s="576" t="n"/>
    </row>
    <row r="15" ht="21.75" customHeight="1" s="630">
      <c r="A15" s="631" t="inlineStr">
        <is>
          <t>13</t>
        </is>
      </c>
      <c r="B15" s="632" t="n"/>
      <c r="C15" s="112" t="inlineStr">
        <is>
          <t xml:space="preserve">CRUZ CHUMBILLA GARY </t>
        </is>
      </c>
      <c r="D15" s="55" t="n">
        <v>74165490</v>
      </c>
      <c r="E15" s="226" t="inlineStr">
        <is>
          <t xml:space="preserve">MOTO REVA BIIC </t>
        </is>
      </c>
      <c r="F15" s="92" t="inlineStr">
        <is>
          <t>20 20sr</t>
        </is>
      </c>
      <c r="G15" s="281" t="n"/>
      <c r="H15" s="360" t="n"/>
      <c r="I15" s="281" t="inlineStr">
        <is>
          <t xml:space="preserve">ELIA </t>
        </is>
      </c>
      <c r="J15" s="60" t="n">
        <v>0.4034722222222222</v>
      </c>
      <c r="K15" s="46">
        <f>J15+$K$61</f>
        <v/>
      </c>
      <c r="L15" s="47" t="n">
        <v>0.4375</v>
      </c>
      <c r="M15" s="46">
        <f>L15+$M$62</f>
        <v/>
      </c>
      <c r="N15" s="78" t="n">
        <v>0.4444444444444444</v>
      </c>
      <c r="O15" s="46">
        <f>N15+$O$62</f>
        <v/>
      </c>
      <c r="P15" s="79" t="n">
        <v>0.4881944444444444</v>
      </c>
      <c r="Q15" s="46">
        <f>P15+$Q$62</f>
        <v/>
      </c>
      <c r="R15" s="46" t="n">
        <v>0.5013888888888889</v>
      </c>
      <c r="S15" s="46">
        <f>R15+$S$62</f>
        <v/>
      </c>
      <c r="T15" s="143" t="n">
        <v>0.5131944444444444</v>
      </c>
      <c r="U15" s="80">
        <f>T15+$U$62</f>
        <v/>
      </c>
      <c r="V15" s="576" t="n">
        <v>80</v>
      </c>
      <c r="W15" s="576" t="n"/>
    </row>
    <row r="16" ht="19.5" customHeight="1" s="630">
      <c r="A16" s="631" t="inlineStr">
        <is>
          <t>14</t>
        </is>
      </c>
      <c r="B16" s="632" t="n"/>
      <c r="C16" s="167" t="inlineStr">
        <is>
          <t>BEJARANO ANTUNEZ JIMMY 30</t>
        </is>
      </c>
      <c r="D16" s="55" t="n">
        <v>74732890</v>
      </c>
      <c r="E16" s="55" t="inlineStr">
        <is>
          <t xml:space="preserve">NUEVO A1 </t>
        </is>
      </c>
      <c r="F16" s="92" t="inlineStr">
        <is>
          <t xml:space="preserve">20 20 </t>
        </is>
      </c>
      <c r="G16" s="120" t="inlineStr">
        <is>
          <t>PAGO 150 EFE</t>
        </is>
      </c>
      <c r="H16" s="355" t="n"/>
      <c r="I16" s="211" t="inlineStr">
        <is>
          <t xml:space="preserve">OFICINA </t>
        </is>
      </c>
      <c r="J16" s="60" t="n">
        <v>0.4097222222222222</v>
      </c>
      <c r="K16" s="46">
        <f>J16+$K$61</f>
        <v/>
      </c>
      <c r="L16" s="47" t="n">
        <v>0.4430555555555555</v>
      </c>
      <c r="M16" s="46">
        <f>L16+$M$62</f>
        <v/>
      </c>
      <c r="N16" s="78" t="n">
        <v>0.4486111111111111</v>
      </c>
      <c r="O16" s="46">
        <f>N16+$O$62</f>
        <v/>
      </c>
      <c r="P16" s="79" t="n">
        <v>0.49375</v>
      </c>
      <c r="Q16" s="46">
        <f>P16+$Q$62</f>
        <v/>
      </c>
      <c r="R16" s="46" t="n">
        <v>0.5201388888888889</v>
      </c>
      <c r="S16" s="46">
        <f>R16+$S$62</f>
        <v/>
      </c>
      <c r="T16" s="143" t="n">
        <v>0.5340277777777778</v>
      </c>
      <c r="U16" s="80">
        <f>T16+$U$62</f>
        <v/>
      </c>
      <c r="V16" s="576" t="n">
        <v>80</v>
      </c>
      <c r="W16" s="576" t="n">
        <v>30</v>
      </c>
    </row>
    <row r="17" ht="20.25" customHeight="1" s="630">
      <c r="A17" s="631" t="inlineStr">
        <is>
          <t>15</t>
        </is>
      </c>
      <c r="B17" s="632" t="n"/>
      <c r="C17" s="167" t="inlineStr">
        <is>
          <t xml:space="preserve">HUACASI VARGAS ABRANHM 50 </t>
        </is>
      </c>
      <c r="D17" s="55" t="n">
        <v>43519115</v>
      </c>
      <c r="E17" s="199" t="inlineStr">
        <is>
          <t>MOTO NUEVO BIIB</t>
        </is>
      </c>
      <c r="F17" s="92" t="inlineStr">
        <is>
          <t xml:space="preserve">20 20 SR </t>
        </is>
      </c>
      <c r="G17" s="209" t="inlineStr">
        <is>
          <t>PAGO 50 YAPE</t>
        </is>
      </c>
      <c r="H17" s="449" t="inlineStr">
        <is>
          <t>YA PE 80</t>
        </is>
      </c>
      <c r="I17" s="55" t="inlineStr">
        <is>
          <t xml:space="preserve">MARIEL </t>
        </is>
      </c>
      <c r="J17" s="60" t="n">
        <v>0.4138888888888889</v>
      </c>
      <c r="K17" s="46">
        <f>J17+$K$61</f>
        <v/>
      </c>
      <c r="L17" s="47" t="n">
        <v>0.4479166666666667</v>
      </c>
      <c r="M17" s="46">
        <f>L17+$M$62</f>
        <v/>
      </c>
      <c r="N17" s="78" t="n">
        <v>0.4527777777777778</v>
      </c>
      <c r="O17" s="46">
        <f>N17+$O$62</f>
        <v/>
      </c>
      <c r="P17" s="79" t="n">
        <v>0.5</v>
      </c>
      <c r="Q17" s="46">
        <f>P17+$Q$62</f>
        <v/>
      </c>
      <c r="R17" s="46" t="n">
        <v>0.5118055555555555</v>
      </c>
      <c r="S17" s="46">
        <f>R17+$S$62</f>
        <v/>
      </c>
      <c r="T17" s="143" t="n">
        <v>0.525</v>
      </c>
      <c r="U17" s="80">
        <f>T17+$U$62</f>
        <v/>
      </c>
      <c r="V17" s="576" t="n">
        <v>80</v>
      </c>
      <c r="W17" s="576" t="n">
        <v>50</v>
      </c>
    </row>
    <row r="18" ht="21.75" customHeight="1" s="630">
      <c r="A18" s="631" t="inlineStr">
        <is>
          <t>16</t>
        </is>
      </c>
      <c r="B18" s="632" t="n"/>
      <c r="C18" s="167" t="inlineStr">
        <is>
          <t xml:space="preserve">REATEGUI VICERRA HERTER 40 </t>
        </is>
      </c>
      <c r="D18" s="55" t="n">
        <v>75211646</v>
      </c>
      <c r="E18" s="55" t="inlineStr">
        <is>
          <t>REVA A1</t>
        </is>
      </c>
      <c r="F18" s="92" t="inlineStr">
        <is>
          <t xml:space="preserve">20 20 SR </t>
        </is>
      </c>
      <c r="G18" s="120" t="inlineStr">
        <is>
          <t>PAGO 40 EFE + 80 YAPE</t>
        </is>
      </c>
      <c r="H18" s="207" t="n"/>
      <c r="I18" s="55" t="inlineStr">
        <is>
          <t>JENNIFER LAOS</t>
        </is>
      </c>
      <c r="J18" s="60" t="n">
        <v>0.4194444444444445</v>
      </c>
      <c r="K18" s="46">
        <f>J18+$K$61</f>
        <v/>
      </c>
      <c r="L18" s="47" t="n">
        <v>0.4527777777777778</v>
      </c>
      <c r="M18" s="47">
        <f>L18+$M$62</f>
        <v/>
      </c>
      <c r="N18" s="47" t="n">
        <v>0.4576388888888889</v>
      </c>
      <c r="O18" s="47">
        <f>N18+$O$62</f>
        <v/>
      </c>
      <c r="P18" s="79" t="n">
        <v>0.5055555555555555</v>
      </c>
      <c r="Q18" s="46">
        <f>P18+$Q$62</f>
        <v/>
      </c>
      <c r="R18" s="46" t="n">
        <v>0.5229166666666667</v>
      </c>
      <c r="S18" s="46">
        <f>R18+$S$62</f>
        <v/>
      </c>
      <c r="T18" s="586" t="n">
        <v>0.5368055555555555</v>
      </c>
      <c r="U18" s="586">
        <f>T18+$U$62</f>
        <v/>
      </c>
      <c r="V18" s="576" t="n">
        <v>80</v>
      </c>
      <c r="W18" s="576" t="n">
        <v>40</v>
      </c>
    </row>
    <row r="19" ht="22.5" customHeight="1" s="630">
      <c r="A19" s="631" t="inlineStr">
        <is>
          <t>17</t>
        </is>
      </c>
      <c r="B19" s="632" t="n"/>
      <c r="C19" s="112" t="inlineStr">
        <is>
          <t xml:space="preserve">ZELADA GALLEGOS WALTER </t>
        </is>
      </c>
      <c r="D19" s="55" t="n">
        <v>72667315</v>
      </c>
      <c r="E19" s="55" t="inlineStr">
        <is>
          <t xml:space="preserve">REVA A1 </t>
        </is>
      </c>
      <c r="F19" s="92" t="inlineStr">
        <is>
          <t xml:space="preserve">20 20 SR </t>
        </is>
      </c>
      <c r="G19" s="209" t="inlineStr">
        <is>
          <t>PAGO 100 YAPE</t>
        </is>
      </c>
      <c r="H19" s="207" t="n"/>
      <c r="I19" s="55" t="inlineStr">
        <is>
          <t>CARLOS CARRERA</t>
        </is>
      </c>
      <c r="J19" s="60" t="n">
        <v>0.41875</v>
      </c>
      <c r="K19" s="46">
        <f>J19+$K$61</f>
        <v/>
      </c>
      <c r="L19" s="47" t="n">
        <v>0.4569444444444444</v>
      </c>
      <c r="M19" s="47">
        <f>L19+$M$62</f>
        <v/>
      </c>
      <c r="N19" s="47" t="n">
        <v>0.4631944444444445</v>
      </c>
      <c r="O19" s="47">
        <f>N19+$O$62</f>
        <v/>
      </c>
      <c r="P19" s="47" t="n">
        <v>0.5118055555555555</v>
      </c>
      <c r="Q19" s="47">
        <f>P19+$Q$62</f>
        <v/>
      </c>
      <c r="R19" s="46" t="n">
        <v>0.5340277777777778</v>
      </c>
      <c r="S19" s="46">
        <f>R19+$S$62</f>
        <v/>
      </c>
      <c r="T19" s="586" t="n">
        <v>0.5451388888888888</v>
      </c>
      <c r="U19" s="586">
        <f>T19+$U$62</f>
        <v/>
      </c>
      <c r="V19" s="576" t="n">
        <v>100</v>
      </c>
      <c r="W19" s="576" t="n"/>
    </row>
    <row r="20" ht="20.25" customFormat="1" customHeight="1" s="645">
      <c r="A20" s="631" t="inlineStr">
        <is>
          <t>18</t>
        </is>
      </c>
      <c r="B20" s="632" t="n"/>
      <c r="C20" s="112" t="inlineStr">
        <is>
          <t xml:space="preserve">VELASQUEZ RODRIGUEZ JESUS </t>
        </is>
      </c>
      <c r="D20" s="55" t="n">
        <v>25658056</v>
      </c>
      <c r="E20" s="55" t="inlineStr">
        <is>
          <t xml:space="preserve">REVA A1 </t>
        </is>
      </c>
      <c r="F20" s="92" t="inlineStr">
        <is>
          <t>40/20 40/20cl</t>
        </is>
      </c>
      <c r="G20" s="120" t="n"/>
      <c r="H20" s="205" t="n"/>
      <c r="I20" s="120" t="inlineStr">
        <is>
          <t>CARS. JAIME VILLA</t>
        </is>
      </c>
      <c r="J20" s="60" t="n">
        <v>0.4229166666666667</v>
      </c>
      <c r="K20" s="46">
        <f>J20+$K$61</f>
        <v/>
      </c>
      <c r="L20" s="47" t="n">
        <v>0.4659722222222222</v>
      </c>
      <c r="M20" s="47">
        <f>L20+$M$62</f>
        <v/>
      </c>
      <c r="N20" s="47" t="n">
        <v>0.4729166666666667</v>
      </c>
      <c r="O20" s="47">
        <f>N20+$O$62</f>
        <v/>
      </c>
      <c r="P20" s="47" t="n">
        <v>0.5236111111111111</v>
      </c>
      <c r="Q20" s="47">
        <f>P20+$Q$62</f>
        <v/>
      </c>
      <c r="R20" s="47" t="n">
        <v>0.5493055555555556</v>
      </c>
      <c r="S20" s="47">
        <f>R20+$S$62</f>
        <v/>
      </c>
      <c r="T20" s="586" t="n">
        <v>0.5618055555555556</v>
      </c>
      <c r="U20" s="586">
        <f>T20+$U$62</f>
        <v/>
      </c>
      <c r="V20" s="576" t="n">
        <v>80</v>
      </c>
      <c r="W20" s="576" t="n"/>
    </row>
    <row r="21" ht="23.25" customHeight="1" s="630">
      <c r="A21" s="631" t="inlineStr">
        <is>
          <t>19</t>
        </is>
      </c>
      <c r="B21" s="632" t="n"/>
      <c r="C21" s="167" t="inlineStr">
        <is>
          <t>MONAGO MALPARTIDA KLIMBER 30</t>
        </is>
      </c>
      <c r="D21" s="55" t="n">
        <v>75345577</v>
      </c>
      <c r="E21" s="55" t="inlineStr">
        <is>
          <t xml:space="preserve">NUEVO A1 </t>
        </is>
      </c>
      <c r="F21" s="92" t="inlineStr">
        <is>
          <t xml:space="preserve">20 20 SR </t>
        </is>
      </c>
      <c r="G21" s="209" t="inlineStr">
        <is>
          <t>PAGO 80 YAPE+30 YAPE</t>
        </is>
      </c>
      <c r="H21" s="207" t="n"/>
      <c r="I21" s="55" t="inlineStr">
        <is>
          <t xml:space="preserve">CESAR QUIROZ </t>
        </is>
      </c>
      <c r="J21" s="60" t="n">
        <v>0.4305555555555556</v>
      </c>
      <c r="K21" s="46">
        <f>J21+$K$61</f>
        <v/>
      </c>
      <c r="L21" s="47" t="n">
        <v>0.4777777777777778</v>
      </c>
      <c r="M21" s="46">
        <f>L21+$M$62</f>
        <v/>
      </c>
      <c r="N21" s="78" t="n">
        <v>0.4833333333333333</v>
      </c>
      <c r="O21" s="46">
        <f>N21+$O$62</f>
        <v/>
      </c>
      <c r="P21" s="79" t="n">
        <v>0.5347222222222222</v>
      </c>
      <c r="Q21" s="46">
        <f>P21+$Q$62</f>
        <v/>
      </c>
      <c r="R21" s="46" t="n">
        <v>0.5465277777777777</v>
      </c>
      <c r="S21" s="46">
        <f>R21+$S$62</f>
        <v/>
      </c>
      <c r="T21" s="143" t="n">
        <v>0.5590277777777778</v>
      </c>
      <c r="U21" s="80">
        <f>T21+$U$62</f>
        <v/>
      </c>
      <c r="V21" s="576" t="n">
        <v>80</v>
      </c>
      <c r="W21" s="576" t="n">
        <v>30</v>
      </c>
    </row>
    <row r="22" ht="21.75" customHeight="1" s="630">
      <c r="A22" s="631" t="inlineStr">
        <is>
          <t>20</t>
        </is>
      </c>
      <c r="B22" s="632" t="n"/>
      <c r="C22" s="112" t="inlineStr">
        <is>
          <t xml:space="preserve">TARICUARIMA MONTECILLO DAVID </t>
        </is>
      </c>
      <c r="D22" s="55" t="n">
        <v>46134072</v>
      </c>
      <c r="E22" s="226" t="inlineStr">
        <is>
          <t xml:space="preserve">MOTO REVA BIIC </t>
        </is>
      </c>
      <c r="F22" s="92" t="inlineStr">
        <is>
          <t>40/20 40/20cl</t>
        </is>
      </c>
      <c r="G22" s="209" t="inlineStr">
        <is>
          <t>PAGO 80 YAPE 09-04</t>
        </is>
      </c>
      <c r="H22" s="207" t="n"/>
      <c r="I22" s="55" t="inlineStr">
        <is>
          <t xml:space="preserve">LEONEL HERNANDEZ </t>
        </is>
      </c>
      <c r="J22" s="60" t="n">
        <v>0.4277777777777778</v>
      </c>
      <c r="K22" s="46">
        <f>J22+$K$61</f>
        <v/>
      </c>
      <c r="L22" s="47" t="n">
        <v>0.4729166666666667</v>
      </c>
      <c r="M22" s="46">
        <f>L22+$M$62</f>
        <v/>
      </c>
      <c r="N22" s="78" t="n">
        <v>0.4784722222222222</v>
      </c>
      <c r="O22" s="46">
        <f>N22+$O$62</f>
        <v/>
      </c>
      <c r="P22" s="79" t="n">
        <v>0.5284722222222222</v>
      </c>
      <c r="Q22" s="46">
        <f>P22+$Q$62</f>
        <v/>
      </c>
      <c r="R22" s="46" t="n">
        <v>0.5611111111111111</v>
      </c>
      <c r="S22" s="46">
        <f>R22+$S$62</f>
        <v/>
      </c>
      <c r="T22" s="143" t="n">
        <v>0.5743055555555555</v>
      </c>
      <c r="U22" s="80">
        <f>T22+$U$62</f>
        <v/>
      </c>
      <c r="V22" s="576" t="n">
        <v>80</v>
      </c>
      <c r="W22" s="576" t="n"/>
    </row>
    <row r="23" ht="21" customHeight="1" s="630">
      <c r="A23" s="631" t="inlineStr">
        <is>
          <t>21</t>
        </is>
      </c>
      <c r="B23" s="632" t="n"/>
      <c r="C23" s="112" t="inlineStr">
        <is>
          <t xml:space="preserve">VILLALOBOS MONTES JORGE </t>
        </is>
      </c>
      <c r="D23" s="55" t="n">
        <v>6096530</v>
      </c>
      <c r="E23" s="55" t="inlineStr">
        <is>
          <t xml:space="preserve">NUEVO A1 </t>
        </is>
      </c>
      <c r="F23" s="92" t="inlineStr">
        <is>
          <t>40/20 40/20cl</t>
        </is>
      </c>
      <c r="G23" s="101" t="n"/>
      <c r="H23" s="352" t="n"/>
      <c r="I23" s="101" t="inlineStr">
        <is>
          <t xml:space="preserve">VARGAS </t>
        </is>
      </c>
      <c r="J23" s="60" t="n">
        <v>0.43125</v>
      </c>
      <c r="K23" s="46">
        <f>J23+$K$61</f>
        <v/>
      </c>
      <c r="L23" s="47" t="n">
        <v>0.4819444444444445</v>
      </c>
      <c r="M23" s="46">
        <f>L23+$M$62</f>
        <v/>
      </c>
      <c r="N23" s="78" t="n">
        <v>0.4875</v>
      </c>
      <c r="O23" s="46">
        <f>N23+$O$62</f>
        <v/>
      </c>
      <c r="P23" s="79" t="n">
        <v>0.5402777777777777</v>
      </c>
      <c r="Q23" s="46">
        <f>P23+$Q$62</f>
        <v/>
      </c>
      <c r="R23" s="46" t="n">
        <v>0.5729166666666666</v>
      </c>
      <c r="S23" s="46">
        <f>R23+$S$62</f>
        <v/>
      </c>
      <c r="T23" s="143" t="n">
        <v>0.5881944444444445</v>
      </c>
      <c r="U23" s="80">
        <f>T23+$U$62</f>
        <v/>
      </c>
      <c r="V23" s="576" t="n">
        <v>80</v>
      </c>
      <c r="W23" s="576" t="n"/>
    </row>
    <row r="24" ht="19.5" customHeight="1" s="630">
      <c r="A24" s="631" t="inlineStr">
        <is>
          <t>22</t>
        </is>
      </c>
      <c r="B24" s="632" t="n"/>
      <c r="C24" s="112" t="inlineStr">
        <is>
          <t xml:space="preserve">NEVADO SOSA JORGE </t>
        </is>
      </c>
      <c r="D24" s="55" t="n">
        <v>17555458</v>
      </c>
      <c r="E24" s="26" t="inlineStr">
        <is>
          <t xml:space="preserve">REVA A2B </t>
        </is>
      </c>
      <c r="F24" s="92" t="inlineStr">
        <is>
          <t>40/20 40/20cl</t>
        </is>
      </c>
      <c r="G24" s="120" t="inlineStr">
        <is>
          <t>PAGO 140 EFE</t>
        </is>
      </c>
      <c r="H24" s="207" t="n"/>
      <c r="I24" s="55" t="inlineStr">
        <is>
          <t xml:space="preserve">MALLESI </t>
        </is>
      </c>
      <c r="J24" s="60" t="n">
        <v>0.4354166666666667</v>
      </c>
      <c r="K24" s="46">
        <f>J24+$K$61</f>
        <v/>
      </c>
      <c r="L24" s="47" t="n">
        <v>0.4888888888888889</v>
      </c>
      <c r="M24" s="46">
        <f>L24+$M$62</f>
        <v/>
      </c>
      <c r="N24" s="78" t="n">
        <v>0.49375</v>
      </c>
      <c r="O24" s="46">
        <f>N24+$O$62</f>
        <v/>
      </c>
      <c r="P24" s="79" t="n">
        <v>0.5465277777777777</v>
      </c>
      <c r="Q24" s="46">
        <f>P24+$Q$62</f>
        <v/>
      </c>
      <c r="R24" s="46" t="n">
        <v>0.5590277777777778</v>
      </c>
      <c r="S24" s="46">
        <f>R24+$S$62</f>
        <v/>
      </c>
      <c r="T24" s="143" t="n">
        <v>0.5715277777777777</v>
      </c>
      <c r="U24" s="80">
        <f>T24+$U$62</f>
        <v/>
      </c>
      <c r="V24" s="576" t="n">
        <v>80</v>
      </c>
      <c r="W24" s="576" t="n"/>
    </row>
    <row r="25" ht="18" customHeight="1" s="630">
      <c r="A25" s="631" t="inlineStr">
        <is>
          <t>23</t>
        </is>
      </c>
      <c r="B25" s="632" t="n"/>
      <c r="C25" s="112" t="inlineStr">
        <is>
          <t xml:space="preserve">DOLORIERT HORIUCHI TOM </t>
        </is>
      </c>
      <c r="D25" s="55" t="n">
        <v>22304897</v>
      </c>
      <c r="E25" s="55" t="inlineStr">
        <is>
          <t xml:space="preserve">NUEVO A1 </t>
        </is>
      </c>
      <c r="F25" s="92" t="inlineStr">
        <is>
          <t xml:space="preserve">20 20 SR </t>
        </is>
      </c>
      <c r="G25" s="209" t="inlineStr">
        <is>
          <t>PAGO 80 YAPE 09-04</t>
        </is>
      </c>
      <c r="H25" s="207" t="n"/>
      <c r="I25" s="55" t="inlineStr">
        <is>
          <t xml:space="preserve">JESUS PAJUELO </t>
        </is>
      </c>
      <c r="J25" s="60" t="n">
        <v>0.6388888888888888</v>
      </c>
      <c r="K25" s="46">
        <f>J25+$K$61</f>
        <v/>
      </c>
      <c r="L25" s="47" t="n">
        <v>0.6409722222222223</v>
      </c>
      <c r="M25" s="46">
        <f>L25+$M$62</f>
        <v/>
      </c>
      <c r="N25" s="78" t="n">
        <v>0.6458333333333334</v>
      </c>
      <c r="O25" s="46">
        <f>N25+$O$62</f>
        <v/>
      </c>
      <c r="P25" s="79" t="n">
        <v>0.70625</v>
      </c>
      <c r="Q25" s="46">
        <f>P25+$Q$62</f>
        <v/>
      </c>
      <c r="R25" s="46" t="n">
        <v>0.7194444444444444</v>
      </c>
      <c r="S25" s="46">
        <f>R25+$S$62</f>
        <v/>
      </c>
      <c r="T25" s="143" t="n">
        <v>0.7465277777777778</v>
      </c>
      <c r="U25" s="80">
        <f>T25+$U$62</f>
        <v/>
      </c>
      <c r="V25" s="576" t="n">
        <v>80</v>
      </c>
      <c r="W25" s="576" t="n"/>
    </row>
    <row r="26" ht="23.25" customFormat="1" customHeight="1" s="645">
      <c r="A26" s="631" t="inlineStr">
        <is>
          <t>24</t>
        </is>
      </c>
      <c r="B26" s="632" t="n"/>
      <c r="C26" s="167" t="inlineStr">
        <is>
          <t xml:space="preserve">OCAÑA LUJAN CARLOS  30 </t>
        </is>
      </c>
      <c r="D26" s="55" t="n">
        <v>10294287</v>
      </c>
      <c r="E26" s="226" t="inlineStr">
        <is>
          <t xml:space="preserve">MOTO REVA BIIC </t>
        </is>
      </c>
      <c r="F26" s="92" t="inlineStr">
        <is>
          <t xml:space="preserve">20 20 SR </t>
        </is>
      </c>
      <c r="G26" s="209" t="inlineStr">
        <is>
          <t xml:space="preserve">PAGO A PROMO </t>
        </is>
      </c>
      <c r="H26" s="207" t="n"/>
      <c r="I26" s="55" t="inlineStr">
        <is>
          <t xml:space="preserve">PONCE </t>
        </is>
      </c>
      <c r="J26" s="60" t="n">
        <v>0.4618055555555556</v>
      </c>
      <c r="K26" s="46">
        <f>J26+$K$61</f>
        <v/>
      </c>
      <c r="L26" s="47" t="n">
        <v>0.4986111111111111</v>
      </c>
      <c r="M26" s="46">
        <f>L26+$M$62</f>
        <v/>
      </c>
      <c r="N26" s="78" t="n">
        <v>0.5034722222222222</v>
      </c>
      <c r="O26" s="46">
        <f>N26+$O$62</f>
        <v/>
      </c>
      <c r="P26" s="79" t="n">
        <v>0.5569444444444445</v>
      </c>
      <c r="Q26" s="46">
        <f>P26+$Q$62</f>
        <v/>
      </c>
      <c r="R26" s="46" t="n">
        <v>0.5715277777777777</v>
      </c>
      <c r="S26" s="46">
        <f>R26+$S$62</f>
        <v/>
      </c>
      <c r="T26" s="143" t="n">
        <v>0.5833333333333334</v>
      </c>
      <c r="U26" s="80">
        <f>T26+$U$62</f>
        <v/>
      </c>
      <c r="V26" s="576" t="n">
        <v>80</v>
      </c>
      <c r="W26" s="576" t="n">
        <v>30</v>
      </c>
    </row>
    <row r="27" ht="19.5" customFormat="1" customHeight="1" s="633">
      <c r="A27" s="631" t="inlineStr">
        <is>
          <t>25</t>
        </is>
      </c>
      <c r="B27" s="632" t="n"/>
      <c r="C27" s="112" t="inlineStr">
        <is>
          <t xml:space="preserve">FLORES ALARCON ZAIDA </t>
        </is>
      </c>
      <c r="D27" s="55" t="n">
        <v>43249985</v>
      </c>
      <c r="E27" s="226" t="inlineStr">
        <is>
          <t xml:space="preserve">MOTO REVA BIIC </t>
        </is>
      </c>
      <c r="F27" s="92" t="inlineStr">
        <is>
          <t>40/20 40/20cl</t>
        </is>
      </c>
      <c r="G27" s="55" t="n"/>
      <c r="H27" s="207" t="n"/>
      <c r="I27" s="55" t="inlineStr">
        <is>
          <t xml:space="preserve">PONCE </t>
        </is>
      </c>
      <c r="J27" s="60" t="n">
        <v>0.4555555555555555</v>
      </c>
      <c r="K27" s="46">
        <f>J27+$K$61</f>
        <v/>
      </c>
      <c r="L27" s="47" t="n">
        <v>0.5034722222222222</v>
      </c>
      <c r="M27" s="46">
        <f>L27+$M$62</f>
        <v/>
      </c>
      <c r="N27" s="78" t="n">
        <v>0.5083333333333333</v>
      </c>
      <c r="O27" s="46">
        <f>N27+$O$62</f>
        <v/>
      </c>
      <c r="P27" s="79" t="n">
        <v>0.5645833333333333</v>
      </c>
      <c r="Q27" s="46">
        <f>P27+$Q$62</f>
        <v/>
      </c>
      <c r="R27" s="46" t="n">
        <v>0.6069444444444444</v>
      </c>
      <c r="S27" s="46">
        <f>R27+$S$62</f>
        <v/>
      </c>
      <c r="T27" s="143" t="n">
        <v>0.6222222222222222</v>
      </c>
      <c r="U27" s="80">
        <f>T27+$U$62</f>
        <v/>
      </c>
      <c r="V27" s="576" t="n">
        <v>80</v>
      </c>
      <c r="W27" s="576" t="n"/>
    </row>
    <row r="28" ht="21" customHeight="1" s="630">
      <c r="A28" s="631" t="inlineStr">
        <is>
          <t>26</t>
        </is>
      </c>
      <c r="B28" s="632" t="n"/>
      <c r="C28" s="167" t="inlineStr">
        <is>
          <t xml:space="preserve">PAREDES TIMOTEO GIOVANNI 30 </t>
        </is>
      </c>
      <c r="D28" s="55" t="n">
        <v>10176630</v>
      </c>
      <c r="E28" s="26" t="inlineStr">
        <is>
          <t xml:space="preserve">REVA A2A </t>
        </is>
      </c>
      <c r="F28" s="92" t="inlineStr">
        <is>
          <t xml:space="preserve">20 20 SR </t>
        </is>
      </c>
      <c r="G28" s="120" t="inlineStr">
        <is>
          <t>PAGO 30 EFE</t>
        </is>
      </c>
      <c r="H28" s="354" t="n"/>
      <c r="I28" s="110" t="inlineStr">
        <is>
          <t>MAYRA 1</t>
        </is>
      </c>
      <c r="J28" s="60" t="n">
        <v>0.4604166666666666</v>
      </c>
      <c r="K28" s="46">
        <f>J28+$K$61</f>
        <v/>
      </c>
      <c r="L28" s="47" t="n">
        <v>0.5076388888888889</v>
      </c>
      <c r="M28" s="46">
        <f>L28+$M$62</f>
        <v/>
      </c>
      <c r="N28" s="78" t="n">
        <v>0.5138888888888888</v>
      </c>
      <c r="O28" s="46">
        <f>N28+$O$62</f>
        <v/>
      </c>
      <c r="P28" s="79" t="n">
        <v>0.5694444444444444</v>
      </c>
      <c r="Q28" s="46">
        <f>P28+$Q$62</f>
        <v/>
      </c>
      <c r="R28" s="46" t="n">
        <v>0.5826388888888889</v>
      </c>
      <c r="S28" s="46">
        <f>R28+$S$62</f>
        <v/>
      </c>
      <c r="T28" s="143" t="n">
        <v>0.5951388888888889</v>
      </c>
      <c r="U28" s="80">
        <f>T28+$U$62</f>
        <v/>
      </c>
      <c r="V28" s="576" t="n">
        <v>80</v>
      </c>
      <c r="W28" s="576" t="n">
        <v>30</v>
      </c>
    </row>
    <row r="29" ht="21.75" customHeight="1" s="630">
      <c r="A29" s="631" t="inlineStr">
        <is>
          <t>27</t>
        </is>
      </c>
      <c r="B29" s="632" t="n"/>
      <c r="C29" s="167" t="inlineStr">
        <is>
          <t>AZAÑERO VASQUEZ MARTIN  50</t>
        </is>
      </c>
      <c r="D29" s="55" t="n">
        <v>7748025</v>
      </c>
      <c r="E29" s="55" t="inlineStr">
        <is>
          <t xml:space="preserve">NUEVO A1 </t>
        </is>
      </c>
      <c r="F29" s="92" t="inlineStr">
        <is>
          <t>40/20 40/20cl</t>
        </is>
      </c>
      <c r="G29" s="120" t="inlineStr">
        <is>
          <t>PAGO 200 EFE</t>
        </is>
      </c>
      <c r="H29" s="207" t="n"/>
      <c r="I29" s="55" t="inlineStr">
        <is>
          <t xml:space="preserve">DR. ORTIZ </t>
        </is>
      </c>
      <c r="J29" s="60" t="n">
        <v>0.4298611111111111</v>
      </c>
      <c r="K29" s="46">
        <f>J29+$K$61</f>
        <v/>
      </c>
      <c r="L29" s="47" t="n">
        <v>0.4618055555555556</v>
      </c>
      <c r="M29" s="46">
        <f>L29+$M$62</f>
        <v/>
      </c>
      <c r="N29" s="78" t="n">
        <v>0.4666666666666667</v>
      </c>
      <c r="O29" s="46">
        <f>N29+$O$62</f>
        <v/>
      </c>
      <c r="P29" s="79" t="n">
        <v>0.5166666666666667</v>
      </c>
      <c r="Q29" s="46">
        <f>P29+$Q$62</f>
        <v/>
      </c>
      <c r="R29" s="46" t="n">
        <v>0.5340277777777778</v>
      </c>
      <c r="S29" s="46">
        <f>R29+$S$62</f>
        <v/>
      </c>
      <c r="T29" s="143" t="n">
        <v>0.5493055555555556</v>
      </c>
      <c r="U29" s="80">
        <f>T29+$U$62</f>
        <v/>
      </c>
      <c r="V29" s="576" t="n">
        <v>90</v>
      </c>
      <c r="W29" s="576" t="n">
        <v>50</v>
      </c>
    </row>
    <row r="30" ht="21" customHeight="1" s="630">
      <c r="A30" s="631" t="inlineStr">
        <is>
          <t>28</t>
        </is>
      </c>
      <c r="B30" s="632" t="n"/>
      <c r="C30" s="112" t="inlineStr">
        <is>
          <t>PACHECO ISUSQUI DE RICCI MARINA</t>
        </is>
      </c>
      <c r="D30" s="55" t="n">
        <v>7135838</v>
      </c>
      <c r="E30" s="55" t="inlineStr">
        <is>
          <t xml:space="preserve">NUEVO A1 </t>
        </is>
      </c>
      <c r="F30" s="92" t="inlineStr">
        <is>
          <t>40/20 40/20cl</t>
        </is>
      </c>
      <c r="G30" s="435" t="inlineStr">
        <is>
          <t>YA PE 80</t>
        </is>
      </c>
      <c r="H30" s="207" t="n"/>
      <c r="I30" s="55" t="inlineStr">
        <is>
          <t xml:space="preserve">PAJUELO </t>
        </is>
      </c>
      <c r="J30" s="60" t="n">
        <v>0.4673611111111111</v>
      </c>
      <c r="K30" s="46">
        <f>J30+$K$61</f>
        <v/>
      </c>
      <c r="L30" s="47" t="n">
        <v>0.5131944444444444</v>
      </c>
      <c r="M30" s="46">
        <f>L30+$M$62</f>
        <v/>
      </c>
      <c r="N30" s="78" t="n">
        <v>0.5194444444444445</v>
      </c>
      <c r="O30" s="46">
        <f>N30+$O$62</f>
        <v/>
      </c>
      <c r="P30" s="79" t="n">
        <v>0.5770833333333333</v>
      </c>
      <c r="Q30" s="46">
        <f>P30+$Q$62</f>
        <v/>
      </c>
      <c r="R30" s="46" t="n">
        <v>0.5944444444444444</v>
      </c>
      <c r="S30" s="46">
        <f>R30+$S$62</f>
        <v/>
      </c>
      <c r="T30" s="143" t="n">
        <v>0.6069444444444444</v>
      </c>
      <c r="U30" s="80">
        <f>T30+$U$62</f>
        <v/>
      </c>
      <c r="V30" s="576" t="n">
        <v>80</v>
      </c>
      <c r="W30" s="576" t="n"/>
    </row>
    <row r="31" ht="20.25" customFormat="1" customHeight="1" s="645">
      <c r="A31" s="631" t="inlineStr">
        <is>
          <t>29</t>
        </is>
      </c>
      <c r="B31" s="632" t="n"/>
      <c r="C31" s="112" t="inlineStr">
        <is>
          <t xml:space="preserve">ESTRADA CRUZ JHONN </t>
        </is>
      </c>
      <c r="D31" s="55" t="n">
        <v>46989551</v>
      </c>
      <c r="E31" s="55" t="inlineStr">
        <is>
          <t xml:space="preserve">REVA A1 </t>
        </is>
      </c>
      <c r="F31" s="92" t="inlineStr">
        <is>
          <t>40/20 40/20cl</t>
        </is>
      </c>
      <c r="G31" s="120" t="n"/>
      <c r="H31" s="205" t="n"/>
      <c r="I31" s="120" t="inlineStr">
        <is>
          <t>CARS. JAIME VILLA</t>
        </is>
      </c>
      <c r="J31" s="60" t="n">
        <v>0.5263888888888889</v>
      </c>
      <c r="K31" s="46">
        <f>J31+$K$61</f>
        <v/>
      </c>
      <c r="L31" s="47" t="n">
        <v>0.5263888888888889</v>
      </c>
      <c r="M31" s="46">
        <f>L31+$M$62</f>
        <v/>
      </c>
      <c r="N31" s="78" t="n">
        <v>0.5326388888888889</v>
      </c>
      <c r="O31" s="46">
        <f>N31+$O$62</f>
        <v/>
      </c>
      <c r="P31" s="79" t="n">
        <v>0.58125</v>
      </c>
      <c r="Q31" s="46">
        <f>P31+$Q$62</f>
        <v/>
      </c>
      <c r="R31" s="46" t="n">
        <v>0.6131944444444445</v>
      </c>
      <c r="S31" s="46">
        <f>R31+$S$62</f>
        <v/>
      </c>
      <c r="T31" s="143" t="n">
        <v>0.6298611111111111</v>
      </c>
      <c r="U31" s="80">
        <f>T31+$U$62</f>
        <v/>
      </c>
      <c r="V31" s="576" t="n">
        <v>80</v>
      </c>
      <c r="W31" s="576" t="n"/>
    </row>
    <row r="32" ht="21" customFormat="1" customHeight="1" s="633">
      <c r="A32" s="631" t="inlineStr">
        <is>
          <t>30</t>
        </is>
      </c>
      <c r="B32" s="632" t="n"/>
      <c r="C32" s="167" t="inlineStr">
        <is>
          <t>TORRES CHAVEZ ANGELO 50</t>
        </is>
      </c>
      <c r="D32" s="55" t="n">
        <v>73957898</v>
      </c>
      <c r="E32" s="55" t="inlineStr">
        <is>
          <t xml:space="preserve">NUEVO A1 </t>
        </is>
      </c>
      <c r="F32" s="92" t="inlineStr">
        <is>
          <t xml:space="preserve">20 20 SR </t>
        </is>
      </c>
      <c r="G32" s="328" t="inlineStr">
        <is>
          <t>PAGO 50 YAPE</t>
        </is>
      </c>
      <c r="H32" s="207" t="n"/>
      <c r="I32" s="55" t="inlineStr">
        <is>
          <t xml:space="preserve">DAYANA CAMACHO </t>
        </is>
      </c>
      <c r="J32" s="60" t="n">
        <v>0.4722222222222222</v>
      </c>
      <c r="K32" s="46">
        <f>J32+$K$61</f>
        <v/>
      </c>
      <c r="L32" s="47" t="n">
        <v>0.5354166666666667</v>
      </c>
      <c r="M32" s="46">
        <f>L32+$M$62</f>
        <v/>
      </c>
      <c r="N32" s="78" t="n">
        <v>0.5402777777777777</v>
      </c>
      <c r="O32" s="46">
        <f>N32+$O$62</f>
        <v/>
      </c>
      <c r="P32" s="79" t="n">
        <v>0.5930555555555556</v>
      </c>
      <c r="Q32" s="46">
        <f>P32+$Q$62</f>
        <v/>
      </c>
      <c r="R32" s="46" t="n">
        <v>0.6215277777777778</v>
      </c>
      <c r="S32" s="46">
        <f>R32+$S$62</f>
        <v/>
      </c>
      <c r="T32" s="143" t="n">
        <v>0.6416666666666667</v>
      </c>
      <c r="U32" s="80">
        <f>T32+$U$62</f>
        <v/>
      </c>
      <c r="V32" s="576" t="n">
        <v>80</v>
      </c>
      <c r="W32" s="576" t="n">
        <v>50</v>
      </c>
    </row>
    <row r="33" ht="19.5" customHeight="1" s="630">
      <c r="A33" s="631" t="inlineStr">
        <is>
          <t>31</t>
        </is>
      </c>
      <c r="B33" s="632" t="n"/>
      <c r="C33" s="112" t="inlineStr">
        <is>
          <t>CONDOR FELIX MARLON</t>
        </is>
      </c>
      <c r="D33" s="55" t="n">
        <v>76174667</v>
      </c>
      <c r="E33" s="55" t="inlineStr">
        <is>
          <t xml:space="preserve">NUEVO A1 </t>
        </is>
      </c>
      <c r="F33" s="92" t="inlineStr">
        <is>
          <t xml:space="preserve">20 20 SR </t>
        </is>
      </c>
      <c r="G33" s="328" t="n"/>
      <c r="H33" s="354" t="n"/>
      <c r="I33" s="110" t="inlineStr">
        <is>
          <t>MAYRA 2</t>
        </is>
      </c>
      <c r="J33" s="60" t="n">
        <v>0.4715277777777778</v>
      </c>
      <c r="K33" s="46">
        <f>J33+$K$61</f>
        <v/>
      </c>
      <c r="L33" s="47" t="n">
        <v>0.5305555555555556</v>
      </c>
      <c r="M33" s="46">
        <f>L33+$M$62</f>
        <v/>
      </c>
      <c r="N33" s="78" t="n">
        <v>0.5381944444444444</v>
      </c>
      <c r="O33" s="46">
        <f>N33+$O$62</f>
        <v/>
      </c>
      <c r="P33" s="79" t="n">
        <v>0.5888888888888889</v>
      </c>
      <c r="Q33" s="46">
        <f>P33+$Q$62</f>
        <v/>
      </c>
      <c r="R33" s="46" t="n">
        <v>0.6055555555555555</v>
      </c>
      <c r="S33" s="46">
        <f>R33+$S$62</f>
        <v/>
      </c>
      <c r="T33" s="143" t="n">
        <v>0.61875</v>
      </c>
      <c r="U33" s="80">
        <f>T33+$U$62</f>
        <v/>
      </c>
      <c r="V33" s="576" t="n">
        <v>80</v>
      </c>
      <c r="W33" s="576" t="n"/>
    </row>
    <row r="34" ht="19.5" customHeight="1" s="630">
      <c r="A34" s="631" t="inlineStr">
        <is>
          <t>32</t>
        </is>
      </c>
      <c r="B34" s="632" t="n"/>
      <c r="C34" s="112" t="inlineStr">
        <is>
          <t xml:space="preserve">MANCO MARTINEZ IVETTE </t>
        </is>
      </c>
      <c r="D34" s="55" t="n">
        <v>74092289</v>
      </c>
      <c r="E34" s="55" t="inlineStr">
        <is>
          <t xml:space="preserve">NUEVO A1 </t>
        </is>
      </c>
      <c r="F34" s="92" t="inlineStr">
        <is>
          <t xml:space="preserve">20 20 SR </t>
        </is>
      </c>
      <c r="G34" s="328" t="inlineStr">
        <is>
          <t>PAGO 100 YAPE</t>
        </is>
      </c>
      <c r="H34" s="338" t="n"/>
      <c r="I34" s="338" t="inlineStr">
        <is>
          <t xml:space="preserve">PUBLICIDAD </t>
        </is>
      </c>
      <c r="J34" s="60" t="n">
        <v>0.475</v>
      </c>
      <c r="K34" s="46">
        <f>J34+$K$61</f>
        <v/>
      </c>
      <c r="L34" s="47" t="n">
        <v>0.5395833333333333</v>
      </c>
      <c r="M34" s="46">
        <f>L34+$M$62</f>
        <v/>
      </c>
      <c r="N34" s="78" t="n">
        <v>0.54375</v>
      </c>
      <c r="O34" s="46">
        <f>N34+$O$62</f>
        <v/>
      </c>
      <c r="P34" s="79" t="n">
        <v>0.6013888888888889</v>
      </c>
      <c r="Q34" s="46">
        <f>P34+$Q$62</f>
        <v/>
      </c>
      <c r="R34" s="46" t="n">
        <v>0.6173611111111111</v>
      </c>
      <c r="S34" s="46">
        <f>R34+$S$62</f>
        <v/>
      </c>
      <c r="T34" s="143" t="n">
        <v>0.6354166666666666</v>
      </c>
      <c r="U34" s="80">
        <f>T34+$U$62</f>
        <v/>
      </c>
      <c r="V34" s="576" t="n">
        <v>100</v>
      </c>
      <c r="W34" s="576" t="n"/>
    </row>
    <row r="35" ht="18.75" customHeight="1" s="630">
      <c r="A35" s="631" t="inlineStr">
        <is>
          <t>33</t>
        </is>
      </c>
      <c r="B35" s="632" t="n"/>
      <c r="C35" s="167" t="inlineStr">
        <is>
          <t xml:space="preserve">ABANTO SAENZ MANUEL  30 </t>
        </is>
      </c>
      <c r="D35" s="55" t="n">
        <v>45727973</v>
      </c>
      <c r="E35" s="26" t="inlineStr">
        <is>
          <t xml:space="preserve">REVA A2B </t>
        </is>
      </c>
      <c r="F35" s="92" t="inlineStr">
        <is>
          <t xml:space="preserve">20 20 SR </t>
        </is>
      </c>
      <c r="G35" s="120" t="inlineStr">
        <is>
          <t>PAGO 30 EFE</t>
        </is>
      </c>
      <c r="H35" s="205" t="n"/>
      <c r="I35" s="120" t="inlineStr">
        <is>
          <t>CARS. JAIME VILLA</t>
        </is>
      </c>
      <c r="J35" s="60" t="n">
        <v>0.4798611111111111</v>
      </c>
      <c r="K35" s="46">
        <f>J35+$K$61</f>
        <v/>
      </c>
      <c r="L35" s="47" t="n">
        <v>0.54375</v>
      </c>
      <c r="M35" s="47">
        <f>L35+$M$62</f>
        <v/>
      </c>
      <c r="N35" s="47" t="n">
        <v>0.5527777777777778</v>
      </c>
      <c r="O35" s="47">
        <f>N35+$O$62</f>
        <v/>
      </c>
      <c r="P35" s="47" t="n">
        <v>0.6034722222222222</v>
      </c>
      <c r="Q35" s="47">
        <f>P35+$Q$62</f>
        <v/>
      </c>
      <c r="R35" s="47" t="n">
        <v>0.6284722222222222</v>
      </c>
      <c r="S35" s="47">
        <f>R35+$S$62</f>
        <v/>
      </c>
      <c r="T35" s="586" t="n">
        <v>0.6479166666666667</v>
      </c>
      <c r="U35" s="586">
        <f>T35+$U$62</f>
        <v/>
      </c>
      <c r="V35" s="576" t="n">
        <v>80</v>
      </c>
      <c r="W35" s="576" t="n">
        <v>30</v>
      </c>
    </row>
    <row r="36" ht="18.75" customHeight="1" s="630">
      <c r="A36" s="631" t="inlineStr">
        <is>
          <t>34</t>
        </is>
      </c>
      <c r="B36" s="632" t="n"/>
      <c r="C36" s="112" t="inlineStr">
        <is>
          <t>VELARDE MARTINEZ JEFHERSON</t>
        </is>
      </c>
      <c r="D36" s="55" t="n">
        <v>75381547</v>
      </c>
      <c r="E36" s="55" t="inlineStr">
        <is>
          <t xml:space="preserve">NUEVO A1 </t>
        </is>
      </c>
      <c r="F36" s="92" t="inlineStr">
        <is>
          <t>40/20 40/20cl</t>
        </is>
      </c>
      <c r="G36" s="120" t="n"/>
      <c r="H36" s="205" t="n"/>
      <c r="I36" s="120" t="inlineStr">
        <is>
          <t>CARS. JAIME VILLA</t>
        </is>
      </c>
      <c r="J36" s="60" t="n">
        <v>0.4819444444444445</v>
      </c>
      <c r="K36" s="46">
        <f>J36+$K$61</f>
        <v/>
      </c>
      <c r="L36" s="47" t="n">
        <v>0.55</v>
      </c>
      <c r="M36" s="47">
        <f>L36+$M$62</f>
        <v/>
      </c>
      <c r="N36" s="47" t="n">
        <v>0.5548611111111111</v>
      </c>
      <c r="O36" s="47">
        <f>N36+$O$62</f>
        <v/>
      </c>
      <c r="P36" s="47" t="n">
        <v>0.6131944444444445</v>
      </c>
      <c r="Q36" s="47">
        <f>P36+$Q$62</f>
        <v/>
      </c>
      <c r="R36" s="47" t="n">
        <v>0.6340277777777777</v>
      </c>
      <c r="S36" s="47">
        <f>R36+$S$62</f>
        <v/>
      </c>
      <c r="T36" s="586" t="n">
        <v>0.6534722222222222</v>
      </c>
      <c r="U36" s="586">
        <f>T36+$U$62</f>
        <v/>
      </c>
      <c r="V36" s="576" t="n">
        <v>80</v>
      </c>
      <c r="W36" s="576" t="n"/>
    </row>
    <row r="37" ht="18.75" customHeight="1" s="630">
      <c r="A37" s="631" t="inlineStr">
        <is>
          <t>35</t>
        </is>
      </c>
      <c r="B37" s="632" t="n"/>
      <c r="C37" s="167" t="inlineStr">
        <is>
          <t>MATIENZO ASCENCIOS LUIS 40</t>
        </is>
      </c>
      <c r="D37" s="55" t="n">
        <v>40931164</v>
      </c>
      <c r="E37" s="26" t="inlineStr">
        <is>
          <t xml:space="preserve">REVA A2A </t>
        </is>
      </c>
      <c r="F37" s="92" t="inlineStr">
        <is>
          <t>20/20 SR</t>
        </is>
      </c>
      <c r="G37" s="120" t="inlineStr">
        <is>
          <t>PAGO 40 EFE</t>
        </is>
      </c>
      <c r="H37" s="354" t="n"/>
      <c r="I37" s="110" t="inlineStr">
        <is>
          <t>MAYRA 3</t>
        </is>
      </c>
      <c r="J37" s="60" t="n">
        <v>0.4875</v>
      </c>
      <c r="K37" s="46">
        <f>J37+$K$61</f>
        <v/>
      </c>
      <c r="L37" s="47" t="n">
        <v>0.5541666666666667</v>
      </c>
      <c r="M37" s="47">
        <f>L37+$M$62</f>
        <v/>
      </c>
      <c r="N37" s="47" t="n">
        <v>0.5604166666666667</v>
      </c>
      <c r="O37" s="47">
        <f>N37+$O$62</f>
        <v/>
      </c>
      <c r="P37" s="47" t="n">
        <v>0.6215277777777778</v>
      </c>
      <c r="Q37" s="47">
        <f>P37+$Q$62</f>
        <v/>
      </c>
      <c r="R37" s="47" t="n">
        <v>0.6</v>
      </c>
      <c r="S37" s="47">
        <f>R37+$S$62</f>
        <v/>
      </c>
      <c r="T37" s="586" t="n">
        <v>0.6652777777777777</v>
      </c>
      <c r="U37" s="586">
        <f>T37+$U$62</f>
        <v/>
      </c>
      <c r="V37" s="576" t="n">
        <v>80</v>
      </c>
      <c r="W37" s="576" t="n">
        <v>40</v>
      </c>
    </row>
    <row r="38" ht="18" customFormat="1" customHeight="1" s="633">
      <c r="A38" s="631" t="inlineStr">
        <is>
          <t>36</t>
        </is>
      </c>
      <c r="B38" s="632" t="n"/>
      <c r="C38" s="167" t="inlineStr">
        <is>
          <t>RODRIGUEZ BAZAN EDUARDO 30</t>
        </is>
      </c>
      <c r="D38" s="147" t="n">
        <v>10730285</v>
      </c>
      <c r="E38" s="226" t="inlineStr">
        <is>
          <t xml:space="preserve">MOTO REVA BIIC </t>
        </is>
      </c>
      <c r="F38" s="92" t="inlineStr">
        <is>
          <t>20/20SR</t>
        </is>
      </c>
      <c r="G38" s="120" t="inlineStr">
        <is>
          <t>PAGO 30 EFE</t>
        </is>
      </c>
      <c r="H38" s="207" t="n"/>
      <c r="I38" s="55" t="inlineStr">
        <is>
          <t>STEVE QUINTANA</t>
        </is>
      </c>
      <c r="J38" s="60" t="n">
        <v>0.4902777777777778</v>
      </c>
      <c r="K38" s="46">
        <f>J38+$K$61</f>
        <v/>
      </c>
      <c r="L38" s="47" t="n">
        <v>0.5597222222222222</v>
      </c>
      <c r="M38" s="47">
        <f>L38+$M$62</f>
        <v/>
      </c>
      <c r="N38" s="47" t="n">
        <v>0.56875</v>
      </c>
      <c r="O38" s="47">
        <f>N38+$O$62</f>
        <v/>
      </c>
      <c r="P38" s="47" t="n">
        <v>0.6243055555555556</v>
      </c>
      <c r="Q38" s="47">
        <f>P38+$Q$62</f>
        <v/>
      </c>
      <c r="R38" s="47" t="n">
        <v>0.6416666666666667</v>
      </c>
      <c r="S38" s="47">
        <f>R38+$S$62</f>
        <v/>
      </c>
      <c r="T38" s="586" t="n">
        <v>0.6645833333333333</v>
      </c>
      <c r="U38" s="586">
        <f>T38+$U$62</f>
        <v/>
      </c>
      <c r="V38" s="576" t="n">
        <v>80</v>
      </c>
      <c r="W38" s="576" t="n">
        <v>30</v>
      </c>
    </row>
    <row r="39" ht="18.75" customHeight="1" s="630">
      <c r="A39" s="631" t="inlineStr">
        <is>
          <t>37</t>
        </is>
      </c>
      <c r="B39" s="632" t="n"/>
      <c r="C39" s="112" t="inlineStr">
        <is>
          <t>RODRIGUEZ TOVAR EDUARDO</t>
        </is>
      </c>
      <c r="D39" s="147" t="n">
        <v>43242867</v>
      </c>
      <c r="E39" s="226" t="inlineStr">
        <is>
          <t xml:space="preserve">MOTO REVA BIIC </t>
        </is>
      </c>
      <c r="F39" s="92" t="inlineStr">
        <is>
          <t>40/20 40/20cl</t>
        </is>
      </c>
      <c r="G39" s="55" t="n"/>
      <c r="H39" s="207" t="n"/>
      <c r="I39" s="55" t="inlineStr">
        <is>
          <t>STEVE QUINTANA</t>
        </is>
      </c>
      <c r="J39" s="60" t="n">
        <v>0.4916666666666666</v>
      </c>
      <c r="K39" s="46">
        <f>J39+$K$61</f>
        <v/>
      </c>
      <c r="L39" s="46" t="n">
        <v>0.5645833333333333</v>
      </c>
      <c r="M39" s="46">
        <f>L39+$M$62</f>
        <v/>
      </c>
      <c r="N39" s="46" t="n">
        <v>0.5722222222222222</v>
      </c>
      <c r="O39" s="46">
        <f>N39+$O$62</f>
        <v/>
      </c>
      <c r="P39" s="47" t="n">
        <v>0.6340277777777777</v>
      </c>
      <c r="Q39" s="47">
        <f>P39+$Q$62</f>
        <v/>
      </c>
      <c r="R39" s="46" t="n">
        <v>0.65</v>
      </c>
      <c r="S39" s="46">
        <f>R39+$S$62</f>
        <v/>
      </c>
      <c r="T39" s="143" t="n">
        <v>0.6770833333333334</v>
      </c>
      <c r="U39" s="80">
        <f>T39+$U$62</f>
        <v/>
      </c>
      <c r="V39" s="580" t="n">
        <v>80</v>
      </c>
      <c r="W39" s="125" t="n"/>
    </row>
    <row r="40" ht="18.75" customFormat="1" customHeight="1" s="633">
      <c r="A40" s="631" t="inlineStr">
        <is>
          <t>38</t>
        </is>
      </c>
      <c r="B40" s="632" t="n"/>
      <c r="C40" s="167" t="inlineStr">
        <is>
          <t>BARRIENTOS CORDOVA JOSE 20</t>
        </is>
      </c>
      <c r="D40" s="55" t="n">
        <v>25494696</v>
      </c>
      <c r="E40" s="55" t="inlineStr">
        <is>
          <t xml:space="preserve">NUEVO A1 </t>
        </is>
      </c>
      <c r="F40" s="92" t="inlineStr">
        <is>
          <t xml:space="preserve">20 20 SR </t>
        </is>
      </c>
      <c r="G40" s="110" t="n"/>
      <c r="H40" s="354" t="n"/>
      <c r="I40" s="110" t="inlineStr">
        <is>
          <t>MAYRA 4</t>
        </is>
      </c>
      <c r="J40" s="60" t="n">
        <v>0.5006944444444444</v>
      </c>
      <c r="K40" s="46">
        <f>J40+$K$61</f>
        <v/>
      </c>
      <c r="L40" s="47" t="n">
        <v>0.5701388888888889</v>
      </c>
      <c r="M40" s="46">
        <f>L40+$M$62</f>
        <v/>
      </c>
      <c r="N40" s="78" t="n">
        <v>0.5763888888888888</v>
      </c>
      <c r="O40" s="46">
        <f>N40+$O$62</f>
        <v/>
      </c>
      <c r="P40" s="47" t="n">
        <v>0.6361111111111111</v>
      </c>
      <c r="Q40" s="47">
        <f>P40+$Q$62</f>
        <v/>
      </c>
      <c r="R40" s="46" t="n">
        <v>0.6527777777777778</v>
      </c>
      <c r="S40" s="46">
        <f>R40+$S$62</f>
        <v/>
      </c>
      <c r="T40" s="143" t="n">
        <v>0.6763888888888889</v>
      </c>
      <c r="U40" s="80">
        <f>T40+$U$62</f>
        <v/>
      </c>
      <c r="V40" s="580" t="n">
        <v>80</v>
      </c>
      <c r="W40" s="125" t="n">
        <v>20</v>
      </c>
    </row>
    <row r="41" ht="18" customHeight="1" s="630">
      <c r="A41" s="631" t="inlineStr">
        <is>
          <t>39</t>
        </is>
      </c>
      <c r="B41" s="632" t="n"/>
      <c r="C41" s="112" t="inlineStr">
        <is>
          <t>VILLARREYES PARRA JESSICA</t>
        </is>
      </c>
      <c r="D41" s="55" t="n">
        <v>10191609</v>
      </c>
      <c r="E41" s="55" t="inlineStr">
        <is>
          <t xml:space="preserve">NUEVO A1 </t>
        </is>
      </c>
      <c r="F41" s="92" t="inlineStr">
        <is>
          <t>40/20 40/20cl</t>
        </is>
      </c>
      <c r="G41" s="120" t="inlineStr">
        <is>
          <t>PAGO 100 EFE</t>
        </is>
      </c>
      <c r="H41" s="207" t="n"/>
      <c r="I41" s="55" t="inlineStr">
        <is>
          <t>CARLOS CARRERA</t>
        </is>
      </c>
      <c r="J41" s="60" t="n">
        <v>0.5131944444444444</v>
      </c>
      <c r="K41" s="46">
        <f>J41+$K$61</f>
        <v/>
      </c>
      <c r="L41" s="47" t="n">
        <v>0.5743055555555555</v>
      </c>
      <c r="M41" s="46">
        <f>L41+$M$62</f>
        <v/>
      </c>
      <c r="N41" s="78" t="n">
        <v>0.5798611111111112</v>
      </c>
      <c r="O41" s="46">
        <f>N41+$O$62</f>
        <v/>
      </c>
      <c r="P41" s="79" t="n">
        <v>0.6465277777777778</v>
      </c>
      <c r="Q41" s="46">
        <f>P41+$Q$62</f>
        <v/>
      </c>
      <c r="R41" s="46" t="n">
        <v>0.6597222222222222</v>
      </c>
      <c r="S41" s="46">
        <f>R41+$S$62</f>
        <v/>
      </c>
      <c r="T41" s="143" t="n">
        <v>0.6875</v>
      </c>
      <c r="U41" s="80">
        <f>T41+$U$62</f>
        <v/>
      </c>
      <c r="V41" s="576" t="n">
        <v>80</v>
      </c>
      <c r="W41" s="125" t="n"/>
    </row>
    <row r="42" ht="18.75" customHeight="1" s="630">
      <c r="A42" s="631" t="inlineStr">
        <is>
          <t>40</t>
        </is>
      </c>
      <c r="B42" s="632" t="n"/>
      <c r="C42" s="112" t="inlineStr">
        <is>
          <t>PASTOR SALAS WALDIR</t>
        </is>
      </c>
      <c r="D42" s="55" t="n">
        <v>42477833</v>
      </c>
      <c r="E42" s="55" t="inlineStr">
        <is>
          <t>REVA A1</t>
        </is>
      </c>
      <c r="F42" s="92" t="inlineStr">
        <is>
          <t>40/20 40/20cl</t>
        </is>
      </c>
      <c r="G42" s="120" t="inlineStr">
        <is>
          <t>PAGO 130 EFE</t>
        </is>
      </c>
      <c r="H42" s="207" t="n"/>
      <c r="I42" s="55" t="inlineStr">
        <is>
          <t xml:space="preserve">ADRIANA </t>
        </is>
      </c>
      <c r="J42" s="60" t="n">
        <v>0.5145833333333333</v>
      </c>
      <c r="K42" s="46">
        <f>J42+$K$61</f>
        <v/>
      </c>
      <c r="L42" s="47" t="n">
        <v>0.5791666666666667</v>
      </c>
      <c r="M42" s="46">
        <f>L42+$M$62</f>
        <v/>
      </c>
      <c r="N42" s="78" t="n">
        <v>0.5854166666666667</v>
      </c>
      <c r="O42" s="46">
        <f>N42+$O$62</f>
        <v/>
      </c>
      <c r="P42" s="79" t="n">
        <v>0.6479166666666667</v>
      </c>
      <c r="Q42" s="46">
        <f>P42+$Q$62</f>
        <v/>
      </c>
      <c r="R42" s="46" t="n">
        <v>0.6618055555555555</v>
      </c>
      <c r="S42" s="46">
        <f>R42+$S$62</f>
        <v/>
      </c>
      <c r="T42" s="143" t="n">
        <v>0.6888888888888889</v>
      </c>
      <c r="U42" s="80">
        <f>T42+$U$62</f>
        <v/>
      </c>
      <c r="V42" s="576" t="n">
        <v>90</v>
      </c>
      <c r="W42" s="125" t="n"/>
    </row>
    <row r="43" ht="18" customHeight="1" s="630">
      <c r="A43" s="631" t="inlineStr">
        <is>
          <t>41</t>
        </is>
      </c>
      <c r="B43" s="632" t="n"/>
      <c r="C43" s="167" t="inlineStr">
        <is>
          <t xml:space="preserve">CALDAS CASTILLO VICTOR 50 </t>
        </is>
      </c>
      <c r="D43" s="55" t="n">
        <v>40242991</v>
      </c>
      <c r="E43" s="26" t="inlineStr">
        <is>
          <t xml:space="preserve">REVA A2B </t>
        </is>
      </c>
      <c r="F43" s="92" t="inlineStr">
        <is>
          <t xml:space="preserve">20 20 SR </t>
        </is>
      </c>
      <c r="G43" s="120" t="inlineStr">
        <is>
          <t>PAGO 150 EFE</t>
        </is>
      </c>
      <c r="H43" s="207" t="n"/>
      <c r="I43" s="55" t="inlineStr">
        <is>
          <t xml:space="preserve">ADRIANA </t>
        </is>
      </c>
      <c r="J43" s="60" t="n">
        <v>0.5222222222222223</v>
      </c>
      <c r="K43" s="46">
        <f>J43+$K$61</f>
        <v/>
      </c>
      <c r="L43" s="47" t="n">
        <v>0.5840277777777778</v>
      </c>
      <c r="M43" s="47">
        <f>L43+$M$62</f>
        <v/>
      </c>
      <c r="N43" s="47" t="n">
        <v>0.5888888888888889</v>
      </c>
      <c r="O43" s="47">
        <f>N43+$O$62</f>
        <v/>
      </c>
      <c r="P43" s="47" t="n">
        <v>0.6583333333333333</v>
      </c>
      <c r="Q43" s="47">
        <f>P43+$Q$62</f>
        <v/>
      </c>
      <c r="R43" s="47" t="n">
        <v>0.6715277777777777</v>
      </c>
      <c r="S43" s="47">
        <f>R43+$S$62</f>
        <v/>
      </c>
      <c r="T43" s="586" t="n">
        <v>0.6993055555555555</v>
      </c>
      <c r="U43" s="586">
        <f>T43+$U$62</f>
        <v/>
      </c>
      <c r="V43" s="576" t="n">
        <v>90</v>
      </c>
      <c r="W43" s="125" t="n">
        <v>50</v>
      </c>
    </row>
    <row r="44" ht="18" customHeight="1" s="630">
      <c r="A44" s="643" t="inlineStr">
        <is>
          <t>42</t>
        </is>
      </c>
      <c r="B44" s="632" t="n"/>
      <c r="C44" s="167" t="inlineStr">
        <is>
          <t>FLORES AGUILAR WILDER 40</t>
        </is>
      </c>
      <c r="D44" s="55" t="n">
        <v>71046817</v>
      </c>
      <c r="E44" s="55" t="inlineStr">
        <is>
          <t>NUEVO A1</t>
        </is>
      </c>
      <c r="F44" s="92" t="inlineStr">
        <is>
          <t>20/20SR</t>
        </is>
      </c>
      <c r="G44" s="328" t="inlineStr">
        <is>
          <t>PAGO 40 YAPE</t>
        </is>
      </c>
      <c r="H44" s="354" t="n"/>
      <c r="I44" s="110" t="inlineStr">
        <is>
          <t>MAYRA 5</t>
        </is>
      </c>
      <c r="J44" s="60" t="n">
        <v>0.53125</v>
      </c>
      <c r="K44" s="46">
        <f>J44+$K$61</f>
        <v/>
      </c>
      <c r="L44" s="47" t="n">
        <v>0.5888888888888889</v>
      </c>
      <c r="M44" s="46">
        <f>L44+$M$62</f>
        <v/>
      </c>
      <c r="N44" s="78" t="n">
        <v>0.5944444444444444</v>
      </c>
      <c r="O44" s="46">
        <f>N44+$O$62</f>
        <v/>
      </c>
      <c r="P44" s="79" t="n">
        <v>0.6597222222222222</v>
      </c>
      <c r="Q44" s="46">
        <f>P44+$Q$62</f>
        <v/>
      </c>
      <c r="R44" s="46" t="n">
        <v>0.6736111111111112</v>
      </c>
      <c r="S44" s="46">
        <f>R44+$S$62</f>
        <v/>
      </c>
      <c r="T44" s="143" t="n">
        <v>0.7069444444444445</v>
      </c>
      <c r="U44" s="80">
        <f>T44+$U$62</f>
        <v/>
      </c>
      <c r="V44" s="576" t="n">
        <v>80</v>
      </c>
      <c r="W44" s="125" t="n">
        <v>40</v>
      </c>
    </row>
    <row r="45" ht="21" customHeight="1" s="630">
      <c r="A45" s="643" t="inlineStr">
        <is>
          <t>43</t>
        </is>
      </c>
      <c r="B45" s="632" t="n"/>
      <c r="C45" s="167" t="inlineStr">
        <is>
          <t>ALFARO ESCALANTE JUAN 50</t>
        </is>
      </c>
      <c r="D45" s="55" t="n">
        <v>45065058</v>
      </c>
      <c r="E45" s="226" t="inlineStr">
        <is>
          <t xml:space="preserve">MOTO REVA BIIC </t>
        </is>
      </c>
      <c r="F45" s="92" t="inlineStr">
        <is>
          <t>20/20SR</t>
        </is>
      </c>
      <c r="G45" s="120" t="inlineStr">
        <is>
          <t>PAGO 50EFE</t>
        </is>
      </c>
      <c r="H45" s="205" t="n"/>
      <c r="I45" s="120" t="inlineStr">
        <is>
          <t>CARS. JAIME VILLA</t>
        </is>
      </c>
      <c r="J45" s="60" t="n">
        <v>0.5354166666666667</v>
      </c>
      <c r="K45" s="46">
        <f>J45+$K$61</f>
        <v/>
      </c>
      <c r="L45" s="47" t="n">
        <v>0.59375</v>
      </c>
      <c r="M45" s="46">
        <f>L45+$M$62</f>
        <v/>
      </c>
      <c r="N45" s="78" t="n">
        <v>0.6013888888888889</v>
      </c>
      <c r="O45" s="46">
        <f>N45+$O$62</f>
        <v/>
      </c>
      <c r="P45" s="79" t="n">
        <v>0.6715277777777777</v>
      </c>
      <c r="Q45" s="46">
        <f>P45+$Q$62</f>
        <v/>
      </c>
      <c r="R45" s="46" t="n">
        <v>0.6840277777777778</v>
      </c>
      <c r="S45" s="46">
        <f>R45+$S$62</f>
        <v/>
      </c>
      <c r="T45" s="143" t="n">
        <v>0.7104166666666667</v>
      </c>
      <c r="U45" s="80">
        <f>T45+$U$62</f>
        <v/>
      </c>
      <c r="V45" s="576" t="n">
        <v>80</v>
      </c>
      <c r="W45" s="125" t="n">
        <v>50</v>
      </c>
    </row>
    <row r="46" ht="18" customHeight="1" s="630">
      <c r="A46" s="631" t="inlineStr">
        <is>
          <t>44</t>
        </is>
      </c>
      <c r="B46" s="632" t="n"/>
      <c r="C46" s="167" t="inlineStr">
        <is>
          <t>ACUÑA SOTO CARLOS 100</t>
        </is>
      </c>
      <c r="D46" s="55" t="n">
        <v>7083047</v>
      </c>
      <c r="E46" s="226" t="inlineStr">
        <is>
          <t xml:space="preserve">MOTO REVA BIIC </t>
        </is>
      </c>
      <c r="F46" s="92" t="inlineStr">
        <is>
          <t>40/20 40/20cl</t>
        </is>
      </c>
      <c r="G46" s="120" t="inlineStr">
        <is>
          <t>PAGO 100 EFE</t>
        </is>
      </c>
      <c r="H46" s="373" t="n"/>
      <c r="I46" s="270" t="inlineStr">
        <is>
          <t>LILIIANA  4</t>
        </is>
      </c>
      <c r="J46" s="60" t="n">
        <v>0.5673611111111111</v>
      </c>
      <c r="K46" s="46">
        <f>J46+$K$61</f>
        <v/>
      </c>
      <c r="L46" s="47" t="n">
        <v>0.5979166666666667</v>
      </c>
      <c r="M46" s="46">
        <f>L46+$M$62</f>
        <v/>
      </c>
      <c r="N46" s="78" t="n">
        <v>0.6083333333333333</v>
      </c>
      <c r="O46" s="46">
        <f>N46+$O$62</f>
        <v/>
      </c>
      <c r="P46" s="79" t="n">
        <v>0.6708333333333333</v>
      </c>
      <c r="Q46" s="46">
        <f>P46+$Q$62</f>
        <v/>
      </c>
      <c r="R46" s="46" t="n">
        <v>0.6833333333333333</v>
      </c>
      <c r="S46" s="46">
        <f>R46+$S$62</f>
        <v/>
      </c>
      <c r="T46" s="143" t="n">
        <v>0.7194444444444444</v>
      </c>
      <c r="U46" s="80">
        <f>T46+$U$62</f>
        <v/>
      </c>
      <c r="V46" s="576" t="n">
        <v>80</v>
      </c>
      <c r="W46" s="125" t="n">
        <v>100</v>
      </c>
    </row>
    <row r="47" ht="18" customHeight="1" s="630">
      <c r="A47" s="644" t="n"/>
      <c r="B47" s="632" t="n"/>
      <c r="C47" s="119" t="inlineStr">
        <is>
          <t xml:space="preserve">VEGA CRIBILLERO BRYAN </t>
        </is>
      </c>
      <c r="D47" s="313" t="n">
        <v>75426768</v>
      </c>
      <c r="E47" s="654" t="inlineStr">
        <is>
          <t xml:space="preserve">MOTO REVA BIIC </t>
        </is>
      </c>
      <c r="F47" s="275" t="inlineStr">
        <is>
          <t>DALTONICO</t>
        </is>
      </c>
      <c r="G47" s="654" t="inlineStr">
        <is>
          <t>PAGO 125 EFE</t>
        </is>
      </c>
      <c r="H47" s="358" t="n"/>
      <c r="I47" s="654" t="inlineStr">
        <is>
          <t xml:space="preserve">SONIA </t>
        </is>
      </c>
      <c r="J47" s="185" t="n"/>
      <c r="K47" s="20">
        <f>J47+$K$61</f>
        <v/>
      </c>
      <c r="L47" s="20" t="n"/>
      <c r="M47" s="20">
        <f>L47+$M$62</f>
        <v/>
      </c>
      <c r="N47" s="20" t="n"/>
      <c r="O47" s="20">
        <f>N47+$O$62</f>
        <v/>
      </c>
      <c r="P47" s="20" t="n"/>
      <c r="Q47" s="20">
        <f>P47+$Q$62</f>
        <v/>
      </c>
      <c r="R47" s="20" t="n"/>
      <c r="S47" s="20">
        <f>R47+$S$62</f>
        <v/>
      </c>
      <c r="T47" s="144" t="n"/>
      <c r="U47" s="20">
        <f>T47+$U$62</f>
        <v/>
      </c>
      <c r="V47" s="576" t="n"/>
      <c r="W47" s="125" t="n"/>
    </row>
    <row r="48" ht="18" customHeight="1" s="630">
      <c r="A48" s="631" t="inlineStr">
        <is>
          <t>45</t>
        </is>
      </c>
      <c r="B48" s="632" t="n"/>
      <c r="C48" s="112" t="inlineStr">
        <is>
          <t xml:space="preserve">SANTISTEBAN VARGAS JOEL </t>
        </is>
      </c>
      <c r="D48" s="242" t="n">
        <v>70888085</v>
      </c>
      <c r="E48" s="199" t="inlineStr">
        <is>
          <t>MOTO NUEVO BIIB</t>
        </is>
      </c>
      <c r="F48" s="92" t="inlineStr">
        <is>
          <t>40/20 40/20cl</t>
        </is>
      </c>
      <c r="G48" s="209" t="inlineStr">
        <is>
          <t>PAGO 100 YAPE</t>
        </is>
      </c>
      <c r="H48" s="587" t="n"/>
      <c r="I48" s="151" t="inlineStr">
        <is>
          <t xml:space="preserve">PUBLICIDAD </t>
        </is>
      </c>
      <c r="J48" s="60" t="n">
        <v>0.5444444444444444</v>
      </c>
      <c r="K48" s="46">
        <f>J48+$K$61</f>
        <v/>
      </c>
      <c r="L48" s="47" t="n">
        <v>0.6076388888888888</v>
      </c>
      <c r="M48" s="46">
        <f>L48+$M$62</f>
        <v/>
      </c>
      <c r="N48" s="78" t="n">
        <v>0.6131944444444445</v>
      </c>
      <c r="O48" s="46">
        <f>N48+$O$62</f>
        <v/>
      </c>
      <c r="P48" s="79" t="n">
        <v>0.6833333333333333</v>
      </c>
      <c r="Q48" s="46">
        <f>P48+$Q$62</f>
        <v/>
      </c>
      <c r="R48" s="46" t="n">
        <v>0.6965277777777777</v>
      </c>
      <c r="S48" s="46">
        <f>R48+$S$62</f>
        <v/>
      </c>
      <c r="T48" s="143" t="n">
        <v>0.7222222222222222</v>
      </c>
      <c r="U48" s="80">
        <f>T48+$U$62</f>
        <v/>
      </c>
      <c r="V48" s="576" t="n">
        <v>100</v>
      </c>
      <c r="W48" s="125" t="n"/>
    </row>
    <row r="49" ht="21.75" customHeight="1" s="630">
      <c r="A49" s="631" t="inlineStr">
        <is>
          <t>47</t>
        </is>
      </c>
      <c r="B49" s="632" t="n"/>
      <c r="C49" s="112" t="inlineStr">
        <is>
          <t xml:space="preserve">ENCALADA GAMARRA RAUL </t>
        </is>
      </c>
      <c r="D49" s="242" t="n">
        <v>48337766</v>
      </c>
      <c r="E49" s="55" t="inlineStr">
        <is>
          <t xml:space="preserve">NUEVO A1 </t>
        </is>
      </c>
      <c r="F49" s="92" t="inlineStr">
        <is>
          <t>20/20SR</t>
        </is>
      </c>
      <c r="G49" s="209" t="inlineStr">
        <is>
          <t>PAGO 120 YAPE 23/01</t>
        </is>
      </c>
      <c r="H49" s="211" t="inlineStr">
        <is>
          <t>REZAGADO</t>
        </is>
      </c>
      <c r="I49" s="211" t="inlineStr">
        <is>
          <t xml:space="preserve">OFICINA </t>
        </is>
      </c>
      <c r="J49" s="60" t="n">
        <v>0.5625</v>
      </c>
      <c r="K49" s="46">
        <f>J49+$K$61</f>
        <v/>
      </c>
      <c r="L49" s="47" t="n">
        <v>0.6125</v>
      </c>
      <c r="M49" s="46">
        <f>L49+$M$62</f>
        <v/>
      </c>
      <c r="N49" s="78" t="n">
        <v>0.6180555555555556</v>
      </c>
      <c r="O49" s="46">
        <f>N49+$O$62</f>
        <v/>
      </c>
      <c r="P49" s="79" t="n">
        <v>0.6826388888888889</v>
      </c>
      <c r="Q49" s="46">
        <f>P49+$Q$62</f>
        <v/>
      </c>
      <c r="R49" s="46" t="n">
        <v>0.6965277777777777</v>
      </c>
      <c r="S49" s="46">
        <f>R49+$S$62</f>
        <v/>
      </c>
      <c r="T49" s="143" t="n">
        <v>0.7305555555555555</v>
      </c>
      <c r="U49" s="80">
        <f>T49+$U$62</f>
        <v/>
      </c>
      <c r="V49" s="576" t="n"/>
      <c r="W49" s="125" t="n"/>
    </row>
    <row r="50" ht="18" customHeight="1" s="630">
      <c r="A50" s="631" t="inlineStr">
        <is>
          <t>48</t>
        </is>
      </c>
      <c r="B50" s="632" t="n"/>
      <c r="C50" s="112" t="inlineStr">
        <is>
          <t>BELLEZA CHAPPIAMA LUIS</t>
        </is>
      </c>
      <c r="D50" s="242" t="n">
        <v>48028561</v>
      </c>
      <c r="E50" s="226" t="inlineStr">
        <is>
          <t xml:space="preserve">MOTO REVA BIIC </t>
        </is>
      </c>
      <c r="F50" s="92" t="inlineStr">
        <is>
          <t>20/20SR</t>
        </is>
      </c>
      <c r="G50" s="281" t="inlineStr">
        <is>
          <t>PAGO 140 YAPE</t>
        </is>
      </c>
      <c r="H50" s="281" t="n"/>
      <c r="I50" s="281" t="inlineStr">
        <is>
          <t xml:space="preserve">ELIA </t>
        </is>
      </c>
      <c r="J50" s="60" t="n">
        <v>0.5631944444444444</v>
      </c>
      <c r="K50" s="46">
        <f>J50+$K$61</f>
        <v/>
      </c>
      <c r="L50" s="47" t="n">
        <v>0.6166666666666667</v>
      </c>
      <c r="M50" s="46">
        <f>L50+$M$62</f>
        <v/>
      </c>
      <c r="N50" s="78" t="n">
        <v>0.6236111111111111</v>
      </c>
      <c r="O50" s="46">
        <f>N50+$O$62</f>
        <v/>
      </c>
      <c r="P50" s="79" t="n">
        <v>0.6951388888888889</v>
      </c>
      <c r="Q50" s="46">
        <f>P50+$Q$62</f>
        <v/>
      </c>
      <c r="R50" s="46" t="n">
        <v>0.7104166666666667</v>
      </c>
      <c r="S50" s="46">
        <f>R50+$S$62</f>
        <v/>
      </c>
      <c r="T50" s="143" t="n">
        <v>0.7375</v>
      </c>
      <c r="U50" s="80">
        <f>T50+$U$62</f>
        <v/>
      </c>
      <c r="V50" s="576" t="n">
        <v>80</v>
      </c>
      <c r="W50" s="125" t="n"/>
    </row>
    <row r="51" ht="18" customHeight="1" s="630">
      <c r="A51" s="662" t="inlineStr">
        <is>
          <t>49</t>
        </is>
      </c>
      <c r="B51" s="632" t="n"/>
      <c r="C51" s="112" t="inlineStr">
        <is>
          <t>VILLAREAL CALISAYA LUIS</t>
        </is>
      </c>
      <c r="D51" s="242" t="n">
        <v>25445765</v>
      </c>
      <c r="E51" s="55" t="inlineStr">
        <is>
          <t xml:space="preserve">REVA A1 </t>
        </is>
      </c>
      <c r="F51" s="92" t="inlineStr">
        <is>
          <t>40/20 40/20cl</t>
        </is>
      </c>
      <c r="G51" s="120" t="n"/>
      <c r="H51" s="205" t="n"/>
      <c r="I51" s="120" t="inlineStr">
        <is>
          <t>CARS. JAIME VILLA</t>
        </is>
      </c>
      <c r="J51" s="60" t="n">
        <v>0.6118055555555556</v>
      </c>
      <c r="K51" s="60">
        <f>J51+$K$61</f>
        <v/>
      </c>
      <c r="L51" s="46" t="n">
        <v>0.63125</v>
      </c>
      <c r="M51" s="46">
        <f>L51+$M$62</f>
        <v/>
      </c>
      <c r="N51" s="46" t="n">
        <v>0.6361111111111111</v>
      </c>
      <c r="O51" s="46">
        <f>N51+$O$62</f>
        <v/>
      </c>
      <c r="P51" s="46" t="n">
        <v>0.7173611111111111</v>
      </c>
      <c r="Q51" s="46">
        <f>P51+$Q$62</f>
        <v/>
      </c>
      <c r="R51" s="46" t="n">
        <v>0.73125</v>
      </c>
      <c r="S51" s="46">
        <f>R51+$S$62</f>
        <v/>
      </c>
      <c r="T51" s="143" t="n">
        <v>0.7541666666666667</v>
      </c>
      <c r="U51" s="80">
        <f>T51+$U$62</f>
        <v/>
      </c>
      <c r="V51" s="576" t="n">
        <v>80</v>
      </c>
      <c r="W51" s="125" t="n"/>
    </row>
    <row r="52" ht="18" customHeight="1" s="630">
      <c r="A52" s="631" t="inlineStr">
        <is>
          <t>50</t>
        </is>
      </c>
      <c r="B52" s="632" t="n"/>
      <c r="C52" s="167" t="inlineStr">
        <is>
          <t>VILCA MESCCO RAUL 30</t>
        </is>
      </c>
      <c r="D52" s="242" t="n">
        <v>25863009</v>
      </c>
      <c r="E52" s="26" t="inlineStr">
        <is>
          <t xml:space="preserve">REVA A2A </t>
        </is>
      </c>
      <c r="F52" s="161" t="inlineStr">
        <is>
          <t xml:space="preserve">20 20 SR </t>
        </is>
      </c>
      <c r="G52" s="209" t="inlineStr">
        <is>
          <t>PAGO 30 YAPE</t>
        </is>
      </c>
      <c r="H52" s="205" t="n"/>
      <c r="I52" s="120" t="inlineStr">
        <is>
          <t>CARS. JAIME VILLA</t>
        </is>
      </c>
      <c r="J52" s="47" t="n">
        <v>0.6125</v>
      </c>
      <c r="K52" s="47">
        <f>J52+$K$61</f>
        <v/>
      </c>
      <c r="L52" s="46" t="n">
        <v>0.6354166666666666</v>
      </c>
      <c r="M52" s="46">
        <f>L52+$M$62</f>
        <v/>
      </c>
      <c r="N52" s="46" t="n">
        <v>0.6416666666666667</v>
      </c>
      <c r="O52" s="46">
        <f>N52+$O$62</f>
        <v/>
      </c>
      <c r="P52" s="46" t="n">
        <v>0.7104166666666667</v>
      </c>
      <c r="Q52" s="46">
        <f>P52+$Q$62</f>
        <v/>
      </c>
      <c r="R52" s="46" t="n">
        <v>0.7243055555555555</v>
      </c>
      <c r="S52" s="46">
        <f>R52+$S$62</f>
        <v/>
      </c>
      <c r="T52" s="143" t="n">
        <v>0.7513888888888889</v>
      </c>
      <c r="U52" s="80">
        <f>T52+$U$62</f>
        <v/>
      </c>
      <c r="V52" s="576" t="n">
        <v>80</v>
      </c>
      <c r="W52" s="125" t="n">
        <v>30</v>
      </c>
    </row>
    <row r="53" ht="18" customHeight="1" s="630">
      <c r="A53" s="631" t="inlineStr">
        <is>
          <t>51</t>
        </is>
      </c>
      <c r="B53" s="632" t="n"/>
      <c r="C53" s="167" t="inlineStr">
        <is>
          <t>HERNANDEZ MARILUZ JUAN  30</t>
        </is>
      </c>
      <c r="D53" s="242" t="n">
        <v>46001566</v>
      </c>
      <c r="E53" s="26" t="inlineStr">
        <is>
          <t xml:space="preserve">REVA A2B </t>
        </is>
      </c>
      <c r="F53" s="161" t="inlineStr">
        <is>
          <t xml:space="preserve">20 20 SR </t>
        </is>
      </c>
      <c r="G53" s="209" t="inlineStr">
        <is>
          <t>PAGO 130 YAPE + 30 YAPE</t>
        </is>
      </c>
      <c r="H53" s="207" t="n"/>
      <c r="I53" s="55" t="inlineStr">
        <is>
          <t>CARLOS CARRERA</t>
        </is>
      </c>
      <c r="J53" s="47" t="n">
        <v>0.6180555555555556</v>
      </c>
      <c r="K53" s="47">
        <f>J53+$K$61</f>
        <v/>
      </c>
      <c r="L53" s="47" t="n">
        <v>0.6458333333333334</v>
      </c>
      <c r="M53" s="46">
        <f>L53+$M$62</f>
        <v/>
      </c>
      <c r="N53" s="78" t="n">
        <v>0.6590277777777778</v>
      </c>
      <c r="O53" s="46">
        <f>N53+$O$62</f>
        <v/>
      </c>
      <c r="P53" s="79" t="n">
        <v>0.7229166666666667</v>
      </c>
      <c r="Q53" s="46">
        <f>P53+$Q$62</f>
        <v/>
      </c>
      <c r="R53" s="46" t="n">
        <v>0.7368055555555556</v>
      </c>
      <c r="S53" s="46">
        <f>R53+$S$62</f>
        <v/>
      </c>
      <c r="T53" s="143" t="n">
        <v>0.7513888888888889</v>
      </c>
      <c r="U53" s="80">
        <f>T53+$U$62</f>
        <v/>
      </c>
      <c r="V53" s="576" t="n">
        <v>100</v>
      </c>
      <c r="W53" s="125" t="n">
        <v>30</v>
      </c>
    </row>
    <row r="54" ht="18.75" customHeight="1" s="630">
      <c r="A54" s="631" t="inlineStr">
        <is>
          <t>52</t>
        </is>
      </c>
      <c r="B54" s="632" t="n"/>
      <c r="C54" s="112" t="inlineStr">
        <is>
          <t xml:space="preserve">BECERRA FERNANDEZ MIGUEL </t>
        </is>
      </c>
      <c r="D54" s="55" t="n">
        <v>25563873</v>
      </c>
      <c r="E54" s="226" t="inlineStr">
        <is>
          <t>MOTO REVA BIIC</t>
        </is>
      </c>
      <c r="F54" s="92" t="inlineStr">
        <is>
          <t>40/20 40/20cl</t>
        </is>
      </c>
      <c r="G54" s="270" t="inlineStr">
        <is>
          <t>REPRO 09/04</t>
        </is>
      </c>
      <c r="H54" s="373" t="n"/>
      <c r="I54" s="270" t="inlineStr">
        <is>
          <t xml:space="preserve">LILIANA 2 </t>
        </is>
      </c>
      <c r="J54" s="60" t="n">
        <v>0.6104166666666667</v>
      </c>
      <c r="K54" s="46">
        <f>J54+$K$61</f>
        <v/>
      </c>
      <c r="L54" s="47" t="n">
        <v>0.6222222222222222</v>
      </c>
      <c r="M54" s="46">
        <f>L54+$M$62</f>
        <v/>
      </c>
      <c r="N54" s="78" t="n">
        <v>0.6291666666666667</v>
      </c>
      <c r="O54" s="46">
        <f>N54+$O$62</f>
        <v/>
      </c>
      <c r="P54" s="79" t="n">
        <v>0.6944444444444444</v>
      </c>
      <c r="Q54" s="46">
        <f>P54+$Q$62</f>
        <v/>
      </c>
      <c r="R54" s="46" t="n">
        <v>0.7083333333333334</v>
      </c>
      <c r="S54" s="46">
        <f>R54+$S$62</f>
        <v/>
      </c>
      <c r="T54" s="143" t="n">
        <v>0.7430555555555556</v>
      </c>
      <c r="U54" s="80">
        <f>T54+$U$62</f>
        <v/>
      </c>
      <c r="V54" s="580" t="n">
        <v>80</v>
      </c>
      <c r="W54" s="125" t="n"/>
    </row>
    <row r="55" ht="24.75" customHeight="1" s="630">
      <c r="A55" s="631" t="inlineStr">
        <is>
          <t>53</t>
        </is>
      </c>
      <c r="B55" s="632" t="n"/>
      <c r="C55" s="112" t="inlineStr">
        <is>
          <t>DALA RODRIGUEZ CINTIA</t>
        </is>
      </c>
      <c r="D55" s="55" t="n">
        <v>3148828</v>
      </c>
      <c r="E55" s="199" t="inlineStr">
        <is>
          <t>MOTO NUEVO BIIB</t>
        </is>
      </c>
      <c r="F55" s="161" t="inlineStr">
        <is>
          <t xml:space="preserve">20 20 SR </t>
        </is>
      </c>
      <c r="G55" s="120" t="n"/>
      <c r="H55" s="382" t="inlineStr">
        <is>
          <t xml:space="preserve">CE </t>
        </is>
      </c>
      <c r="I55" s="120" t="inlineStr">
        <is>
          <t>CARS. JAIME VILLA</t>
        </is>
      </c>
      <c r="J55" s="47" t="n">
        <v>0.6243055555555556</v>
      </c>
      <c r="K55" s="47">
        <f>J55+$K$61</f>
        <v/>
      </c>
      <c r="L55" s="46" t="n">
        <v>0.65625</v>
      </c>
      <c r="M55" s="46">
        <f>L55+$M$62</f>
        <v/>
      </c>
      <c r="N55" s="46" t="n">
        <v>0.6611111111111111</v>
      </c>
      <c r="O55" s="46">
        <f>N55+$O$62</f>
        <v/>
      </c>
      <c r="P55" s="46" t="n">
        <v>0.7284722222222222</v>
      </c>
      <c r="Q55" s="46">
        <f>P55+$Q$62</f>
        <v/>
      </c>
      <c r="R55" s="46" t="n">
        <v>0.7430555555555556</v>
      </c>
      <c r="S55" s="46">
        <f>R55+$S$62</f>
        <v/>
      </c>
      <c r="T55" s="143" t="n">
        <v>0.7576388888888889</v>
      </c>
      <c r="U55" s="80">
        <f>T55+$U$62</f>
        <v/>
      </c>
      <c r="V55" s="580" t="n"/>
      <c r="W55" s="125" t="n"/>
    </row>
    <row r="56" ht="18.75" customHeight="1" s="630">
      <c r="A56" s="631" t="inlineStr">
        <is>
          <t>54</t>
        </is>
      </c>
      <c r="B56" s="632" t="n"/>
      <c r="C56" s="167" t="inlineStr">
        <is>
          <t>MALLCO LLUYAC FERNANDO 40</t>
        </is>
      </c>
      <c r="D56" s="242" t="n">
        <v>7892452</v>
      </c>
      <c r="E56" s="226" t="inlineStr">
        <is>
          <t>MOTO REVA BIIC</t>
        </is>
      </c>
      <c r="F56" s="161" t="inlineStr">
        <is>
          <t>20/20SR</t>
        </is>
      </c>
      <c r="G56" s="120" t="inlineStr">
        <is>
          <t>PAGO 40 EFE</t>
        </is>
      </c>
      <c r="H56" s="55" t="n"/>
      <c r="I56" s="55" t="inlineStr">
        <is>
          <t xml:space="preserve">STEVE QUINTANA </t>
        </is>
      </c>
      <c r="J56" s="47" t="n">
        <v>0.6534722222222222</v>
      </c>
      <c r="K56" s="47">
        <f>J56+$K$61</f>
        <v/>
      </c>
      <c r="L56" s="47" t="n">
        <v>0.6590277777777778</v>
      </c>
      <c r="M56" s="46">
        <f>L56+$M$62</f>
        <v/>
      </c>
      <c r="N56" s="78" t="n">
        <v>0.6645833333333333</v>
      </c>
      <c r="O56" s="46">
        <f>N56+$O$62</f>
        <v/>
      </c>
      <c r="P56" s="79" t="n">
        <v>0.7347222222222223</v>
      </c>
      <c r="Q56" s="46">
        <f>P56+$Q$62</f>
        <v/>
      </c>
      <c r="R56" s="46" t="n">
        <v>0.7493055555555556</v>
      </c>
      <c r="S56" s="46">
        <f>R56+$S$62</f>
        <v/>
      </c>
      <c r="T56" s="143" t="n">
        <v>0.7645833333333333</v>
      </c>
      <c r="U56" s="80">
        <f>T56+$U$62</f>
        <v/>
      </c>
      <c r="V56" s="580" t="n"/>
      <c r="W56" s="125" t="n">
        <v>40</v>
      </c>
    </row>
    <row r="57" ht="18.75" customHeight="1" s="630">
      <c r="A57" s="631" t="inlineStr">
        <is>
          <t>55</t>
        </is>
      </c>
      <c r="B57" s="632" t="n"/>
      <c r="C57" s="112" t="inlineStr">
        <is>
          <t xml:space="preserve">CARBAJAL CHAVEZ GINO </t>
        </is>
      </c>
      <c r="D57" s="242" t="n">
        <v>45342288</v>
      </c>
      <c r="E57" s="199" t="inlineStr">
        <is>
          <t>MOTO NUEVO BIIB</t>
        </is>
      </c>
      <c r="F57" s="161" t="inlineStr">
        <is>
          <t>20/20SR</t>
        </is>
      </c>
      <c r="G57" s="120" t="inlineStr">
        <is>
          <t>PAGO 120 EFE</t>
        </is>
      </c>
      <c r="H57" s="211" t="n"/>
      <c r="I57" s="211" t="inlineStr">
        <is>
          <t xml:space="preserve">OFICINA </t>
        </is>
      </c>
      <c r="J57" s="47" t="n">
        <v>0.6631944444444444</v>
      </c>
      <c r="K57" s="47">
        <f>J57+$K$61</f>
        <v/>
      </c>
      <c r="L57" s="47" t="n">
        <v>0.6673611111111111</v>
      </c>
      <c r="M57" s="46">
        <f>L57+$M$62</f>
        <v/>
      </c>
      <c r="N57" s="78" t="n">
        <v>0.6736111111111112</v>
      </c>
      <c r="O57" s="46">
        <f>N57+$O$62</f>
        <v/>
      </c>
      <c r="P57" s="79" t="n">
        <v>0.7395833333333334</v>
      </c>
      <c r="Q57" s="46">
        <f>P57+$Q$62</f>
        <v/>
      </c>
      <c r="R57" s="46" t="n">
        <v>0.7541666666666667</v>
      </c>
      <c r="S57" s="46">
        <f>R57+$S$62</f>
        <v/>
      </c>
      <c r="T57" s="143" t="n">
        <v>0.7666666666666667</v>
      </c>
      <c r="U57" s="80">
        <f>T57+$U$62</f>
        <v/>
      </c>
      <c r="V57" s="580" t="n"/>
      <c r="W57" s="125" t="n"/>
    </row>
    <row r="58" ht="18.75" customHeight="1" s="630"/>
    <row r="59" ht="18.75" customHeight="1" s="630"/>
    <row r="60" ht="18.75" customHeight="1" s="630"/>
    <row r="61" ht="30" customHeight="1" s="630"/>
    <row r="62" ht="18.75" customHeight="1" s="630"/>
    <row r="63" ht="18.75" customHeight="1" s="630"/>
    <row r="64" ht="18.75" customHeight="1" s="630"/>
    <row r="65" ht="18.75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5.75" customHeight="1" s="630"/>
    <row r="92" ht="15.75" customHeight="1" s="630"/>
    <row r="93" ht="15.75" customHeight="1" s="630"/>
    <row r="94" ht="15.75" customHeight="1" s="630"/>
    <row r="95" ht="15.75" customHeight="1" s="630"/>
    <row r="96" ht="21" customHeight="1" s="630"/>
    <row r="97" ht="21" customHeight="1" s="630"/>
    <row r="98" ht="18.75" customHeight="1" s="630"/>
    <row r="99" ht="15.75" customHeight="1" s="630"/>
    <row r="100" ht="15.75" customHeight="1" s="630"/>
    <row r="101" ht="18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  <row r="112" ht="15.75" customHeight="1" s="630"/>
    <row r="113" ht="18.75" customHeight="1" s="630"/>
    <row r="114" ht="15.75" customHeight="1" s="630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85.xml><?xml version="1.0" encoding="utf-8"?>
<worksheet xmlns:r="http://schemas.openxmlformats.org/officeDocument/2006/relationships" xmlns="http://schemas.openxmlformats.org/spreadsheetml/2006/main">
  <sheetPr codeName="Hoja389">
    <outlinePr summaryBelow="1" summaryRight="1"/>
    <pageSetUpPr fitToPage="1"/>
  </sheetPr>
  <dimension ref="A1:W51"/>
  <sheetViews>
    <sheetView topLeftCell="A22" workbookViewId="0">
      <selection activeCell="C34" sqref="C34:I34"/>
    </sheetView>
  </sheetViews>
  <sheetFormatPr baseColWidth="10" defaultColWidth="9.140625" defaultRowHeight="15"/>
  <cols>
    <col width="2.7109375" customWidth="1" style="630" min="1" max="2"/>
    <col width="42.57031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 xml:space="preserve">TABOADA WIESSE ROBERTO </t>
        </is>
      </c>
      <c r="D2" s="55" t="n">
        <v>2845686</v>
      </c>
      <c r="E2" s="26" t="inlineStr">
        <is>
          <t xml:space="preserve">RECAT A2B </t>
        </is>
      </c>
      <c r="F2" s="92" t="inlineStr">
        <is>
          <t>40/20 40/20cl</t>
        </is>
      </c>
      <c r="G2" s="120" t="n"/>
      <c r="H2" s="120" t="n"/>
      <c r="I2" s="120" t="inlineStr">
        <is>
          <t xml:space="preserve">CARS - JAIME VILLA </t>
        </is>
      </c>
      <c r="J2" s="60" t="n">
        <v>0.34375</v>
      </c>
      <c r="K2" s="46">
        <f>J2+$K$62</f>
        <v/>
      </c>
      <c r="L2" s="46" t="n">
        <v>0.3458333333333333</v>
      </c>
      <c r="M2" s="46">
        <f>L2+$M$63</f>
        <v/>
      </c>
      <c r="N2" s="78" t="n">
        <v>0.3520833333333334</v>
      </c>
      <c r="O2" s="46">
        <f>N2+$O$63</f>
        <v/>
      </c>
      <c r="P2" s="79" t="n">
        <v>0.3993055555555556</v>
      </c>
      <c r="Q2" s="46">
        <f>P2+$Q$63</f>
        <v/>
      </c>
      <c r="R2" s="46" t="n">
        <v>0.4104166666666667</v>
      </c>
      <c r="S2" s="46">
        <f>R2+$S$63</f>
        <v/>
      </c>
      <c r="T2" s="143" t="n">
        <v>0.4236111111111111</v>
      </c>
      <c r="U2" s="143">
        <f>T2+$U$63</f>
        <v/>
      </c>
      <c r="V2" s="576" t="n">
        <v>80</v>
      </c>
      <c r="W2" s="576" t="n"/>
    </row>
    <row r="3" ht="21" customHeight="1" s="630">
      <c r="A3" s="631" t="inlineStr">
        <is>
          <t>2</t>
        </is>
      </c>
      <c r="B3" s="632" t="n"/>
      <c r="C3" s="112" t="inlineStr">
        <is>
          <t>CARREÑO REYES CARLOS</t>
        </is>
      </c>
      <c r="D3" s="55" t="n">
        <v>4653757</v>
      </c>
      <c r="E3" s="199" t="inlineStr">
        <is>
          <t>MOTO NUEVO BIIB</t>
        </is>
      </c>
      <c r="F3" s="92" t="inlineStr">
        <is>
          <t>20 20sr</t>
        </is>
      </c>
      <c r="G3" s="120" t="n"/>
      <c r="H3" s="382" t="inlineStr">
        <is>
          <t>CE</t>
        </is>
      </c>
      <c r="I3" s="120" t="inlineStr">
        <is>
          <t xml:space="preserve">CARS - JAIME VILLA </t>
        </is>
      </c>
      <c r="J3" s="60" t="n">
        <v>0.3451388888888889</v>
      </c>
      <c r="K3" s="46">
        <f>J3+$K$62</f>
        <v/>
      </c>
      <c r="L3" s="46" t="n">
        <v>0.3513888888888889</v>
      </c>
      <c r="M3" s="46">
        <f>L3+$M$63</f>
        <v/>
      </c>
      <c r="N3" s="78" t="n">
        <v>0.3555555555555556</v>
      </c>
      <c r="O3" s="46">
        <f>N3+$O$63</f>
        <v/>
      </c>
      <c r="P3" s="79" t="n">
        <v>0.4034722222222222</v>
      </c>
      <c r="Q3" s="46">
        <f>P3+$Q$63</f>
        <v/>
      </c>
      <c r="R3" s="46" t="n">
        <v>0.4201388888888889</v>
      </c>
      <c r="S3" s="46">
        <f>R3+$S$63</f>
        <v/>
      </c>
      <c r="T3" s="143" t="n">
        <v>0.4319444444444445</v>
      </c>
      <c r="U3" s="143">
        <f>T3+$U$63</f>
        <v/>
      </c>
      <c r="V3" s="576" t="n">
        <v>80</v>
      </c>
      <c r="W3" s="576" t="n"/>
    </row>
    <row r="4" ht="20.25" customHeight="1" s="630">
      <c r="A4" s="631" t="inlineStr">
        <is>
          <t>3</t>
        </is>
      </c>
      <c r="B4" s="632" t="n"/>
      <c r="C4" s="112" t="inlineStr">
        <is>
          <t xml:space="preserve">PASACHE PASTOR LEONARDO </t>
        </is>
      </c>
      <c r="D4" s="55" t="n">
        <v>70888078</v>
      </c>
      <c r="E4" s="55" t="inlineStr">
        <is>
          <t xml:space="preserve">NUEVO A1 </t>
        </is>
      </c>
      <c r="F4" s="92" t="inlineStr">
        <is>
          <t>40/20 40/20cl</t>
        </is>
      </c>
      <c r="G4" s="96" t="inlineStr">
        <is>
          <t>PAGO 150 EFE 10/04</t>
        </is>
      </c>
      <c r="H4" s="55" t="n"/>
      <c r="I4" s="55" t="inlineStr">
        <is>
          <t xml:space="preserve">ADRIANA </t>
        </is>
      </c>
      <c r="J4" s="60" t="n">
        <v>0.3534722222222222</v>
      </c>
      <c r="K4" s="46">
        <f>J4+$K$62</f>
        <v/>
      </c>
      <c r="L4" s="46" t="n">
        <v>0.3548611111111111</v>
      </c>
      <c r="M4" s="46">
        <f>L4+$M$63</f>
        <v/>
      </c>
      <c r="N4" s="78" t="n">
        <v>0.3604166666666667</v>
      </c>
      <c r="O4" s="46">
        <f>N4+$O$63</f>
        <v/>
      </c>
      <c r="P4" s="79" t="n">
        <v>0.4104166666666667</v>
      </c>
      <c r="Q4" s="46">
        <f>P4+$Q$63</f>
        <v/>
      </c>
      <c r="R4" s="46" t="n">
        <v>0.4222222222222222</v>
      </c>
      <c r="S4" s="46">
        <f>R4+$S$63</f>
        <v/>
      </c>
      <c r="T4" s="143" t="n">
        <v>0.4368055555555556</v>
      </c>
      <c r="U4" s="143">
        <f>T4+$U$63</f>
        <v/>
      </c>
      <c r="V4" s="576" t="n">
        <v>90</v>
      </c>
      <c r="W4" s="576" t="n"/>
    </row>
    <row r="5" ht="18.75" customHeight="1" s="630">
      <c r="A5" s="631" t="inlineStr">
        <is>
          <t>4</t>
        </is>
      </c>
      <c r="B5" s="632" t="n"/>
      <c r="C5" s="112" t="inlineStr">
        <is>
          <t>MOREYRA GONZALES DANIEL</t>
        </is>
      </c>
      <c r="D5" s="55" t="n">
        <v>42897630</v>
      </c>
      <c r="E5" s="226" t="inlineStr">
        <is>
          <t xml:space="preserve">MOTO REVA BIIC </t>
        </is>
      </c>
      <c r="F5" s="92" t="inlineStr">
        <is>
          <t>40/20 40/20cl</t>
        </is>
      </c>
      <c r="G5" s="270" t="n"/>
      <c r="H5" s="270" t="n"/>
      <c r="I5" s="270" t="inlineStr">
        <is>
          <t>LILIANA 1</t>
        </is>
      </c>
      <c r="J5" s="60" t="n">
        <v>0.3541666666666667</v>
      </c>
      <c r="K5" s="46">
        <f>J5+$K$62</f>
        <v/>
      </c>
      <c r="L5" s="46" t="n">
        <v>0.3597222222222222</v>
      </c>
      <c r="M5" s="46">
        <f>L5+$M$63</f>
        <v/>
      </c>
      <c r="N5" s="78" t="n">
        <v>0.3659722222222222</v>
      </c>
      <c r="O5" s="46">
        <f>N5+$O$63</f>
        <v/>
      </c>
      <c r="P5" s="79" t="n">
        <v>0.4145833333333334</v>
      </c>
      <c r="Q5" s="46">
        <f>P5+$Q$63</f>
        <v/>
      </c>
      <c r="R5" s="46" t="n">
        <v>0.4333333333333333</v>
      </c>
      <c r="S5" s="46">
        <f>R5+$S$63</f>
        <v/>
      </c>
      <c r="T5" s="143" t="n">
        <v>0.4555555555555555</v>
      </c>
      <c r="U5" s="143">
        <f>T5+$U$63</f>
        <v/>
      </c>
      <c r="V5" s="576" t="n">
        <v>80</v>
      </c>
      <c r="W5" s="576" t="n"/>
    </row>
    <row r="6" ht="23.25" customHeight="1" s="630">
      <c r="A6" s="631" t="inlineStr">
        <is>
          <t>5</t>
        </is>
      </c>
      <c r="B6" s="632" t="n"/>
      <c r="C6" s="112" t="inlineStr">
        <is>
          <t>PEÑA DELGADO MICHAEL</t>
        </is>
      </c>
      <c r="D6" s="55" t="n">
        <v>75401916</v>
      </c>
      <c r="E6" s="226" t="inlineStr">
        <is>
          <t xml:space="preserve">MOTO REVA BIIC </t>
        </is>
      </c>
      <c r="F6" s="92" t="inlineStr">
        <is>
          <t>40/20 40/20cl</t>
        </is>
      </c>
      <c r="G6" s="435" t="inlineStr">
        <is>
          <t>YA PE 80 HOY</t>
        </is>
      </c>
      <c r="H6" s="55" t="n"/>
      <c r="I6" s="55" t="inlineStr">
        <is>
          <t>MICHELLE</t>
        </is>
      </c>
      <c r="J6" s="60" t="n">
        <v>0.3576388888888889</v>
      </c>
      <c r="K6" s="46">
        <f>J6+$K$62</f>
        <v/>
      </c>
      <c r="L6" s="46" t="n">
        <v>0.3645833333333333</v>
      </c>
      <c r="M6" s="46">
        <f>L6+$M$63</f>
        <v/>
      </c>
      <c r="N6" s="78" t="n">
        <v>0.3701388888888889</v>
      </c>
      <c r="O6" s="46">
        <f>N6+$O$63</f>
        <v/>
      </c>
      <c r="P6" s="79" t="n">
        <v>0.4159722222222222</v>
      </c>
      <c r="Q6" s="46">
        <f>P6+$Q$63</f>
        <v/>
      </c>
      <c r="R6" s="46" t="n">
        <v>0.4291666666666666</v>
      </c>
      <c r="S6" s="46">
        <f>R6+$S$63</f>
        <v/>
      </c>
      <c r="T6" s="143" t="n">
        <v>0.44375</v>
      </c>
      <c r="U6" s="143">
        <f>T6+$U$63</f>
        <v/>
      </c>
      <c r="V6" s="576" t="n">
        <v>80</v>
      </c>
      <c r="W6" s="576" t="n"/>
    </row>
    <row r="7" ht="19.5" customHeight="1" s="630">
      <c r="A7" s="631" t="inlineStr">
        <is>
          <t>6</t>
        </is>
      </c>
      <c r="B7" s="632" t="n"/>
      <c r="C7" s="167" t="inlineStr">
        <is>
          <t>BENITES RUIZ ALEXANDER 40</t>
        </is>
      </c>
      <c r="D7" s="55" t="n">
        <v>40918902</v>
      </c>
      <c r="E7" s="226" t="inlineStr">
        <is>
          <t xml:space="preserve">MOTO REVA BIIC </t>
        </is>
      </c>
      <c r="F7" s="92" t="inlineStr">
        <is>
          <t>20/20SR</t>
        </is>
      </c>
      <c r="G7" s="120" t="inlineStr">
        <is>
          <t>PAGO 40 EFE</t>
        </is>
      </c>
      <c r="H7" s="270" t="n"/>
      <c r="I7" s="270" t="inlineStr">
        <is>
          <t>LILIANA 2</t>
        </is>
      </c>
      <c r="J7" s="60" t="n">
        <v>0.3666666666666666</v>
      </c>
      <c r="K7" s="46">
        <f>J7+$K$62</f>
        <v/>
      </c>
      <c r="L7" s="46" t="n">
        <v>0.3694444444444445</v>
      </c>
      <c r="M7" s="46">
        <f>L7+$M$63</f>
        <v/>
      </c>
      <c r="N7" s="78" t="n">
        <v>0.3736111111111111</v>
      </c>
      <c r="O7" s="46">
        <f>N7+$O$63</f>
        <v/>
      </c>
      <c r="P7" s="79" t="n">
        <v>0.4222222222222222</v>
      </c>
      <c r="Q7" s="46">
        <f>P7+$Q$63</f>
        <v/>
      </c>
      <c r="R7" s="46" t="n">
        <v>0.4340277777777778</v>
      </c>
      <c r="S7" s="46">
        <f>R7+$S$63</f>
        <v/>
      </c>
      <c r="T7" s="143" t="n">
        <v>0.4486111111111111</v>
      </c>
      <c r="U7" s="143">
        <f>T7+$U$63</f>
        <v/>
      </c>
      <c r="V7" s="576" t="n">
        <v>80</v>
      </c>
      <c r="W7" s="576" t="n">
        <v>40</v>
      </c>
    </row>
    <row r="8" ht="21.75" customHeight="1" s="630">
      <c r="A8" s="631" t="inlineStr">
        <is>
          <t>7</t>
        </is>
      </c>
      <c r="B8" s="632" t="n"/>
      <c r="C8" s="112" t="inlineStr">
        <is>
          <t>SILVA SUNQUILLPO JULIAN</t>
        </is>
      </c>
      <c r="D8" s="55" t="n">
        <v>47448446</v>
      </c>
      <c r="E8" s="55" t="inlineStr">
        <is>
          <t xml:space="preserve">NUEVO A1 </t>
        </is>
      </c>
      <c r="F8" s="92" t="inlineStr">
        <is>
          <t>20/20SR</t>
        </is>
      </c>
      <c r="G8" s="120" t="n"/>
      <c r="H8" s="120" t="n"/>
      <c r="I8" s="120" t="inlineStr">
        <is>
          <t xml:space="preserve">CARS - JAIME VILLA </t>
        </is>
      </c>
      <c r="J8" s="60" t="n">
        <v>0.3673611111111111</v>
      </c>
      <c r="K8" s="46">
        <f>J8+$K$62</f>
        <v/>
      </c>
      <c r="L8" s="46" t="n">
        <v>0.3736111111111111</v>
      </c>
      <c r="M8" s="46">
        <f>L8+$M$63</f>
        <v/>
      </c>
      <c r="N8" s="78" t="n">
        <v>0.3784722222222222</v>
      </c>
      <c r="O8" s="46">
        <f>N8+$O$63</f>
        <v/>
      </c>
      <c r="P8" s="79" t="n">
        <v>0.4263888888888889</v>
      </c>
      <c r="Q8" s="46">
        <f>P8+$Q$63</f>
        <v/>
      </c>
      <c r="R8" s="46" t="n">
        <v>0.4506944444444445</v>
      </c>
      <c r="S8" s="46">
        <f>R8+$S$63</f>
        <v/>
      </c>
      <c r="T8" s="143" t="n">
        <v>0.4673611111111111</v>
      </c>
      <c r="U8" s="143">
        <f>T8+$U$63</f>
        <v/>
      </c>
      <c r="V8" s="576" t="n">
        <v>80</v>
      </c>
      <c r="W8" s="576" t="n"/>
    </row>
    <row r="9" ht="20.25" customHeight="1" s="630">
      <c r="A9" s="631" t="inlineStr">
        <is>
          <t>8</t>
        </is>
      </c>
      <c r="B9" s="632" t="n"/>
      <c r="C9" s="112" t="inlineStr">
        <is>
          <t>ATO LEON EVANGELY</t>
        </is>
      </c>
      <c r="D9" s="55" t="n">
        <v>74881784</v>
      </c>
      <c r="E9" s="55" t="inlineStr">
        <is>
          <t>NUEVO A1</t>
        </is>
      </c>
      <c r="F9" s="92" t="inlineStr">
        <is>
          <t>20/20SR</t>
        </is>
      </c>
      <c r="G9" s="232" t="inlineStr">
        <is>
          <t>dep 100</t>
        </is>
      </c>
      <c r="H9" s="207" t="n"/>
      <c r="I9" s="55" t="inlineStr">
        <is>
          <t>PEPITO</t>
        </is>
      </c>
      <c r="J9" s="60" t="n">
        <v>0.3694444444444445</v>
      </c>
      <c r="K9" s="46">
        <f>J9+$K$62</f>
        <v/>
      </c>
      <c r="L9" s="46" t="n">
        <v>0.3784722222222222</v>
      </c>
      <c r="M9" s="46">
        <f>L9+$M$63</f>
        <v/>
      </c>
      <c r="N9" s="47" t="n">
        <v>0.3833333333333334</v>
      </c>
      <c r="O9" s="46">
        <f>N9+$O$63</f>
        <v/>
      </c>
      <c r="P9" s="47" t="n">
        <v>0.4347222222222222</v>
      </c>
      <c r="Q9" s="46">
        <f>P9+$Q$63</f>
        <v/>
      </c>
      <c r="R9" s="47" t="n">
        <v>0.4458333333333334</v>
      </c>
      <c r="S9" s="46">
        <f>R9+$S$63</f>
        <v/>
      </c>
      <c r="T9" s="143" t="n">
        <v>0.4597222222222222</v>
      </c>
      <c r="U9" s="143">
        <f>T9+$U$63</f>
        <v/>
      </c>
      <c r="V9" s="576" t="n">
        <v>80</v>
      </c>
      <c r="W9" s="576" t="n"/>
    </row>
    <row r="10" ht="21" customHeight="1" s="630">
      <c r="A10" s="631" t="inlineStr">
        <is>
          <t>9</t>
        </is>
      </c>
      <c r="B10" s="632" t="n"/>
      <c r="C10" s="112" t="inlineStr">
        <is>
          <t>LOO KUNG CASTAÑEDA MAYROBI</t>
        </is>
      </c>
      <c r="D10" s="55" t="n">
        <v>42760529</v>
      </c>
      <c r="E10" s="199" t="inlineStr">
        <is>
          <t>MOTO NUEVO BIIB</t>
        </is>
      </c>
      <c r="F10" s="92" t="inlineStr">
        <is>
          <t>20/20SR</t>
        </is>
      </c>
      <c r="G10" s="110" t="inlineStr">
        <is>
          <t>yap 70 + 10 de comi</t>
        </is>
      </c>
      <c r="H10" s="207" t="n"/>
      <c r="I10" s="55" t="inlineStr">
        <is>
          <t>CARMEN</t>
        </is>
      </c>
      <c r="J10" s="60" t="n">
        <v>0.3743055555555556</v>
      </c>
      <c r="K10" s="46">
        <f>J10+$K$62</f>
        <v/>
      </c>
      <c r="L10" s="46" t="n">
        <v>0.3826388888888889</v>
      </c>
      <c r="M10" s="46">
        <f>L10+$M$63</f>
        <v/>
      </c>
      <c r="N10" s="47" t="n">
        <v>0.3875</v>
      </c>
      <c r="O10" s="46">
        <f>N10+$O$63</f>
        <v/>
      </c>
      <c r="P10" s="47" t="n">
        <v>0.4381944444444444</v>
      </c>
      <c r="Q10" s="46">
        <f>P10+$Q$63</f>
        <v/>
      </c>
      <c r="R10" s="46" t="n">
        <v>0.4638888888888889</v>
      </c>
      <c r="S10" s="46">
        <f>R10+$S$63</f>
        <v/>
      </c>
      <c r="T10" s="143" t="n">
        <v>0.4791666666666667</v>
      </c>
      <c r="U10" s="143">
        <f>T10+$U$63</f>
        <v/>
      </c>
      <c r="V10" s="576" t="n">
        <v>80</v>
      </c>
      <c r="W10" s="576" t="n"/>
    </row>
    <row r="11" ht="21" customFormat="1" customHeight="1" s="633">
      <c r="A11" s="631" t="inlineStr">
        <is>
          <t>10</t>
        </is>
      </c>
      <c r="B11" s="632" t="n"/>
      <c r="C11" s="112" t="inlineStr">
        <is>
          <t>LOO KUNG ZEVALLOS MANUEL</t>
        </is>
      </c>
      <c r="D11" s="55" t="n">
        <v>75429107</v>
      </c>
      <c r="E11" s="199" t="inlineStr">
        <is>
          <t>MOTO NUEVO BIIB</t>
        </is>
      </c>
      <c r="F11" s="92" t="inlineStr">
        <is>
          <t>40/20 40/20cl</t>
        </is>
      </c>
      <c r="G11" s="110" t="inlineStr">
        <is>
          <t>ya p 70 + 10 de comi</t>
        </is>
      </c>
      <c r="H11" s="207" t="n"/>
      <c r="I11" s="55" t="inlineStr">
        <is>
          <t>CARMEN</t>
        </is>
      </c>
      <c r="J11" s="60" t="n">
        <v>0.3756944444444444</v>
      </c>
      <c r="K11" s="46">
        <f>J11+$K$62</f>
        <v/>
      </c>
      <c r="L11" s="46" t="n">
        <v>0.3868055555555556</v>
      </c>
      <c r="M11" s="46">
        <f>L11+$M$63</f>
        <v/>
      </c>
      <c r="N11" s="46" t="n">
        <v>0.3993055555555556</v>
      </c>
      <c r="O11" s="46">
        <f>N11+$O$63</f>
        <v/>
      </c>
      <c r="P11" s="47" t="n">
        <v>0.4465277777777778</v>
      </c>
      <c r="Q11" s="46">
        <f>P11+$Q$63</f>
        <v/>
      </c>
      <c r="R11" s="46" t="n">
        <v>0.4583333333333333</v>
      </c>
      <c r="S11" s="46">
        <f>R11+$S$63</f>
        <v/>
      </c>
      <c r="T11" s="143" t="n">
        <v>0.4708333333333333</v>
      </c>
      <c r="U11" s="143">
        <f>T11+$U$63</f>
        <v/>
      </c>
      <c r="V11" s="576" t="n">
        <v>80</v>
      </c>
      <c r="W11" s="576" t="n"/>
    </row>
    <row r="12" ht="21" customFormat="1" customHeight="1" s="633">
      <c r="A12" s="631" t="inlineStr">
        <is>
          <t>11</t>
        </is>
      </c>
      <c r="B12" s="632" t="n"/>
      <c r="C12" s="167" t="inlineStr">
        <is>
          <t>RODRIGUEZ CUESTA JULIO 50</t>
        </is>
      </c>
      <c r="D12" s="55" t="n">
        <v>5394239</v>
      </c>
      <c r="E12" s="226" t="inlineStr">
        <is>
          <t xml:space="preserve">MOTO REVA BIIC </t>
        </is>
      </c>
      <c r="F12" s="92" t="inlineStr">
        <is>
          <t>20/20SR</t>
        </is>
      </c>
      <c r="G12" s="96" t="inlineStr">
        <is>
          <t>PAGO 120 EFE / PAGO 50 YAPE</t>
        </is>
      </c>
      <c r="H12" s="207" t="n"/>
      <c r="I12" s="55" t="inlineStr">
        <is>
          <t xml:space="preserve">SRA LUZ </t>
        </is>
      </c>
      <c r="J12" s="60" t="n">
        <v>0.3770833333333333</v>
      </c>
      <c r="K12" s="46">
        <f>J12+$K$62</f>
        <v/>
      </c>
      <c r="L12" s="46" t="n">
        <v>0.3965277777777778</v>
      </c>
      <c r="M12" s="46">
        <f>L12+$M$63</f>
        <v/>
      </c>
      <c r="N12" s="46" t="n">
        <v>0.4034722222222222</v>
      </c>
      <c r="O12" s="46">
        <f>N12+$O$63</f>
        <v/>
      </c>
      <c r="P12" s="47" t="n">
        <v>0.45</v>
      </c>
      <c r="Q12" s="46">
        <f>P12+$Q$63</f>
        <v/>
      </c>
      <c r="R12" s="47" t="n">
        <v>0.4763888888888889</v>
      </c>
      <c r="S12" s="46">
        <f>R12+$S$63</f>
        <v/>
      </c>
      <c r="T12" s="143" t="n">
        <v>0.4944444444444445</v>
      </c>
      <c r="U12" s="143">
        <f>T12+$U$63</f>
        <v/>
      </c>
      <c r="V12" s="576" t="n">
        <v>80</v>
      </c>
      <c r="W12" s="576" t="n">
        <v>50</v>
      </c>
    </row>
    <row r="13" ht="23.25" customHeight="1" s="630">
      <c r="A13" s="631" t="inlineStr">
        <is>
          <t>12</t>
        </is>
      </c>
      <c r="B13" s="632" t="n"/>
      <c r="C13" s="112" t="inlineStr">
        <is>
          <t xml:space="preserve">CARRASCO GONZALES JANET </t>
        </is>
      </c>
      <c r="D13" s="55" t="n">
        <v>41399011</v>
      </c>
      <c r="E13" s="55" t="inlineStr">
        <is>
          <t xml:space="preserve">NUEVO A1 </t>
        </is>
      </c>
      <c r="F13" s="92" t="inlineStr">
        <is>
          <t>40/20 40/20cl</t>
        </is>
      </c>
      <c r="G13" s="96" t="inlineStr">
        <is>
          <t>PAGO150 EFE 10/04</t>
        </is>
      </c>
      <c r="H13" s="207" t="n"/>
      <c r="I13" s="55" t="inlineStr">
        <is>
          <t xml:space="preserve">ADRIANA </t>
        </is>
      </c>
      <c r="J13" s="60" t="n">
        <v>0.3777777777777778</v>
      </c>
      <c r="K13" s="46">
        <f>J13+$K$62</f>
        <v/>
      </c>
      <c r="L13" s="46" t="n">
        <v>0.4006944444444445</v>
      </c>
      <c r="M13" s="46">
        <f>L13+$M$63</f>
        <v/>
      </c>
      <c r="N13" s="46" t="n">
        <v>0.4076388888888889</v>
      </c>
      <c r="O13" s="46">
        <f>N13+$O$63</f>
        <v/>
      </c>
      <c r="P13" s="47" t="n">
        <v>0.4576388888888889</v>
      </c>
      <c r="Q13" s="46">
        <f>P13+$Q$63</f>
        <v/>
      </c>
      <c r="R13" s="47" t="n">
        <v>0.4694444444444444</v>
      </c>
      <c r="S13" s="46">
        <f>R13+$S$63</f>
        <v/>
      </c>
      <c r="T13" s="143" t="n">
        <v>0.4826388888888889</v>
      </c>
      <c r="U13" s="143">
        <f>T13+$U$63</f>
        <v/>
      </c>
      <c r="V13" s="576" t="n">
        <v>90</v>
      </c>
      <c r="W13" s="576" t="n"/>
    </row>
    <row r="14" ht="21.75" customHeight="1" s="630">
      <c r="A14" s="631" t="inlineStr">
        <is>
          <t>13</t>
        </is>
      </c>
      <c r="B14" s="632" t="n"/>
      <c r="C14" s="112" t="inlineStr">
        <is>
          <t>ZAMUDIO HINOSTROZA SMITH</t>
        </is>
      </c>
      <c r="D14" s="55" t="n">
        <v>47263074</v>
      </c>
      <c r="E14" s="226" t="inlineStr">
        <is>
          <t xml:space="preserve">MOTO NUEVA BIIC </t>
        </is>
      </c>
      <c r="F14" s="92" t="inlineStr">
        <is>
          <t>40/20 40/20cl</t>
        </is>
      </c>
      <c r="G14" s="120" t="n"/>
      <c r="H14" s="205" t="n"/>
      <c r="I14" s="120" t="inlineStr">
        <is>
          <t xml:space="preserve">CARS - JAIME VILLA </t>
        </is>
      </c>
      <c r="J14" s="60" t="n">
        <v>0.3826388888888889</v>
      </c>
      <c r="K14" s="46">
        <f>J14+$K$62</f>
        <v/>
      </c>
      <c r="L14" s="46" t="n">
        <v>0.4048611111111111</v>
      </c>
      <c r="M14" s="46">
        <f>L14+$M$63</f>
        <v/>
      </c>
      <c r="N14" s="46" t="n">
        <v>0.4104166666666667</v>
      </c>
      <c r="O14" s="46">
        <f>N14+$O$63</f>
        <v/>
      </c>
      <c r="P14" s="79" t="n">
        <v>0.4618055555555556</v>
      </c>
      <c r="Q14" s="46">
        <f>P14+$Q$63</f>
        <v/>
      </c>
      <c r="R14" s="46" t="n">
        <v>0.5</v>
      </c>
      <c r="S14" s="46">
        <f>R14+$S$63</f>
        <v/>
      </c>
      <c r="T14" s="143" t="n">
        <v>0.5131944444444444</v>
      </c>
      <c r="U14" s="143">
        <f>T14+$U$63</f>
        <v/>
      </c>
      <c r="V14" s="576" t="n">
        <v>80</v>
      </c>
      <c r="W14" s="576" t="n"/>
    </row>
    <row r="15" ht="20.25" customFormat="1" customHeight="1" s="633">
      <c r="A15" s="631" t="inlineStr">
        <is>
          <t>14</t>
        </is>
      </c>
      <c r="B15" s="632" t="n"/>
      <c r="C15" s="112" t="inlineStr">
        <is>
          <t>ESPINOZA CASTILLO MENDELSON</t>
        </is>
      </c>
      <c r="D15" s="55" t="n">
        <v>42895647</v>
      </c>
      <c r="E15" s="226" t="inlineStr">
        <is>
          <t xml:space="preserve">MOTO REVA BIIC </t>
        </is>
      </c>
      <c r="F15" s="92" t="inlineStr">
        <is>
          <t>20/20SR</t>
        </is>
      </c>
      <c r="G15" s="531" t="n"/>
      <c r="H15" s="547" t="n"/>
      <c r="I15" s="531" t="inlineStr">
        <is>
          <t xml:space="preserve"> LILIANA 3</t>
        </is>
      </c>
      <c r="J15" s="60" t="n">
        <v>0.3909722222222222</v>
      </c>
      <c r="K15" s="46">
        <f>J15+$K$62</f>
        <v/>
      </c>
      <c r="L15" s="46" t="n">
        <v>0.4097222222222222</v>
      </c>
      <c r="M15" s="46">
        <f>L15+$M$63</f>
        <v/>
      </c>
      <c r="N15" s="46" t="n">
        <v>0.4159722222222222</v>
      </c>
      <c r="O15" s="46">
        <f>N15+$O$63</f>
        <v/>
      </c>
      <c r="P15" s="79" t="n">
        <v>0.46875</v>
      </c>
      <c r="Q15" s="46">
        <f>P15+$Q$63</f>
        <v/>
      </c>
      <c r="R15" s="46" t="n">
        <v>0.4819444444444445</v>
      </c>
      <c r="S15" s="46">
        <f>R15+$S$63</f>
        <v/>
      </c>
      <c r="T15" s="143" t="n">
        <v>0.5013888888888889</v>
      </c>
      <c r="U15" s="143">
        <f>T15+$U$63</f>
        <v/>
      </c>
      <c r="V15" s="576" t="n">
        <v>80</v>
      </c>
      <c r="W15" s="576" t="n"/>
    </row>
    <row r="16" ht="21.75" customHeight="1" s="630">
      <c r="A16" s="631" t="inlineStr">
        <is>
          <t>15</t>
        </is>
      </c>
      <c r="B16" s="632" t="n"/>
      <c r="C16" s="167" t="inlineStr">
        <is>
          <t>CHAVEZ GUERRERO VICTOR 30</t>
        </is>
      </c>
      <c r="D16" s="55" t="n">
        <v>72780282</v>
      </c>
      <c r="E16" s="55" t="inlineStr">
        <is>
          <t>REVA A1</t>
        </is>
      </c>
      <c r="F16" s="92" t="inlineStr">
        <is>
          <t>20/20SR</t>
        </is>
      </c>
      <c r="G16" s="55" t="inlineStr">
        <is>
          <t>PAGO 30 YAPE + 100 YAPE</t>
        </is>
      </c>
      <c r="H16" s="207" t="n"/>
      <c r="I16" s="55" t="inlineStr">
        <is>
          <t>CARLOS CARRERA</t>
        </is>
      </c>
      <c r="J16" s="60" t="n">
        <v>0.3958333333333333</v>
      </c>
      <c r="K16" s="46">
        <f>J16+$K$62</f>
        <v/>
      </c>
      <c r="L16" s="46" t="n">
        <v>0.4145833333333334</v>
      </c>
      <c r="M16" s="46">
        <f>L16+$M$63</f>
        <v/>
      </c>
      <c r="N16" s="46" t="n">
        <v>0.4194444444444445</v>
      </c>
      <c r="O16" s="46">
        <f>N16+$O$63</f>
        <v/>
      </c>
      <c r="P16" s="79" t="n">
        <v>0.4736111111111111</v>
      </c>
      <c r="Q16" s="46">
        <f>P16+$Q$63</f>
        <v/>
      </c>
      <c r="R16" s="46" t="n">
        <v>0.4881944444444444</v>
      </c>
      <c r="S16" s="46">
        <f>R16+$S$63</f>
        <v/>
      </c>
      <c r="T16" s="143" t="n">
        <v>0.5055555555555555</v>
      </c>
      <c r="U16" s="143">
        <f>T16+$U$63</f>
        <v/>
      </c>
      <c r="V16" s="576" t="n">
        <v>100</v>
      </c>
      <c r="W16" s="576" t="n"/>
    </row>
    <row r="17" ht="19.5" customHeight="1" s="630">
      <c r="A17" s="631" t="inlineStr">
        <is>
          <t>16</t>
        </is>
      </c>
      <c r="B17" s="632" t="n"/>
      <c r="C17" s="167" t="inlineStr">
        <is>
          <t>FLORES CARPIO LUIS 30</t>
        </is>
      </c>
      <c r="D17" s="55" t="n">
        <v>46837894</v>
      </c>
      <c r="E17" s="55" t="inlineStr">
        <is>
          <t xml:space="preserve">NUEVO A1 </t>
        </is>
      </c>
      <c r="F17" s="92" t="inlineStr">
        <is>
          <t>20/20SR</t>
        </is>
      </c>
      <c r="G17" s="120" t="inlineStr">
        <is>
          <t>PAGO 110 EFE</t>
        </is>
      </c>
      <c r="H17" s="207" t="n"/>
      <c r="I17" s="55" t="inlineStr">
        <is>
          <t>AUTOVIAL</t>
        </is>
      </c>
      <c r="J17" s="60" t="n">
        <v>0.3958333333333333</v>
      </c>
      <c r="K17" s="46">
        <f>J17+$K$62</f>
        <v/>
      </c>
      <c r="L17" s="46" t="n">
        <v>0.41875</v>
      </c>
      <c r="M17" s="46">
        <f>L17+$M$63</f>
        <v/>
      </c>
      <c r="N17" s="46" t="n">
        <v>0.4243055555555555</v>
      </c>
      <c r="O17" s="46">
        <f>N17+$O$63</f>
        <v/>
      </c>
      <c r="P17" s="47" t="n">
        <v>0.48125</v>
      </c>
      <c r="Q17" s="46">
        <f>P17+$Q$63</f>
        <v/>
      </c>
      <c r="R17" s="46" t="n">
        <v>0.4930555555555556</v>
      </c>
      <c r="S17" s="46">
        <f>R17+$S$63</f>
        <v/>
      </c>
      <c r="T17" s="143" t="n">
        <v>0.5173611111111112</v>
      </c>
      <c r="U17" s="143">
        <f>T17+$U$63</f>
        <v/>
      </c>
      <c r="V17" s="576" t="n">
        <v>80</v>
      </c>
      <c r="W17" s="576" t="n">
        <v>30</v>
      </c>
    </row>
    <row r="18" ht="20.25" customHeight="1" s="630">
      <c r="A18" s="631" t="inlineStr">
        <is>
          <t>17</t>
        </is>
      </c>
      <c r="B18" s="632" t="n"/>
      <c r="C18" s="112" t="inlineStr">
        <is>
          <t>CHIROQUE ALMERCO JEFFREY</t>
        </is>
      </c>
      <c r="D18" s="55" t="n">
        <v>45493144</v>
      </c>
      <c r="E18" s="55" t="inlineStr">
        <is>
          <t>NUEVO A1</t>
        </is>
      </c>
      <c r="F18" s="92" t="inlineStr">
        <is>
          <t>40/20 40/20cl</t>
        </is>
      </c>
      <c r="G18" s="328" t="inlineStr">
        <is>
          <t>PAGO 130 YAPE</t>
        </is>
      </c>
      <c r="H18" s="207" t="n"/>
      <c r="I18" s="55" t="inlineStr">
        <is>
          <t>KATHY</t>
        </is>
      </c>
      <c r="J18" s="60" t="n">
        <v>0.3986111111111111</v>
      </c>
      <c r="K18" s="46">
        <f>J18+$K$62</f>
        <v/>
      </c>
      <c r="L18" s="46" t="n">
        <v>0.4236111111111111</v>
      </c>
      <c r="M18" s="46">
        <f>L18+$M$63</f>
        <v/>
      </c>
      <c r="N18" s="46" t="n">
        <v>0.4291666666666666</v>
      </c>
      <c r="O18" s="46">
        <f>N18+$O$63</f>
        <v/>
      </c>
      <c r="P18" s="47" t="n">
        <v>0.4868055555555555</v>
      </c>
      <c r="Q18" s="46">
        <f>P18+$Q$63</f>
        <v/>
      </c>
      <c r="R18" s="47" t="n">
        <v>0.5111111111111111</v>
      </c>
      <c r="S18" s="46">
        <f>R18+$S$63</f>
        <v/>
      </c>
      <c r="T18" s="143" t="n">
        <v>0.525</v>
      </c>
      <c r="U18" s="143">
        <f>T18+$U$63</f>
        <v/>
      </c>
      <c r="V18" s="576" t="n">
        <v>130</v>
      </c>
      <c r="W18" s="576" t="n"/>
    </row>
    <row r="19" ht="21.75" customHeight="1" s="630">
      <c r="A19" s="631" t="inlineStr">
        <is>
          <t>18</t>
        </is>
      </c>
      <c r="B19" s="632" t="n"/>
      <c r="C19" s="112" t="inlineStr">
        <is>
          <t>PINTO ESCALONA PEDRO</t>
        </is>
      </c>
      <c r="D19" s="55" t="n">
        <v>6962918</v>
      </c>
      <c r="E19" s="55" t="inlineStr">
        <is>
          <t>REVA A1</t>
        </is>
      </c>
      <c r="F19" s="92" t="inlineStr">
        <is>
          <t>20/20SR</t>
        </is>
      </c>
      <c r="G19" s="120" t="inlineStr">
        <is>
          <t>PAGO 130 EFE</t>
        </is>
      </c>
      <c r="H19" s="382" t="inlineStr">
        <is>
          <t>CE</t>
        </is>
      </c>
      <c r="I19" s="211" t="inlineStr">
        <is>
          <t>OFICINA</t>
        </is>
      </c>
      <c r="J19" s="60" t="n">
        <v>0.4027777777777778</v>
      </c>
      <c r="K19" s="46">
        <f>J19+$K$62</f>
        <v/>
      </c>
      <c r="L19" s="46" t="n">
        <v>0.4277777777777778</v>
      </c>
      <c r="M19" s="46">
        <f>L19+$M$63</f>
        <v/>
      </c>
      <c r="N19" s="46" t="n">
        <v>0.4326388888888889</v>
      </c>
      <c r="O19" s="46">
        <f>N19+$O$63</f>
        <v/>
      </c>
      <c r="P19" s="47" t="n">
        <v>0.4902777777777778</v>
      </c>
      <c r="Q19" s="46">
        <f>P19+$Q$63</f>
        <v/>
      </c>
      <c r="R19" s="47" t="n">
        <v>0.5013888888888889</v>
      </c>
      <c r="S19" s="46">
        <f>R19+$S$63</f>
        <v/>
      </c>
      <c r="T19" s="143" t="n">
        <v>0.5284722222222222</v>
      </c>
      <c r="U19" s="143">
        <f>T19+$U$63</f>
        <v/>
      </c>
      <c r="V19" s="576" t="n">
        <v>130</v>
      </c>
      <c r="W19" s="576" t="n"/>
    </row>
    <row r="20" ht="22.5" customHeight="1" s="630">
      <c r="A20" s="631" t="inlineStr">
        <is>
          <t>19</t>
        </is>
      </c>
      <c r="B20" s="632" t="n"/>
      <c r="C20" s="112" t="inlineStr">
        <is>
          <t>FUERTES BASTERES KARLA</t>
        </is>
      </c>
      <c r="D20" s="55" t="n">
        <v>74017990</v>
      </c>
      <c r="E20" s="55" t="inlineStr">
        <is>
          <t xml:space="preserve">NUEVO A1 </t>
        </is>
      </c>
      <c r="F20" s="92" t="inlineStr">
        <is>
          <t>40/20 40/20cl</t>
        </is>
      </c>
      <c r="G20" s="120" t="inlineStr">
        <is>
          <t>PAGO 80 EFE</t>
        </is>
      </c>
      <c r="H20" s="55" t="n"/>
      <c r="I20" s="55" t="inlineStr">
        <is>
          <t>AUTOVIAL</t>
        </is>
      </c>
      <c r="J20" s="60" t="n">
        <v>0.4083333333333333</v>
      </c>
      <c r="K20" s="46">
        <f>J20+$K$62</f>
        <v/>
      </c>
      <c r="L20" s="46" t="n">
        <v>0.4319444444444445</v>
      </c>
      <c r="M20" s="46">
        <f>L20+$M$63</f>
        <v/>
      </c>
      <c r="N20" s="47" t="n">
        <v>0.4361111111111111</v>
      </c>
      <c r="O20" s="46">
        <f>N20+$O$63</f>
        <v/>
      </c>
      <c r="P20" s="47" t="n">
        <v>0.4923611111111111</v>
      </c>
      <c r="Q20" s="46">
        <f>P20+$Q$63</f>
        <v/>
      </c>
      <c r="R20" s="46" t="n">
        <v>0.5048611111111111</v>
      </c>
      <c r="S20" s="46">
        <f>R20+$S$63</f>
        <v/>
      </c>
      <c r="T20" s="143" t="n">
        <v>0.5402777777777777</v>
      </c>
      <c r="U20" s="143">
        <f>T20+$U$63</f>
        <v/>
      </c>
      <c r="V20" s="576" t="n">
        <v>80</v>
      </c>
      <c r="W20" s="576" t="n"/>
    </row>
    <row r="21" ht="20.25" customFormat="1" customHeight="1" s="645">
      <c r="A21" s="631" t="inlineStr">
        <is>
          <t>20</t>
        </is>
      </c>
      <c r="B21" s="632" t="n"/>
      <c r="C21" s="112" t="inlineStr">
        <is>
          <t>CORTEZ DONAYRE GONZALO</t>
        </is>
      </c>
      <c r="D21" s="55" t="n">
        <v>71467707</v>
      </c>
      <c r="E21" s="55" t="inlineStr">
        <is>
          <t xml:space="preserve">NUEVO A1 </t>
        </is>
      </c>
      <c r="F21" s="92" t="inlineStr">
        <is>
          <t>20/20SR</t>
        </is>
      </c>
      <c r="G21" s="328" t="inlineStr">
        <is>
          <t>PAGO 100 YAPE</t>
        </is>
      </c>
      <c r="H21" s="454" t="n"/>
      <c r="I21" s="152" t="inlineStr">
        <is>
          <t>PUBLICIDAD</t>
        </is>
      </c>
      <c r="J21" s="60" t="n">
        <v>0.4083333333333333</v>
      </c>
      <c r="K21" s="60">
        <f>J21+$K$62</f>
        <v/>
      </c>
      <c r="L21" s="46" t="n">
        <v>0.4361111111111111</v>
      </c>
      <c r="M21" s="46">
        <f>L21+$M$63</f>
        <v/>
      </c>
      <c r="N21" s="47" t="n">
        <v>0.4416666666666667</v>
      </c>
      <c r="O21" s="46">
        <f>N21+$O$63</f>
        <v/>
      </c>
      <c r="P21" s="47" t="n">
        <v>0.4986111111111111</v>
      </c>
      <c r="Q21" s="46">
        <f>P21+$Q$63</f>
        <v/>
      </c>
      <c r="R21" s="47" t="n">
        <v>0.5222222222222223</v>
      </c>
      <c r="S21" s="46">
        <f>R21+$S$63</f>
        <v/>
      </c>
      <c r="T21" s="143" t="n">
        <v>0.5402777777777777</v>
      </c>
      <c r="U21" s="143">
        <f>T21+$U$63</f>
        <v/>
      </c>
      <c r="V21" s="576" t="n">
        <v>100</v>
      </c>
      <c r="W21" s="576" t="n"/>
    </row>
    <row r="22" ht="23.25" customHeight="1" s="630">
      <c r="A22" s="631" t="inlineStr">
        <is>
          <t>21</t>
        </is>
      </c>
      <c r="B22" s="632" t="n"/>
      <c r="C22" s="112" t="inlineStr">
        <is>
          <t>HUARACHI MAMANI ROMULO</t>
        </is>
      </c>
      <c r="D22" s="55" t="n">
        <v>41376782</v>
      </c>
      <c r="E22" s="226" t="inlineStr">
        <is>
          <t xml:space="preserve">MOTO REVA BIIC </t>
        </is>
      </c>
      <c r="F22" s="92" t="inlineStr">
        <is>
          <t>20/20SR</t>
        </is>
      </c>
      <c r="G22" s="531" t="n"/>
      <c r="H22" s="547" t="n"/>
      <c r="I22" s="531" t="inlineStr">
        <is>
          <t>LILIANA 4</t>
        </is>
      </c>
      <c r="J22" s="60" t="n">
        <v>0.4111111111111111</v>
      </c>
      <c r="K22" s="46">
        <f>J22+$K$62</f>
        <v/>
      </c>
      <c r="L22" s="46" t="n">
        <v>0.4402777777777778</v>
      </c>
      <c r="M22" s="46">
        <f>L22+$M$63</f>
        <v/>
      </c>
      <c r="N22" s="47" t="n">
        <v>0.4479166666666667</v>
      </c>
      <c r="O22" s="46">
        <f>N22+$O$63</f>
        <v/>
      </c>
      <c r="P22" s="47" t="n">
        <v>0.5048611111111111</v>
      </c>
      <c r="Q22" s="46">
        <f>P22+$Q$63</f>
        <v/>
      </c>
      <c r="R22" s="46" t="n">
        <v>0.5166666666666667</v>
      </c>
      <c r="S22" s="46">
        <f>R22+$S$63</f>
        <v/>
      </c>
      <c r="T22" s="80" t="n">
        <v>0.5520833333333334</v>
      </c>
      <c r="U22" s="80">
        <f>T22+$U$63</f>
        <v/>
      </c>
      <c r="V22" s="576" t="n">
        <v>80</v>
      </c>
      <c r="W22" s="576" t="n"/>
    </row>
    <row r="23" ht="21.75" customHeight="1" s="630">
      <c r="A23" s="631" t="inlineStr">
        <is>
          <t>22</t>
        </is>
      </c>
      <c r="B23" s="632" t="n"/>
      <c r="C23" s="112" t="inlineStr">
        <is>
          <t>BARRIENTOS VELASQUEZ MIGUEL</t>
        </is>
      </c>
      <c r="D23" s="55" t="n">
        <v>45523611</v>
      </c>
      <c r="E23" s="26" t="inlineStr">
        <is>
          <t>REVA A2A</t>
        </is>
      </c>
      <c r="F23" s="92" t="inlineStr">
        <is>
          <t>40/20 40/20cl</t>
        </is>
      </c>
      <c r="G23" s="55" t="n"/>
      <c r="H23" s="207" t="n"/>
      <c r="I23" s="55" t="inlineStr">
        <is>
          <t>POOL OSORIO</t>
        </is>
      </c>
      <c r="J23" s="60" t="n">
        <v>0.425</v>
      </c>
      <c r="K23" s="46">
        <f>J23+$K$62</f>
        <v/>
      </c>
      <c r="L23" s="46" t="n">
        <v>0.4444444444444444</v>
      </c>
      <c r="M23" s="46">
        <f>L23+$M$63</f>
        <v/>
      </c>
      <c r="N23" s="78" t="n">
        <v>0.4520833333333333</v>
      </c>
      <c r="O23" s="46">
        <f>N23+$O$63</f>
        <v/>
      </c>
      <c r="P23" s="79" t="n">
        <v>0.5111111111111111</v>
      </c>
      <c r="Q23" s="46">
        <f>P23+$Q$63</f>
        <v/>
      </c>
      <c r="R23" s="47" t="n">
        <v>0.5347222222222222</v>
      </c>
      <c r="S23" s="46">
        <f>R23+$S$63</f>
        <v/>
      </c>
      <c r="T23" s="80" t="n">
        <v>0.5520833333333334</v>
      </c>
      <c r="U23" s="80">
        <f>T23+$U$63</f>
        <v/>
      </c>
      <c r="V23" s="576" t="n">
        <v>80</v>
      </c>
      <c r="W23" s="576" t="n"/>
    </row>
    <row r="24" ht="21" customHeight="1" s="630">
      <c r="A24" s="631" t="inlineStr">
        <is>
          <t>23</t>
        </is>
      </c>
      <c r="B24" s="632" t="n"/>
      <c r="C24" s="112" t="inlineStr">
        <is>
          <t>ESQUIVEL ARROYO LORENA</t>
        </is>
      </c>
      <c r="D24" s="55" t="n">
        <v>71740851</v>
      </c>
      <c r="E24" s="55" t="inlineStr">
        <is>
          <t xml:space="preserve">NUEVO A1 </t>
        </is>
      </c>
      <c r="F24" s="92" t="inlineStr">
        <is>
          <t>20/20SR</t>
        </is>
      </c>
      <c r="G24" s="120" t="n"/>
      <c r="H24" s="588" t="n"/>
      <c r="I24" s="120" t="inlineStr">
        <is>
          <t xml:space="preserve">CARS - JAIME VILLA </t>
        </is>
      </c>
      <c r="J24" s="60" t="n">
        <v>0.4270833333333333</v>
      </c>
      <c r="K24" s="46">
        <f>J24+$K$62</f>
        <v/>
      </c>
      <c r="L24" s="46" t="n">
        <v>0.4513888888888889</v>
      </c>
      <c r="M24" s="46">
        <f>L24+$M$63</f>
        <v/>
      </c>
      <c r="N24" s="46" t="n">
        <v>0.4569444444444444</v>
      </c>
      <c r="O24" s="46">
        <f>N24+$O$63</f>
        <v/>
      </c>
      <c r="P24" s="46" t="n">
        <v>0.5166666666666667</v>
      </c>
      <c r="Q24" s="46">
        <f>P24+$Q$63</f>
        <v/>
      </c>
      <c r="R24" s="46" t="n">
        <v>0.5284722222222222</v>
      </c>
      <c r="S24" s="46">
        <f>R24+$S$63</f>
        <v/>
      </c>
      <c r="T24" s="80" t="n">
        <v>0.5631944444444444</v>
      </c>
      <c r="U24" s="80">
        <f>T24+$U$63</f>
        <v/>
      </c>
      <c r="V24" s="576" t="n">
        <v>80</v>
      </c>
      <c r="W24" s="576" t="n"/>
    </row>
    <row r="25" ht="19.5" customHeight="1" s="630">
      <c r="A25" s="631" t="inlineStr">
        <is>
          <t>24</t>
        </is>
      </c>
      <c r="B25" s="632" t="n"/>
      <c r="C25" s="112" t="inlineStr">
        <is>
          <t>MOGOLLON CONQUERA JUAN</t>
        </is>
      </c>
      <c r="D25" s="55" t="n">
        <v>25756471</v>
      </c>
      <c r="E25" s="55" t="inlineStr">
        <is>
          <t xml:space="preserve">NUEVO A1 </t>
        </is>
      </c>
      <c r="F25" s="92" t="inlineStr">
        <is>
          <t>40/20 40/20cl</t>
        </is>
      </c>
      <c r="G25" s="120" t="inlineStr">
        <is>
          <t>PAGO 130 EFE</t>
        </is>
      </c>
      <c r="H25" s="207" t="n"/>
      <c r="I25" s="55" t="inlineStr">
        <is>
          <t>FREDY</t>
        </is>
      </c>
      <c r="J25" s="60" t="n">
        <v>0.4340277777777778</v>
      </c>
      <c r="K25" s="46">
        <f>J25+$K$62</f>
        <v/>
      </c>
      <c r="L25" s="46" t="n">
        <v>0.45625</v>
      </c>
      <c r="M25" s="46">
        <f>L25+$M$63</f>
        <v/>
      </c>
      <c r="N25" s="46" t="n">
        <v>0.4604166666666666</v>
      </c>
      <c r="O25" s="46">
        <f>N25+$O$63</f>
        <v/>
      </c>
      <c r="P25" s="46" t="n">
        <v>0.5229166666666667</v>
      </c>
      <c r="Q25" s="46">
        <f>P25+$Q$63</f>
        <v/>
      </c>
      <c r="R25" s="46" t="n">
        <v>0.5458333333333333</v>
      </c>
      <c r="S25" s="46">
        <f>R25+$S$63</f>
        <v/>
      </c>
      <c r="T25" s="80" t="n">
        <v>0.5638888888888889</v>
      </c>
      <c r="U25" s="80">
        <f>T25+$U$63</f>
        <v/>
      </c>
      <c r="V25" s="576" t="n">
        <v>90</v>
      </c>
      <c r="W25" s="576" t="n"/>
    </row>
    <row r="26" ht="18" customHeight="1" s="630">
      <c r="A26" s="631" t="inlineStr">
        <is>
          <t>25</t>
        </is>
      </c>
      <c r="B26" s="632" t="n"/>
      <c r="C26" s="112" t="inlineStr">
        <is>
          <t>BARRON AGUILAR CARLOS</t>
        </is>
      </c>
      <c r="D26" s="55" t="n">
        <v>71257342</v>
      </c>
      <c r="E26" s="55" t="inlineStr">
        <is>
          <t xml:space="preserve">NUEVO A1 </t>
        </is>
      </c>
      <c r="F26" s="92" t="inlineStr">
        <is>
          <t>20/20SR</t>
        </is>
      </c>
      <c r="G26" s="120" t="inlineStr">
        <is>
          <t>PAGO 80 EFE</t>
        </is>
      </c>
      <c r="H26" s="207" t="n"/>
      <c r="I26" s="55" t="inlineStr">
        <is>
          <t>AUTOVIAL</t>
        </is>
      </c>
      <c r="J26" s="60" t="n">
        <v>0.4375</v>
      </c>
      <c r="K26" s="46">
        <f>J26+$K$62</f>
        <v/>
      </c>
      <c r="L26" s="46" t="n">
        <v>0.4611111111111111</v>
      </c>
      <c r="M26" s="46">
        <f>L26+$M$63</f>
        <v/>
      </c>
      <c r="N26" s="78" t="n">
        <v>0.46875</v>
      </c>
      <c r="O26" s="46">
        <f>N26+$O$63</f>
        <v/>
      </c>
      <c r="P26" s="79" t="n">
        <v>0.5284722222222222</v>
      </c>
      <c r="Q26" s="46">
        <f>P26+$Q$63</f>
        <v/>
      </c>
      <c r="R26" s="46" t="n">
        <v>0.5395833333333333</v>
      </c>
      <c r="S26" s="46">
        <f>R26+$S$63</f>
        <v/>
      </c>
      <c r="T26" s="143" t="n">
        <v>0.575</v>
      </c>
      <c r="U26" s="80">
        <f>T26+$U$63</f>
        <v/>
      </c>
      <c r="V26" s="576" t="n">
        <v>80</v>
      </c>
      <c r="W26" s="576" t="n"/>
    </row>
    <row r="27" ht="23.25" customFormat="1" customHeight="1" s="645">
      <c r="A27" s="631" t="inlineStr">
        <is>
          <t>26</t>
        </is>
      </c>
      <c r="B27" s="632" t="n"/>
      <c r="C27" s="112" t="inlineStr">
        <is>
          <t>YOMONA ALVARADO DAMARIS</t>
        </is>
      </c>
      <c r="D27" s="55" t="n">
        <v>47061348</v>
      </c>
      <c r="E27" s="55" t="inlineStr">
        <is>
          <t xml:space="preserve">NUEVO A1 </t>
        </is>
      </c>
      <c r="F27" s="92" t="inlineStr">
        <is>
          <t>40/20 40/20cl</t>
        </is>
      </c>
      <c r="G27" s="328" t="inlineStr">
        <is>
          <t>PAGO 130 PLIN</t>
        </is>
      </c>
      <c r="H27" s="589" t="n"/>
      <c r="I27" s="55" t="inlineStr">
        <is>
          <t xml:space="preserve">ADRIANA </t>
        </is>
      </c>
      <c r="J27" s="60" t="n">
        <v>0.4409722222222222</v>
      </c>
      <c r="K27" s="46">
        <f>J27+$K$62</f>
        <v/>
      </c>
      <c r="L27" s="46" t="n">
        <v>0.4659722222222222</v>
      </c>
      <c r="M27" s="46">
        <f>L27+$M$63</f>
        <v/>
      </c>
      <c r="N27" s="78" t="n">
        <v>0.4722222222222222</v>
      </c>
      <c r="O27" s="46">
        <f>N27+$O$63</f>
        <v/>
      </c>
      <c r="P27" s="79" t="n">
        <v>0.5347222222222222</v>
      </c>
      <c r="Q27" s="46">
        <f>P27+$Q$63</f>
        <v/>
      </c>
      <c r="R27" s="46" t="n">
        <v>0.5576388888888889</v>
      </c>
      <c r="S27" s="46">
        <f>R27+$S$63</f>
        <v/>
      </c>
      <c r="T27" s="143" t="n">
        <v>0.5763888888888888</v>
      </c>
      <c r="U27" s="80">
        <f>T27+$U$63</f>
        <v/>
      </c>
      <c r="V27" s="576" t="n">
        <v>90</v>
      </c>
      <c r="W27" s="576" t="n"/>
    </row>
    <row r="28" ht="19.5" customFormat="1" customHeight="1" s="633">
      <c r="A28" s="644" t="inlineStr">
        <is>
          <t>27</t>
        </is>
      </c>
      <c r="B28" s="632" t="n"/>
      <c r="C28" s="167" t="inlineStr">
        <is>
          <t>FLORES ALBUJAR DIEGO 40</t>
        </is>
      </c>
      <c r="D28" s="55" t="n">
        <v>74106431</v>
      </c>
      <c r="E28" s="55" t="inlineStr">
        <is>
          <t xml:space="preserve">NUEVO A1 </t>
        </is>
      </c>
      <c r="F28" s="92" t="inlineStr">
        <is>
          <t xml:space="preserve">20 20 SR </t>
        </is>
      </c>
      <c r="G28" s="120" t="inlineStr">
        <is>
          <t>PAGO PROMO</t>
        </is>
      </c>
      <c r="H28" s="205" t="n"/>
      <c r="I28" s="120" t="inlineStr">
        <is>
          <t xml:space="preserve">CARS - JAIME VILLA </t>
        </is>
      </c>
      <c r="J28" s="60" t="n">
        <v>0.6180555555555556</v>
      </c>
      <c r="K28" s="46">
        <f>J28+$K$62</f>
        <v/>
      </c>
      <c r="L28" s="46" t="n">
        <v>0.61875</v>
      </c>
      <c r="M28" s="46">
        <f>L28+$M$63</f>
        <v/>
      </c>
      <c r="N28" s="78" t="n">
        <v>0.6243055555555556</v>
      </c>
      <c r="O28" s="46">
        <f>N28+$O$63</f>
        <v/>
      </c>
      <c r="P28" s="79" t="n">
        <v>0.6680555555555555</v>
      </c>
      <c r="Q28" s="46">
        <f>P28+$Q$63</f>
        <v/>
      </c>
      <c r="R28" s="46" t="n">
        <v>0.68125</v>
      </c>
      <c r="S28" s="46">
        <f>R28+$S$63</f>
        <v/>
      </c>
      <c r="T28" s="143" t="n">
        <v>0.69375</v>
      </c>
      <c r="U28" s="80">
        <f>T28+$U$63</f>
        <v/>
      </c>
      <c r="V28" s="576" t="n">
        <v>80</v>
      </c>
      <c r="W28" s="576" t="n">
        <v>40</v>
      </c>
    </row>
    <row r="29" ht="21" customHeight="1" s="630">
      <c r="A29" s="631" t="inlineStr">
        <is>
          <t>28</t>
        </is>
      </c>
      <c r="B29" s="632" t="n"/>
      <c r="C29" s="112" t="inlineStr">
        <is>
          <t>MARTINEZ ORE CESAR</t>
        </is>
      </c>
      <c r="D29" s="55" t="n">
        <v>25830184</v>
      </c>
      <c r="E29" s="226" t="inlineStr">
        <is>
          <t xml:space="preserve">MOTO REVA BIIC </t>
        </is>
      </c>
      <c r="F29" s="92" t="inlineStr">
        <is>
          <t>40/20 40/20cl</t>
        </is>
      </c>
      <c r="G29" s="120" t="n"/>
      <c r="H29" s="205" t="n"/>
      <c r="I29" s="120" t="inlineStr">
        <is>
          <t xml:space="preserve">CARS - JAIME VILLA </t>
        </is>
      </c>
      <c r="J29" s="60" t="n">
        <v>0.4583333333333333</v>
      </c>
      <c r="K29" s="46">
        <f>J29+$K$62</f>
        <v/>
      </c>
      <c r="L29" s="46" t="n">
        <v>0.4756944444444444</v>
      </c>
      <c r="M29" s="46">
        <f>L29+$M$63</f>
        <v/>
      </c>
      <c r="N29" s="78" t="n">
        <v>0.4819444444444445</v>
      </c>
      <c r="O29" s="46">
        <f>N29+$O$63</f>
        <v/>
      </c>
      <c r="P29" s="79" t="n">
        <v>0.5465277777777777</v>
      </c>
      <c r="Q29" s="46">
        <f>P29+$Q$63</f>
        <v/>
      </c>
      <c r="R29" s="46" t="n">
        <v>0.5694444444444444</v>
      </c>
      <c r="S29" s="46">
        <f>R29+$S$63</f>
        <v/>
      </c>
      <c r="T29" s="143" t="n">
        <v>0.5888888888888889</v>
      </c>
      <c r="U29" s="80">
        <f>T29+$U$63</f>
        <v/>
      </c>
      <c r="V29" s="576" t="n">
        <v>80</v>
      </c>
      <c r="W29" s="576" t="n"/>
    </row>
    <row r="30" ht="21.75" customHeight="1" s="630">
      <c r="A30" s="631" t="inlineStr">
        <is>
          <t>29</t>
        </is>
      </c>
      <c r="B30" s="632" t="n"/>
      <c r="C30" s="112" t="inlineStr">
        <is>
          <t>BAYONA BENTE NIXON</t>
        </is>
      </c>
      <c r="D30" s="55" t="n">
        <v>9544578</v>
      </c>
      <c r="E30" s="226" t="inlineStr">
        <is>
          <t xml:space="preserve">MOTO REVA BIIC </t>
        </is>
      </c>
      <c r="F30" s="92" t="inlineStr">
        <is>
          <t>40 /20  40/20  cl</t>
        </is>
      </c>
      <c r="G30" s="120" t="inlineStr">
        <is>
          <t>PAGO 150 EFE</t>
        </is>
      </c>
      <c r="H30" s="207" t="n"/>
      <c r="I30" s="55" t="inlineStr">
        <is>
          <t>JORGE MESCUA</t>
        </is>
      </c>
      <c r="J30" s="60" t="n">
        <v>0.4638888888888889</v>
      </c>
      <c r="K30" s="46">
        <f>J30+$K$62</f>
        <v/>
      </c>
      <c r="L30" s="46" t="n">
        <v>0.48125</v>
      </c>
      <c r="M30" s="46">
        <f>L30+$M$63</f>
        <v/>
      </c>
      <c r="N30" s="46" t="n">
        <v>0.4868055555555555</v>
      </c>
      <c r="O30" s="46">
        <f>N30+$O$63</f>
        <v/>
      </c>
      <c r="P30" s="79" t="n">
        <v>0.5493055555555556</v>
      </c>
      <c r="Q30" s="46">
        <f>P30+$Q$63</f>
        <v/>
      </c>
      <c r="R30" s="46" t="n">
        <v>0.5625</v>
      </c>
      <c r="S30" s="46">
        <f>R30+$S$63</f>
        <v/>
      </c>
      <c r="T30" s="80" t="n">
        <v>0.5986111111111111</v>
      </c>
      <c r="U30" s="80">
        <f>T30+$U$63</f>
        <v/>
      </c>
      <c r="V30" s="576" t="n">
        <v>150</v>
      </c>
      <c r="W30" s="576" t="n"/>
    </row>
    <row r="31" ht="21" customHeight="1" s="630">
      <c r="A31" s="631" t="inlineStr">
        <is>
          <t>30</t>
        </is>
      </c>
      <c r="B31" s="632" t="n"/>
      <c r="C31" s="112" t="inlineStr">
        <is>
          <t>VILLAVICENCIO CACERES SANDRA</t>
        </is>
      </c>
      <c r="D31" s="55" t="n">
        <v>74052093</v>
      </c>
      <c r="E31" s="55" t="inlineStr">
        <is>
          <t xml:space="preserve">NUEVO A1 </t>
        </is>
      </c>
      <c r="F31" s="92" t="inlineStr">
        <is>
          <t>40/20 40/20cl</t>
        </is>
      </c>
      <c r="G31" s="328" t="inlineStr">
        <is>
          <t>PAGO 100 YAPE</t>
        </is>
      </c>
      <c r="H31" s="454" t="n"/>
      <c r="I31" s="152" t="inlineStr">
        <is>
          <t>PUBLICIDAD</t>
        </is>
      </c>
      <c r="J31" s="60" t="n">
        <v>0.4590277777777778</v>
      </c>
      <c r="K31" s="46">
        <f>J31+$K$62</f>
        <v/>
      </c>
      <c r="L31" s="46" t="n">
        <v>0.4861111111111111</v>
      </c>
      <c r="M31" s="46">
        <f>L31+$M$63</f>
        <v/>
      </c>
      <c r="N31" s="78" t="n">
        <v>0.4923611111111111</v>
      </c>
      <c r="O31" s="46">
        <f>N31+$O$63</f>
        <v/>
      </c>
      <c r="P31" s="79" t="n">
        <v>0.5583333333333333</v>
      </c>
      <c r="Q31" s="46">
        <f>P31+$Q$63</f>
        <v/>
      </c>
      <c r="R31" s="46" t="n">
        <v>0.5805555555555556</v>
      </c>
      <c r="S31" s="46">
        <f>R31+$S$63</f>
        <v/>
      </c>
      <c r="T31" s="143" t="n">
        <v>0.6006944444444444</v>
      </c>
      <c r="U31" s="80">
        <f>T31+$U$63</f>
        <v/>
      </c>
      <c r="V31" s="576" t="n">
        <v>100</v>
      </c>
      <c r="W31" s="576" t="n"/>
    </row>
    <row r="32" ht="20.25" customFormat="1" customHeight="1" s="645">
      <c r="A32" s="631" t="inlineStr">
        <is>
          <t>31</t>
        </is>
      </c>
      <c r="B32" s="632" t="n"/>
      <c r="C32" s="167" t="inlineStr">
        <is>
          <t>AYALA SANDOVAL SHIRONY 30</t>
        </is>
      </c>
      <c r="D32" s="55" t="n">
        <v>73019937</v>
      </c>
      <c r="E32" s="226" t="inlineStr">
        <is>
          <t xml:space="preserve">MOTO REVA BIIC </t>
        </is>
      </c>
      <c r="F32" s="92" t="inlineStr">
        <is>
          <t>40/20 40/20cl</t>
        </is>
      </c>
      <c r="G32" s="55" t="n"/>
      <c r="H32" s="55" t="n"/>
      <c r="I32" s="55" t="inlineStr">
        <is>
          <t>LEONEL HERNANDEZ</t>
        </is>
      </c>
      <c r="J32" s="60" t="n">
        <v>0.4770833333333334</v>
      </c>
      <c r="K32" s="46">
        <f>J32+$K$62</f>
        <v/>
      </c>
      <c r="L32" s="46" t="n">
        <v>0.4902777777777778</v>
      </c>
      <c r="M32" s="46">
        <f>L32+$M$63</f>
        <v/>
      </c>
      <c r="N32" s="78" t="n">
        <v>0.4965277777777778</v>
      </c>
      <c r="O32" s="46">
        <f>N32+$O$63</f>
        <v/>
      </c>
      <c r="P32" s="79" t="n">
        <v>0.5618055555555556</v>
      </c>
      <c r="Q32" s="46">
        <f>P32+$Q$63</f>
        <v/>
      </c>
      <c r="R32" s="46" t="n">
        <v>0.575</v>
      </c>
      <c r="S32" s="46">
        <f>R32+$S$63</f>
        <v/>
      </c>
      <c r="T32" s="143" t="n">
        <v>0.6104166666666667</v>
      </c>
      <c r="U32" s="80">
        <f>T32+$U$63</f>
        <v/>
      </c>
      <c r="V32" s="576" t="n">
        <v>80</v>
      </c>
      <c r="W32" s="576" t="n"/>
    </row>
    <row r="33" ht="21" customFormat="1" customHeight="1" s="633">
      <c r="A33" s="631" t="inlineStr">
        <is>
          <t>32</t>
        </is>
      </c>
      <c r="B33" s="632" t="n"/>
      <c r="C33" s="112" t="inlineStr">
        <is>
          <t>ROBLES VELASQUEZ NESTOR</t>
        </is>
      </c>
      <c r="D33" s="55" t="n">
        <v>72632515</v>
      </c>
      <c r="E33" s="199" t="inlineStr">
        <is>
          <t>MOTO NUEVO BIIB</t>
        </is>
      </c>
      <c r="F33" s="92" t="inlineStr">
        <is>
          <t>40/20 40/20cl</t>
        </is>
      </c>
      <c r="G33" s="531" t="n"/>
      <c r="H33" s="547" t="n"/>
      <c r="I33" s="531" t="inlineStr">
        <is>
          <t>LILIANA 5</t>
        </is>
      </c>
      <c r="J33" s="60" t="n">
        <v>0.4638888888888889</v>
      </c>
      <c r="K33" s="46">
        <f>J33+$K$62</f>
        <v/>
      </c>
      <c r="L33" s="46" t="n">
        <v>0.4951388888888889</v>
      </c>
      <c r="M33" s="46">
        <f>L33+$M$63</f>
        <v/>
      </c>
      <c r="N33" s="78" t="n">
        <v>0.5006944444444444</v>
      </c>
      <c r="O33" s="46">
        <f>N33+$O$63</f>
        <v/>
      </c>
      <c r="P33" s="79" t="n">
        <v>0.5708333333333333</v>
      </c>
      <c r="Q33" s="46">
        <f>P33+$Q$63</f>
        <v/>
      </c>
      <c r="R33" s="46" t="n">
        <v>0.5930555555555556</v>
      </c>
      <c r="S33" s="46">
        <f>R33+$S$63</f>
        <v/>
      </c>
      <c r="T33" s="143" t="n">
        <v>0.6104166666666667</v>
      </c>
      <c r="U33" s="80">
        <f>T33+$U$63</f>
        <v/>
      </c>
      <c r="V33" s="576" t="n">
        <v>80</v>
      </c>
      <c r="W33" s="576" t="n"/>
    </row>
    <row r="34" ht="19.5" customHeight="1" s="630">
      <c r="A34" s="631" t="inlineStr">
        <is>
          <t>33</t>
        </is>
      </c>
      <c r="B34" s="632" t="n"/>
      <c r="C34" s="112" t="inlineStr">
        <is>
          <t>INGA AVALOS JORGE</t>
        </is>
      </c>
      <c r="D34" s="55" t="n">
        <v>40302310</v>
      </c>
      <c r="E34" s="55" t="inlineStr">
        <is>
          <t>REVA A1</t>
        </is>
      </c>
      <c r="F34" s="92" t="inlineStr">
        <is>
          <t>20/20SR</t>
        </is>
      </c>
      <c r="G34" s="120" t="inlineStr">
        <is>
          <t>PAGO 50 EFE + YAPE 30</t>
        </is>
      </c>
      <c r="H34" s="207" t="n"/>
      <c r="I34" s="55" t="inlineStr">
        <is>
          <t>MERY</t>
        </is>
      </c>
      <c r="J34" s="60" t="n">
        <v>0.4652777777777778</v>
      </c>
      <c r="K34" s="46">
        <f>J34+$K$62</f>
        <v/>
      </c>
      <c r="L34" s="46" t="n">
        <v>0.4993055555555556</v>
      </c>
      <c r="M34" s="46">
        <f>L34+$M$63</f>
        <v/>
      </c>
      <c r="N34" s="78" t="n">
        <v>0.5041666666666667</v>
      </c>
      <c r="O34" s="46">
        <f>N34+$O$63</f>
        <v/>
      </c>
      <c r="P34" s="79" t="n">
        <v>0.575</v>
      </c>
      <c r="Q34" s="46">
        <f>P34+$Q$63</f>
        <v/>
      </c>
      <c r="R34" s="46" t="n">
        <v>0.5868055555555556</v>
      </c>
      <c r="S34" s="46">
        <f>R34+$S$63</f>
        <v/>
      </c>
      <c r="T34" s="143" t="n">
        <v>0.6229166666666667</v>
      </c>
      <c r="U34" s="80">
        <f>T34+$U$63</f>
        <v/>
      </c>
      <c r="V34" s="576" t="n">
        <v>80</v>
      </c>
      <c r="W34" s="576" t="n"/>
    </row>
    <row r="35" ht="19.5" customHeight="1" s="630">
      <c r="A35" s="631" t="inlineStr">
        <is>
          <t>34</t>
        </is>
      </c>
      <c r="B35" s="632" t="n"/>
      <c r="C35" s="167" t="inlineStr">
        <is>
          <t>CARABALLO RONDON YONATHAN 40</t>
        </is>
      </c>
      <c r="D35" s="55" t="n">
        <v>7050262</v>
      </c>
      <c r="E35" s="199" t="inlineStr">
        <is>
          <t>MOTO NUEVO BIIB</t>
        </is>
      </c>
      <c r="F35" s="92" t="inlineStr">
        <is>
          <t>20 20 SR</t>
        </is>
      </c>
      <c r="G35" s="209" t="inlineStr">
        <is>
          <t>PAGO 160 YAPE</t>
        </is>
      </c>
      <c r="H35" s="26" t="inlineStr">
        <is>
          <t>C.E</t>
        </is>
      </c>
      <c r="I35" s="211" t="inlineStr">
        <is>
          <t>OFICINA</t>
        </is>
      </c>
      <c r="J35" s="60" t="n">
        <v>0.4763888888888889</v>
      </c>
      <c r="K35" s="46">
        <f>J35+$K$62</f>
        <v/>
      </c>
      <c r="L35" s="46" t="n">
        <v>0.5034722222222222</v>
      </c>
      <c r="M35" s="46">
        <f>L35+$M$63</f>
        <v/>
      </c>
      <c r="N35" s="78" t="n">
        <v>0.5083333333333333</v>
      </c>
      <c r="O35" s="46">
        <f>N35+$O$63</f>
        <v/>
      </c>
      <c r="P35" s="79" t="n">
        <v>0.5819444444444445</v>
      </c>
      <c r="Q35" s="46">
        <f>P35+$Q$63</f>
        <v/>
      </c>
      <c r="R35" s="46" t="n">
        <v>0.6048611111111111</v>
      </c>
      <c r="S35" s="46">
        <f>R35+$S$63</f>
        <v/>
      </c>
      <c r="T35" s="143" t="n">
        <v>0.6256944444444444</v>
      </c>
      <c r="U35" s="80">
        <f>T35+$U$63</f>
        <v/>
      </c>
      <c r="V35" s="576" t="n">
        <v>120</v>
      </c>
      <c r="W35" s="576" t="n">
        <v>40</v>
      </c>
    </row>
    <row r="36" ht="18.75" customHeight="1" s="630">
      <c r="A36" s="631" t="inlineStr">
        <is>
          <t>35</t>
        </is>
      </c>
      <c r="B36" s="632" t="n"/>
      <c r="C36" s="112" t="inlineStr">
        <is>
          <t>SOLORZANO SILLUCA ARMANDO</t>
        </is>
      </c>
      <c r="D36" s="55" t="n">
        <v>40593526</v>
      </c>
      <c r="E36" s="55" t="inlineStr">
        <is>
          <t>REVA A1</t>
        </is>
      </c>
      <c r="F36" s="92" t="inlineStr">
        <is>
          <t>40/20 40/20cl</t>
        </is>
      </c>
      <c r="G36" s="120" t="inlineStr">
        <is>
          <t>PAGO 40 YAPE+ 100 EFE</t>
        </is>
      </c>
      <c r="H36" s="55" t="n"/>
      <c r="I36" s="55" t="inlineStr">
        <is>
          <t>MALLESI</t>
        </is>
      </c>
      <c r="J36" s="60" t="n">
        <v>0.4784722222222222</v>
      </c>
      <c r="K36" s="46">
        <f>J36+$K$62</f>
        <v/>
      </c>
      <c r="L36" s="46" t="n">
        <v>0.5048611111111111</v>
      </c>
      <c r="M36" s="46">
        <f>L36+$M$63</f>
        <v/>
      </c>
      <c r="N36" s="78" t="n">
        <v>0.5104166666666666</v>
      </c>
      <c r="O36" s="46" t="n"/>
      <c r="P36" s="79" t="n">
        <v>0.6131944444444445</v>
      </c>
      <c r="Q36" s="46">
        <f>P36+$Q$63</f>
        <v/>
      </c>
      <c r="R36" s="46" t="n">
        <v>0.6256944444444444</v>
      </c>
      <c r="S36" s="46">
        <f>R36+$S$63</f>
        <v/>
      </c>
      <c r="T36" s="143" t="n">
        <v>0.6375</v>
      </c>
      <c r="U36" s="80">
        <f>T36+$U$63</f>
        <v/>
      </c>
      <c r="V36" s="576" t="n">
        <v>90</v>
      </c>
      <c r="W36" s="576" t="n"/>
    </row>
    <row r="37" ht="18.75" customHeight="1" s="630">
      <c r="A37" s="631" t="inlineStr">
        <is>
          <t>36</t>
        </is>
      </c>
      <c r="B37" s="632" t="n"/>
      <c r="C37" s="112" t="inlineStr">
        <is>
          <t>LINDEMBERT MASSIRONI JUAN</t>
        </is>
      </c>
      <c r="D37" s="55" t="n">
        <v>25669619</v>
      </c>
      <c r="E37" s="55" t="inlineStr">
        <is>
          <t>BAJA A1</t>
        </is>
      </c>
      <c r="F37" s="92" t="inlineStr">
        <is>
          <t>40/20 40/20cl</t>
        </is>
      </c>
      <c r="G37" s="120" t="n"/>
      <c r="H37" s="120" t="n"/>
      <c r="I37" s="120" t="inlineStr">
        <is>
          <t xml:space="preserve">CARS - JAIME VILLA </t>
        </is>
      </c>
      <c r="J37" s="60" t="n">
        <v>0.4875</v>
      </c>
      <c r="K37" s="46">
        <f>J37+$K$62</f>
        <v/>
      </c>
      <c r="L37" s="46" t="n">
        <v>0.5104166666666666</v>
      </c>
      <c r="M37" s="46">
        <f>L37+$M$63</f>
        <v/>
      </c>
      <c r="N37" s="78" t="n">
        <v>0.5180555555555556</v>
      </c>
      <c r="O37" s="46">
        <f>N37+$O$63</f>
        <v/>
      </c>
      <c r="P37" s="79" t="n">
        <v>0.59375</v>
      </c>
      <c r="Q37" s="46">
        <f>P37+$Q$63</f>
        <v/>
      </c>
      <c r="R37" s="46" t="n">
        <v>0.6166666666666667</v>
      </c>
      <c r="S37" s="46">
        <f>R37+$S$63</f>
        <v/>
      </c>
      <c r="T37" s="143" t="n">
        <v>0.6354166666666666</v>
      </c>
      <c r="U37" s="80">
        <f>T37+$U$63</f>
        <v/>
      </c>
      <c r="V37" s="576" t="n">
        <v>80</v>
      </c>
      <c r="W37" s="576" t="n"/>
    </row>
    <row r="38" ht="17.25" customHeight="1" s="630">
      <c r="A38" s="631" t="inlineStr">
        <is>
          <t>37</t>
        </is>
      </c>
      <c r="B38" s="632" t="n"/>
      <c r="C38" s="112" t="inlineStr">
        <is>
          <t xml:space="preserve">ALARCON CANO HERBERTO </t>
        </is>
      </c>
      <c r="D38" s="55" t="n">
        <v>8100204</v>
      </c>
      <c r="E38" s="26" t="inlineStr">
        <is>
          <t>REVA A2B</t>
        </is>
      </c>
      <c r="F38" s="92" t="inlineStr">
        <is>
          <t>40/20 40/20cl</t>
        </is>
      </c>
      <c r="G38" s="120" t="inlineStr">
        <is>
          <t>PAGO 80 EFE</t>
        </is>
      </c>
      <c r="H38" s="207" t="n"/>
      <c r="I38" s="55" t="inlineStr">
        <is>
          <t xml:space="preserve">CESAR QUIROZ </t>
        </is>
      </c>
      <c r="J38" s="60" t="n">
        <v>0.4895833333333333</v>
      </c>
      <c r="K38" s="46">
        <f>J38+$K$62</f>
        <v/>
      </c>
      <c r="L38" s="46" t="n">
        <v>0.5159722222222223</v>
      </c>
      <c r="M38" s="46">
        <f>L38+$M$63</f>
        <v/>
      </c>
      <c r="N38" s="78" t="n">
        <v>0.5236111111111111</v>
      </c>
      <c r="O38" s="46">
        <f>N38+$O$63</f>
        <v/>
      </c>
      <c r="P38" s="79" t="n">
        <v>0.5868055555555556</v>
      </c>
      <c r="Q38" s="46">
        <f>P38+$Q$63</f>
        <v/>
      </c>
      <c r="R38" s="46" t="n">
        <v>0.5986111111111111</v>
      </c>
      <c r="S38" s="46">
        <f>R38+$S$63</f>
        <v/>
      </c>
      <c r="T38" s="143" t="n">
        <v>0.6347222222222222</v>
      </c>
      <c r="U38" s="80">
        <f>T38+$U$63</f>
        <v/>
      </c>
      <c r="V38" s="576" t="n">
        <v>80</v>
      </c>
      <c r="W38" s="576" t="n"/>
    </row>
    <row r="39" ht="18" customFormat="1" customHeight="1" s="633">
      <c r="A39" s="631" t="inlineStr">
        <is>
          <t>38</t>
        </is>
      </c>
      <c r="B39" s="632" t="n"/>
      <c r="C39" s="582" t="inlineStr">
        <is>
          <t xml:space="preserve">CHEFFER CORNEJO MANUEL  50 </t>
        </is>
      </c>
      <c r="D39" s="147" t="n">
        <v>9465866</v>
      </c>
      <c r="E39" s="226" t="inlineStr">
        <is>
          <t xml:space="preserve">MOTO REVA BIIC </t>
        </is>
      </c>
      <c r="F39" s="92" t="inlineStr">
        <is>
          <t xml:space="preserve">20 20 SR </t>
        </is>
      </c>
      <c r="G39" s="120" t="inlineStr">
        <is>
          <t>PAGO 50 EFE</t>
        </is>
      </c>
      <c r="H39" s="120" t="n"/>
      <c r="I39" s="120" t="inlineStr">
        <is>
          <t xml:space="preserve">CARS - JAIME VILLA </t>
        </is>
      </c>
      <c r="J39" s="60" t="n">
        <v>0.4909722222222222</v>
      </c>
      <c r="K39" s="46">
        <f>J39+$K$62</f>
        <v/>
      </c>
      <c r="L39" s="46" t="n">
        <v>0.5222222222222223</v>
      </c>
      <c r="M39" s="46">
        <f>L39+$M$63</f>
        <v/>
      </c>
      <c r="N39" s="78" t="n">
        <v>0.5277777777777778</v>
      </c>
      <c r="O39" s="46">
        <f>N39+$O$63</f>
        <v/>
      </c>
      <c r="P39" s="79" t="n">
        <v>0.6055555555555555</v>
      </c>
      <c r="Q39" s="46">
        <f>P39+$Q$63</f>
        <v/>
      </c>
      <c r="R39" s="46" t="n">
        <v>0.61875</v>
      </c>
      <c r="S39" s="46">
        <f>R39+$S$63</f>
        <v/>
      </c>
      <c r="T39" s="143" t="n">
        <v>0.6493055555555556</v>
      </c>
      <c r="U39" s="80">
        <f>T39+$U$63</f>
        <v/>
      </c>
      <c r="V39" s="576" t="n">
        <v>80</v>
      </c>
      <c r="W39" s="576" t="n">
        <v>50</v>
      </c>
    </row>
    <row r="40" ht="21.75" customHeight="1" s="630">
      <c r="A40" s="631" t="inlineStr">
        <is>
          <t>39</t>
        </is>
      </c>
      <c r="B40" s="632" t="n"/>
      <c r="C40" s="112" t="inlineStr">
        <is>
          <t xml:space="preserve">DIAZ CHAVEZ WALDIR </t>
        </is>
      </c>
      <c r="D40" s="147" t="n">
        <v>77091249</v>
      </c>
      <c r="E40" s="226" t="inlineStr">
        <is>
          <t xml:space="preserve">MOTO REVA BIIC </t>
        </is>
      </c>
      <c r="F40" s="92" t="inlineStr">
        <is>
          <t>40/20 40/20cl</t>
        </is>
      </c>
      <c r="G40" s="209" t="inlineStr">
        <is>
          <t>PAGO 100 YAPE</t>
        </is>
      </c>
      <c r="H40" s="373" t="n"/>
      <c r="I40" s="270" t="inlineStr">
        <is>
          <t>LILIANA  6</t>
        </is>
      </c>
      <c r="J40" s="60" t="n">
        <v>0.4958333333333333</v>
      </c>
      <c r="K40" s="46">
        <f>J40+$K$62</f>
        <v/>
      </c>
      <c r="L40" s="46" t="n">
        <v>0.5270833333333333</v>
      </c>
      <c r="M40" s="46">
        <f>L40+$M$63</f>
        <v/>
      </c>
      <c r="N40" s="46" t="n">
        <v>0.5326388888888889</v>
      </c>
      <c r="O40" s="46">
        <f>N40+$O$63</f>
        <v/>
      </c>
      <c r="P40" s="79" t="n">
        <v>0.5986111111111111</v>
      </c>
      <c r="Q40" s="46">
        <f>P40+$Q$63</f>
        <v/>
      </c>
      <c r="R40" s="46" t="n">
        <v>0.6111111111111112</v>
      </c>
      <c r="S40" s="46">
        <f>R40+$S$63</f>
        <v/>
      </c>
      <c r="T40" s="143" t="n">
        <v>0.6430555555555556</v>
      </c>
      <c r="U40" s="80">
        <f>T40+$U$63</f>
        <v/>
      </c>
      <c r="V40" s="576" t="n">
        <v>80</v>
      </c>
      <c r="W40" s="125" t="n"/>
    </row>
    <row r="41" ht="18" customFormat="1" customHeight="1" s="633">
      <c r="A41" s="631" t="inlineStr">
        <is>
          <t>40</t>
        </is>
      </c>
      <c r="B41" s="632" t="n"/>
      <c r="C41" s="112" t="inlineStr">
        <is>
          <t xml:space="preserve">AVALOS HERNANDEZ RAUL </t>
        </is>
      </c>
      <c r="D41" s="55" t="n">
        <v>45544511</v>
      </c>
      <c r="E41" s="199" t="inlineStr">
        <is>
          <t>MOTO NUEVO BIIB</t>
        </is>
      </c>
      <c r="F41" s="92" t="inlineStr">
        <is>
          <t>40/20 40/20cl</t>
        </is>
      </c>
      <c r="G41" s="120" t="n"/>
      <c r="H41" s="120" t="n"/>
      <c r="I41" s="120" t="inlineStr">
        <is>
          <t xml:space="preserve">CARS - JAIME VILLA </t>
        </is>
      </c>
      <c r="J41" s="60" t="n">
        <v>0.4972222222222222</v>
      </c>
      <c r="K41" s="46">
        <f>J41+$K$62</f>
        <v/>
      </c>
      <c r="L41" s="46" t="n">
        <v>0.5319444444444444</v>
      </c>
      <c r="M41" s="46">
        <f>L41+$M$63</f>
        <v/>
      </c>
      <c r="N41" s="46" t="n">
        <v>0.5368055555555555</v>
      </c>
      <c r="O41" s="46">
        <f>N41+$O$63</f>
        <v/>
      </c>
      <c r="P41" s="79" t="n">
        <v>0.6180555555555556</v>
      </c>
      <c r="Q41" s="46">
        <f>P41+$Q$63</f>
        <v/>
      </c>
      <c r="R41" s="46" t="n">
        <v>0.6361111111111111</v>
      </c>
      <c r="S41" s="46">
        <f>R41+$S$63</f>
        <v/>
      </c>
      <c r="T41" s="80" t="n">
        <v>0.6486111111111111</v>
      </c>
      <c r="U41" s="80">
        <f>T41+$U$63</f>
        <v/>
      </c>
      <c r="V41" s="576" t="n">
        <v>80</v>
      </c>
      <c r="W41" s="125" t="n"/>
    </row>
    <row r="42" ht="18" customHeight="1" s="630">
      <c r="A42" s="631" t="inlineStr">
        <is>
          <t>41</t>
        </is>
      </c>
      <c r="B42" s="632" t="n"/>
      <c r="C42" s="112" t="inlineStr">
        <is>
          <t>RAMOS GONZALES MILAGROS</t>
        </is>
      </c>
      <c r="D42" s="55" t="n">
        <v>74925609</v>
      </c>
      <c r="E42" s="55" t="inlineStr">
        <is>
          <t>NUEVO A1</t>
        </is>
      </c>
      <c r="F42" s="92" t="inlineStr">
        <is>
          <t xml:space="preserve">20 20 SR </t>
        </is>
      </c>
      <c r="G42" s="209" t="inlineStr">
        <is>
          <t>PAGO 100 YAPE</t>
        </is>
      </c>
      <c r="H42" s="454" t="n"/>
      <c r="I42" s="152" t="inlineStr">
        <is>
          <t>PUBLICIDAD</t>
        </is>
      </c>
      <c r="J42" s="60" t="n">
        <v>0.5590277777777778</v>
      </c>
      <c r="K42" s="46">
        <f>J42+$K$62</f>
        <v/>
      </c>
      <c r="L42" s="46" t="n">
        <v>0.5604166666666667</v>
      </c>
      <c r="M42" s="46">
        <f>L42+$M$63</f>
        <v/>
      </c>
      <c r="N42" s="78" t="n">
        <v>0.5680555555555555</v>
      </c>
      <c r="O42" s="46">
        <f>N42+$O$63</f>
        <v/>
      </c>
      <c r="P42" s="79" t="n">
        <v>0.6229166666666667</v>
      </c>
      <c r="Q42" s="46">
        <f>P42+$Q$63</f>
        <v/>
      </c>
      <c r="R42" s="46" t="n">
        <v>0.6513888888888889</v>
      </c>
      <c r="S42" s="46">
        <f>R42+$S$63</f>
        <v/>
      </c>
      <c r="T42" s="80" t="n">
        <v>0.6631944444444444</v>
      </c>
      <c r="U42" s="80">
        <f>T42+$U$63</f>
        <v/>
      </c>
      <c r="V42" s="576" t="n">
        <v>100</v>
      </c>
      <c r="W42" s="125" t="n"/>
    </row>
    <row r="43" ht="18.75" customHeight="1" s="630">
      <c r="A43" s="631" t="inlineStr">
        <is>
          <t>42</t>
        </is>
      </c>
      <c r="B43" s="632" t="n"/>
      <c r="C43" s="112" t="inlineStr">
        <is>
          <t xml:space="preserve">PRADO HILARION EDERSON </t>
        </is>
      </c>
      <c r="D43" s="55" t="n">
        <v>46882835</v>
      </c>
      <c r="E43" s="55" t="inlineStr">
        <is>
          <t xml:space="preserve">NUEVO A1 </t>
        </is>
      </c>
      <c r="F43" s="92" t="inlineStr">
        <is>
          <t xml:space="preserve">20 20 SR </t>
        </is>
      </c>
      <c r="G43" s="120" t="n"/>
      <c r="H43" s="120" t="n"/>
      <c r="I43" s="120" t="inlineStr">
        <is>
          <t xml:space="preserve">CARS - JAIME VILLA </t>
        </is>
      </c>
      <c r="J43" s="60" t="n">
        <v>0.5673611111111111</v>
      </c>
      <c r="K43" s="46">
        <f>J43+$K$62</f>
        <v/>
      </c>
      <c r="L43" s="46" t="n">
        <v>0.5680555555555555</v>
      </c>
      <c r="M43" s="46">
        <f>L43+$M$63</f>
        <v/>
      </c>
      <c r="N43" s="78" t="n">
        <v>0.5777777777777777</v>
      </c>
      <c r="O43" s="46">
        <f>N43+$O$63</f>
        <v/>
      </c>
      <c r="P43" s="79" t="n">
        <v>0.63125</v>
      </c>
      <c r="Q43" s="46">
        <f>P43+$Q$63</f>
        <v/>
      </c>
      <c r="R43" s="46" t="n">
        <v>0.6444444444444445</v>
      </c>
      <c r="S43" s="46">
        <f>R43+$S$63</f>
        <v/>
      </c>
      <c r="T43" s="143" t="n">
        <v>0.6625</v>
      </c>
      <c r="U43" s="80">
        <f>T43+$U$63</f>
        <v/>
      </c>
      <c r="V43" s="576" t="n">
        <v>80</v>
      </c>
      <c r="W43" s="125" t="n"/>
    </row>
    <row r="44" ht="18" customHeight="1" s="630">
      <c r="A44" s="631" t="inlineStr">
        <is>
          <t>43</t>
        </is>
      </c>
      <c r="B44" s="632" t="n"/>
      <c r="C44" s="167" t="inlineStr">
        <is>
          <t>CASTILLON SULLCA ALDO 30</t>
        </is>
      </c>
      <c r="D44" s="55" t="n">
        <v>40677169</v>
      </c>
      <c r="E44" s="226" t="inlineStr">
        <is>
          <t xml:space="preserve">MOTO REVA BIIC </t>
        </is>
      </c>
      <c r="F44" s="92" t="inlineStr">
        <is>
          <t xml:space="preserve">20 20 SR </t>
        </is>
      </c>
      <c r="G44" s="209" t="inlineStr">
        <is>
          <t xml:space="preserve">PAGO 30 YAPE </t>
        </is>
      </c>
      <c r="H44" s="531" t="n"/>
      <c r="I44" s="531" t="inlineStr">
        <is>
          <t xml:space="preserve">LILIANA 7 </t>
        </is>
      </c>
      <c r="J44" s="60" t="n">
        <v>0.5965277777777778</v>
      </c>
      <c r="K44" s="79">
        <f>J44+$K$62</f>
        <v/>
      </c>
      <c r="L44" s="46" t="n">
        <v>0.6</v>
      </c>
      <c r="M44" s="46">
        <f>L44+$M$63</f>
        <v/>
      </c>
      <c r="N44" s="46" t="n">
        <v>0.6069444444444444</v>
      </c>
      <c r="O44" s="46">
        <f>N44+$O$63</f>
        <v/>
      </c>
      <c r="P44" s="46" t="n">
        <v>0.6604166666666667</v>
      </c>
      <c r="Q44" s="46">
        <f>P44+$Q$63</f>
        <v/>
      </c>
      <c r="R44" s="46" t="n">
        <v>0.6736111111111112</v>
      </c>
      <c r="S44" s="46">
        <f>R44+$S$63</f>
        <v/>
      </c>
      <c r="T44" s="143" t="n">
        <v>0.6861111111111111</v>
      </c>
      <c r="U44" s="80">
        <f>T44+$U$63</f>
        <v/>
      </c>
      <c r="V44" s="576" t="n">
        <v>80</v>
      </c>
      <c r="W44" s="125" t="n">
        <v>30</v>
      </c>
    </row>
    <row r="45" ht="18" customHeight="1" s="630">
      <c r="A45" s="631" t="inlineStr">
        <is>
          <t>44</t>
        </is>
      </c>
      <c r="B45" s="632" t="n"/>
      <c r="C45" s="112" t="inlineStr">
        <is>
          <t>CISNEROS ANTUNEZ MANUEL</t>
        </is>
      </c>
      <c r="D45" s="55" t="n">
        <v>43408454</v>
      </c>
      <c r="E45" s="55" t="inlineStr">
        <is>
          <t>REVA A1</t>
        </is>
      </c>
      <c r="F45" s="92" t="inlineStr">
        <is>
          <t>40/20 40/20cl</t>
        </is>
      </c>
      <c r="G45" s="120" t="n"/>
      <c r="H45" s="205" t="n"/>
      <c r="I45" s="120" t="inlineStr">
        <is>
          <t xml:space="preserve">CARS - JAIME VILLA </t>
        </is>
      </c>
      <c r="J45" s="60" t="n">
        <v>0.5944444444444444</v>
      </c>
      <c r="K45" s="46">
        <f>J45+$K$62</f>
        <v/>
      </c>
      <c r="L45" s="46" t="n">
        <v>0.5951388888888889</v>
      </c>
      <c r="M45" s="46">
        <f>L45+$M$63</f>
        <v/>
      </c>
      <c r="N45" s="78" t="n">
        <v>0.6020833333333333</v>
      </c>
      <c r="O45" s="46">
        <f>N45+$O$63</f>
        <v/>
      </c>
      <c r="P45" s="79" t="n">
        <v>0.6486111111111111</v>
      </c>
      <c r="Q45" s="46">
        <f>P45+$Q$63</f>
        <v/>
      </c>
      <c r="R45" s="46" t="n">
        <v>0.6604166666666667</v>
      </c>
      <c r="S45" s="46">
        <f>R45+$S$63</f>
        <v/>
      </c>
      <c r="T45" s="143" t="n">
        <v>0.675</v>
      </c>
      <c r="U45" s="80">
        <f>T45+$U$63</f>
        <v/>
      </c>
      <c r="V45" s="576" t="n">
        <v>80</v>
      </c>
      <c r="W45" s="125" t="n"/>
    </row>
    <row r="46" ht="21" customHeight="1" s="630">
      <c r="A46" s="631" t="inlineStr">
        <is>
          <t>45</t>
        </is>
      </c>
      <c r="B46" s="632" t="n"/>
      <c r="C46" s="112" t="inlineStr">
        <is>
          <t xml:space="preserve">CAPCHA VARILLAS HENRY </t>
        </is>
      </c>
      <c r="D46" s="55" t="n">
        <v>25700777</v>
      </c>
      <c r="E46" s="55" t="inlineStr">
        <is>
          <t xml:space="preserve">REVA A1 </t>
        </is>
      </c>
      <c r="F46" s="92" t="inlineStr">
        <is>
          <t>40/20 40/20cl</t>
        </is>
      </c>
      <c r="G46" s="120" t="n"/>
      <c r="H46" s="205" t="n"/>
      <c r="I46" s="120" t="inlineStr">
        <is>
          <t xml:space="preserve">CARS - JAIME VILLA </t>
        </is>
      </c>
      <c r="J46" s="60" t="n">
        <v>0.6291666666666667</v>
      </c>
      <c r="K46" s="46">
        <f>J46+$K$62</f>
        <v/>
      </c>
      <c r="L46" s="46" t="n">
        <v>0.6298611111111111</v>
      </c>
      <c r="M46" s="46">
        <f>L46+$M$63</f>
        <v/>
      </c>
      <c r="N46" s="78" t="n">
        <v>0.6354166666666666</v>
      </c>
      <c r="O46" s="46">
        <f>N46+$O$63</f>
        <v/>
      </c>
      <c r="P46" s="79" t="n">
        <v>0.6791666666666667</v>
      </c>
      <c r="Q46" s="46">
        <f>P46+$Q$63</f>
        <v/>
      </c>
      <c r="R46" s="46" t="n">
        <v>0.6930555555555555</v>
      </c>
      <c r="S46" s="46">
        <f>R46+$S$63</f>
        <v/>
      </c>
      <c r="T46" s="143" t="n">
        <v>0.70625</v>
      </c>
      <c r="U46" s="80">
        <f>T46+$U$63</f>
        <v/>
      </c>
      <c r="V46" s="576" t="n">
        <v>80</v>
      </c>
      <c r="W46" s="125" t="n"/>
    </row>
    <row r="47" ht="18" customHeight="1" s="630">
      <c r="A47" s="631" t="inlineStr">
        <is>
          <t>46</t>
        </is>
      </c>
      <c r="B47" s="632" t="n"/>
      <c r="C47" s="167" t="inlineStr">
        <is>
          <t>MORA RAMOS MARYORI 30</t>
        </is>
      </c>
      <c r="D47" s="55" t="n">
        <v>77178234</v>
      </c>
      <c r="E47" s="55" t="inlineStr">
        <is>
          <t xml:space="preserve">NUEVO A1 </t>
        </is>
      </c>
      <c r="F47" s="92" t="inlineStr">
        <is>
          <t xml:space="preserve">20 20 SR </t>
        </is>
      </c>
      <c r="G47" s="209" t="inlineStr">
        <is>
          <t xml:space="preserve">PAGO 120 YAPE </t>
        </is>
      </c>
      <c r="H47" s="207" t="n"/>
      <c r="I47" s="55" t="inlineStr">
        <is>
          <t xml:space="preserve">EZEQUIEL </t>
        </is>
      </c>
      <c r="J47" s="46" t="n">
        <v>0.6395833333333333</v>
      </c>
      <c r="K47" s="46">
        <f>J47+$K$62</f>
        <v/>
      </c>
      <c r="L47" s="46" t="n">
        <v>0.6451388888888889</v>
      </c>
      <c r="M47" s="46">
        <f>L47+$M$63</f>
        <v/>
      </c>
      <c r="N47" s="46" t="n">
        <v>0.6513888888888889</v>
      </c>
      <c r="O47" s="46">
        <f>N47+$O$63</f>
        <v/>
      </c>
      <c r="P47" s="46" t="n">
        <v>0.6972222222222222</v>
      </c>
      <c r="Q47" s="46">
        <f>P47+$Q$63</f>
        <v/>
      </c>
      <c r="R47" s="46" t="n">
        <v>0.7090277777777778</v>
      </c>
      <c r="S47" s="46">
        <f>R47+$S$63</f>
        <v/>
      </c>
      <c r="T47" s="80" t="n">
        <v>0.7201388888888889</v>
      </c>
      <c r="U47" s="80">
        <f>T47+$U$63</f>
        <v/>
      </c>
      <c r="V47" s="576" t="n">
        <v>90</v>
      </c>
      <c r="W47" s="125" t="n">
        <v>30</v>
      </c>
    </row>
    <row r="48" ht="18" customHeight="1" s="630">
      <c r="A48" s="631" t="inlineStr">
        <is>
          <t>47</t>
        </is>
      </c>
      <c r="B48" s="632" t="n"/>
      <c r="C48" s="112" t="inlineStr">
        <is>
          <t xml:space="preserve">VALDERRAMA LOPEZ LUIS </t>
        </is>
      </c>
      <c r="D48" s="242" t="n">
        <v>25409773</v>
      </c>
      <c r="E48" s="226" t="inlineStr">
        <is>
          <t xml:space="preserve">MOTO REVA BIIC </t>
        </is>
      </c>
      <c r="F48" s="92" t="inlineStr">
        <is>
          <t>40/20 40/20cl</t>
        </is>
      </c>
      <c r="G48" s="120" t="inlineStr">
        <is>
          <t>PAGO 100 EFE</t>
        </is>
      </c>
      <c r="H48" s="207" t="n"/>
      <c r="I48" s="55" t="inlineStr">
        <is>
          <t xml:space="preserve">CARMEN </t>
        </is>
      </c>
      <c r="J48" s="60" t="n">
        <v>0.6381944444444444</v>
      </c>
      <c r="K48" s="46">
        <f>J48+$K$62</f>
        <v/>
      </c>
      <c r="L48" s="46" t="n">
        <v>0.6388888888888888</v>
      </c>
      <c r="M48" s="46">
        <f>L48+$M$63</f>
        <v/>
      </c>
      <c r="N48" s="46" t="n">
        <v>0.6458333333333334</v>
      </c>
      <c r="O48" s="46">
        <f>N48+$O$63</f>
        <v/>
      </c>
      <c r="P48" s="46" t="n">
        <v>0.6902777777777778</v>
      </c>
      <c r="Q48" s="46">
        <f>P48+$Q$63</f>
        <v/>
      </c>
      <c r="R48" s="46" t="n">
        <v>0.7055555555555556</v>
      </c>
      <c r="S48" s="46">
        <f>R48+$S$63</f>
        <v/>
      </c>
      <c r="T48" s="143" t="n">
        <v>0.7173611111111111</v>
      </c>
      <c r="U48" s="80">
        <f>T48+$U$63</f>
        <v/>
      </c>
      <c r="V48" s="576" t="n">
        <v>80</v>
      </c>
      <c r="W48" s="125" t="n"/>
    </row>
    <row r="49" ht="18" customHeight="1" s="630">
      <c r="A49" s="631" t="inlineStr">
        <is>
          <t>48</t>
        </is>
      </c>
      <c r="B49" s="632" t="n"/>
      <c r="C49" s="112" t="inlineStr">
        <is>
          <t xml:space="preserve">FEBRES PEREZ NOE </t>
        </is>
      </c>
      <c r="D49" s="242" t="n">
        <v>41852248</v>
      </c>
      <c r="E49" s="55" t="inlineStr">
        <is>
          <t xml:space="preserve">NUEVO A1 </t>
        </is>
      </c>
      <c r="F49" s="92" t="inlineStr">
        <is>
          <t>40/20 40/20cl</t>
        </is>
      </c>
      <c r="G49" s="120" t="n"/>
      <c r="H49" s="205" t="n"/>
      <c r="I49" s="120" t="inlineStr">
        <is>
          <t xml:space="preserve">CARS - JAIME VILLA </t>
        </is>
      </c>
      <c r="J49" s="60" t="n">
        <v>0.6479166666666667</v>
      </c>
      <c r="K49" s="46">
        <f>J49+$K$62</f>
        <v/>
      </c>
      <c r="L49" s="47" t="n">
        <v>0.6506944444444445</v>
      </c>
      <c r="M49" s="46">
        <f>L49+$M$63</f>
        <v/>
      </c>
      <c r="N49" s="78" t="n">
        <v>0.6569444444444444</v>
      </c>
      <c r="O49" s="46">
        <f>N49+$O$63</f>
        <v/>
      </c>
      <c r="P49" s="79" t="n">
        <v>0.7034722222222223</v>
      </c>
      <c r="Q49" s="46">
        <f>P49+$Q$63</f>
        <v/>
      </c>
      <c r="R49" s="46" t="n">
        <v>0.7152777777777778</v>
      </c>
      <c r="S49" s="46">
        <f>R49+$S$63</f>
        <v/>
      </c>
      <c r="T49" s="143" t="n">
        <v>0.7291666666666666</v>
      </c>
      <c r="U49" s="80">
        <f>T49+$U$63</f>
        <v/>
      </c>
      <c r="V49" s="576" t="n">
        <v>80</v>
      </c>
      <c r="W49" s="125" t="n"/>
    </row>
    <row r="50" ht="21" customHeight="1" s="630">
      <c r="A50" s="631" t="inlineStr">
        <is>
          <t>49</t>
        </is>
      </c>
      <c r="B50" s="632" t="n"/>
      <c r="C50" s="112" t="inlineStr">
        <is>
          <t xml:space="preserve">GONZALES ROMERO LUIS </t>
        </is>
      </c>
      <c r="D50" s="242" t="n">
        <v>44674059</v>
      </c>
      <c r="E50" s="226" t="inlineStr">
        <is>
          <t xml:space="preserve">MOTO REVA BIIC </t>
        </is>
      </c>
      <c r="F50" s="92" t="inlineStr">
        <is>
          <t xml:space="preserve">20 20 SR </t>
        </is>
      </c>
      <c r="G50" s="209" t="inlineStr">
        <is>
          <t>PAGO 130 PLIN</t>
        </is>
      </c>
      <c r="H50" s="355" t="n"/>
      <c r="I50" s="211" t="inlineStr">
        <is>
          <t xml:space="preserve">OFICINA </t>
        </is>
      </c>
      <c r="J50" s="60" t="n">
        <v>0.6645833333333333</v>
      </c>
      <c r="K50" s="46">
        <f>J50+$K$62</f>
        <v/>
      </c>
      <c r="L50" s="47" t="n">
        <v>0.6652777777777777</v>
      </c>
      <c r="M50" s="46">
        <f>L50+$M$63</f>
        <v/>
      </c>
      <c r="N50" s="78" t="n">
        <v>0.6708333333333333</v>
      </c>
      <c r="O50" s="46">
        <f>N50+$O$63</f>
        <v/>
      </c>
      <c r="P50" s="79" t="n">
        <v>0.7159722222222222</v>
      </c>
      <c r="Q50" s="46">
        <f>P50+$Q$63</f>
        <v/>
      </c>
      <c r="R50" s="46" t="n">
        <v>0.7284722222222222</v>
      </c>
      <c r="S50" s="46">
        <f>R50+$S$63</f>
        <v/>
      </c>
      <c r="T50" s="143" t="n">
        <v>0.7402777777777778</v>
      </c>
      <c r="U50" s="80">
        <f>T50+$U$63</f>
        <v/>
      </c>
      <c r="V50" s="576" t="n">
        <v>130</v>
      </c>
      <c r="W50" s="125" t="n"/>
    </row>
    <row r="51" ht="18" customHeight="1" s="630">
      <c r="A51" s="631" t="inlineStr">
        <is>
          <t>50</t>
        </is>
      </c>
      <c r="B51" s="632" t="n"/>
      <c r="C51" s="112" t="inlineStr">
        <is>
          <t xml:space="preserve">GONZALES PAREJA HUMBERTO </t>
        </is>
      </c>
      <c r="D51" s="55" t="n">
        <v>8701817</v>
      </c>
      <c r="E51" s="55" t="inlineStr">
        <is>
          <t xml:space="preserve">REVA A1 </t>
        </is>
      </c>
      <c r="F51" s="92" t="inlineStr">
        <is>
          <t>40/20 40/20cl</t>
        </is>
      </c>
      <c r="G51" s="120" t="n"/>
      <c r="H51" s="205" t="n"/>
      <c r="I51" s="120" t="inlineStr">
        <is>
          <t xml:space="preserve">CARS - JAIME VILLA </t>
        </is>
      </c>
      <c r="J51" s="60" t="n">
        <v>0.6770833333333334</v>
      </c>
      <c r="K51" s="46">
        <f>J51+$K$62</f>
        <v/>
      </c>
      <c r="L51" s="47" t="n">
        <v>0.6777777777777778</v>
      </c>
      <c r="M51" s="46">
        <f>L51+$M$63</f>
        <v/>
      </c>
      <c r="N51" s="78" t="n">
        <v>0.6840277777777778</v>
      </c>
      <c r="O51" s="46">
        <f>N51+$O$63</f>
        <v/>
      </c>
      <c r="P51" s="79" t="n">
        <v>0.7284722222222222</v>
      </c>
      <c r="Q51" s="46">
        <f>P51+$Q$63</f>
        <v/>
      </c>
      <c r="R51" s="46" t="n">
        <v>0.7430555555555556</v>
      </c>
      <c r="S51" s="46">
        <f>R51+$S$63</f>
        <v/>
      </c>
      <c r="T51" s="143" t="n">
        <v>0.7569444444444444</v>
      </c>
      <c r="U51" s="80">
        <f>T51+$U$63</f>
        <v/>
      </c>
      <c r="V51" s="576" t="n">
        <v>80</v>
      </c>
      <c r="W51" s="125" t="n"/>
    </row>
    <row r="52" ht="20.25" customFormat="1" customHeight="1" s="29"/>
    <row r="53" ht="20.25" customHeight="1" s="630"/>
    <row r="54" ht="18.75" customHeight="1" s="630"/>
    <row r="55" ht="23.25" customHeight="1" s="630"/>
    <row r="56" ht="18.75" customHeight="1" s="630"/>
    <row r="57" ht="18.75" customHeight="1" s="630"/>
    <row r="58" ht="18.75" customHeight="1" s="630"/>
    <row r="59" ht="18.75" customHeight="1" s="630"/>
    <row r="60" ht="18.75" customHeight="1" s="630"/>
    <row r="61" ht="18.75" customHeight="1" s="630"/>
    <row r="62" ht="18.75" customHeight="1" s="630"/>
    <row r="63" ht="18.75" customHeight="1" s="630"/>
    <row r="64" ht="18.75" customHeight="1" s="630"/>
    <row r="65" ht="18.75" customHeight="1" s="630"/>
    <row r="66" ht="18.75" customHeight="1" s="630"/>
    <row r="67" ht="18" customHeight="1" s="630"/>
    <row r="68" ht="15.75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21" customHeight="1" s="630"/>
    <row r="92" ht="15.75" customHeight="1" s="630"/>
    <row r="93" ht="15.75" customHeight="1" s="630"/>
    <row r="94" ht="15.75" customHeight="1" s="630"/>
    <row r="95" ht="21" customHeight="1" s="630"/>
    <row r="96" ht="21" customHeight="1" s="630"/>
    <row r="97" ht="18.75" customHeight="1" s="630"/>
    <row r="98" ht="15.75" customHeight="1" s="630"/>
    <row r="99" ht="15.75" customHeight="1" s="630"/>
    <row r="100" ht="18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5.75" customHeight="1" s="630"/>
    <row r="112" ht="18.75" customHeight="1" s="630"/>
    <row r="113" ht="15.75" customHeight="1" s="630"/>
  </sheetData>
  <mergeCells count="71">
    <mergeCell ref="A48:B48"/>
    <mergeCell ref="A24:B24"/>
    <mergeCell ref="A30:B30"/>
    <mergeCell ref="A15:B15"/>
    <mergeCell ref="A59:B59"/>
    <mergeCell ref="A64:B64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65:B65"/>
    <mergeCell ref="A41:B41"/>
    <mergeCell ref="A37:B37"/>
    <mergeCell ref="A46:B46"/>
    <mergeCell ref="A66:B66"/>
    <mergeCell ref="A18:B18"/>
    <mergeCell ref="A56:B56"/>
    <mergeCell ref="A27:B27"/>
    <mergeCell ref="N1:O1"/>
    <mergeCell ref="A3:B3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29:B29"/>
    <mergeCell ref="A52:B52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86.xml><?xml version="1.0" encoding="utf-8"?>
<worksheet xmlns:r="http://schemas.openxmlformats.org/officeDocument/2006/relationships" xmlns="http://schemas.openxmlformats.org/spreadsheetml/2006/main">
  <sheetPr codeName="Hoja390">
    <outlinePr summaryBelow="1" summaryRight="1"/>
    <pageSetUpPr fitToPage="1"/>
  </sheetPr>
  <dimension ref="A1:W32"/>
  <sheetViews>
    <sheetView workbookViewId="0">
      <selection activeCell="E27" sqref="E27"/>
    </sheetView>
  </sheetViews>
  <sheetFormatPr baseColWidth="10" defaultColWidth="9.140625" defaultRowHeight="15"/>
  <cols>
    <col width="2.7109375" customWidth="1" style="630" min="1" max="2"/>
    <col width="46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 xml:space="preserve">ROJAS RENGIFO JUAN  </t>
        </is>
      </c>
      <c r="D2" s="55" t="n">
        <v>40166069</v>
      </c>
      <c r="E2" s="226" t="inlineStr">
        <is>
          <t>MOTO REVA BIIC</t>
        </is>
      </c>
      <c r="F2" s="92" t="inlineStr">
        <is>
          <t xml:space="preserve">20 20 SR </t>
        </is>
      </c>
      <c r="G2" s="120" t="inlineStr">
        <is>
          <t>PAGO 130 EFE</t>
        </is>
      </c>
      <c r="H2" s="355" t="n"/>
      <c r="I2" s="211" t="inlineStr">
        <is>
          <t xml:space="preserve">OFICINA </t>
        </is>
      </c>
      <c r="J2" s="60" t="n">
        <v>0.3451388888888889</v>
      </c>
      <c r="K2" s="46">
        <f>J2+$K$61</f>
        <v/>
      </c>
      <c r="L2" s="47" t="n">
        <v>0.3472222222222222</v>
      </c>
      <c r="M2" s="46">
        <f>L2+$M$62</f>
        <v/>
      </c>
      <c r="N2" s="78" t="n">
        <v>0.3541666666666667</v>
      </c>
      <c r="O2" s="46">
        <f>N2+$O$62</f>
        <v/>
      </c>
      <c r="P2" s="79" t="n">
        <v>0.3986111111111111</v>
      </c>
      <c r="Q2" s="46">
        <f>P2+$Q$62</f>
        <v/>
      </c>
      <c r="R2" s="46" t="n">
        <v>0.4111111111111111</v>
      </c>
      <c r="S2" s="46">
        <f>R2+$S$62</f>
        <v/>
      </c>
      <c r="T2" s="143" t="n">
        <v>0.4222222222222222</v>
      </c>
      <c r="U2" s="80">
        <f>T2+$U$62</f>
        <v/>
      </c>
      <c r="V2" s="576" t="n">
        <v>130</v>
      </c>
      <c r="W2" s="576" t="n"/>
    </row>
    <row r="3" ht="21" customHeight="1" s="630">
      <c r="A3" s="631" t="inlineStr">
        <is>
          <t>2</t>
        </is>
      </c>
      <c r="B3" s="632" t="n"/>
      <c r="C3" s="112" t="inlineStr">
        <is>
          <t xml:space="preserve">CAPERA CARMONA DANIEL </t>
        </is>
      </c>
      <c r="D3" s="55" t="n">
        <v>1309741</v>
      </c>
      <c r="E3" s="232" t="inlineStr">
        <is>
          <t>MOTO NUEVA BIIB</t>
        </is>
      </c>
      <c r="F3" s="92" t="inlineStr">
        <is>
          <t xml:space="preserve">20 20 SR </t>
        </is>
      </c>
      <c r="G3" s="209" t="inlineStr">
        <is>
          <t xml:space="preserve">PAGO 100 YAPE </t>
        </is>
      </c>
      <c r="H3" s="382" t="inlineStr">
        <is>
          <t>CE</t>
        </is>
      </c>
      <c r="I3" s="152" t="inlineStr">
        <is>
          <t>PUBLICIDAD</t>
        </is>
      </c>
      <c r="J3" s="60" t="n">
        <v>0.3513888888888889</v>
      </c>
      <c r="K3" s="46">
        <f>J3+$K$61</f>
        <v/>
      </c>
      <c r="L3" s="47" t="n">
        <v>0.3520833333333334</v>
      </c>
      <c r="M3" s="46">
        <f>L3+$M$62</f>
        <v/>
      </c>
      <c r="N3" s="78" t="n">
        <v>0.3569444444444445</v>
      </c>
      <c r="O3" s="46">
        <f>N3+$O$62</f>
        <v/>
      </c>
      <c r="P3" s="79" t="n">
        <v>0.4020833333333333</v>
      </c>
      <c r="Q3" s="46">
        <f>P3+$Q$62</f>
        <v/>
      </c>
      <c r="R3" s="46" t="n">
        <v>0.41875</v>
      </c>
      <c r="S3" s="46">
        <f>R3+$S$62</f>
        <v/>
      </c>
      <c r="T3" s="143" t="n">
        <v>0.4333333333333333</v>
      </c>
      <c r="U3" s="80">
        <f>T3+$U$62</f>
        <v/>
      </c>
      <c r="V3" s="576" t="n">
        <v>100</v>
      </c>
      <c r="W3" s="576" t="n"/>
    </row>
    <row r="4" ht="20.25" customHeight="1" s="630">
      <c r="A4" s="644" t="n"/>
      <c r="B4" s="632" t="n"/>
      <c r="C4" s="119" t="inlineStr">
        <is>
          <t xml:space="preserve">GASTULO CASTRO ARBEL </t>
        </is>
      </c>
      <c r="D4" s="654" t="n">
        <v>16741482</v>
      </c>
      <c r="E4" s="654" t="inlineStr">
        <is>
          <t>MOTO REVA BIIC</t>
        </is>
      </c>
      <c r="F4" s="93" t="inlineStr">
        <is>
          <t>40/20 40/20cl</t>
        </is>
      </c>
      <c r="G4" s="654" t="inlineStr">
        <is>
          <t xml:space="preserve">PROBAR </t>
        </is>
      </c>
      <c r="H4" s="594" t="inlineStr">
        <is>
          <t>H.M</t>
        </is>
      </c>
      <c r="I4" s="654" t="inlineStr">
        <is>
          <t xml:space="preserve">LILIANA 1 </t>
        </is>
      </c>
      <c r="J4" s="139" t="n"/>
      <c r="K4" s="63">
        <f>J4+$K$61</f>
        <v/>
      </c>
      <c r="L4" s="6" t="n"/>
      <c r="M4" s="63">
        <f>L4+$M$62</f>
        <v/>
      </c>
      <c r="N4" s="21" t="n"/>
      <c r="O4" s="63">
        <f>N4+$O$62</f>
        <v/>
      </c>
      <c r="P4" s="21" t="n"/>
      <c r="Q4" s="63">
        <f>P4+$Q$62</f>
        <v/>
      </c>
      <c r="R4" s="63" t="n"/>
      <c r="S4" s="63">
        <f>R4+$S$62</f>
        <v/>
      </c>
      <c r="T4" s="593" t="n"/>
      <c r="U4" s="63">
        <f>T4+$U$62</f>
        <v/>
      </c>
      <c r="V4" s="576" t="n">
        <v>80</v>
      </c>
      <c r="W4" s="576" t="n"/>
    </row>
    <row r="5" ht="18.75" customHeight="1" s="630">
      <c r="A5" s="631" t="inlineStr">
        <is>
          <t>3</t>
        </is>
      </c>
      <c r="B5" s="632" t="n"/>
      <c r="C5" s="251" t="inlineStr">
        <is>
          <t>MOSTACERO ZANABRIA HECTOR 50</t>
        </is>
      </c>
      <c r="D5" s="55" t="n">
        <v>43821136</v>
      </c>
      <c r="E5" s="226" t="inlineStr">
        <is>
          <t>MOTO REVA BIIC</t>
        </is>
      </c>
      <c r="F5" s="92" t="inlineStr">
        <is>
          <t xml:space="preserve">20 20 SR </t>
        </is>
      </c>
      <c r="G5" s="328" t="inlineStr">
        <is>
          <t>PAGO 50 YAPE</t>
        </is>
      </c>
      <c r="H5" s="270" t="n"/>
      <c r="I5" s="270" t="inlineStr">
        <is>
          <t>LILIANA 2</t>
        </is>
      </c>
      <c r="J5" s="60" t="n">
        <v>0.3673611111111111</v>
      </c>
      <c r="K5" s="46">
        <f>J5+$K$61</f>
        <v/>
      </c>
      <c r="L5" s="47" t="n">
        <v>0.3680555555555556</v>
      </c>
      <c r="M5" s="46">
        <f>L5+$M$62</f>
        <v/>
      </c>
      <c r="N5" s="78" t="n">
        <v>0.3729166666666667</v>
      </c>
      <c r="O5" s="46">
        <f>N5+$O$62</f>
        <v/>
      </c>
      <c r="P5" s="79" t="n">
        <v>0.4194444444444445</v>
      </c>
      <c r="Q5" s="46">
        <f>P5+$Q$62</f>
        <v/>
      </c>
      <c r="R5" s="46" t="n">
        <v>0.4319444444444445</v>
      </c>
      <c r="S5" s="46">
        <f>R5+$S$62</f>
        <v/>
      </c>
      <c r="T5" s="143" t="n">
        <v>0.4444444444444444</v>
      </c>
      <c r="U5" s="80">
        <f>T5+$U$62</f>
        <v/>
      </c>
      <c r="V5" s="576" t="n">
        <v>80</v>
      </c>
      <c r="W5" s="576" t="n">
        <v>50</v>
      </c>
    </row>
    <row r="6" ht="19.5" customHeight="1" s="630">
      <c r="A6" s="631" t="inlineStr">
        <is>
          <t>4</t>
        </is>
      </c>
      <c r="B6" s="632" t="n"/>
      <c r="C6" s="251" t="inlineStr">
        <is>
          <t>LOO KUNG CASTAÑEDA PEDRO 50</t>
        </is>
      </c>
      <c r="D6" s="55" t="n">
        <v>80141069</v>
      </c>
      <c r="E6" s="226" t="inlineStr">
        <is>
          <t>MOTO NUEVA BIIC</t>
        </is>
      </c>
      <c r="F6" s="92" t="inlineStr">
        <is>
          <t xml:space="preserve">20 20 SR </t>
        </is>
      </c>
      <c r="G6" s="328" t="inlineStr">
        <is>
          <t>PAGO 50 EFE</t>
        </is>
      </c>
      <c r="H6" s="360" t="n"/>
      <c r="I6" s="281" t="inlineStr">
        <is>
          <t>ELIA</t>
        </is>
      </c>
      <c r="J6" s="60" t="n">
        <v>0.3736111111111111</v>
      </c>
      <c r="K6" s="46">
        <f>J6+$K$61</f>
        <v/>
      </c>
      <c r="L6" s="47" t="n">
        <v>0.3763888888888889</v>
      </c>
      <c r="M6" s="46">
        <f>L6+$M$62</f>
        <v/>
      </c>
      <c r="N6" s="78" t="n">
        <v>0.3819444444444444</v>
      </c>
      <c r="O6" s="46">
        <f>N6+$O$62</f>
        <v/>
      </c>
      <c r="P6" s="79" t="n">
        <v>0.4284722222222222</v>
      </c>
      <c r="Q6" s="46">
        <f>P6+$Q$62</f>
        <v/>
      </c>
      <c r="R6" s="46" t="n">
        <v>0.4416666666666667</v>
      </c>
      <c r="S6" s="46">
        <f>R6+$S$62</f>
        <v/>
      </c>
      <c r="T6" s="143" t="n">
        <v>0.4555555555555555</v>
      </c>
      <c r="U6" s="80">
        <f>T6+$U$62</f>
        <v/>
      </c>
      <c r="V6" s="576" t="n">
        <v>80</v>
      </c>
      <c r="W6" s="576" t="n">
        <v>50</v>
      </c>
    </row>
    <row r="7" ht="19.5" customHeight="1" s="630">
      <c r="A7" s="631" t="inlineStr">
        <is>
          <t>5</t>
        </is>
      </c>
      <c r="B7" s="632" t="n"/>
      <c r="C7" s="251" t="inlineStr">
        <is>
          <t>AUCAPIÑA FALCON JOSE 50</t>
        </is>
      </c>
      <c r="D7" s="55" t="n">
        <v>25568858</v>
      </c>
      <c r="E7" s="55" t="inlineStr">
        <is>
          <t>NUEVO A1</t>
        </is>
      </c>
      <c r="F7" s="92" t="inlineStr">
        <is>
          <t xml:space="preserve">20 20 SR </t>
        </is>
      </c>
      <c r="G7" s="120" t="inlineStr">
        <is>
          <t>PAGO 170 EFE</t>
        </is>
      </c>
      <c r="H7" s="355" t="n"/>
      <c r="I7" s="211" t="inlineStr">
        <is>
          <t xml:space="preserve">OFICINA </t>
        </is>
      </c>
      <c r="J7" s="60" t="n">
        <v>0.3909722222222222</v>
      </c>
      <c r="K7" s="46">
        <f>J7+$K$61</f>
        <v/>
      </c>
      <c r="L7" s="47" t="n">
        <v>0.3944444444444444</v>
      </c>
      <c r="M7" s="46">
        <f>L7+$M$62</f>
        <v/>
      </c>
      <c r="N7" s="78" t="n">
        <v>0.3993055555555556</v>
      </c>
      <c r="O7" s="78">
        <f>N7+$O$62</f>
        <v/>
      </c>
      <c r="P7" s="78" t="n">
        <v>0.4465277777777778</v>
      </c>
      <c r="Q7" s="78">
        <f>P7+$Q$62</f>
        <v/>
      </c>
      <c r="R7" s="46" t="n">
        <v>0.4583333333333333</v>
      </c>
      <c r="S7" s="46">
        <f>R7+$S$62</f>
        <v/>
      </c>
      <c r="T7" s="143" t="n">
        <v>0.4708333333333333</v>
      </c>
      <c r="U7" s="80">
        <f>T7+$U$62</f>
        <v/>
      </c>
      <c r="V7" s="576" t="n">
        <v>120</v>
      </c>
      <c r="W7" s="576" t="n">
        <v>50</v>
      </c>
    </row>
    <row r="8" ht="21.75" customHeight="1" s="630">
      <c r="A8" s="631" t="inlineStr">
        <is>
          <t>6</t>
        </is>
      </c>
      <c r="B8" s="632" t="n"/>
      <c r="C8" s="112" t="inlineStr">
        <is>
          <t>VELIZ DE LA CRUZ LEONARDO</t>
        </is>
      </c>
      <c r="D8" s="55" t="n">
        <v>70363929</v>
      </c>
      <c r="E8" s="26" t="inlineStr">
        <is>
          <t>REVA A3B</t>
        </is>
      </c>
      <c r="F8" s="92" t="inlineStr">
        <is>
          <t xml:space="preserve">20 20 SR </t>
        </is>
      </c>
      <c r="G8" s="120" t="n"/>
      <c r="H8" s="205" t="n"/>
      <c r="I8" s="120" t="inlineStr">
        <is>
          <t>CARS. JAIME VILLA</t>
        </is>
      </c>
      <c r="J8" s="60" t="n">
        <v>0.3972222222222222</v>
      </c>
      <c r="K8" s="46">
        <f>J8+$K$61</f>
        <v/>
      </c>
      <c r="L8" s="47" t="n">
        <v>0.3993055555555556</v>
      </c>
      <c r="M8" s="46">
        <f>L8+$M$62</f>
        <v/>
      </c>
      <c r="N8" s="78" t="n">
        <v>0.40625</v>
      </c>
      <c r="O8" s="78">
        <f>N8+$O$62</f>
        <v/>
      </c>
      <c r="P8" s="78" t="n">
        <v>0.4576388888888889</v>
      </c>
      <c r="Q8" s="78">
        <f>P8+$Q$62</f>
        <v/>
      </c>
      <c r="R8" s="78" t="n">
        <v>0.4701388888888889</v>
      </c>
      <c r="S8" s="78">
        <f>R8+$S$62</f>
        <v/>
      </c>
      <c r="T8" s="143" t="n">
        <v>0.49375</v>
      </c>
      <c r="U8" s="80">
        <f>T8+$U$62</f>
        <v/>
      </c>
      <c r="V8" s="576" t="n">
        <v>80</v>
      </c>
      <c r="W8" s="576" t="n"/>
    </row>
    <row r="9" ht="20.25" customHeight="1" s="630">
      <c r="A9" s="631" t="inlineStr">
        <is>
          <t>7</t>
        </is>
      </c>
      <c r="B9" s="632" t="n"/>
      <c r="C9" s="167" t="inlineStr">
        <is>
          <t>VILA BALTAZAR LUIS ALFREDO 30</t>
        </is>
      </c>
      <c r="D9" s="55" t="n">
        <v>10707410</v>
      </c>
      <c r="E9" s="226" t="inlineStr">
        <is>
          <t>MOTO REVA BIIC</t>
        </is>
      </c>
      <c r="F9" s="92" t="inlineStr">
        <is>
          <t>20/20SR</t>
        </is>
      </c>
      <c r="G9" s="120" t="inlineStr">
        <is>
          <t>PAGO 130 EFE</t>
        </is>
      </c>
      <c r="H9" s="547" t="n"/>
      <c r="I9" s="531" t="inlineStr">
        <is>
          <t>LILIANA 3</t>
        </is>
      </c>
      <c r="J9" s="60" t="n">
        <v>0.4201388888888889</v>
      </c>
      <c r="K9" s="46">
        <f>J9+$K$61</f>
        <v/>
      </c>
      <c r="L9" s="47" t="n">
        <v>0.4208333333333333</v>
      </c>
      <c r="M9" s="46">
        <f>L9+$M$62</f>
        <v/>
      </c>
      <c r="N9" s="78" t="n">
        <v>0.4277777777777778</v>
      </c>
      <c r="O9" s="46">
        <f>N9+$O$62</f>
        <v/>
      </c>
      <c r="P9" s="79" t="n">
        <v>0.4715277777777778</v>
      </c>
      <c r="Q9" s="46">
        <f>P9+$Q$62</f>
        <v/>
      </c>
      <c r="R9" s="46" t="n">
        <v>0.4847222222222222</v>
      </c>
      <c r="S9" s="46">
        <f>R9+$S$62</f>
        <v/>
      </c>
      <c r="T9" s="143" t="n">
        <v>0.5048611111111111</v>
      </c>
      <c r="U9" s="80">
        <f>T9+$U$62</f>
        <v/>
      </c>
      <c r="V9" s="576" t="n">
        <v>80</v>
      </c>
      <c r="W9" s="576" t="n">
        <v>30</v>
      </c>
    </row>
    <row r="10" ht="21" customHeight="1" s="630">
      <c r="A10" s="631" t="inlineStr">
        <is>
          <t>8</t>
        </is>
      </c>
      <c r="B10" s="632" t="n"/>
      <c r="C10" s="112" t="inlineStr">
        <is>
          <t xml:space="preserve">ZHU HANGJUN </t>
        </is>
      </c>
      <c r="D10" s="55" t="n">
        <v>5879443</v>
      </c>
      <c r="E10" s="55" t="inlineStr">
        <is>
          <t>NUEVO A1</t>
        </is>
      </c>
      <c r="F10" s="92" t="inlineStr">
        <is>
          <t>40/20 40/20cl</t>
        </is>
      </c>
      <c r="G10" s="120" t="n"/>
      <c r="H10" s="382" t="inlineStr">
        <is>
          <t>CE</t>
        </is>
      </c>
      <c r="I10" s="120" t="inlineStr">
        <is>
          <t>CARS. JAIME VILLA</t>
        </is>
      </c>
      <c r="J10" s="60" t="n">
        <v>0.4215277777777778</v>
      </c>
      <c r="K10" s="46">
        <f>J10+$K$61</f>
        <v/>
      </c>
      <c r="L10" s="47" t="n">
        <v>0.4256944444444444</v>
      </c>
      <c r="M10" s="46">
        <f>L10+$M$62</f>
        <v/>
      </c>
      <c r="N10" s="78" t="n">
        <v>0.4298611111111111</v>
      </c>
      <c r="O10" s="46">
        <f>N10+$O$62</f>
        <v/>
      </c>
      <c r="P10" s="79" t="n">
        <v>0.4826388888888889</v>
      </c>
      <c r="Q10" s="46">
        <f>P10+$Q$62</f>
        <v/>
      </c>
      <c r="R10" s="46" t="n">
        <v>0.4951388888888889</v>
      </c>
      <c r="S10" s="46">
        <f>R10+$S$62</f>
        <v/>
      </c>
      <c r="T10" s="143" t="n">
        <v>0.5173611111111112</v>
      </c>
      <c r="U10" s="80">
        <f>T10+$U$62</f>
        <v/>
      </c>
      <c r="V10" s="576" t="n">
        <v>80</v>
      </c>
      <c r="W10" s="576" t="n"/>
    </row>
    <row r="11" ht="21" customFormat="1" customHeight="1" s="633">
      <c r="A11" s="631" t="inlineStr">
        <is>
          <t>9</t>
        </is>
      </c>
      <c r="B11" s="632" t="n"/>
      <c r="C11" s="112" t="inlineStr">
        <is>
          <t>YE DONGFU</t>
        </is>
      </c>
      <c r="D11" s="55" t="n">
        <v>5507748</v>
      </c>
      <c r="E11" s="55" t="inlineStr">
        <is>
          <t>NUEVO A1</t>
        </is>
      </c>
      <c r="F11" s="92" t="inlineStr">
        <is>
          <t>40/20 40/20cl</t>
        </is>
      </c>
      <c r="G11" s="120" t="n"/>
      <c r="H11" s="382" t="inlineStr">
        <is>
          <t>CE</t>
        </is>
      </c>
      <c r="I11" s="120" t="inlineStr">
        <is>
          <t>CARS. JAIME VILLA</t>
        </is>
      </c>
      <c r="J11" s="60" t="n">
        <v>0.4229166666666667</v>
      </c>
      <c r="K11" s="46">
        <f>J11+$K$61</f>
        <v/>
      </c>
      <c r="L11" s="47" t="n">
        <v>0.4298611111111111</v>
      </c>
      <c r="M11" s="46">
        <f>L11+$M$62</f>
        <v/>
      </c>
      <c r="N11" s="78" t="n">
        <v>0.4340277777777778</v>
      </c>
      <c r="O11" s="46">
        <f>N11+$O$62</f>
        <v/>
      </c>
      <c r="P11" s="79" t="n">
        <v>0.4826388888888889</v>
      </c>
      <c r="Q11" s="46">
        <f>P11+$Q$62</f>
        <v/>
      </c>
      <c r="R11" s="46" t="n">
        <v>0.4965277777777778</v>
      </c>
      <c r="S11" s="46">
        <f>R11+$S$62</f>
        <v/>
      </c>
      <c r="T11" s="143" t="n">
        <v>0.5159722222222223</v>
      </c>
      <c r="U11" s="80">
        <f>T11+$U$62</f>
        <v/>
      </c>
      <c r="V11" s="576" t="n">
        <v>80</v>
      </c>
      <c r="W11" s="576" t="n"/>
    </row>
    <row r="12" ht="23.25" customHeight="1" s="630">
      <c r="A12" s="631" t="inlineStr">
        <is>
          <t>10</t>
        </is>
      </c>
      <c r="B12" s="632" t="n"/>
      <c r="C12" s="112" t="inlineStr">
        <is>
          <t xml:space="preserve">DIAZ LEVANO JOSE LUIS </t>
        </is>
      </c>
      <c r="D12" s="55" t="n">
        <v>6325282</v>
      </c>
      <c r="E12" s="226" t="inlineStr">
        <is>
          <t>MOTO REVA BIIC</t>
        </is>
      </c>
      <c r="F12" s="92" t="inlineStr">
        <is>
          <t>40/20 40/20cl</t>
        </is>
      </c>
      <c r="G12" s="209" t="inlineStr">
        <is>
          <t xml:space="preserve">PAGO 100 YAPE </t>
        </is>
      </c>
      <c r="H12" s="207" t="n"/>
      <c r="I12" s="55" t="inlineStr">
        <is>
          <t xml:space="preserve">ESTEVE QUINTANA </t>
        </is>
      </c>
      <c r="J12" s="60" t="n">
        <v>0.4277777777777778</v>
      </c>
      <c r="K12" s="46">
        <f>J12+$K$61</f>
        <v/>
      </c>
      <c r="L12" s="47" t="n">
        <v>0.4347222222222222</v>
      </c>
      <c r="M12" s="46">
        <f>L12+$M$62</f>
        <v/>
      </c>
      <c r="N12" s="78" t="n">
        <v>0.4402777777777778</v>
      </c>
      <c r="O12" s="46">
        <f>N12+$O$62</f>
        <v/>
      </c>
      <c r="P12" s="79" t="n">
        <v>0.4944444444444445</v>
      </c>
      <c r="Q12" s="46">
        <f>P12+$Q$62</f>
        <v/>
      </c>
      <c r="R12" s="46" t="n">
        <v>0.5069444444444444</v>
      </c>
      <c r="S12" s="46">
        <f>R12+$S$62</f>
        <v/>
      </c>
      <c r="T12" s="143" t="n">
        <v>0.5277777777777778</v>
      </c>
      <c r="U12" s="143">
        <f>T12+$U$62</f>
        <v/>
      </c>
      <c r="V12" s="576" t="n">
        <v>80</v>
      </c>
      <c r="W12" s="576" t="n"/>
    </row>
    <row r="13" ht="21.75" customHeight="1" s="630">
      <c r="A13" s="631" t="inlineStr">
        <is>
          <t>11</t>
        </is>
      </c>
      <c r="B13" s="632" t="n"/>
      <c r="C13" s="112" t="inlineStr">
        <is>
          <t>CHAFLOQUE GUZMAN EDSON</t>
        </is>
      </c>
      <c r="D13" s="55" t="n">
        <v>71736725</v>
      </c>
      <c r="E13" s="226" t="inlineStr">
        <is>
          <t>MOTO REVA BIIC</t>
        </is>
      </c>
      <c r="F13" s="92" t="inlineStr">
        <is>
          <t>40/20 40/20cl</t>
        </is>
      </c>
      <c r="G13" s="270" t="n"/>
      <c r="H13" s="373" t="n"/>
      <c r="I13" s="270" t="inlineStr">
        <is>
          <t>LILIANA 4</t>
        </is>
      </c>
      <c r="J13" s="60" t="n">
        <v>0.4472222222222222</v>
      </c>
      <c r="K13" s="46">
        <f>J13+$K$61</f>
        <v/>
      </c>
      <c r="L13" s="47" t="n">
        <v>0.4486111111111111</v>
      </c>
      <c r="M13" s="46">
        <f>L13+$M$62</f>
        <v/>
      </c>
      <c r="N13" s="78" t="n">
        <v>0.4548611111111111</v>
      </c>
      <c r="O13" s="46">
        <f>N13+$O$62</f>
        <v/>
      </c>
      <c r="P13" s="79" t="n">
        <v>0.50625</v>
      </c>
      <c r="Q13" s="46">
        <f>P13+$Q$62</f>
        <v/>
      </c>
      <c r="R13" s="46" t="n">
        <v>0.5180555555555556</v>
      </c>
      <c r="S13" s="46">
        <f>R13+$S$62</f>
        <v/>
      </c>
      <c r="T13" s="143" t="n">
        <v>0.5291666666666667</v>
      </c>
      <c r="U13" s="143">
        <f>T13+$U$62</f>
        <v/>
      </c>
      <c r="V13" s="576" t="n">
        <v>80</v>
      </c>
      <c r="W13" s="576" t="n"/>
    </row>
    <row r="14" ht="20.25" customFormat="1" customHeight="1" s="633">
      <c r="A14" s="644" t="n"/>
      <c r="B14" s="632" t="n"/>
      <c r="C14" s="167" t="inlineStr">
        <is>
          <t xml:space="preserve">GUITIERREZ CISTERNA ELIO 30 </t>
        </is>
      </c>
      <c r="D14" s="654" t="n">
        <v>25509286</v>
      </c>
      <c r="E14" s="654" t="inlineStr">
        <is>
          <t xml:space="preserve">REVA A1 </t>
        </is>
      </c>
      <c r="F14" s="93" t="inlineStr">
        <is>
          <t xml:space="preserve">20 20 SR </t>
        </is>
      </c>
      <c r="G14" s="120" t="inlineStr">
        <is>
          <t>PAGO 30 EFE</t>
        </is>
      </c>
      <c r="H14" s="358" t="inlineStr">
        <is>
          <t>H.M</t>
        </is>
      </c>
      <c r="I14" s="654" t="inlineStr">
        <is>
          <t>CARS. JAIME VILLA</t>
        </is>
      </c>
      <c r="J14" s="185" t="n"/>
      <c r="K14" s="20">
        <f>J14+$K$61</f>
        <v/>
      </c>
      <c r="L14" s="6" t="n"/>
      <c r="M14" s="20">
        <f>L14+$M$62</f>
        <v/>
      </c>
      <c r="N14" s="21" t="n"/>
      <c r="O14" s="20">
        <f>N14+$O$62</f>
        <v/>
      </c>
      <c r="P14" s="22" t="n"/>
      <c r="Q14" s="20">
        <f>P14+$Q$62</f>
        <v/>
      </c>
      <c r="R14" s="20" t="n"/>
      <c r="S14" s="20">
        <f>R14+$S$62</f>
        <v/>
      </c>
      <c r="T14" s="144" t="n"/>
      <c r="U14" s="20">
        <f>T14+$U$62</f>
        <v/>
      </c>
      <c r="V14" s="576" t="n"/>
      <c r="W14" s="576" t="n">
        <v>30</v>
      </c>
    </row>
    <row r="15" ht="21.75" customHeight="1" s="630">
      <c r="A15" s="631" t="inlineStr">
        <is>
          <t>12</t>
        </is>
      </c>
      <c r="B15" s="632" t="n"/>
      <c r="C15" s="167" t="inlineStr">
        <is>
          <t>CHIPA SULCA DAVID 30</t>
        </is>
      </c>
      <c r="D15" s="55" t="n">
        <v>77433469</v>
      </c>
      <c r="E15" s="55" t="inlineStr">
        <is>
          <t xml:space="preserve">NUEVO A1 </t>
        </is>
      </c>
      <c r="F15" s="92" t="inlineStr">
        <is>
          <t xml:space="preserve">20 20 SR </t>
        </is>
      </c>
      <c r="G15" s="120" t="inlineStr">
        <is>
          <t>PAGO A SU PROMO</t>
        </is>
      </c>
      <c r="H15" s="205" t="n"/>
      <c r="I15" s="120" t="inlineStr">
        <is>
          <t>CARS. JAIME VILLA</t>
        </is>
      </c>
      <c r="J15" s="60" t="n">
        <v>0.4798611111111111</v>
      </c>
      <c r="K15" s="46">
        <f>J15+$K$61</f>
        <v/>
      </c>
      <c r="L15" s="47" t="n">
        <v>0.4826388888888889</v>
      </c>
      <c r="M15" s="46">
        <f>L15+$M$62</f>
        <v/>
      </c>
      <c r="N15" s="78" t="n">
        <v>0.4868055555555555</v>
      </c>
      <c r="O15" s="46">
        <f>N15+$O$62</f>
        <v/>
      </c>
      <c r="P15" s="79" t="n">
        <v>0.5326388888888889</v>
      </c>
      <c r="Q15" s="46">
        <f>P15+$Q$62</f>
        <v/>
      </c>
      <c r="R15" s="46" t="n">
        <v>0.5472222222222223</v>
      </c>
      <c r="S15" s="46">
        <f>R15+$S$62</f>
        <v/>
      </c>
      <c r="T15" s="143" t="n">
        <v>0.5604166666666667</v>
      </c>
      <c r="U15" s="80">
        <f>T15+$U$62</f>
        <v/>
      </c>
      <c r="V15" s="576" t="n">
        <v>80</v>
      </c>
      <c r="W15" s="576" t="n">
        <v>30</v>
      </c>
    </row>
    <row r="16" ht="19.5" customHeight="1" s="630">
      <c r="A16" s="631" t="inlineStr">
        <is>
          <t>13</t>
        </is>
      </c>
      <c r="B16" s="632" t="n"/>
      <c r="C16" s="112" t="inlineStr">
        <is>
          <t xml:space="preserve">BARZOLA CANCHO HUGO </t>
        </is>
      </c>
      <c r="D16" s="55" t="n">
        <v>45366367</v>
      </c>
      <c r="E16" s="226" t="inlineStr">
        <is>
          <t>MOTO REVA BIIC</t>
        </is>
      </c>
      <c r="F16" s="92" t="inlineStr">
        <is>
          <t>40/20 40/20cl</t>
        </is>
      </c>
      <c r="G16" s="281" t="n"/>
      <c r="H16" s="360" t="n"/>
      <c r="I16" s="281" t="inlineStr">
        <is>
          <t xml:space="preserve">ELIA </t>
        </is>
      </c>
      <c r="J16" s="60" t="n">
        <v>0.4861111111111111</v>
      </c>
      <c r="K16" s="46">
        <f>J16+$K$61</f>
        <v/>
      </c>
      <c r="L16" s="47" t="n">
        <v>0.4875</v>
      </c>
      <c r="M16" s="46">
        <f>L16+$M$62</f>
        <v/>
      </c>
      <c r="N16" s="78" t="n">
        <v>0.4923611111111111</v>
      </c>
      <c r="O16" s="46">
        <f>N16+$O$62</f>
        <v/>
      </c>
      <c r="P16" s="79" t="n">
        <v>0.5368055555555555</v>
      </c>
      <c r="Q16" s="46">
        <f>P16+$Q$62</f>
        <v/>
      </c>
      <c r="R16" s="46" t="n">
        <v>0.04930555555555555</v>
      </c>
      <c r="S16" s="46">
        <f>R16+$S$62</f>
        <v/>
      </c>
      <c r="T16" s="143" t="n">
        <v>0.5652777777777778</v>
      </c>
      <c r="U16" s="80">
        <f>T16+$U$62</f>
        <v/>
      </c>
      <c r="V16" s="576" t="n">
        <v>80</v>
      </c>
      <c r="W16" s="576" t="n"/>
    </row>
    <row r="17" ht="20.25" customHeight="1" s="630">
      <c r="A17" s="631" t="inlineStr">
        <is>
          <t>14</t>
        </is>
      </c>
      <c r="B17" s="632" t="n"/>
      <c r="C17" s="167" t="inlineStr">
        <is>
          <t xml:space="preserve">SALVADOR TAMAYO SEGUNDO  40 </t>
        </is>
      </c>
      <c r="D17" s="55" t="n">
        <v>25866453</v>
      </c>
      <c r="E17" s="55" t="inlineStr">
        <is>
          <t xml:space="preserve">REVA A1 </t>
        </is>
      </c>
      <c r="F17" s="92" t="inlineStr">
        <is>
          <t xml:space="preserve">20 20 SR </t>
        </is>
      </c>
      <c r="G17" s="120" t="n"/>
      <c r="H17" s="205" t="n"/>
      <c r="I17" s="120" t="inlineStr">
        <is>
          <t>CARS. JAIME VILLA</t>
        </is>
      </c>
      <c r="J17" s="60" t="n">
        <v>0.4944444444444445</v>
      </c>
      <c r="K17" s="46">
        <f>J17+$K$61</f>
        <v/>
      </c>
      <c r="L17" s="47" t="n">
        <v>0.4972222222222222</v>
      </c>
      <c r="M17" s="46">
        <f>L17+$M$62</f>
        <v/>
      </c>
      <c r="N17" s="78" t="n">
        <v>0.5048611111111111</v>
      </c>
      <c r="O17" s="46">
        <f>N17+$O$62</f>
        <v/>
      </c>
      <c r="P17" s="79" t="n">
        <v>0.5479166666666667</v>
      </c>
      <c r="Q17" s="46">
        <f>P17+$Q$62</f>
        <v/>
      </c>
      <c r="R17" s="46" t="n">
        <v>0.5638888888888889</v>
      </c>
      <c r="S17" s="46">
        <f>R17+$S$62</f>
        <v/>
      </c>
      <c r="T17" s="143" t="n">
        <v>0.5770833333333333</v>
      </c>
      <c r="U17" s="80">
        <f>T17+$U$62</f>
        <v/>
      </c>
      <c r="V17" s="576" t="n">
        <v>80</v>
      </c>
      <c r="W17" s="576" t="n">
        <v>40</v>
      </c>
    </row>
    <row r="18" ht="21.75" customHeight="1" s="630">
      <c r="A18" s="631" t="inlineStr">
        <is>
          <t>15</t>
        </is>
      </c>
      <c r="B18" s="632" t="n"/>
      <c r="C18" s="167" t="inlineStr">
        <is>
          <t xml:space="preserve">ADRIANZEN MORALES FIDEL  50 </t>
        </is>
      </c>
      <c r="D18" s="55" t="n">
        <v>25733183</v>
      </c>
      <c r="E18" s="226" t="inlineStr">
        <is>
          <t>MOTO REVA BIIC</t>
        </is>
      </c>
      <c r="F18" s="92" t="inlineStr">
        <is>
          <t xml:space="preserve">20 20 SR </t>
        </is>
      </c>
      <c r="G18" s="209" t="inlineStr">
        <is>
          <t>PAGO 160 YAPE</t>
        </is>
      </c>
      <c r="H18" s="207" t="n"/>
      <c r="I18" s="55" t="inlineStr">
        <is>
          <t xml:space="preserve">TAXI PAEZ </t>
        </is>
      </c>
      <c r="J18" s="60" t="n">
        <v>0.5</v>
      </c>
      <c r="K18" s="46">
        <f>J18+$K$61</f>
        <v/>
      </c>
      <c r="L18" s="47" t="n">
        <v>0.5055555555555555</v>
      </c>
      <c r="M18" s="46">
        <f>L18+$M$62</f>
        <v/>
      </c>
      <c r="N18" s="78" t="n">
        <v>0.5131944444444444</v>
      </c>
      <c r="O18" s="46">
        <f>N18+$O$62</f>
        <v/>
      </c>
      <c r="P18" s="79" t="n">
        <v>0.5576388888888889</v>
      </c>
      <c r="Q18" s="46">
        <f>P18+$Q$62</f>
        <v/>
      </c>
      <c r="R18" s="46" t="n">
        <v>0.07013888888888889</v>
      </c>
      <c r="S18" s="46">
        <f>R18+$S$62</f>
        <v/>
      </c>
      <c r="T18" s="143" t="n">
        <v>0.5833333333333334</v>
      </c>
      <c r="U18" s="80">
        <f>T18+$U$62</f>
        <v/>
      </c>
      <c r="V18" s="576" t="n">
        <v>80</v>
      </c>
      <c r="W18" s="576" t="n">
        <v>50</v>
      </c>
    </row>
    <row r="19" ht="22.5" customHeight="1" s="630">
      <c r="A19" s="631" t="inlineStr">
        <is>
          <t>16</t>
        </is>
      </c>
      <c r="B19" s="632" t="n"/>
      <c r="C19" s="112" t="inlineStr">
        <is>
          <t xml:space="preserve">ALVA MARTINEZ AARON </t>
        </is>
      </c>
      <c r="D19" s="55" t="n">
        <v>74547038</v>
      </c>
      <c r="E19" s="55" t="inlineStr">
        <is>
          <t xml:space="preserve">NUEVO A1 </t>
        </is>
      </c>
      <c r="F19" s="92" t="inlineStr">
        <is>
          <t xml:space="preserve">20 20 SR </t>
        </is>
      </c>
      <c r="G19" s="209" t="inlineStr">
        <is>
          <t xml:space="preserve">PAGO 100 YAPE </t>
        </is>
      </c>
      <c r="H19" s="152" t="n"/>
      <c r="I19" s="152" t="inlineStr">
        <is>
          <t>PUBLICIDAD</t>
        </is>
      </c>
      <c r="J19" s="60" t="n">
        <v>0.5006944444444444</v>
      </c>
      <c r="K19" s="46">
        <f>J19+$K$61</f>
        <v/>
      </c>
      <c r="L19" s="47" t="n">
        <v>0.5131944444444444</v>
      </c>
      <c r="M19" s="46">
        <f>L19+$M$62</f>
        <v/>
      </c>
      <c r="N19" s="78" t="n">
        <v>0.5180555555555556</v>
      </c>
      <c r="O19" s="46">
        <f>N19+$O$62</f>
        <v/>
      </c>
      <c r="P19" s="79" t="n">
        <v>0.5638888888888889</v>
      </c>
      <c r="Q19" s="46">
        <f>P19+$Q$62</f>
        <v/>
      </c>
      <c r="R19" s="46" t="n">
        <v>0.5770833333333333</v>
      </c>
      <c r="S19" s="46">
        <f>R19+$S$62</f>
        <v/>
      </c>
      <c r="T19" s="143" t="n">
        <v>0.5916666666666667</v>
      </c>
      <c r="U19" s="80">
        <f>T19+$U$62</f>
        <v/>
      </c>
      <c r="V19" s="576" t="n">
        <v>100</v>
      </c>
      <c r="W19" s="576" t="n"/>
    </row>
    <row r="20" ht="20.25" customFormat="1" customHeight="1" s="645">
      <c r="A20" s="631" t="inlineStr">
        <is>
          <t>17</t>
        </is>
      </c>
      <c r="B20" s="632" t="n"/>
      <c r="C20" s="112" t="inlineStr">
        <is>
          <t>SILVA MARCOS DEDICACION</t>
        </is>
      </c>
      <c r="D20" s="55" t="n">
        <v>31666103</v>
      </c>
      <c r="E20" s="55" t="inlineStr">
        <is>
          <t xml:space="preserve">NUEVO A1 </t>
        </is>
      </c>
      <c r="F20" s="92" t="inlineStr">
        <is>
          <t>40/20 40/20cl</t>
        </is>
      </c>
      <c r="G20" s="120" t="n"/>
      <c r="H20" s="205" t="n"/>
      <c r="I20" s="120" t="inlineStr">
        <is>
          <t>CARS. JAIME VILLA</t>
        </is>
      </c>
      <c r="J20" s="60" t="n">
        <v>0.5083333333333333</v>
      </c>
      <c r="K20" s="46">
        <f>J20+$K$61</f>
        <v/>
      </c>
      <c r="L20" s="47" t="n">
        <v>0.5173611111111112</v>
      </c>
      <c r="M20" s="46">
        <f>L20+$M$62</f>
        <v/>
      </c>
      <c r="N20" s="78" t="n">
        <v>0.5229166666666667</v>
      </c>
      <c r="O20" s="46">
        <f>N20+$O$62</f>
        <v/>
      </c>
      <c r="P20" s="79" t="n">
        <v>0.5694444444444444</v>
      </c>
      <c r="Q20" s="46">
        <f>P20+$Q$62</f>
        <v/>
      </c>
      <c r="R20" s="46" t="n">
        <v>0.08402777777777778</v>
      </c>
      <c r="S20" s="46">
        <f>R20+$S$62</f>
        <v/>
      </c>
      <c r="T20" s="143" t="n">
        <v>0.5958333333333333</v>
      </c>
      <c r="U20" s="80">
        <f>T20+$U$62</f>
        <v/>
      </c>
      <c r="V20" s="576" t="n">
        <v>80</v>
      </c>
      <c r="W20" s="576" t="n"/>
    </row>
    <row r="21" ht="23.25" customHeight="1" s="630">
      <c r="A21" s="631" t="inlineStr">
        <is>
          <t>18</t>
        </is>
      </c>
      <c r="B21" s="632" t="n"/>
      <c r="C21" s="112" t="inlineStr">
        <is>
          <t>MORENO GARCIA LUIS</t>
        </is>
      </c>
      <c r="D21" s="55" t="n">
        <v>408321929</v>
      </c>
      <c r="E21" s="55" t="inlineStr">
        <is>
          <t xml:space="preserve">NUEVO A1 </t>
        </is>
      </c>
      <c r="F21" s="92" t="inlineStr">
        <is>
          <t>40/20 40/20cl</t>
        </is>
      </c>
      <c r="G21" s="120" t="inlineStr">
        <is>
          <t>PAGO 150 EFE</t>
        </is>
      </c>
      <c r="H21" s="207" t="n"/>
      <c r="I21" s="55" t="inlineStr">
        <is>
          <t xml:space="preserve">JORGE MESCUA </t>
        </is>
      </c>
      <c r="J21" s="60" t="n">
        <v>0.5201388888888889</v>
      </c>
      <c r="K21" s="46">
        <f>J21+$K$61</f>
        <v/>
      </c>
      <c r="L21" s="47" t="n">
        <v>0.5229166666666667</v>
      </c>
      <c r="M21" s="46">
        <f>L21+$M$62</f>
        <v/>
      </c>
      <c r="N21" s="78" t="n">
        <v>0.5277777777777778</v>
      </c>
      <c r="O21" s="46">
        <f>N21+$O$62</f>
        <v/>
      </c>
      <c r="P21" s="79" t="n">
        <v>0.5756944444444444</v>
      </c>
      <c r="Q21" s="46">
        <f>P21+$Q$62</f>
        <v/>
      </c>
      <c r="R21" s="46" t="n">
        <v>0.5909722222222222</v>
      </c>
      <c r="S21" s="46">
        <f>R21+$S$62</f>
        <v/>
      </c>
      <c r="T21" s="143" t="n">
        <v>0.6027777777777777</v>
      </c>
      <c r="U21" s="80">
        <f>T21+$U$62</f>
        <v/>
      </c>
      <c r="V21" s="576" t="n">
        <v>150</v>
      </c>
      <c r="W21" s="576" t="n"/>
    </row>
    <row r="22" ht="21.75" customHeight="1" s="630">
      <c r="A22" s="631" t="inlineStr">
        <is>
          <t>19</t>
        </is>
      </c>
      <c r="B22" s="632" t="n"/>
      <c r="C22" s="112" t="inlineStr">
        <is>
          <t>TAVARA PAIRAZAMAN VALERIN</t>
        </is>
      </c>
      <c r="D22" s="55" t="n">
        <v>74574010</v>
      </c>
      <c r="E22" s="55" t="inlineStr">
        <is>
          <t xml:space="preserve">NUEVO A1 </t>
        </is>
      </c>
      <c r="F22" s="92" t="inlineStr">
        <is>
          <t xml:space="preserve">20 20 SR </t>
        </is>
      </c>
      <c r="G22" s="55" t="n"/>
      <c r="H22" s="207" t="n"/>
      <c r="I22" s="55" t="inlineStr">
        <is>
          <t xml:space="preserve">LUZBAL </t>
        </is>
      </c>
      <c r="J22" s="60" t="n">
        <v>0.5270833333333333</v>
      </c>
      <c r="K22" s="46">
        <f>J22+$K$61</f>
        <v/>
      </c>
      <c r="L22" s="47" t="n">
        <v>0.5277777777777778</v>
      </c>
      <c r="M22" s="46">
        <f>L22+$M$62</f>
        <v/>
      </c>
      <c r="N22" s="78" t="n">
        <v>0.5347222222222222</v>
      </c>
      <c r="O22" s="46">
        <f>N22+$O$62</f>
        <v/>
      </c>
      <c r="P22" s="79" t="n">
        <v>0.5840277777777778</v>
      </c>
      <c r="Q22" s="46">
        <f>P22+$Q$62</f>
        <v/>
      </c>
      <c r="R22" s="46" t="n">
        <v>0.09583333333333334</v>
      </c>
      <c r="S22" s="46">
        <f>R22+$S$62</f>
        <v/>
      </c>
      <c r="T22" s="143" t="n">
        <v>0.6076388888888888</v>
      </c>
      <c r="U22" s="80">
        <f>T22+$U$62</f>
        <v/>
      </c>
      <c r="V22" s="576" t="n">
        <v>80</v>
      </c>
      <c r="W22" s="576" t="n"/>
    </row>
    <row r="23" ht="21" customHeight="1" s="630">
      <c r="A23" s="631" t="inlineStr">
        <is>
          <t>20</t>
        </is>
      </c>
      <c r="B23" s="632" t="n"/>
      <c r="C23" s="112" t="inlineStr">
        <is>
          <t xml:space="preserve">ALARCON CANO HERBERTO </t>
        </is>
      </c>
      <c r="D23" s="55" t="n">
        <v>8100204</v>
      </c>
      <c r="E23" s="26" t="inlineStr">
        <is>
          <t>REVA A3C</t>
        </is>
      </c>
      <c r="F23" s="92" t="inlineStr">
        <is>
          <t>40/20 40/20cl</t>
        </is>
      </c>
      <c r="G23" s="654" t="inlineStr">
        <is>
          <t xml:space="preserve">CORRECCION </t>
        </is>
      </c>
      <c r="H23" s="207" t="n"/>
      <c r="I23" s="55" t="inlineStr">
        <is>
          <t xml:space="preserve">CESAR QUIROZ </t>
        </is>
      </c>
      <c r="J23" s="60" t="n">
        <v>0.53125</v>
      </c>
      <c r="K23" s="46">
        <f>J23+$K$61</f>
        <v/>
      </c>
      <c r="L23" s="47" t="n">
        <v>0.5340277777777778</v>
      </c>
      <c r="M23" s="46">
        <f>L23+$M$62</f>
        <v/>
      </c>
      <c r="N23" s="78" t="n">
        <v>0.5388888888888889</v>
      </c>
      <c r="O23" s="46">
        <f>N23+$O$62</f>
        <v/>
      </c>
      <c r="P23" s="79" t="n">
        <v>0.5888888888888889</v>
      </c>
      <c r="Q23" s="46">
        <f>P23+$Q$62</f>
        <v/>
      </c>
      <c r="R23" s="46" t="n">
        <v>0.6027777777777777</v>
      </c>
      <c r="S23" s="46">
        <f>R23+$S$62</f>
        <v/>
      </c>
      <c r="T23" s="143" t="n">
        <v>0.6166666666666667</v>
      </c>
      <c r="U23" s="80">
        <f>T23+$U$62</f>
        <v/>
      </c>
      <c r="V23" s="576" t="n"/>
      <c r="W23" s="576" t="n"/>
    </row>
    <row r="24" ht="19.5" customHeight="1" s="630">
      <c r="A24" s="631" t="inlineStr">
        <is>
          <t>21</t>
        </is>
      </c>
      <c r="B24" s="632" t="n"/>
      <c r="C24" s="167" t="inlineStr">
        <is>
          <t xml:space="preserve">MINAYA JULCA MIGUEL 40 </t>
        </is>
      </c>
      <c r="D24" s="55" t="n">
        <v>43086278</v>
      </c>
      <c r="E24" s="26" t="inlineStr">
        <is>
          <t xml:space="preserve">REVA A4 </t>
        </is>
      </c>
      <c r="F24" s="92" t="inlineStr">
        <is>
          <t xml:space="preserve">20 20 SR </t>
        </is>
      </c>
      <c r="G24" s="55" t="n"/>
      <c r="H24" s="207" t="n"/>
      <c r="I24" s="55" t="inlineStr">
        <is>
          <t>MIGUEL QUIROZ</t>
        </is>
      </c>
      <c r="J24" s="60" t="n">
        <v>0.5430555555555555</v>
      </c>
      <c r="K24" s="46">
        <f>J24+$K$61</f>
        <v/>
      </c>
      <c r="L24" s="47" t="n">
        <v>0.04375</v>
      </c>
      <c r="M24" s="46">
        <f>L24+$M$62</f>
        <v/>
      </c>
      <c r="N24" s="78" t="n">
        <v>0.55</v>
      </c>
      <c r="O24" s="46">
        <f>N24+$O$62</f>
        <v/>
      </c>
      <c r="P24" s="79" t="n">
        <v>0.6</v>
      </c>
      <c r="Q24" s="46">
        <f>P24+$Q$62</f>
        <v/>
      </c>
      <c r="R24" s="46" t="n">
        <v>0.1166666666666667</v>
      </c>
      <c r="S24" s="46">
        <f>R24+$S$62</f>
        <v/>
      </c>
      <c r="T24" s="143" t="n">
        <v>0.6298611111111111</v>
      </c>
      <c r="U24" s="80">
        <f>T24+$U$62</f>
        <v/>
      </c>
      <c r="V24" s="576" t="n">
        <v>80</v>
      </c>
      <c r="W24" s="576" t="n">
        <v>40</v>
      </c>
    </row>
    <row r="25" ht="18" customHeight="1" s="630">
      <c r="A25" s="631" t="inlineStr">
        <is>
          <t>22</t>
        </is>
      </c>
      <c r="B25" s="632" t="n"/>
      <c r="C25" s="112" t="inlineStr">
        <is>
          <t xml:space="preserve">GASTULO PACHECO JONATHAN </t>
        </is>
      </c>
      <c r="D25" s="55" t="n">
        <v>76964467</v>
      </c>
      <c r="E25" s="55" t="inlineStr">
        <is>
          <t xml:space="preserve">REVA A1 </t>
        </is>
      </c>
      <c r="F25" s="92" t="inlineStr">
        <is>
          <t xml:space="preserve">20 20 SR </t>
        </is>
      </c>
      <c r="G25" s="120" t="n"/>
      <c r="H25" s="205" t="n"/>
      <c r="I25" s="120" t="inlineStr">
        <is>
          <t>CARS. JAIME VILLA</t>
        </is>
      </c>
      <c r="J25" s="60" t="n">
        <v>0.5520833333333334</v>
      </c>
      <c r="K25" s="46">
        <f>J25+$K$61</f>
        <v/>
      </c>
      <c r="L25" s="47" t="n">
        <v>0.05347222222222222</v>
      </c>
      <c r="M25" s="46">
        <f>L25+$M$62</f>
        <v/>
      </c>
      <c r="N25" s="78" t="n">
        <v>0.5590277777777778</v>
      </c>
      <c r="O25" s="46">
        <f>N25+$O$62</f>
        <v/>
      </c>
      <c r="P25" s="79" t="n">
        <v>0.6055555555555555</v>
      </c>
      <c r="Q25" s="46">
        <f>P25+$Q$62</f>
        <v/>
      </c>
      <c r="R25" s="46" t="n">
        <v>0.61875</v>
      </c>
      <c r="S25" s="46">
        <f>R25+$S$62</f>
        <v/>
      </c>
      <c r="T25" s="143" t="n">
        <v>0.63125</v>
      </c>
      <c r="U25" s="80">
        <f>T25+$U$62</f>
        <v/>
      </c>
      <c r="V25" s="576" t="n">
        <v>80</v>
      </c>
      <c r="W25" s="576" t="n"/>
    </row>
    <row r="26" ht="23.25" customFormat="1" customHeight="1" s="645">
      <c r="A26" s="631" t="inlineStr">
        <is>
          <t>23</t>
        </is>
      </c>
      <c r="B26" s="632" t="n"/>
      <c r="C26" s="112" t="inlineStr">
        <is>
          <t xml:space="preserve">CARRASCAL CORDOVA FABIANA </t>
        </is>
      </c>
      <c r="D26" s="55" t="n">
        <v>71632524</v>
      </c>
      <c r="E26" s="55" t="inlineStr">
        <is>
          <t xml:space="preserve">NUEVO A1 </t>
        </is>
      </c>
      <c r="F26" s="92" t="inlineStr">
        <is>
          <t xml:space="preserve">20 20 SR </t>
        </is>
      </c>
      <c r="G26" s="110" t="n"/>
      <c r="H26" s="595" t="n"/>
      <c r="I26" s="110" t="inlineStr">
        <is>
          <t>MAYRA 1</t>
        </is>
      </c>
      <c r="J26" s="60" t="n">
        <v>0.5527777777777778</v>
      </c>
      <c r="K26" s="46">
        <f>J26+$K$61</f>
        <v/>
      </c>
      <c r="L26" s="47" t="n">
        <v>0.5166666666666667</v>
      </c>
      <c r="M26" s="46">
        <f>L26+$M$62</f>
        <v/>
      </c>
      <c r="N26" s="78" t="n">
        <v>0.5638888888888889</v>
      </c>
      <c r="O26" s="46">
        <f>N26+$O$62</f>
        <v/>
      </c>
      <c r="P26" s="79" t="n">
        <v>0.6131944444444445</v>
      </c>
      <c r="Q26" s="46">
        <f>P26+$Q$62</f>
        <v/>
      </c>
      <c r="R26" s="46" t="n">
        <v>0.1291666666666667</v>
      </c>
      <c r="S26" s="46">
        <f>R26+$S$62</f>
        <v/>
      </c>
      <c r="T26" s="143" t="n">
        <v>0.6423611111111112</v>
      </c>
      <c r="U26" s="80">
        <f>T26+$U$62</f>
        <v/>
      </c>
      <c r="V26" s="576" t="n">
        <v>80</v>
      </c>
      <c r="W26" s="576" t="n"/>
    </row>
    <row r="27" ht="19.5" customFormat="1" customHeight="1" s="633">
      <c r="A27" s="631" t="inlineStr">
        <is>
          <t>24</t>
        </is>
      </c>
      <c r="B27" s="632" t="n"/>
      <c r="C27" s="112" t="inlineStr">
        <is>
          <t>VILELA ALVARADO DANIEL</t>
        </is>
      </c>
      <c r="D27" s="55" t="n">
        <v>41638135</v>
      </c>
      <c r="E27" s="55" t="inlineStr">
        <is>
          <t xml:space="preserve">REVA A1 </t>
        </is>
      </c>
      <c r="F27" s="92" t="inlineStr">
        <is>
          <t>40/20 40/20cl</t>
        </is>
      </c>
      <c r="G27" s="120" t="inlineStr">
        <is>
          <t>PAGO 120 EFE</t>
        </is>
      </c>
      <c r="H27" s="207" t="n"/>
      <c r="I27" s="55" t="inlineStr">
        <is>
          <t>MALLESI</t>
        </is>
      </c>
      <c r="J27" s="60" t="n">
        <v>0.5756944444444444</v>
      </c>
      <c r="K27" s="46">
        <f>J27+$K$61</f>
        <v/>
      </c>
      <c r="L27" s="78" t="n">
        <v>0.07708333333333334</v>
      </c>
      <c r="M27" s="78">
        <f>L27+$M$62</f>
        <v/>
      </c>
      <c r="N27" s="78" t="n">
        <v>0.5826388888888889</v>
      </c>
      <c r="O27" s="78">
        <f>N27+$O$62</f>
        <v/>
      </c>
      <c r="P27" s="79" t="n">
        <v>0.6277777777777778</v>
      </c>
      <c r="Q27" s="46">
        <f>P27+$Q$62</f>
        <v/>
      </c>
      <c r="R27" s="46" t="n">
        <v>0.6395833333333333</v>
      </c>
      <c r="S27" s="46">
        <f>R27+$S$62</f>
        <v/>
      </c>
      <c r="T27" s="143" t="n">
        <v>0.6541666666666667</v>
      </c>
      <c r="U27" s="80">
        <f>T27+$U$62</f>
        <v/>
      </c>
      <c r="V27" s="576" t="n">
        <v>90</v>
      </c>
      <c r="W27" s="576" t="n"/>
    </row>
    <row r="28" ht="21" customHeight="1" s="630">
      <c r="A28" s="631" t="inlineStr">
        <is>
          <t>25</t>
        </is>
      </c>
      <c r="B28" s="632" t="n"/>
      <c r="C28" s="112" t="inlineStr">
        <is>
          <t>BARAHONA ALLER LISBETH</t>
        </is>
      </c>
      <c r="D28" s="55" t="n">
        <v>72000971</v>
      </c>
      <c r="E28" s="232" t="inlineStr">
        <is>
          <t>MOTO NUEVO BIIB</t>
        </is>
      </c>
      <c r="F28" s="92" t="inlineStr">
        <is>
          <t>40/20 40/20cl</t>
        </is>
      </c>
      <c r="G28" s="110" t="inlineStr">
        <is>
          <t>ya pe 75</t>
        </is>
      </c>
      <c r="H28" s="207" t="n"/>
      <c r="I28" s="55" t="inlineStr">
        <is>
          <t xml:space="preserve">ANGELA </t>
        </is>
      </c>
      <c r="J28" s="60" t="n">
        <v>0.5923611111111111</v>
      </c>
      <c r="K28" s="46">
        <f>J28+$K$61</f>
        <v/>
      </c>
      <c r="L28" s="47" t="n">
        <v>0.09375</v>
      </c>
      <c r="M28" s="46">
        <f>L28+$M$62</f>
        <v/>
      </c>
      <c r="N28" s="78" t="n"/>
      <c r="O28" s="46">
        <f>N28+$O$62</f>
        <v/>
      </c>
      <c r="P28" s="79" t="n">
        <v>0.6458333333333334</v>
      </c>
      <c r="Q28" s="46">
        <f>P28+$Q$62</f>
        <v/>
      </c>
      <c r="R28" s="46" t="n">
        <v>0.1583333333333333</v>
      </c>
      <c r="S28" s="46">
        <f>R28+$S$62</f>
        <v/>
      </c>
      <c r="T28" s="143" t="n">
        <v>0.6722222222222223</v>
      </c>
      <c r="U28" s="80">
        <f>T28+$U$62</f>
        <v/>
      </c>
      <c r="V28" s="576" t="n">
        <v>80</v>
      </c>
      <c r="W28" s="576" t="n"/>
    </row>
    <row r="29" ht="21.75" customHeight="1" s="630">
      <c r="A29" s="644" t="n"/>
      <c r="B29" s="632" t="n"/>
      <c r="C29" s="119" t="inlineStr">
        <is>
          <t xml:space="preserve"> CHACON YANCCAY ANTHONY</t>
        </is>
      </c>
      <c r="D29" s="654" t="n">
        <v>46462149</v>
      </c>
      <c r="E29" s="654" t="inlineStr">
        <is>
          <t>MOTO REVA BIIC</t>
        </is>
      </c>
      <c r="F29" s="93" t="inlineStr">
        <is>
          <t xml:space="preserve">20 20 SR </t>
        </is>
      </c>
      <c r="G29" s="654" t="inlineStr">
        <is>
          <t>SANCION</t>
        </is>
      </c>
      <c r="H29" s="358" t="n"/>
      <c r="I29" s="654" t="inlineStr">
        <is>
          <t xml:space="preserve">ANGELA </t>
        </is>
      </c>
      <c r="J29" s="185" t="n"/>
      <c r="K29" s="20">
        <f>J29+$K$61</f>
        <v/>
      </c>
      <c r="L29" s="6" t="n"/>
      <c r="M29" s="20">
        <f>L29+$M$62</f>
        <v/>
      </c>
      <c r="N29" s="21" t="n"/>
      <c r="O29" s="20">
        <f>N29+$O$62</f>
        <v/>
      </c>
      <c r="P29" s="22" t="n"/>
      <c r="Q29" s="20">
        <f>P29+$Q$62</f>
        <v/>
      </c>
      <c r="R29" s="20" t="n"/>
      <c r="S29" s="20">
        <f>R29+$S$62</f>
        <v/>
      </c>
      <c r="T29" s="144" t="n"/>
      <c r="U29" s="20">
        <f>T29+$U$62</f>
        <v/>
      </c>
      <c r="V29" s="576" t="n"/>
      <c r="W29" s="576" t="n"/>
    </row>
    <row r="30" ht="21" customHeight="1" s="630">
      <c r="A30" s="631" t="inlineStr">
        <is>
          <t>26</t>
        </is>
      </c>
      <c r="B30" s="632" t="n"/>
      <c r="C30" s="164" t="inlineStr">
        <is>
          <t>BRETAL TORRES ROBERTO</t>
        </is>
      </c>
      <c r="D30" s="55" t="n">
        <v>71632422</v>
      </c>
      <c r="E30" s="55" t="inlineStr">
        <is>
          <t>NUEVO A1</t>
        </is>
      </c>
      <c r="F30" s="92" t="inlineStr">
        <is>
          <t xml:space="preserve">20 20 SR </t>
        </is>
      </c>
      <c r="G30" s="110" t="n"/>
      <c r="H30" s="354" t="n"/>
      <c r="I30" s="110" t="inlineStr">
        <is>
          <t>MAYRA 2</t>
        </is>
      </c>
      <c r="J30" s="46" t="n">
        <v>0.6069444444444444</v>
      </c>
      <c r="K30" s="46">
        <f>J30+$K$61</f>
        <v/>
      </c>
      <c r="L30" s="78" t="n">
        <v>0.1076388888888889</v>
      </c>
      <c r="M30" s="78">
        <f>L30+$M$62</f>
        <v/>
      </c>
      <c r="N30" s="78" t="n">
        <v>0.6180555555555556</v>
      </c>
      <c r="O30" s="46">
        <f>N30+$O$62</f>
        <v/>
      </c>
      <c r="P30" s="79" t="n">
        <v>0.6611111111111111</v>
      </c>
      <c r="Q30" s="46">
        <f>P30+$Q$62</f>
        <v/>
      </c>
      <c r="R30" s="46" t="n">
        <v>0.6729166666666667</v>
      </c>
      <c r="S30" s="46">
        <f>R30+$S$62</f>
        <v/>
      </c>
      <c r="T30" s="143" t="n">
        <v>0.6840277777777778</v>
      </c>
      <c r="U30" s="80">
        <f>T30+$U$62</f>
        <v/>
      </c>
      <c r="V30" s="576" t="n">
        <v>80</v>
      </c>
      <c r="W30" s="576" t="n"/>
    </row>
    <row r="31" ht="20.25" customFormat="1" customHeight="1" s="645">
      <c r="A31" s="631" t="inlineStr">
        <is>
          <t>27</t>
        </is>
      </c>
      <c r="B31" s="632" t="n"/>
      <c r="C31" s="167" t="inlineStr">
        <is>
          <t xml:space="preserve">DE LA CRUZ PEREZ ALESSANDRO </t>
        </is>
      </c>
      <c r="D31" s="55" t="n">
        <v>73734176</v>
      </c>
      <c r="E31" s="55" t="inlineStr">
        <is>
          <t>NUEVO A1</t>
        </is>
      </c>
      <c r="F31" s="92" t="inlineStr">
        <is>
          <t xml:space="preserve">20 20 SR </t>
        </is>
      </c>
      <c r="G31" s="120" t="inlineStr">
        <is>
          <t>PAGO 170 EFE</t>
        </is>
      </c>
      <c r="H31" s="207" t="n"/>
      <c r="I31" s="55" t="inlineStr">
        <is>
          <t>PONCE</t>
        </is>
      </c>
      <c r="J31" s="46" t="n">
        <v>0.6138888888888889</v>
      </c>
      <c r="K31" s="46">
        <f>J31+$K$61</f>
        <v/>
      </c>
      <c r="L31" s="78" t="n">
        <v>0.1180555555555556</v>
      </c>
      <c r="M31" s="78">
        <f>L31+$M$62</f>
        <v/>
      </c>
      <c r="N31" s="78" t="n">
        <v>0.6243055555555556</v>
      </c>
      <c r="O31" s="78">
        <f>N31+$O$62</f>
        <v/>
      </c>
      <c r="P31" s="47" t="n">
        <v>0.66875</v>
      </c>
      <c r="Q31" s="47">
        <f>P31+$Q$62</f>
        <v/>
      </c>
      <c r="R31" s="47" t="n">
        <v>0.18125</v>
      </c>
      <c r="S31" s="47">
        <f>R31+$S$62</f>
        <v/>
      </c>
      <c r="T31" s="586" t="n">
        <v>0.6944444444444444</v>
      </c>
      <c r="U31" s="586">
        <f>T31+$U$62</f>
        <v/>
      </c>
      <c r="V31" s="576" t="n">
        <v>80</v>
      </c>
      <c r="W31" s="576" t="n">
        <v>40</v>
      </c>
    </row>
    <row r="32" ht="21" customFormat="1" customHeight="1" s="29">
      <c r="A32" s="644" t="inlineStr">
        <is>
          <t>28</t>
        </is>
      </c>
      <c r="B32" s="632" t="n"/>
      <c r="C32" s="167" t="inlineStr">
        <is>
          <t>MACHACUAY CHAMBERGO RODOLFO 40</t>
        </is>
      </c>
      <c r="D32" s="55" t="n">
        <v>46450976</v>
      </c>
      <c r="E32" s="226" t="inlineStr">
        <is>
          <t>MOTO REVA BIIC</t>
        </is>
      </c>
      <c r="F32" s="92" t="inlineStr">
        <is>
          <t xml:space="preserve">20 20 SR </t>
        </is>
      </c>
      <c r="G32" s="120" t="inlineStr">
        <is>
          <t>PAGO 40 YAPE</t>
        </is>
      </c>
      <c r="H32" s="120" t="n"/>
      <c r="I32" s="120" t="inlineStr">
        <is>
          <t>STEVE QUINTANA</t>
        </is>
      </c>
      <c r="J32" s="78" t="n">
        <v>0.6590277777777778</v>
      </c>
      <c r="K32" s="78">
        <f>J32+$K$61</f>
        <v/>
      </c>
      <c r="L32" s="78" t="n">
        <v>0.1604166666666667</v>
      </c>
      <c r="M32" s="78">
        <f>L32+$M$62</f>
        <v/>
      </c>
      <c r="N32" s="78" t="n">
        <v>0.66875</v>
      </c>
      <c r="O32" s="78">
        <f>N32+$O$62</f>
        <v/>
      </c>
      <c r="P32" s="78" t="n">
        <v>0.7131944444444445</v>
      </c>
      <c r="Q32" s="78">
        <f>P32+$Q$62</f>
        <v/>
      </c>
      <c r="R32" s="78" t="n">
        <v>0.725</v>
      </c>
      <c r="S32" s="78">
        <f>R32+$S$62</f>
        <v/>
      </c>
      <c r="T32" s="78" t="n">
        <v>0.7368055555555556</v>
      </c>
      <c r="U32" s="78">
        <f>T32+$U$62</f>
        <v/>
      </c>
      <c r="V32" s="576" t="n">
        <v>80</v>
      </c>
      <c r="W32" s="576" t="n">
        <v>40</v>
      </c>
    </row>
    <row r="33" ht="19.5" customHeight="1" s="630"/>
    <row r="34" ht="19.5" customHeight="1" s="630"/>
    <row r="35" ht="18.75" customHeight="1" s="630"/>
    <row r="36" ht="18.75" customHeight="1" s="630"/>
    <row r="37" ht="18.75" customHeight="1" s="630"/>
    <row r="38" ht="18" customFormat="1" customHeight="1" s="633"/>
    <row r="39" ht="20.25" customHeight="1" s="630"/>
    <row r="40" ht="18.75" customFormat="1" customHeight="1" s="633"/>
    <row r="41" ht="18.75" customHeight="1" s="630"/>
    <row r="42" ht="18.75" customHeight="1" s="630"/>
    <row r="43" ht="18.75" customHeight="1" s="630"/>
    <row r="44" ht="18" customHeight="1" s="630"/>
    <row r="45" ht="21" customHeight="1" s="630"/>
    <row r="46" ht="18.75" customHeight="1" s="630"/>
    <row r="47" ht="18.75" customHeight="1" s="630"/>
    <row r="48" ht="18.75" customHeight="1" s="630"/>
    <row r="49" ht="24.75" customHeight="1" s="630"/>
    <row r="50" ht="18.75" customHeight="1" s="630"/>
    <row r="51" ht="18.75" customHeight="1" s="630"/>
    <row r="52" ht="18.75" customHeight="1" s="630"/>
    <row r="53" ht="18.75" customHeight="1" s="630"/>
    <row r="54" ht="18.75" customHeight="1" s="630"/>
    <row r="55" ht="18.75" customHeight="1" s="630"/>
    <row r="56" ht="18.75" customHeight="1" s="630"/>
    <row r="57" ht="18.75" customHeight="1" s="630"/>
    <row r="58" ht="18.75" customHeight="1" s="630"/>
    <row r="59" ht="18.75" customHeight="1" s="630"/>
    <row r="60" ht="18.75" customHeight="1" s="630"/>
    <row r="61" ht="18.75" customHeight="1" s="630"/>
    <row r="62" ht="18.75" customHeight="1" s="630"/>
    <row r="63" ht="18.75" customHeight="1" s="630"/>
    <row r="64" ht="18.75" customHeight="1" s="630"/>
    <row r="65" ht="18.75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87.xml><?xml version="1.0" encoding="utf-8"?>
<worksheet xmlns:r="http://schemas.openxmlformats.org/officeDocument/2006/relationships" xmlns="http://schemas.openxmlformats.org/spreadsheetml/2006/main">
  <sheetPr codeName="Hoja391">
    <outlinePr summaryBelow="1" summaryRight="1"/>
    <pageSetUpPr fitToPage="1"/>
  </sheetPr>
  <dimension ref="A1:W23"/>
  <sheetViews>
    <sheetView workbookViewId="0">
      <selection activeCell="E20" sqref="E20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9"/>
    <col width="25.140625" customWidth="1" style="630" min="10" max="10"/>
    <col width="13.28515625" customWidth="1" style="630" min="11" max="11"/>
    <col width="13.5703125" customWidth="1" style="630" min="12" max="12"/>
    <col width="14.28515625" customWidth="1" style="630" min="13" max="13"/>
    <col width="13.7109375" customWidth="1" style="630" min="14" max="14"/>
    <col width="14.7109375" customWidth="1" style="630" min="15" max="16"/>
    <col width="15.28515625" customWidth="1" style="630" min="17" max="17"/>
    <col width="14.85546875" customWidth="1" style="630" min="18" max="18"/>
    <col width="15.42578125" customWidth="1" style="630" min="19" max="20"/>
    <col width="17" customWidth="1" style="630" min="21" max="21"/>
    <col width="17.85546875" customWidth="1" style="630" min="22" max="22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40" t="n"/>
      <c r="J1" s="2" t="inlineStr">
        <is>
          <t>PROMOTOR</t>
        </is>
      </c>
      <c r="K1" s="3" t="inlineStr">
        <is>
          <t>HORA DE IINICIO</t>
        </is>
      </c>
      <c r="L1" s="3" t="inlineStr">
        <is>
          <t>HORA DE FIN</t>
        </is>
      </c>
      <c r="M1" s="638" t="inlineStr">
        <is>
          <t>TIPO DE SANGRE</t>
        </is>
      </c>
      <c r="N1" s="636" t="n"/>
      <c r="O1" s="642" t="inlineStr">
        <is>
          <t>PSICOLOGIA</t>
        </is>
      </c>
      <c r="P1" s="636" t="n"/>
      <c r="Q1" s="639" t="inlineStr">
        <is>
          <t>OFTALMOLOGIA
INICIO / CIERRE</t>
        </is>
      </c>
      <c r="R1" s="636" t="n"/>
      <c r="S1" s="635" t="inlineStr">
        <is>
          <t>OTORRINO INICIO / CIERRE</t>
        </is>
      </c>
      <c r="T1" s="636" t="n"/>
      <c r="U1" s="637" t="inlineStr">
        <is>
          <t>CLINICO 
INICIO CIERRE</t>
        </is>
      </c>
      <c r="V1" s="636" t="n"/>
    </row>
    <row r="2" ht="21" customHeight="1" s="630">
      <c r="A2" s="631" t="inlineStr">
        <is>
          <t>1</t>
        </is>
      </c>
      <c r="B2" s="632" t="n"/>
      <c r="C2" s="112" t="inlineStr">
        <is>
          <t>MARCHENA PALACIOS HENRY</t>
        </is>
      </c>
      <c r="D2" s="55" t="n">
        <v>41235251</v>
      </c>
      <c r="E2" s="55" t="inlineStr">
        <is>
          <t>REVA A1</t>
        </is>
      </c>
      <c r="F2" s="92" t="inlineStr">
        <is>
          <t>40/20 40/20cl</t>
        </is>
      </c>
      <c r="G2" s="209" t="inlineStr">
        <is>
          <t>PAGO 100 YAPE</t>
        </is>
      </c>
      <c r="H2" s="454" t="n"/>
      <c r="I2" s="454" t="n"/>
      <c r="J2" s="152" t="inlineStr">
        <is>
          <t>PUBLICIDAD</t>
        </is>
      </c>
      <c r="K2" s="60" t="n">
        <v>0.3569444444444445</v>
      </c>
      <c r="L2" s="46">
        <f>K2+$L$61</f>
        <v/>
      </c>
      <c r="M2" s="46" t="n">
        <v>0.3576388888888889</v>
      </c>
      <c r="N2" s="46">
        <f>M2+$N$62</f>
        <v/>
      </c>
      <c r="O2" s="78" t="n">
        <v>0.3659722222222222</v>
      </c>
      <c r="P2" s="46">
        <f>O2+$P$62</f>
        <v/>
      </c>
      <c r="Q2" s="79" t="n">
        <v>0.4097222222222222</v>
      </c>
      <c r="R2" s="46">
        <f>Q2+$R$62</f>
        <v/>
      </c>
      <c r="S2" s="46" t="n">
        <v>0.4215277777777778</v>
      </c>
      <c r="T2" s="46">
        <f>S2+$T$62</f>
        <v/>
      </c>
      <c r="U2" s="143" t="n">
        <v>0.4444444444444444</v>
      </c>
      <c r="V2" s="80">
        <f>U2+$V$62</f>
        <v/>
      </c>
      <c r="W2" s="576" t="n">
        <v>100</v>
      </c>
    </row>
    <row r="3" ht="21" customHeight="1" s="630">
      <c r="A3" s="631" t="inlineStr">
        <is>
          <t>2</t>
        </is>
      </c>
      <c r="B3" s="632" t="n"/>
      <c r="C3" s="167" t="inlineStr">
        <is>
          <t>MARQUEZ MORALES JUAN 40</t>
        </is>
      </c>
      <c r="D3" s="55" t="n">
        <v>40706967</v>
      </c>
      <c r="E3" s="55" t="inlineStr">
        <is>
          <t>REVA A1</t>
        </is>
      </c>
      <c r="F3" s="92" t="inlineStr">
        <is>
          <t>20/20SR</t>
        </is>
      </c>
      <c r="G3" s="120" t="n"/>
      <c r="H3" s="205" t="n"/>
      <c r="I3" s="205" t="n"/>
      <c r="J3" s="120" t="inlineStr">
        <is>
          <t>CARS.JAIME VILLA</t>
        </is>
      </c>
      <c r="K3" s="60" t="n">
        <v>0.3597222222222222</v>
      </c>
      <c r="L3" s="46">
        <f>K3+$L$61</f>
        <v/>
      </c>
      <c r="M3" s="46" t="n">
        <v>0.3652777777777778</v>
      </c>
      <c r="N3" s="46">
        <f>M3+$N$62</f>
        <v/>
      </c>
      <c r="O3" s="78" t="n">
        <v>0.3701388888888889</v>
      </c>
      <c r="P3" s="46">
        <f>O3+$P$62</f>
        <v/>
      </c>
      <c r="Q3" s="79" t="n">
        <v>0.4215277777777778</v>
      </c>
      <c r="R3" s="46">
        <f>Q3+$R$62</f>
        <v/>
      </c>
      <c r="S3" s="46" t="n">
        <v>0.4333333333333333</v>
      </c>
      <c r="T3" s="46">
        <f>S3+$T$62</f>
        <v/>
      </c>
      <c r="U3" s="143" t="n">
        <v>0.4569444444444444</v>
      </c>
      <c r="V3" s="80">
        <f>U3+$V$62</f>
        <v/>
      </c>
      <c r="W3" s="576" t="n">
        <v>80</v>
      </c>
    </row>
    <row r="4" ht="20.25" customHeight="1" s="630">
      <c r="A4" s="631" t="inlineStr">
        <is>
          <t>3</t>
        </is>
      </c>
      <c r="B4" s="632" t="n"/>
      <c r="C4" s="112" t="inlineStr">
        <is>
          <t>GARCIA MESCUA LUIS</t>
        </is>
      </c>
      <c r="D4" s="55" t="n">
        <v>45622477</v>
      </c>
      <c r="E4" s="226" t="inlineStr">
        <is>
          <t>MOTO REVA BIIC</t>
        </is>
      </c>
      <c r="F4" s="92" t="inlineStr">
        <is>
          <t>40/20 40/20cl</t>
        </is>
      </c>
      <c r="G4" s="55" t="n"/>
      <c r="H4" s="207" t="n"/>
      <c r="I4" s="207" t="n"/>
      <c r="J4" s="55" t="inlineStr">
        <is>
          <t>JORGE MESCUA</t>
        </is>
      </c>
      <c r="K4" s="60" t="n">
        <v>0.3604166666666667</v>
      </c>
      <c r="L4" s="46">
        <f>K4+$L$61</f>
        <v/>
      </c>
      <c r="M4" s="46" t="n">
        <v>0.3701388888888889</v>
      </c>
      <c r="N4" s="46">
        <f>M4+$N$62</f>
        <v/>
      </c>
      <c r="O4" s="78" t="n">
        <v>0.3743055555555556</v>
      </c>
      <c r="P4" s="46">
        <f>O4+$P$62</f>
        <v/>
      </c>
      <c r="Q4" s="79" t="n">
        <v>0.4326388888888889</v>
      </c>
      <c r="R4" s="46">
        <f>Q4+$R$62</f>
        <v/>
      </c>
      <c r="S4" s="46" t="n">
        <v>0.4444444444444444</v>
      </c>
      <c r="T4" s="46">
        <f>S4+$T$62</f>
        <v/>
      </c>
      <c r="U4" s="143" t="n">
        <v>0.46875</v>
      </c>
      <c r="V4" s="80">
        <f>U4+$V$62</f>
        <v/>
      </c>
      <c r="W4" s="576" t="n"/>
    </row>
    <row r="5" ht="18.75" customHeight="1" s="630">
      <c r="A5" s="631" t="inlineStr">
        <is>
          <t>4</t>
        </is>
      </c>
      <c r="B5" s="632" t="n"/>
      <c r="C5" s="112" t="inlineStr">
        <is>
          <t>RODRIGUEZ MONSALVE YONATHAN</t>
        </is>
      </c>
      <c r="D5" s="55" t="n">
        <v>4459091</v>
      </c>
      <c r="E5" s="199" t="inlineStr">
        <is>
          <t>MOTO NUEVA BIIB</t>
        </is>
      </c>
      <c r="F5" s="92" t="inlineStr">
        <is>
          <t>20/20SR</t>
        </is>
      </c>
      <c r="G5" s="209" t="inlineStr">
        <is>
          <t xml:space="preserve">PAGO 450 PLIN </t>
        </is>
      </c>
      <c r="H5" s="382" t="inlineStr">
        <is>
          <t>CE</t>
        </is>
      </c>
      <c r="I5" s="382" t="n"/>
      <c r="J5" s="55" t="inlineStr">
        <is>
          <t>GUIDO</t>
        </is>
      </c>
      <c r="K5" s="60" t="n">
        <v>0.3618055555555555</v>
      </c>
      <c r="L5" s="46">
        <f>K5+$L$61</f>
        <v/>
      </c>
      <c r="M5" s="46" t="n">
        <v>0.3736111111111111</v>
      </c>
      <c r="N5" s="46">
        <f>M5+$N$62</f>
        <v/>
      </c>
      <c r="O5" s="78" t="n">
        <v>0.3791666666666667</v>
      </c>
      <c r="P5" s="46">
        <f>O5+$P$62</f>
        <v/>
      </c>
      <c r="Q5" s="79" t="n">
        <v>0.4402777777777778</v>
      </c>
      <c r="R5" s="46">
        <f>Q5+$R$62</f>
        <v/>
      </c>
      <c r="S5" s="46" t="n">
        <v>0.4513888888888889</v>
      </c>
      <c r="T5" s="46">
        <f>S5+$T$62</f>
        <v/>
      </c>
      <c r="U5" s="143" t="n">
        <v>0.4798611111111111</v>
      </c>
      <c r="V5" s="80">
        <f>U5+$V$62</f>
        <v/>
      </c>
      <c r="W5" s="576" t="n">
        <v>80</v>
      </c>
    </row>
    <row r="6" ht="23.25" customHeight="1" s="630">
      <c r="A6" s="631" t="inlineStr">
        <is>
          <t>5</t>
        </is>
      </c>
      <c r="B6" s="632" t="n"/>
      <c r="C6" s="112" t="inlineStr">
        <is>
          <t>FERNANDEZ LAZO ALBERTO</t>
        </is>
      </c>
      <c r="D6" s="55" t="n">
        <v>47265965</v>
      </c>
      <c r="E6" s="55" t="inlineStr">
        <is>
          <t>NUEVO A1</t>
        </is>
      </c>
      <c r="F6" s="92" t="inlineStr">
        <is>
          <t>20/20SR</t>
        </is>
      </c>
      <c r="G6" s="55" t="n"/>
      <c r="H6" s="55" t="n"/>
      <c r="I6" s="55" t="n"/>
      <c r="J6" s="55" t="inlineStr">
        <is>
          <t>NORMA VEGA</t>
        </is>
      </c>
      <c r="K6" s="60" t="n">
        <v>0.3625</v>
      </c>
      <c r="L6" s="46">
        <f>K6+$L$61</f>
        <v/>
      </c>
      <c r="M6" s="46" t="n">
        <v>0.3791666666666667</v>
      </c>
      <c r="N6" s="46">
        <f>M6+$N$62</f>
        <v/>
      </c>
      <c r="O6" s="78" t="n">
        <v>0.3833333333333334</v>
      </c>
      <c r="P6" s="46">
        <f>O6+$P$62</f>
        <v/>
      </c>
      <c r="Q6" s="79" t="n">
        <v>0.4513888888888889</v>
      </c>
      <c r="R6" s="46">
        <f>Q6+$R$62</f>
        <v/>
      </c>
      <c r="S6" s="46" t="n">
        <v>0.4638888888888889</v>
      </c>
      <c r="T6" s="46">
        <f>S6+$T$62</f>
        <v/>
      </c>
      <c r="U6" s="143" t="n">
        <v>0.4909722222222222</v>
      </c>
      <c r="V6" s="80">
        <f>U6+$V$62</f>
        <v/>
      </c>
      <c r="W6" s="576" t="n">
        <v>80</v>
      </c>
    </row>
    <row r="7" ht="19.5" customHeight="1" s="630">
      <c r="A7" s="631" t="inlineStr">
        <is>
          <t>6</t>
        </is>
      </c>
      <c r="B7" s="632" t="n"/>
      <c r="C7" s="112" t="inlineStr">
        <is>
          <t>RAMIREZ CHIVIGORRY ESTEFANY</t>
        </is>
      </c>
      <c r="D7" s="55" t="n">
        <v>76217615</v>
      </c>
      <c r="E7" s="55" t="inlineStr">
        <is>
          <t xml:space="preserve">NUEVO A1 </t>
        </is>
      </c>
      <c r="F7" s="92" t="inlineStr">
        <is>
          <t>20/20SR</t>
        </is>
      </c>
      <c r="G7" s="120" t="n"/>
      <c r="H7" s="205" t="n"/>
      <c r="I7" s="205" t="n"/>
      <c r="J7" s="120" t="inlineStr">
        <is>
          <t>CARS.JAIME VILLA</t>
        </is>
      </c>
      <c r="K7" s="60" t="n">
        <v>0.3631944444444444</v>
      </c>
      <c r="L7" s="46">
        <f>K7+$L$61</f>
        <v/>
      </c>
      <c r="M7" s="46" t="n">
        <v>0.3833333333333334</v>
      </c>
      <c r="N7" s="46">
        <f>M7+$N$62</f>
        <v/>
      </c>
      <c r="O7" s="78" t="n">
        <v>0.3930555555555555</v>
      </c>
      <c r="P7" s="46">
        <f>O7+$P$62</f>
        <v/>
      </c>
      <c r="Q7" s="79" t="n">
        <v>0.4625</v>
      </c>
      <c r="R7" s="46">
        <f>Q7+$R$62</f>
        <v/>
      </c>
      <c r="S7" s="46" t="n">
        <v>0.475</v>
      </c>
      <c r="T7" s="46">
        <f>S7+$T$62</f>
        <v/>
      </c>
      <c r="U7" s="143" t="n">
        <v>0.5020833333333333</v>
      </c>
      <c r="V7" s="80">
        <f>U7+$V$62</f>
        <v/>
      </c>
      <c r="W7" s="576" t="n">
        <v>80</v>
      </c>
    </row>
    <row r="8" ht="21.75" customHeight="1" s="630">
      <c r="A8" s="631" t="inlineStr">
        <is>
          <t>7</t>
        </is>
      </c>
      <c r="B8" s="632" t="n"/>
      <c r="C8" s="167" t="inlineStr">
        <is>
          <t xml:space="preserve">RODRIGUEZ DIOSES BRETHANNY 50 </t>
        </is>
      </c>
      <c r="D8" s="55" t="n">
        <v>74232747</v>
      </c>
      <c r="E8" s="199" t="inlineStr">
        <is>
          <t>MOTO NUEVA BIIB</t>
        </is>
      </c>
      <c r="F8" s="92" t="inlineStr">
        <is>
          <t xml:space="preserve">20 20 SR </t>
        </is>
      </c>
      <c r="G8" s="209" t="inlineStr">
        <is>
          <t>PAGO 50 YAPE</t>
        </is>
      </c>
      <c r="H8" s="207" t="n"/>
      <c r="I8" s="207" t="n"/>
      <c r="J8" s="55" t="inlineStr">
        <is>
          <t>MARIEL</t>
        </is>
      </c>
      <c r="K8" s="60" t="n">
        <v>0.3736111111111111</v>
      </c>
      <c r="L8" s="46">
        <f>K8+$L$61</f>
        <v/>
      </c>
      <c r="M8" s="46" t="n">
        <v>0.3875</v>
      </c>
      <c r="N8" s="46">
        <f>M8+$N$62</f>
        <v/>
      </c>
      <c r="O8" s="78" t="n">
        <v>0.3930555555555555</v>
      </c>
      <c r="P8" s="46">
        <f>O8+$P$62</f>
        <v/>
      </c>
      <c r="Q8" s="79" t="n">
        <v>0.4666666666666667</v>
      </c>
      <c r="R8" s="46">
        <f>Q8+$R$62</f>
        <v/>
      </c>
      <c r="S8" s="46" t="n">
        <v>0.4777777777777778</v>
      </c>
      <c r="T8" s="46">
        <f>S8+$T$62</f>
        <v/>
      </c>
      <c r="U8" s="143" t="n">
        <v>0.5243055555555556</v>
      </c>
      <c r="V8" s="143">
        <f>U8+$V$62</f>
        <v/>
      </c>
      <c r="W8" s="576" t="n">
        <v>80</v>
      </c>
    </row>
    <row r="9" ht="20.25" customHeight="1" s="630">
      <c r="A9" s="631" t="inlineStr">
        <is>
          <t>8</t>
        </is>
      </c>
      <c r="B9" s="632" t="n"/>
      <c r="C9" s="112" t="inlineStr">
        <is>
          <t xml:space="preserve">CARPIO GUZMAN LUCIA </t>
        </is>
      </c>
      <c r="D9" s="55" t="n">
        <v>74129677</v>
      </c>
      <c r="E9" s="55" t="inlineStr">
        <is>
          <t xml:space="preserve">NUEVO A1 </t>
        </is>
      </c>
      <c r="F9" s="92" t="inlineStr">
        <is>
          <t>40/20 40/20cl</t>
        </is>
      </c>
      <c r="G9" s="120" t="n"/>
      <c r="H9" s="205" t="n"/>
      <c r="I9" s="205" t="n"/>
      <c r="J9" s="120" t="inlineStr">
        <is>
          <t>CARS.JAIME VILLA</t>
        </is>
      </c>
      <c r="K9" s="60" t="n">
        <v>0.3763888888888889</v>
      </c>
      <c r="L9" s="46">
        <f>K9+$L$61</f>
        <v/>
      </c>
      <c r="M9" s="46" t="n">
        <v>0.3923611111111111</v>
      </c>
      <c r="N9" s="46">
        <f>M9+$N$62</f>
        <v/>
      </c>
      <c r="O9" s="78" t="n">
        <v>0.3972222222222222</v>
      </c>
      <c r="P9" s="46">
        <f>O9+$P$62</f>
        <v/>
      </c>
      <c r="Q9" s="79" t="n">
        <v>0.4673611111111111</v>
      </c>
      <c r="R9" s="46">
        <f>Q9+$R$62</f>
        <v/>
      </c>
      <c r="S9" s="46" t="n">
        <v>0.4868055555555555</v>
      </c>
      <c r="T9" s="46">
        <f>S9+$T$62</f>
        <v/>
      </c>
      <c r="U9" s="143" t="n">
        <v>0.5138888888888888</v>
      </c>
      <c r="V9" s="143">
        <f>U9+$V$62</f>
        <v/>
      </c>
      <c r="W9" s="576" t="n">
        <v>80</v>
      </c>
    </row>
    <row r="10" ht="21" customHeight="1" s="630">
      <c r="A10" s="631" t="inlineStr">
        <is>
          <t>9</t>
        </is>
      </c>
      <c r="B10" s="632" t="n"/>
      <c r="C10" s="112" t="inlineStr">
        <is>
          <t xml:space="preserve">VALLE ARGUEDAS RODRIGO </t>
        </is>
      </c>
      <c r="D10" s="55" t="n">
        <v>74500127</v>
      </c>
      <c r="E10" s="55" t="inlineStr">
        <is>
          <t xml:space="preserve">NUEVO A1 </t>
        </is>
      </c>
      <c r="F10" s="92" t="inlineStr">
        <is>
          <t xml:space="preserve">20 20 SR </t>
        </is>
      </c>
      <c r="G10" s="120" t="inlineStr">
        <is>
          <t>PAGO 130 EFE</t>
        </is>
      </c>
      <c r="H10" s="355" t="n"/>
      <c r="I10" s="355" t="n"/>
      <c r="J10" s="211" t="inlineStr">
        <is>
          <t xml:space="preserve">OFICINA </t>
        </is>
      </c>
      <c r="K10" s="60" t="n">
        <v>0.3819444444444444</v>
      </c>
      <c r="L10" s="46">
        <f>K10+$L$61</f>
        <v/>
      </c>
      <c r="M10" s="46" t="n">
        <v>0.3965277777777778</v>
      </c>
      <c r="N10" s="46">
        <f>M10+$N$62</f>
        <v/>
      </c>
      <c r="O10" s="78" t="n">
        <v>0.4013888888888889</v>
      </c>
      <c r="P10" s="46">
        <f>O10+$P$62</f>
        <v/>
      </c>
      <c r="Q10" s="79" t="n">
        <v>0.475</v>
      </c>
      <c r="R10" s="46">
        <f>Q10+$R$62</f>
        <v/>
      </c>
      <c r="S10" s="46" t="n">
        <v>0.4923611111111111</v>
      </c>
      <c r="T10" s="46">
        <f>S10+$T$62</f>
        <v/>
      </c>
      <c r="U10" s="143" t="n">
        <v>0.5173611111111112</v>
      </c>
      <c r="V10" s="143">
        <f>U10+$V$62</f>
        <v/>
      </c>
      <c r="W10" s="576" t="n">
        <v>130</v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>HORROUITINER GUERRA ANA MARIA</t>
        </is>
      </c>
      <c r="D11" s="55" t="n">
        <v>43869312</v>
      </c>
      <c r="E11" s="226" t="inlineStr">
        <is>
          <t>MOTO REVA BIIC</t>
        </is>
      </c>
      <c r="F11" s="92" t="inlineStr">
        <is>
          <t>40/20 40/20cl</t>
        </is>
      </c>
      <c r="G11" s="209" t="inlineStr">
        <is>
          <t>PAGO 120 PLIN</t>
        </is>
      </c>
      <c r="H11" s="207" t="n"/>
      <c r="I11" s="207" t="n"/>
      <c r="J11" s="55" t="inlineStr">
        <is>
          <t>CRISS AMORETTI</t>
        </is>
      </c>
      <c r="K11" s="60" t="n">
        <v>0.3861111111111111</v>
      </c>
      <c r="L11" s="46">
        <f>K11+$L$61</f>
        <v/>
      </c>
      <c r="M11" s="46" t="n">
        <v>0.4013888888888889</v>
      </c>
      <c r="N11" s="46">
        <f>M11+$N$62</f>
        <v/>
      </c>
      <c r="O11" s="78" t="n">
        <v>0.40625</v>
      </c>
      <c r="P11" s="46">
        <f>O11+$P$62</f>
        <v/>
      </c>
      <c r="Q11" s="79" t="n">
        <v>0.4784722222222222</v>
      </c>
      <c r="R11" s="46">
        <f>Q11+$R$62</f>
        <v/>
      </c>
      <c r="S11" s="46" t="n">
        <v>0.4979166666666667</v>
      </c>
      <c r="T11" s="46">
        <f>S11+$T$62</f>
        <v/>
      </c>
      <c r="U11" s="143" t="n">
        <v>0.5131944444444444</v>
      </c>
      <c r="V11" s="80">
        <f>U11+$V$62</f>
        <v/>
      </c>
      <c r="W11" s="576" t="n">
        <v>80</v>
      </c>
    </row>
    <row r="12" ht="23.25" customHeight="1" s="630">
      <c r="A12" s="631" t="inlineStr">
        <is>
          <t>11</t>
        </is>
      </c>
      <c r="B12" s="632" t="n"/>
      <c r="C12" s="167" t="inlineStr">
        <is>
          <t>GUERRERO HUERTA MIRENXTU 40</t>
        </is>
      </c>
      <c r="D12" s="55" t="n">
        <v>45157036</v>
      </c>
      <c r="E12" s="55" t="inlineStr">
        <is>
          <t xml:space="preserve">NUEVO A1 </t>
        </is>
      </c>
      <c r="F12" s="92" t="inlineStr">
        <is>
          <t xml:space="preserve">20 20 SR </t>
        </is>
      </c>
      <c r="G12" s="120" t="inlineStr">
        <is>
          <t>PAGO 40 EFE</t>
        </is>
      </c>
      <c r="H12" s="207" t="n"/>
      <c r="I12" s="207" t="n"/>
      <c r="J12" s="55" t="inlineStr">
        <is>
          <t xml:space="preserve">NORMA VEGA </t>
        </is>
      </c>
      <c r="K12" s="60" t="n">
        <v>0.3909722222222222</v>
      </c>
      <c r="L12" s="46">
        <f>K12+$L$61</f>
        <v/>
      </c>
      <c r="M12" s="46" t="n">
        <v>0.4055555555555556</v>
      </c>
      <c r="N12" s="78">
        <f>M12+$N$62</f>
        <v/>
      </c>
      <c r="O12" s="78" t="n">
        <v>0.4138888888888889</v>
      </c>
      <c r="P12" s="46">
        <f>O12+$P$62</f>
        <v/>
      </c>
      <c r="Q12" s="79" t="n">
        <v>0.4798611111111111</v>
      </c>
      <c r="R12" s="46">
        <f>Q12+$R$62</f>
        <v/>
      </c>
      <c r="S12" s="46" t="n">
        <v>0.5034722222222222</v>
      </c>
      <c r="T12" s="46">
        <f>S12+$T$62</f>
        <v/>
      </c>
      <c r="U12" s="80" t="n">
        <v>0.5333333333333333</v>
      </c>
      <c r="V12" s="80">
        <f>U12+$V$62</f>
        <v/>
      </c>
      <c r="W12" s="576" t="n">
        <v>80</v>
      </c>
    </row>
    <row r="13" ht="21.75" customHeight="1" s="630">
      <c r="A13" s="631" t="inlineStr">
        <is>
          <t>12</t>
        </is>
      </c>
      <c r="B13" s="632" t="n"/>
      <c r="C13" s="112" t="inlineStr">
        <is>
          <t xml:space="preserve">ARANGO HUARINGA CESAR </t>
        </is>
      </c>
      <c r="D13" s="55" t="n">
        <v>25451916</v>
      </c>
      <c r="E13" s="55" t="inlineStr">
        <is>
          <t xml:space="preserve">NUEVO A1 </t>
        </is>
      </c>
      <c r="F13" s="92" t="inlineStr">
        <is>
          <t>40/20 40/20cl</t>
        </is>
      </c>
      <c r="G13" s="55" t="n"/>
      <c r="H13" s="207" t="n"/>
      <c r="I13" s="207" t="n"/>
      <c r="J13" s="55" t="inlineStr">
        <is>
          <t xml:space="preserve">NORMA VEGA </t>
        </is>
      </c>
      <c r="K13" s="60" t="n">
        <v>0.3951388888888889</v>
      </c>
      <c r="L13" s="46">
        <f>K13+$L$61</f>
        <v/>
      </c>
      <c r="M13" s="46" t="n">
        <v>0.4173611111111111</v>
      </c>
      <c r="N13" s="78">
        <f>M13+$N$62</f>
        <v/>
      </c>
      <c r="O13" s="78" t="n">
        <v>0.4236111111111111</v>
      </c>
      <c r="P13" s="46">
        <f>O13+$P$62</f>
        <v/>
      </c>
      <c r="Q13" s="79" t="n">
        <v>0.4902777777777778</v>
      </c>
      <c r="R13" s="46">
        <f>Q13+$R$62</f>
        <v/>
      </c>
      <c r="S13" s="46" t="n">
        <v>0.5090277777777777</v>
      </c>
      <c r="T13" s="46">
        <f>S13+$T$62</f>
        <v/>
      </c>
      <c r="U13" s="143" t="n">
        <v>0.5256944444444445</v>
      </c>
      <c r="V13" s="80">
        <f>U13+$V$62</f>
        <v/>
      </c>
      <c r="W13" s="576" t="n">
        <v>80</v>
      </c>
    </row>
    <row r="14" ht="20.25" customFormat="1" customHeight="1" s="633">
      <c r="A14" s="631" t="inlineStr">
        <is>
          <t>13</t>
        </is>
      </c>
      <c r="B14" s="632" t="n"/>
      <c r="C14" s="112" t="inlineStr">
        <is>
          <t>BALDERA ALVARADO JHAIR</t>
        </is>
      </c>
      <c r="D14" s="55" t="n">
        <v>76566431</v>
      </c>
      <c r="E14" s="55" t="inlineStr">
        <is>
          <t xml:space="preserve">NUEVO  A1 </t>
        </is>
      </c>
      <c r="F14" s="92" t="inlineStr">
        <is>
          <t xml:space="preserve">20 20 SR </t>
        </is>
      </c>
      <c r="G14" s="209" t="inlineStr">
        <is>
          <t>PAGO 130 YAPE</t>
        </is>
      </c>
      <c r="H14" s="207" t="n"/>
      <c r="I14" s="207" t="n"/>
      <c r="J14" s="55" t="inlineStr">
        <is>
          <t>CRISS AMORETTI</t>
        </is>
      </c>
      <c r="K14" s="60" t="n">
        <v>0.3965277777777778</v>
      </c>
      <c r="L14" s="46">
        <f>K14+$L$61</f>
        <v/>
      </c>
      <c r="M14" s="46" t="n">
        <v>0.4125</v>
      </c>
      <c r="N14" s="78">
        <f>M14+$N$62</f>
        <v/>
      </c>
      <c r="O14" s="78" t="n">
        <v>0.4180555555555556</v>
      </c>
      <c r="P14" s="46">
        <f>O14+$P$62</f>
        <v/>
      </c>
      <c r="Q14" s="79" t="n">
        <v>0.4861111111111111</v>
      </c>
      <c r="R14" s="46">
        <f>Q14+$R$62</f>
        <v/>
      </c>
      <c r="S14" s="46" t="n">
        <v>0.5145833333333333</v>
      </c>
      <c r="T14" s="46">
        <f>S14+$T$62</f>
        <v/>
      </c>
      <c r="U14" s="143" t="n">
        <v>0.5375</v>
      </c>
      <c r="V14" s="143">
        <f>U14+$V$62</f>
        <v/>
      </c>
      <c r="W14" s="576" t="n">
        <v>80</v>
      </c>
    </row>
    <row r="15" ht="21.75" customHeight="1" s="630">
      <c r="A15" s="631" t="inlineStr">
        <is>
          <t>14</t>
        </is>
      </c>
      <c r="B15" s="632" t="n"/>
      <c r="C15" s="112" t="inlineStr">
        <is>
          <t>VILCHEZ MARTINEZ WILLIAM</t>
        </is>
      </c>
      <c r="D15" s="55" t="n">
        <v>47664002</v>
      </c>
      <c r="E15" s="226" t="inlineStr">
        <is>
          <t>MOTO REVA BIIC</t>
        </is>
      </c>
      <c r="F15" s="92" t="inlineStr">
        <is>
          <t xml:space="preserve">20 20 SR </t>
        </is>
      </c>
      <c r="G15" s="120" t="inlineStr">
        <is>
          <t>PAGO 100 EFE</t>
        </is>
      </c>
      <c r="H15" s="360" t="n"/>
      <c r="I15" s="360" t="n"/>
      <c r="J15" s="281" t="inlineStr">
        <is>
          <t xml:space="preserve">ELIA </t>
        </is>
      </c>
      <c r="K15" s="60" t="n">
        <v>0.4159722222222222</v>
      </c>
      <c r="L15" s="46">
        <f>K15+$L$61</f>
        <v/>
      </c>
      <c r="M15" s="46" t="n">
        <v>0.4215277777777778</v>
      </c>
      <c r="N15" s="78">
        <f>M15+$N$62</f>
        <v/>
      </c>
      <c r="O15" s="78" t="n">
        <v>0.4305555555555556</v>
      </c>
      <c r="P15" s="78">
        <f>O15+$P$62</f>
        <v/>
      </c>
      <c r="Q15" s="78" t="n">
        <v>0.4923611111111111</v>
      </c>
      <c r="R15" s="78">
        <f>Q15+$R$62</f>
        <v/>
      </c>
      <c r="S15" s="46" t="n">
        <v>0.5263888888888889</v>
      </c>
      <c r="T15" s="46">
        <f>S15+$T$62</f>
        <v/>
      </c>
      <c r="U15" s="116" t="n">
        <v>0.5444444444444444</v>
      </c>
      <c r="V15" s="116">
        <f>U15+$V$62</f>
        <v/>
      </c>
      <c r="W15" s="576" t="n">
        <v>80</v>
      </c>
    </row>
    <row r="16" ht="19.5" customHeight="1" s="630">
      <c r="A16" s="631" t="inlineStr">
        <is>
          <t>15</t>
        </is>
      </c>
      <c r="B16" s="632" t="n"/>
      <c r="C16" s="112" t="inlineStr">
        <is>
          <t xml:space="preserve">TROCIOS VARGAS CHRISTIAN </t>
        </is>
      </c>
      <c r="D16" s="55" t="n">
        <v>73887854</v>
      </c>
      <c r="E16" s="55" t="inlineStr">
        <is>
          <t xml:space="preserve">NUEVO A1 </t>
        </is>
      </c>
      <c r="F16" s="92" t="inlineStr">
        <is>
          <t>40/20 40/20cl</t>
        </is>
      </c>
      <c r="G16" s="120" t="n"/>
      <c r="H16" s="205" t="n"/>
      <c r="I16" s="205" t="n"/>
      <c r="J16" s="120" t="inlineStr">
        <is>
          <t>CARS.JAIME VILLA</t>
        </is>
      </c>
      <c r="K16" s="60" t="n">
        <v>0.4215277777777778</v>
      </c>
      <c r="L16" s="46">
        <f>K16+$L$61</f>
        <v/>
      </c>
      <c r="M16" s="78" t="n">
        <v>0.4263888888888889</v>
      </c>
      <c r="N16" s="78">
        <f>M16+$N$62</f>
        <v/>
      </c>
      <c r="O16" s="78" t="n">
        <v>0.4319444444444445</v>
      </c>
      <c r="P16" s="78">
        <f>O16+$P$62</f>
        <v/>
      </c>
      <c r="Q16" s="78" t="n">
        <v>0.4972222222222222</v>
      </c>
      <c r="R16" s="78">
        <f>Q16+$R$62</f>
        <v/>
      </c>
      <c r="S16" s="46" t="n">
        <v>0.5256944444444445</v>
      </c>
      <c r="T16" s="46">
        <f>S16+$T$62</f>
        <v/>
      </c>
      <c r="U16" s="116" t="n">
        <v>0.5416666666666666</v>
      </c>
      <c r="V16" s="116">
        <f>U16+$V$62</f>
        <v/>
      </c>
      <c r="W16" s="576" t="n">
        <v>80</v>
      </c>
    </row>
    <row r="17" ht="20.25" customHeight="1" s="630">
      <c r="A17" s="631" t="inlineStr">
        <is>
          <t>16</t>
        </is>
      </c>
      <c r="B17" s="632" t="n"/>
      <c r="C17" s="112" t="inlineStr">
        <is>
          <t>SINCHI TORRE CARLOS</t>
        </is>
      </c>
      <c r="D17" s="55" t="n">
        <v>46719859</v>
      </c>
      <c r="E17" s="226" t="inlineStr">
        <is>
          <t>MOTO REVA BIIC</t>
        </is>
      </c>
      <c r="F17" s="92" t="inlineStr">
        <is>
          <t xml:space="preserve">20 20 SR </t>
        </is>
      </c>
      <c r="G17" s="281" t="n"/>
      <c r="H17" s="360" t="n"/>
      <c r="I17" s="360" t="n"/>
      <c r="J17" s="281" t="inlineStr">
        <is>
          <t xml:space="preserve">ELIA </t>
        </is>
      </c>
      <c r="K17" s="60" t="n">
        <v>0.4222222222222222</v>
      </c>
      <c r="L17" s="46">
        <f>K17+$L$61</f>
        <v/>
      </c>
      <c r="M17" s="78" t="n">
        <v>0.4305555555555556</v>
      </c>
      <c r="N17" s="46">
        <f>M17+$N$62</f>
        <v/>
      </c>
      <c r="O17" s="78" t="n">
        <v>0.4368055555555556</v>
      </c>
      <c r="P17" s="46">
        <f>O17+$P$62</f>
        <v/>
      </c>
      <c r="Q17" s="79" t="n">
        <v>0.5013888888888889</v>
      </c>
      <c r="R17" s="46">
        <f>Q17+$R$62</f>
        <v/>
      </c>
      <c r="S17" s="46" t="n">
        <v>0.5368055555555555</v>
      </c>
      <c r="T17" s="46">
        <f>S17+$T$62</f>
        <v/>
      </c>
      <c r="U17" s="143" t="n">
        <v>0.5493055555555556</v>
      </c>
      <c r="V17" s="143">
        <f>U17+$V$62</f>
        <v/>
      </c>
      <c r="W17" s="576" t="n">
        <v>80</v>
      </c>
    </row>
    <row r="18" ht="21.75" customHeight="1" s="630">
      <c r="A18" s="631" t="inlineStr">
        <is>
          <t>17</t>
        </is>
      </c>
      <c r="B18" s="632" t="n"/>
      <c r="C18" s="167" t="inlineStr">
        <is>
          <t>ORE CERVANTES ALBERTO 40</t>
        </is>
      </c>
      <c r="D18" s="55" t="n">
        <v>40880255</v>
      </c>
      <c r="E18" s="199" t="inlineStr">
        <is>
          <t>MOTO NUEVA BIIB</t>
        </is>
      </c>
      <c r="F18" s="92" t="inlineStr">
        <is>
          <t>20/20SR</t>
        </is>
      </c>
      <c r="G18" s="120" t="inlineStr">
        <is>
          <t>PAGO 40 YAPE</t>
        </is>
      </c>
      <c r="H18" s="207" t="n"/>
      <c r="I18" s="207" t="n"/>
      <c r="J18" s="55" t="inlineStr">
        <is>
          <t>MICHELL</t>
        </is>
      </c>
      <c r="K18" s="46" t="n">
        <v>0.5243055555555556</v>
      </c>
      <c r="L18" s="47">
        <f>K18+$L$61</f>
        <v/>
      </c>
      <c r="M18" s="46" t="n">
        <v>0.5236111111111111</v>
      </c>
      <c r="N18" s="78">
        <f>M18+$N$62</f>
        <v/>
      </c>
      <c r="O18" s="46" t="n">
        <v>0.5298611111111111</v>
      </c>
      <c r="P18" s="79">
        <f>O18+$P$62</f>
        <v/>
      </c>
      <c r="Q18" s="46" t="n">
        <v>0.5736111111111111</v>
      </c>
      <c r="R18" s="46">
        <f>Q18+$R$62</f>
        <v/>
      </c>
      <c r="S18" s="46" t="n">
        <v>0.5847222222222223</v>
      </c>
      <c r="T18" s="46">
        <f>S18+$T$62</f>
        <v/>
      </c>
      <c r="U18" s="143" t="n">
        <v>0.5965277777777778</v>
      </c>
      <c r="V18" s="80">
        <f>U18+$V$62</f>
        <v/>
      </c>
      <c r="W18" s="576" t="n">
        <v>80</v>
      </c>
    </row>
    <row r="19" ht="22.5" customHeight="1" s="630">
      <c r="A19" s="631" t="inlineStr">
        <is>
          <t>18</t>
        </is>
      </c>
      <c r="B19" s="632" t="n"/>
      <c r="C19" s="112" t="inlineStr">
        <is>
          <t xml:space="preserve">SANCHEZ GALAN FERNADO </t>
        </is>
      </c>
      <c r="D19" s="55" t="n">
        <v>74915584</v>
      </c>
      <c r="E19" s="55" t="inlineStr">
        <is>
          <t xml:space="preserve">NUEVO A1 </t>
        </is>
      </c>
      <c r="F19" s="92" t="inlineStr">
        <is>
          <t>40/20 40/20cl</t>
        </is>
      </c>
      <c r="G19" s="120" t="n"/>
      <c r="H19" s="205" t="n"/>
      <c r="I19" s="205" t="n"/>
      <c r="J19" s="120" t="inlineStr">
        <is>
          <t>CARS.JAIME VILLA</t>
        </is>
      </c>
      <c r="K19" s="60" t="n">
        <v>0.4465277777777778</v>
      </c>
      <c r="L19" s="46">
        <f>K19+$L$61</f>
        <v/>
      </c>
      <c r="M19" s="78" t="n">
        <v>0.4472222222222222</v>
      </c>
      <c r="N19" s="78">
        <f>M19+$N$62</f>
        <v/>
      </c>
      <c r="O19" s="78" t="n">
        <v>0.4513888888888889</v>
      </c>
      <c r="P19" s="46">
        <f>O19+$P$62</f>
        <v/>
      </c>
      <c r="Q19" s="79" t="n">
        <v>0.5090277777777777</v>
      </c>
      <c r="R19" s="46">
        <f>Q19+$R$62</f>
        <v/>
      </c>
      <c r="S19" s="46" t="n">
        <v>0.5381944444444444</v>
      </c>
      <c r="T19" s="46">
        <f>S19+$T$62</f>
        <v/>
      </c>
      <c r="U19" s="143" t="n">
        <v>0.5541666666666667</v>
      </c>
      <c r="V19" s="80">
        <f>U19+$V$62</f>
        <v/>
      </c>
      <c r="W19" s="576" t="n">
        <v>80</v>
      </c>
    </row>
    <row r="20" ht="20.25" customFormat="1" customHeight="1" s="645">
      <c r="A20" s="644" t="n"/>
      <c r="B20" s="632" t="n"/>
      <c r="C20" s="119" t="inlineStr">
        <is>
          <t xml:space="preserve">BERAMENDI DAYER GUSTAVO </t>
        </is>
      </c>
      <c r="D20" s="654" t="n">
        <v>74278253</v>
      </c>
      <c r="E20" s="654" t="inlineStr">
        <is>
          <t>MOTO NUEVA BIIB</t>
        </is>
      </c>
      <c r="F20" s="93" t="inlineStr">
        <is>
          <t>40/20 40/20cl</t>
        </is>
      </c>
      <c r="G20" s="654" t="inlineStr">
        <is>
          <t>SANCION</t>
        </is>
      </c>
      <c r="H20" s="358" t="n"/>
      <c r="I20" s="358" t="n"/>
      <c r="J20" s="654" t="inlineStr">
        <is>
          <t xml:space="preserve">ELIA / ANGELA </t>
        </is>
      </c>
      <c r="K20" s="185" t="n"/>
      <c r="L20" s="20">
        <f>K20+$L$61</f>
        <v/>
      </c>
      <c r="M20" s="6" t="n"/>
      <c r="N20" s="20">
        <f>M20+$N$62</f>
        <v/>
      </c>
      <c r="O20" s="21" t="n"/>
      <c r="P20" s="20">
        <f>O20+$P$62</f>
        <v/>
      </c>
      <c r="Q20" s="22" t="n"/>
      <c r="R20" s="20">
        <f>Q20+$R$62</f>
        <v/>
      </c>
      <c r="S20" s="20" t="n"/>
      <c r="T20" s="20">
        <f>S20+$T$62</f>
        <v/>
      </c>
      <c r="U20" s="144" t="n"/>
      <c r="V20" s="20">
        <f>U20+$V$62</f>
        <v/>
      </c>
      <c r="W20" s="585" t="n"/>
    </row>
    <row r="21" ht="23.25" customHeight="1" s="630">
      <c r="A21" s="631" t="inlineStr">
        <is>
          <t>19</t>
        </is>
      </c>
      <c r="B21" s="632" t="n"/>
      <c r="C21" s="112" t="inlineStr">
        <is>
          <t xml:space="preserve">AYALA QUISPE DEBBIE </t>
        </is>
      </c>
      <c r="D21" s="55" t="n">
        <v>46296416</v>
      </c>
      <c r="E21" s="55" t="inlineStr">
        <is>
          <t xml:space="preserve">NUEVO A1 </t>
        </is>
      </c>
      <c r="F21" s="92" t="inlineStr">
        <is>
          <t xml:space="preserve">20 20 SR </t>
        </is>
      </c>
      <c r="G21" s="120" t="inlineStr">
        <is>
          <t xml:space="preserve">PAGO 70 EFE + 60 YAPE </t>
        </is>
      </c>
      <c r="H21" s="207" t="n"/>
      <c r="I21" s="207" t="n"/>
      <c r="J21" s="55" t="inlineStr">
        <is>
          <t xml:space="preserve">MALLESI </t>
        </is>
      </c>
      <c r="K21" s="78" t="n">
        <v>0.4770833333333334</v>
      </c>
      <c r="L21" s="78">
        <f>K21+$L$61</f>
        <v/>
      </c>
      <c r="M21" s="78" t="n">
        <v>0.4777777777777778</v>
      </c>
      <c r="N21" s="78">
        <f>M21+$N$62</f>
        <v/>
      </c>
      <c r="O21" s="78" t="n">
        <v>0.4833333333333333</v>
      </c>
      <c r="P21" s="78">
        <f>O21+$P$62</f>
        <v/>
      </c>
      <c r="Q21" s="78" t="n">
        <v>0.5305555555555556</v>
      </c>
      <c r="R21" s="78">
        <f>Q21+$R$62</f>
        <v/>
      </c>
      <c r="S21" s="78" t="n">
        <v>0.5479166666666667</v>
      </c>
      <c r="T21" s="78">
        <f>S21+$T$62</f>
        <v/>
      </c>
      <c r="U21" s="116" t="n">
        <v>0.5590277777777778</v>
      </c>
      <c r="V21" s="116">
        <f>U21+$V$62</f>
        <v/>
      </c>
      <c r="W21" s="576" t="n">
        <v>80</v>
      </c>
    </row>
    <row r="22" ht="21.75" customHeight="1" s="630">
      <c r="A22" s="644" t="n"/>
      <c r="B22" s="632" t="n"/>
      <c r="C22" s="119" t="inlineStr">
        <is>
          <t>DIAZ LEON IRENE</t>
        </is>
      </c>
      <c r="D22" s="654" t="n">
        <v>40464108</v>
      </c>
      <c r="E22" s="654" t="inlineStr">
        <is>
          <t>REVA A1</t>
        </is>
      </c>
      <c r="F22" s="93" t="n"/>
      <c r="G22" s="654" t="n"/>
      <c r="H22" s="358" t="n"/>
      <c r="I22" s="358" t="n"/>
      <c r="J22" s="654" t="inlineStr">
        <is>
          <t>CARS.JAIME VILLA</t>
        </is>
      </c>
      <c r="K22" s="185" t="n"/>
      <c r="L22" s="20">
        <f>K22+$L$61</f>
        <v/>
      </c>
      <c r="M22" s="6" t="n"/>
      <c r="N22" s="20">
        <f>M22+$N$62</f>
        <v/>
      </c>
      <c r="O22" s="21" t="n"/>
      <c r="P22" s="20">
        <f>O22+$P$62</f>
        <v/>
      </c>
      <c r="Q22" s="22" t="n"/>
      <c r="R22" s="20">
        <f>Q22+$R$62</f>
        <v/>
      </c>
      <c r="S22" s="20" t="n"/>
      <c r="T22" s="20">
        <f>S22+$T$62</f>
        <v/>
      </c>
      <c r="U22" s="144" t="n"/>
      <c r="V22" s="20">
        <f>U22+$V$62</f>
        <v/>
      </c>
      <c r="W22" s="585" t="n"/>
    </row>
    <row r="23" ht="21" customHeight="1" s="630">
      <c r="A23" s="631" t="inlineStr">
        <is>
          <t>20</t>
        </is>
      </c>
      <c r="B23" s="632" t="n"/>
      <c r="C23" s="112" t="inlineStr">
        <is>
          <t>GONZALES CHI ALESSANDRA</t>
        </is>
      </c>
      <c r="D23" s="55" t="n">
        <v>76220546</v>
      </c>
      <c r="E23" s="55" t="inlineStr">
        <is>
          <t xml:space="preserve">NUEVO  A1 </t>
        </is>
      </c>
      <c r="F23" s="92" t="inlineStr">
        <is>
          <t>20 20 sr</t>
        </is>
      </c>
      <c r="G23" s="328" t="inlineStr">
        <is>
          <t>PAGO 100 YAPE</t>
        </is>
      </c>
      <c r="H23" s="454" t="n"/>
      <c r="I23" s="454" t="n"/>
      <c r="J23" s="152" t="inlineStr">
        <is>
          <t>PUBLICIDAD</t>
        </is>
      </c>
      <c r="K23" s="60" t="n">
        <v>0.5236111111111111</v>
      </c>
      <c r="L23" s="46">
        <f>K23+$L$61</f>
        <v/>
      </c>
      <c r="M23" s="47" t="n">
        <v>0.5284722222222222</v>
      </c>
      <c r="N23" s="46">
        <f>M23+$N$62</f>
        <v/>
      </c>
      <c r="O23" s="78" t="n">
        <v>0.5333333333333333</v>
      </c>
      <c r="P23" s="46">
        <f>O23+$P$62</f>
        <v/>
      </c>
      <c r="Q23" s="79" t="n">
        <v>0.5763888888888888</v>
      </c>
      <c r="R23" s="46">
        <f>Q23+$R$62</f>
        <v/>
      </c>
      <c r="S23" s="46" t="n">
        <v>0.5875</v>
      </c>
      <c r="T23" s="46">
        <f>S23+$T$62</f>
        <v/>
      </c>
      <c r="U23" s="143" t="n">
        <v>0.5986111111111111</v>
      </c>
      <c r="V23" s="80">
        <f>U23+$V$62</f>
        <v/>
      </c>
      <c r="W23" s="576" t="n">
        <v>100</v>
      </c>
    </row>
    <row r="24" ht="19.5" customHeight="1" s="630"/>
    <row r="25" ht="18" customHeight="1" s="630"/>
    <row r="26" ht="23.25" customFormat="1" customHeight="1" s="645"/>
    <row r="27" ht="19.5" customFormat="1" customHeight="1" s="633"/>
    <row r="28" ht="21" customHeight="1" s="630"/>
    <row r="29" ht="21.75" customHeight="1" s="630"/>
    <row r="30" ht="21" customHeight="1" s="630"/>
    <row r="31" ht="20.25" customFormat="1" customHeight="1" s="645"/>
    <row r="32" ht="21" customFormat="1" customHeight="1" s="633"/>
    <row r="33" ht="19.5" customHeight="1" s="630"/>
    <row r="34" ht="19.5" customHeight="1" s="630"/>
    <row r="35" ht="18.75" customHeight="1" s="630"/>
    <row r="36" ht="18.75" customHeight="1" s="630"/>
    <row r="37" ht="18.75" customHeight="1" s="630"/>
    <row r="38" ht="18" customFormat="1" customHeight="1" s="633"/>
    <row r="39" ht="21.75" customHeight="1" s="630"/>
    <row r="40" ht="18.75" customFormat="1" customHeight="1" s="633"/>
    <row r="41" ht="18.75" customHeight="1" s="630"/>
    <row r="42" ht="18.75" customHeight="1" s="630"/>
    <row r="43" ht="18.75" customHeight="1" s="630"/>
    <row r="44" ht="18" customHeight="1" s="630"/>
    <row r="45" ht="21" customHeight="1" s="630"/>
    <row r="46" ht="18.75" customHeight="1" s="630"/>
    <row r="47" ht="18.75" customHeight="1" s="630"/>
    <row r="48" ht="18.75" customHeight="1" s="630"/>
    <row r="49" ht="24.75" customHeight="1" s="630"/>
    <row r="50" ht="18.75" customHeight="1" s="630"/>
    <row r="51" ht="18.75" customHeight="1" s="630"/>
    <row r="52" ht="18.75" customHeight="1" s="630"/>
    <row r="53" ht="18.75" customHeight="1" s="630"/>
    <row r="54" ht="18.75" customHeight="1" s="630"/>
    <row r="55" ht="18.75" customHeight="1" s="630"/>
    <row r="56" ht="18.75" customHeight="1" s="630"/>
    <row r="57" ht="18.75" customHeight="1" s="630"/>
    <row r="58" ht="18.75" customHeight="1" s="630"/>
    <row r="59" ht="18.75" customHeight="1" s="630"/>
    <row r="60" ht="18.75" customHeight="1" s="630"/>
    <row r="61" ht="18.75" customHeight="1" s="630"/>
    <row r="62" ht="18.75" customHeight="1" s="630"/>
    <row r="63" ht="18.75" customHeight="1" s="630"/>
    <row r="64" ht="18.75" customHeight="1" s="630"/>
    <row r="65" ht="18.75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64:B64"/>
    <mergeCell ref="A59:B59"/>
    <mergeCell ref="A15:B15"/>
    <mergeCell ref="A60:B60"/>
    <mergeCell ref="A11:B11"/>
    <mergeCell ref="A51:B51"/>
    <mergeCell ref="A49:B49"/>
    <mergeCell ref="A45:B45"/>
    <mergeCell ref="A36:B36"/>
    <mergeCell ref="A1:B1"/>
    <mergeCell ref="M1:N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O1:P1"/>
    <mergeCell ref="A56:B56"/>
    <mergeCell ref="A18:B18"/>
    <mergeCell ref="A27:B27"/>
    <mergeCell ref="A3:B3"/>
    <mergeCell ref="A55:B55"/>
    <mergeCell ref="A50:B50"/>
    <mergeCell ref="A12:B12"/>
    <mergeCell ref="A26:B26"/>
    <mergeCell ref="A21:B21"/>
    <mergeCell ref="A2:B2"/>
    <mergeCell ref="Q1:R1"/>
    <mergeCell ref="A57:B57"/>
    <mergeCell ref="A33:B33"/>
    <mergeCell ref="A47:B47"/>
    <mergeCell ref="A42:B42"/>
    <mergeCell ref="A5:B5"/>
    <mergeCell ref="A32:B32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S1:T1"/>
    <mergeCell ref="A10:B10"/>
    <mergeCell ref="A28:B28"/>
    <mergeCell ref="U1:V1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88.xml><?xml version="1.0" encoding="utf-8"?>
<worksheet xmlns:r="http://schemas.openxmlformats.org/officeDocument/2006/relationships" xmlns="http://schemas.openxmlformats.org/spreadsheetml/2006/main">
  <sheetPr codeName="Hoja392">
    <outlinePr summaryBelow="1" summaryRight="1"/>
    <pageSetUpPr fitToPage="1"/>
  </sheetPr>
  <dimension ref="A1:W70"/>
  <sheetViews>
    <sheetView topLeftCell="A35" workbookViewId="0">
      <selection activeCell="C13" sqref="C13:I13"/>
    </sheetView>
  </sheetViews>
  <sheetFormatPr baseColWidth="10" defaultColWidth="9.140625" defaultRowHeight="15"/>
  <cols>
    <col width="2.7109375" customWidth="1" style="630" min="1" max="2"/>
    <col width="41.285156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3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ESPINO MANRIQUE LUIS</t>
        </is>
      </c>
      <c r="D2" s="55" t="n">
        <v>70070603</v>
      </c>
      <c r="E2" s="55" t="inlineStr">
        <is>
          <t>NUEVO A1</t>
        </is>
      </c>
      <c r="F2" s="92" t="inlineStr">
        <is>
          <t>20 20sr</t>
        </is>
      </c>
      <c r="G2" s="55" t="inlineStr">
        <is>
          <t>YA P 80</t>
        </is>
      </c>
      <c r="H2" s="207" t="n"/>
      <c r="I2" s="55" t="inlineStr">
        <is>
          <t>DINA</t>
        </is>
      </c>
      <c r="J2" s="78" t="n">
        <v>0.3958333333333333</v>
      </c>
      <c r="K2" s="60">
        <f>J2+$K$60</f>
        <v/>
      </c>
      <c r="L2" s="78" t="n">
        <v>0.3569444444444445</v>
      </c>
      <c r="M2" s="46">
        <f>L2+$M$61</f>
        <v/>
      </c>
      <c r="N2" s="78" t="n">
        <v>0.3618055555555555</v>
      </c>
      <c r="O2" s="46">
        <f>N2+$O$61</f>
        <v/>
      </c>
      <c r="P2" s="79" t="n">
        <v>0.4090277777777778</v>
      </c>
      <c r="Q2" s="46">
        <f>P2+$Q$61</f>
        <v/>
      </c>
      <c r="R2" s="46" t="n">
        <v>0.4277777777777778</v>
      </c>
      <c r="S2" s="46">
        <f>R2+$S$61</f>
        <v/>
      </c>
      <c r="T2" s="143" t="n">
        <v>0.4513888888888889</v>
      </c>
      <c r="U2" s="80">
        <f>T2+$U$61</f>
        <v/>
      </c>
      <c r="V2" s="576" t="n">
        <v>80</v>
      </c>
      <c r="W2" s="576" t="n"/>
    </row>
    <row r="3" ht="21" customHeight="1" s="630">
      <c r="A3" s="631" t="inlineStr">
        <is>
          <t>2</t>
        </is>
      </c>
      <c r="B3" s="632" t="n"/>
      <c r="C3" s="112" t="inlineStr">
        <is>
          <t>LOPEZ CASTILLO MARIO</t>
        </is>
      </c>
      <c r="D3" s="55" t="n">
        <v>41201547</v>
      </c>
      <c r="E3" s="55" t="inlineStr">
        <is>
          <t>NUEVO A1</t>
        </is>
      </c>
      <c r="F3" s="92" t="inlineStr">
        <is>
          <t>40/20 40/20cl</t>
        </is>
      </c>
      <c r="G3" s="328" t="inlineStr">
        <is>
          <t>PAGO 100 YAPE</t>
        </is>
      </c>
      <c r="H3" s="454" t="n"/>
      <c r="I3" s="152" t="inlineStr">
        <is>
          <t>PUBLICIDAD</t>
        </is>
      </c>
      <c r="J3" s="78" t="n">
        <v>0.3506944444444444</v>
      </c>
      <c r="K3" s="60">
        <f>J3+$K$60</f>
        <v/>
      </c>
      <c r="L3" s="78" t="n">
        <v>0.3513888888888889</v>
      </c>
      <c r="M3" s="46">
        <f>L3+$M$61</f>
        <v/>
      </c>
      <c r="N3" s="78" t="n">
        <v>0.3576388888888889</v>
      </c>
      <c r="O3" s="46">
        <f>N3+$O$61</f>
        <v/>
      </c>
      <c r="P3" s="79" t="n">
        <v>0.4048611111111111</v>
      </c>
      <c r="Q3" s="46">
        <f>P3+$Q$61</f>
        <v/>
      </c>
      <c r="R3" s="46" t="n">
        <v>0.4173611111111111</v>
      </c>
      <c r="S3" s="46">
        <f>R3+$S$61</f>
        <v/>
      </c>
      <c r="T3" s="143" t="n">
        <v>0.4402777777777778</v>
      </c>
      <c r="U3" s="80">
        <f>T3+$U$61</f>
        <v/>
      </c>
      <c r="V3" s="576" t="n">
        <v>100</v>
      </c>
      <c r="W3" s="576" t="n"/>
    </row>
    <row r="4" ht="20.25" customHeight="1" s="630">
      <c r="A4" s="631" t="inlineStr">
        <is>
          <t>3</t>
        </is>
      </c>
      <c r="B4" s="632" t="n"/>
      <c r="C4" s="112" t="inlineStr">
        <is>
          <t>MAURICIO ORDINOLA MARIO</t>
        </is>
      </c>
      <c r="D4" s="55" t="n">
        <v>25854972</v>
      </c>
      <c r="E4" s="199" t="inlineStr">
        <is>
          <t>MOTO NUEVO BIIB</t>
        </is>
      </c>
      <c r="F4" s="92" t="inlineStr">
        <is>
          <t>40/20 40/20cl</t>
        </is>
      </c>
      <c r="G4" s="120" t="n"/>
      <c r="H4" s="205" t="n"/>
      <c r="I4" s="120" t="inlineStr">
        <is>
          <t>CARS. JAIME VILLA</t>
        </is>
      </c>
      <c r="J4" s="78" t="n">
        <v>0.35625</v>
      </c>
      <c r="K4" s="60">
        <f>J4+$K$60</f>
        <v/>
      </c>
      <c r="L4" s="78" t="n">
        <v>0.3659722222222222</v>
      </c>
      <c r="M4" s="60">
        <f>L4+$M$61</f>
        <v/>
      </c>
      <c r="N4" s="60" t="n">
        <v>0.3708333333333333</v>
      </c>
      <c r="O4" s="60">
        <f>N4+$O$61</f>
        <v/>
      </c>
      <c r="P4" s="60" t="n">
        <v>0.4201388888888889</v>
      </c>
      <c r="Q4" s="60">
        <f>P4+$Q$61</f>
        <v/>
      </c>
      <c r="R4" s="46" t="n">
        <v>0.4395833333333333</v>
      </c>
      <c r="S4" s="46">
        <f>R4+$S$61</f>
        <v/>
      </c>
      <c r="T4" s="261" t="n">
        <v>0.475</v>
      </c>
      <c r="U4" s="261">
        <f>T4+$U$61</f>
        <v/>
      </c>
      <c r="V4" s="576" t="n">
        <v>80</v>
      </c>
      <c r="W4" s="576" t="n"/>
    </row>
    <row r="5" ht="18.75" customHeight="1" s="630">
      <c r="A5" s="631" t="inlineStr">
        <is>
          <t>4</t>
        </is>
      </c>
      <c r="B5" s="632" t="n"/>
      <c r="C5" s="112" t="inlineStr">
        <is>
          <t>RONDOY LY MARCO</t>
        </is>
      </c>
      <c r="D5" s="55" t="n">
        <v>72785809</v>
      </c>
      <c r="E5" s="199" t="inlineStr">
        <is>
          <t>MOTO NUEVO BIIB</t>
        </is>
      </c>
      <c r="F5" s="92" t="inlineStr">
        <is>
          <t>40/20 40/20cl</t>
        </is>
      </c>
      <c r="G5" s="120" t="n"/>
      <c r="H5" s="205" t="n"/>
      <c r="I5" s="120" t="inlineStr">
        <is>
          <t>CARS. JAIME VILLA</t>
        </is>
      </c>
      <c r="J5" s="78" t="n">
        <v>0.3548611111111111</v>
      </c>
      <c r="K5" s="60">
        <f>J5+$K$60</f>
        <v/>
      </c>
      <c r="L5" s="78" t="n">
        <v>0.3611111111111111</v>
      </c>
      <c r="M5" s="46">
        <f>L5+$M$61</f>
        <v/>
      </c>
      <c r="N5" s="78" t="n">
        <v>0.3666666666666666</v>
      </c>
      <c r="O5" s="46">
        <f>N5+$O$61</f>
        <v/>
      </c>
      <c r="P5" s="79" t="n">
        <v>0.4166666666666667</v>
      </c>
      <c r="Q5" s="46">
        <f>P5+$Q$61</f>
        <v/>
      </c>
      <c r="R5" s="46" t="n">
        <v>0.4284722222222222</v>
      </c>
      <c r="S5" s="46">
        <f>R5+$S$61</f>
        <v/>
      </c>
      <c r="T5" s="143" t="n">
        <v>0.4631944444444445</v>
      </c>
      <c r="U5" s="80">
        <f>T5+$U$61</f>
        <v/>
      </c>
      <c r="V5" s="576" t="n">
        <v>80</v>
      </c>
      <c r="W5" s="576" t="n"/>
    </row>
    <row r="6" ht="23.25" customHeight="1" s="630">
      <c r="A6" s="631" t="inlineStr">
        <is>
          <t>5</t>
        </is>
      </c>
      <c r="B6" s="632" t="n"/>
      <c r="C6" s="167" t="inlineStr">
        <is>
          <t>GRIEVE QUIÑONES JONATHAN 40</t>
        </is>
      </c>
      <c r="D6" s="55" t="n">
        <v>25849755</v>
      </c>
      <c r="E6" s="199" t="inlineStr">
        <is>
          <t>MOTO NUEVO BIIB</t>
        </is>
      </c>
      <c r="F6" s="92" t="inlineStr">
        <is>
          <t xml:space="preserve">20 20 SR </t>
        </is>
      </c>
      <c r="G6" s="120" t="inlineStr">
        <is>
          <t>PAGO 40 EFE</t>
        </is>
      </c>
      <c r="H6" s="120" t="n"/>
      <c r="I6" s="120" t="inlineStr">
        <is>
          <t>CARS. JAIME VILLA</t>
        </is>
      </c>
      <c r="J6" s="78" t="n">
        <v>0.3576388888888889</v>
      </c>
      <c r="K6" s="60">
        <f>J6+$K$60</f>
        <v/>
      </c>
      <c r="L6" s="78" t="n">
        <v>0.3715277777777778</v>
      </c>
      <c r="M6" s="46">
        <f>L6+$M$61</f>
        <v/>
      </c>
      <c r="N6" s="78" t="n">
        <v>0.3763888888888889</v>
      </c>
      <c r="O6" s="46">
        <f>N6+$O$61</f>
        <v/>
      </c>
      <c r="P6" s="79" t="n">
        <v>0.4284722222222222</v>
      </c>
      <c r="Q6" s="46">
        <f>P6+$Q$61</f>
        <v/>
      </c>
      <c r="R6" s="46" t="n">
        <v>0.4402777777777778</v>
      </c>
      <c r="S6" s="46">
        <f>R6+$S$61</f>
        <v/>
      </c>
      <c r="T6" s="143" t="n">
        <v>0.4868055555555555</v>
      </c>
      <c r="U6" s="80">
        <f>T6+$U$61</f>
        <v/>
      </c>
      <c r="V6" s="576" t="n">
        <v>80</v>
      </c>
      <c r="W6" s="576" t="n">
        <v>40</v>
      </c>
    </row>
    <row r="7" ht="19.5" customHeight="1" s="630">
      <c r="A7" s="631" t="inlineStr">
        <is>
          <t>6</t>
        </is>
      </c>
      <c r="B7" s="632" t="n"/>
      <c r="C7" s="167" t="inlineStr">
        <is>
          <t>ORTIZ LAZO GIANFRANCO 50</t>
        </is>
      </c>
      <c r="D7" s="55" t="n">
        <v>46782773</v>
      </c>
      <c r="E7" s="199" t="inlineStr">
        <is>
          <t>MOTO NUEVO BIIB</t>
        </is>
      </c>
      <c r="F7" s="92" t="inlineStr">
        <is>
          <t xml:space="preserve">20 20 SR </t>
        </is>
      </c>
      <c r="G7" s="209" t="inlineStr">
        <is>
          <t>PAGO 50 YAPE</t>
        </is>
      </c>
      <c r="H7" s="205" t="n"/>
      <c r="I7" s="120" t="inlineStr">
        <is>
          <t>CARS. JAIME VILLA</t>
        </is>
      </c>
      <c r="J7" s="78" t="n">
        <v>0.3631944444444444</v>
      </c>
      <c r="K7" s="60">
        <f>J7+$K$60</f>
        <v/>
      </c>
      <c r="L7" s="78" t="n">
        <v>0.3763888888888889</v>
      </c>
      <c r="M7" s="46">
        <f>L7+$M$61</f>
        <v/>
      </c>
      <c r="N7" s="78" t="n">
        <v>0.38125</v>
      </c>
      <c r="O7" s="46">
        <f>N7+$O$61</f>
        <v/>
      </c>
      <c r="P7" s="79" t="n">
        <v>0.43125</v>
      </c>
      <c r="Q7" s="46">
        <f>P7+$Q$61</f>
        <v/>
      </c>
      <c r="R7" s="46" t="n">
        <v>0.4527777777777778</v>
      </c>
      <c r="S7" s="46">
        <f>R7+$S$61</f>
        <v/>
      </c>
      <c r="T7" s="143" t="n">
        <v>0.4951388888888889</v>
      </c>
      <c r="U7" s="80">
        <f>T7+$U$61</f>
        <v/>
      </c>
      <c r="V7" s="576" t="n">
        <v>80</v>
      </c>
      <c r="W7" s="576" t="n">
        <v>50</v>
      </c>
    </row>
    <row r="8" ht="21.75" customHeight="1" s="630">
      <c r="A8" s="631" t="inlineStr">
        <is>
          <t>7</t>
        </is>
      </c>
      <c r="B8" s="632" t="n"/>
      <c r="C8" s="112" t="inlineStr">
        <is>
          <t>TURPO ORTIZ JAVIER</t>
        </is>
      </c>
      <c r="D8" s="55" t="n">
        <v>42791232</v>
      </c>
      <c r="E8" s="26" t="inlineStr">
        <is>
          <t>REVA A2B</t>
        </is>
      </c>
      <c r="F8" s="92" t="inlineStr">
        <is>
          <t xml:space="preserve">20 20 SR </t>
        </is>
      </c>
      <c r="G8" s="120" t="n"/>
      <c r="H8" s="205" t="n"/>
      <c r="I8" s="120" t="inlineStr">
        <is>
          <t>CARS. JAIME VILLA</t>
        </is>
      </c>
      <c r="J8" s="78" t="n">
        <v>0.3673611111111111</v>
      </c>
      <c r="K8" s="60">
        <f>J8+$K$60</f>
        <v/>
      </c>
      <c r="L8" s="78" t="n">
        <v>0.38125</v>
      </c>
      <c r="M8" s="46">
        <f>L8+$M$61</f>
        <v/>
      </c>
      <c r="N8" s="78" t="n">
        <v>0.3868055555555556</v>
      </c>
      <c r="O8" s="46">
        <f>N8+$O$61</f>
        <v/>
      </c>
      <c r="P8" s="79" t="n">
        <v>0.4430555555555555</v>
      </c>
      <c r="Q8" s="46">
        <f>P8+$Q$61</f>
        <v/>
      </c>
      <c r="R8" s="46" t="n">
        <v>0.4541666666666667</v>
      </c>
      <c r="S8" s="46">
        <f>R8+$S$61</f>
        <v/>
      </c>
      <c r="T8" s="143" t="n">
        <v>0.4993055555555556</v>
      </c>
      <c r="U8" s="80">
        <f>T8+$U$61</f>
        <v/>
      </c>
      <c r="V8" s="576" t="n">
        <v>80</v>
      </c>
      <c r="W8" s="576" t="n"/>
    </row>
    <row r="9" ht="20.25" customHeight="1" s="630">
      <c r="A9" s="631" t="inlineStr">
        <is>
          <t>8</t>
        </is>
      </c>
      <c r="B9" s="632" t="n"/>
      <c r="C9" s="112" t="inlineStr">
        <is>
          <t>CARRION ECHEVARRIA DANILO</t>
        </is>
      </c>
      <c r="D9" s="55" t="n">
        <v>77388456</v>
      </c>
      <c r="E9" s="226" t="inlineStr">
        <is>
          <t>MOTO REVA BIIC</t>
        </is>
      </c>
      <c r="F9" s="92" t="inlineStr">
        <is>
          <t xml:space="preserve">20 20 SR </t>
        </is>
      </c>
      <c r="G9" s="281" t="n"/>
      <c r="H9" s="360" t="n"/>
      <c r="I9" s="281" t="inlineStr">
        <is>
          <t>ANGELA/ELIA</t>
        </is>
      </c>
      <c r="J9" s="78" t="n">
        <v>0.3708333333333333</v>
      </c>
      <c r="K9" s="60">
        <f>J9+$K$60</f>
        <v/>
      </c>
      <c r="L9" s="78" t="n">
        <v>0.3868055555555556</v>
      </c>
      <c r="M9" s="46">
        <f>L9+$M$61</f>
        <v/>
      </c>
      <c r="N9" s="78" t="n">
        <v>0.3916666666666667</v>
      </c>
      <c r="O9" s="46">
        <f>N9+$O$61</f>
        <v/>
      </c>
      <c r="P9" s="79" t="n">
        <v>0.4541666666666667</v>
      </c>
      <c r="Q9" s="46">
        <f>P9+$Q$61</f>
        <v/>
      </c>
      <c r="R9" s="46" t="n">
        <v>0.4680555555555556</v>
      </c>
      <c r="S9" s="46">
        <f>R9+$S$61</f>
        <v/>
      </c>
      <c r="T9" s="143" t="n">
        <v>0.5145833333333333</v>
      </c>
      <c r="U9" s="80">
        <f>T9+$U$61</f>
        <v/>
      </c>
      <c r="V9" s="576" t="n">
        <v>80</v>
      </c>
      <c r="W9" s="576" t="n"/>
    </row>
    <row r="10" ht="21" customHeight="1" s="630">
      <c r="A10" s="631" t="inlineStr">
        <is>
          <t>9</t>
        </is>
      </c>
      <c r="B10" s="632" t="n"/>
      <c r="C10" s="112" t="inlineStr">
        <is>
          <t>RODRIGUEZ HURTADO FREDDY</t>
        </is>
      </c>
      <c r="D10" s="55" t="n">
        <v>5183437</v>
      </c>
      <c r="E10" s="199" t="inlineStr">
        <is>
          <t>MOTO NUEVO BIIB</t>
        </is>
      </c>
      <c r="F10" s="92" t="inlineStr">
        <is>
          <t xml:space="preserve">20 20 SR </t>
        </is>
      </c>
      <c r="G10" s="281" t="n"/>
      <c r="H10" s="382" t="inlineStr">
        <is>
          <t>CE</t>
        </is>
      </c>
      <c r="I10" s="281" t="inlineStr">
        <is>
          <t>ANGELA/ELIA</t>
        </is>
      </c>
      <c r="J10" s="78" t="n">
        <v>0.3736111111111111</v>
      </c>
      <c r="K10" s="60">
        <f>J10+$K$60</f>
        <v/>
      </c>
      <c r="L10" s="78" t="n">
        <v>0.3909722222222222</v>
      </c>
      <c r="M10" s="46">
        <f>L10+$M$61</f>
        <v/>
      </c>
      <c r="N10" s="78" t="n">
        <v>0.3958333333333333</v>
      </c>
      <c r="O10" s="46">
        <f>N10+$O$61</f>
        <v/>
      </c>
      <c r="P10" s="79" t="n">
        <v>0.4652777777777778</v>
      </c>
      <c r="Q10" s="46">
        <f>P10+$Q$61</f>
        <v/>
      </c>
      <c r="R10" s="46" t="n">
        <v>0.4798611111111111</v>
      </c>
      <c r="S10" s="46">
        <f>R10+$S$61</f>
        <v/>
      </c>
      <c r="T10" s="143" t="n">
        <v>0.5138888888888888</v>
      </c>
      <c r="U10" s="80">
        <f>T10+$U$61</f>
        <v/>
      </c>
      <c r="V10" s="576" t="n">
        <v>80</v>
      </c>
      <c r="W10" s="576" t="n"/>
    </row>
    <row r="11" ht="21" customFormat="1" customHeight="1" s="633">
      <c r="A11" s="631" t="inlineStr">
        <is>
          <t>10</t>
        </is>
      </c>
      <c r="B11" s="632" t="n"/>
      <c r="C11" s="112" t="inlineStr">
        <is>
          <t>DIESTRA HUAROCC JOSE</t>
        </is>
      </c>
      <c r="D11" s="55" t="n">
        <v>41501693</v>
      </c>
      <c r="E11" s="226" t="inlineStr">
        <is>
          <t>MOTO REVA BIIC</t>
        </is>
      </c>
      <c r="F11" s="92" t="inlineStr">
        <is>
          <t>40/20 40/20cl</t>
        </is>
      </c>
      <c r="G11" s="270" t="n"/>
      <c r="H11" s="373" t="n"/>
      <c r="I11" s="270" t="inlineStr">
        <is>
          <t>LILIANA 1</t>
        </is>
      </c>
      <c r="J11" s="78" t="n">
        <v>0.3756944444444444</v>
      </c>
      <c r="K11" s="60">
        <f>J11+$K$60</f>
        <v/>
      </c>
      <c r="L11" s="78" t="n">
        <v>0.3958333333333333</v>
      </c>
      <c r="M11" s="46">
        <f>L11+$M$61</f>
        <v/>
      </c>
      <c r="N11" s="78" t="n">
        <v>0.4020833333333333</v>
      </c>
      <c r="O11" s="46">
        <f>N11+$O$61</f>
        <v/>
      </c>
      <c r="P11" s="79" t="n">
        <v>0.4791666666666667</v>
      </c>
      <c r="Q11" s="46">
        <f>P11+$Q$61</f>
        <v/>
      </c>
      <c r="R11" s="46" t="n">
        <v>0.4951388888888889</v>
      </c>
      <c r="S11" s="46">
        <f>R11+$S$61</f>
        <v/>
      </c>
      <c r="T11" s="143" t="n">
        <v>0.525</v>
      </c>
      <c r="U11" s="80">
        <f>T11+$U$61</f>
        <v/>
      </c>
      <c r="V11" s="576" t="n">
        <v>80</v>
      </c>
      <c r="W11" s="576" t="n"/>
    </row>
    <row r="12" ht="23.25" customHeight="1" s="630">
      <c r="A12" s="631" t="inlineStr">
        <is>
          <t>11</t>
        </is>
      </c>
      <c r="B12" s="632" t="n"/>
      <c r="C12" s="167" t="inlineStr">
        <is>
          <t>NASCIMENTO TEJEDA ROMEL  40</t>
        </is>
      </c>
      <c r="D12" s="55" t="n">
        <v>25713869</v>
      </c>
      <c r="E12" s="55" t="inlineStr">
        <is>
          <t xml:space="preserve">REVA A1 </t>
        </is>
      </c>
      <c r="F12" s="92" t="inlineStr">
        <is>
          <t xml:space="preserve">20 20 SR </t>
        </is>
      </c>
      <c r="G12" s="120" t="inlineStr">
        <is>
          <t>PAGO 40 EFE</t>
        </is>
      </c>
      <c r="H12" s="205" t="n"/>
      <c r="I12" s="120" t="inlineStr">
        <is>
          <t>CARS. JAIME VILLA</t>
        </is>
      </c>
      <c r="J12" s="78" t="n">
        <v>0.3868055555555556</v>
      </c>
      <c r="K12" s="60">
        <f>J12+$K$60</f>
        <v/>
      </c>
      <c r="L12" s="78" t="n">
        <v>0.4</v>
      </c>
      <c r="M12" s="46">
        <f>L12+$M$61</f>
        <v/>
      </c>
      <c r="N12" s="78" t="n">
        <v>0.4104166666666667</v>
      </c>
      <c r="O12" s="56">
        <f>N12+$O$61</f>
        <v/>
      </c>
      <c r="P12" s="79" t="n">
        <v>0.4868055555555555</v>
      </c>
      <c r="Q12" s="46">
        <f>P12+$Q$61</f>
        <v/>
      </c>
      <c r="R12" s="46" t="n">
        <v>0.4986111111111111</v>
      </c>
      <c r="S12" s="46">
        <f>R12+$S$61</f>
        <v/>
      </c>
      <c r="T12" s="143" t="n">
        <v>0.5361111111111111</v>
      </c>
      <c r="U12" s="80">
        <f>T12+$U$61</f>
        <v/>
      </c>
      <c r="V12" s="576" t="n">
        <v>80</v>
      </c>
      <c r="W12" s="576" t="n">
        <v>40</v>
      </c>
    </row>
    <row r="13" ht="20.25" customFormat="1" customHeight="1" s="633">
      <c r="A13" s="631" t="inlineStr">
        <is>
          <t>13</t>
        </is>
      </c>
      <c r="B13" s="632" t="n"/>
      <c r="C13" s="167" t="inlineStr">
        <is>
          <t>UZURIAGA RODRIGUEZ JUAN 40</t>
        </is>
      </c>
      <c r="D13" s="55" t="n">
        <v>77382244</v>
      </c>
      <c r="E13" s="55" t="inlineStr">
        <is>
          <t>NUEVO A1</t>
        </is>
      </c>
      <c r="F13" s="92" t="inlineStr">
        <is>
          <t xml:space="preserve">20 20 SR </t>
        </is>
      </c>
      <c r="G13" s="120" t="inlineStr">
        <is>
          <t>PAGO 40 EFE</t>
        </is>
      </c>
      <c r="H13" s="207" t="n"/>
      <c r="I13" s="55" t="inlineStr">
        <is>
          <t xml:space="preserve">AUTOVIAL </t>
        </is>
      </c>
      <c r="J13" s="78" t="n">
        <v>0.3923611111111111</v>
      </c>
      <c r="K13" s="60">
        <f>J13+$K$60</f>
        <v/>
      </c>
      <c r="L13" s="78" t="n">
        <v>0.4097222222222222</v>
      </c>
      <c r="M13" s="46">
        <f>L13+$M$61</f>
        <v/>
      </c>
      <c r="N13" s="78" t="n">
        <v>0.4152777777777778</v>
      </c>
      <c r="O13" s="46">
        <f>N13+$O$61</f>
        <v/>
      </c>
      <c r="P13" s="79" t="n">
        <v>0.4902777777777778</v>
      </c>
      <c r="Q13" s="46">
        <f>P13+$Q$61</f>
        <v/>
      </c>
      <c r="R13" s="46" t="n">
        <v>0.5118055555555555</v>
      </c>
      <c r="S13" s="46">
        <f>R13+$S$61</f>
        <v/>
      </c>
      <c r="T13" s="143" t="n">
        <v>0.5381944444444444</v>
      </c>
      <c r="U13" s="80">
        <f>T13+$U$61</f>
        <v/>
      </c>
      <c r="V13" s="576" t="n">
        <v>80</v>
      </c>
      <c r="W13" s="576" t="n">
        <v>40</v>
      </c>
    </row>
    <row r="14" ht="21.75" customHeight="1" s="630">
      <c r="A14" s="631" t="inlineStr">
        <is>
          <t>14</t>
        </is>
      </c>
      <c r="B14" s="632" t="n"/>
      <c r="C14" s="119" t="inlineStr">
        <is>
          <t xml:space="preserve">MUÑOZ SANCHEZ CAYO </t>
        </is>
      </c>
      <c r="D14" s="654" t="n">
        <v>48457273</v>
      </c>
      <c r="E14" s="654" t="inlineStr">
        <is>
          <t>NUEVO A1</t>
        </is>
      </c>
      <c r="F14" s="93" t="inlineStr">
        <is>
          <t>40/20 40/20cl</t>
        </is>
      </c>
      <c r="G14" s="55" t="inlineStr">
        <is>
          <t>YA P 80</t>
        </is>
      </c>
      <c r="H14" s="207" t="n"/>
      <c r="I14" s="55" t="inlineStr">
        <is>
          <t>ESCUELA MARTINEZ</t>
        </is>
      </c>
      <c r="J14" s="21" t="n">
        <v>0.4326388888888889</v>
      </c>
      <c r="K14" s="185">
        <f>J14+$K$60</f>
        <v/>
      </c>
      <c r="L14" s="21" t="n">
        <v>0.4472222222222222</v>
      </c>
      <c r="M14" s="20">
        <f>L14+$M$61</f>
        <v/>
      </c>
      <c r="N14" s="21" t="n">
        <v>0.4576388888888889</v>
      </c>
      <c r="O14" s="20">
        <f>N14+$O$61</f>
        <v/>
      </c>
      <c r="P14" s="6" t="n">
        <v>0.5256944444444445</v>
      </c>
      <c r="Q14" s="6">
        <f>P14+$Q$61</f>
        <v/>
      </c>
      <c r="R14" s="20" t="n">
        <v>0.5659722222222222</v>
      </c>
      <c r="S14" s="20">
        <f>R14+$S$61</f>
        <v/>
      </c>
      <c r="T14" s="144" t="inlineStr">
        <is>
          <t>NO ESTA</t>
        </is>
      </c>
      <c r="U14" s="20">
        <f>T14+$U$61</f>
        <v/>
      </c>
      <c r="V14" s="576" t="n">
        <v>80</v>
      </c>
      <c r="W14" s="576" t="n"/>
    </row>
    <row r="15" ht="19.5" customHeight="1" s="630">
      <c r="A15" s="631" t="inlineStr">
        <is>
          <t>15</t>
        </is>
      </c>
      <c r="B15" s="632" t="n"/>
      <c r="C15" s="112" t="inlineStr">
        <is>
          <t xml:space="preserve">HUAMAN QUISPE EDWIN </t>
        </is>
      </c>
      <c r="D15" s="55" t="n">
        <v>76599320</v>
      </c>
      <c r="E15" s="55" t="inlineStr">
        <is>
          <t xml:space="preserve">NUEVO A1 </t>
        </is>
      </c>
      <c r="F15" s="92" t="inlineStr">
        <is>
          <t>40/20 40/20cl</t>
        </is>
      </c>
      <c r="G15" s="55" t="inlineStr">
        <is>
          <t xml:space="preserve">YA P 80 </t>
        </is>
      </c>
      <c r="H15" s="207" t="n"/>
      <c r="I15" s="55" t="inlineStr">
        <is>
          <t>ESCUELA MARTINEZ</t>
        </is>
      </c>
      <c r="J15" s="78" t="n">
        <v>0.4</v>
      </c>
      <c r="K15" s="60">
        <f>J15+$K$60</f>
        <v/>
      </c>
      <c r="L15" s="78" t="n">
        <v>0.4145833333333334</v>
      </c>
      <c r="M15" s="46">
        <f>L15+$M$61</f>
        <v/>
      </c>
      <c r="N15" s="78" t="n">
        <v>0.4270833333333333</v>
      </c>
      <c r="O15" s="46">
        <f>N15+$O$61</f>
        <v/>
      </c>
      <c r="P15" s="79" t="n">
        <v>0.4993055555555556</v>
      </c>
      <c r="Q15" s="46">
        <f>P15+$Q$61</f>
        <v/>
      </c>
      <c r="R15" s="46" t="n">
        <v>0.5236111111111111</v>
      </c>
      <c r="S15" s="46">
        <f>R15+$S$61</f>
        <v/>
      </c>
      <c r="T15" s="143" t="n">
        <v>0.5486111111111112</v>
      </c>
      <c r="U15" s="80">
        <f>T15+$U$61</f>
        <v/>
      </c>
      <c r="V15" s="576" t="n">
        <v>80</v>
      </c>
      <c r="W15" s="576" t="n"/>
    </row>
    <row r="16" ht="20.25" customHeight="1" s="630">
      <c r="A16" s="631" t="inlineStr">
        <is>
          <t>16</t>
        </is>
      </c>
      <c r="B16" s="632" t="n"/>
      <c r="C16" s="112" t="inlineStr">
        <is>
          <t xml:space="preserve">IDROGO ACUÑA CARLOS </t>
        </is>
      </c>
      <c r="D16" s="55" t="n">
        <v>47575530</v>
      </c>
      <c r="E16" s="226" t="inlineStr">
        <is>
          <t>MOTO NUEVO BIIC</t>
        </is>
      </c>
      <c r="F16" s="92" t="inlineStr">
        <is>
          <t>40/20 40/20cl</t>
        </is>
      </c>
      <c r="G16" s="110" t="n"/>
      <c r="H16" s="354" t="n"/>
      <c r="I16" s="110" t="inlineStr">
        <is>
          <t xml:space="preserve">MAYRA 1 </t>
        </is>
      </c>
      <c r="J16" s="78" t="n">
        <v>0.4041666666666667</v>
      </c>
      <c r="K16" s="60">
        <f>J16+$K$60</f>
        <v/>
      </c>
      <c r="L16" s="78" t="n">
        <v>0.4319444444444445</v>
      </c>
      <c r="M16" s="46">
        <f>L16+$M$61</f>
        <v/>
      </c>
      <c r="N16" s="78" t="n">
        <v>0.4402777777777778</v>
      </c>
      <c r="O16" s="46">
        <f>N16+$O$61</f>
        <v/>
      </c>
      <c r="P16" s="79" t="n">
        <v>0.5020833333333333</v>
      </c>
      <c r="Q16" s="79">
        <f>P16+$Q$61</f>
        <v/>
      </c>
      <c r="R16" s="46" t="n">
        <v>0.5347222222222222</v>
      </c>
      <c r="S16" s="46">
        <f>R16+$S$61</f>
        <v/>
      </c>
      <c r="T16" s="143" t="n">
        <v>0.55</v>
      </c>
      <c r="U16" s="80">
        <f>T16+$U$61</f>
        <v/>
      </c>
      <c r="V16" s="576" t="n">
        <v>80</v>
      </c>
      <c r="W16" s="576" t="n"/>
    </row>
    <row r="17" ht="21.75" customHeight="1" s="630">
      <c r="A17" s="631" t="inlineStr">
        <is>
          <t>17</t>
        </is>
      </c>
      <c r="B17" s="632" t="n"/>
      <c r="C17" s="112" t="inlineStr">
        <is>
          <t>MONTESINOS DURAND CARLOS</t>
        </is>
      </c>
      <c r="D17" s="55" t="n">
        <v>47152759</v>
      </c>
      <c r="E17" s="55" t="inlineStr">
        <is>
          <t xml:space="preserve">REVA A1 </t>
        </is>
      </c>
      <c r="F17" s="92" t="inlineStr">
        <is>
          <t xml:space="preserve">20 20 SR </t>
        </is>
      </c>
      <c r="G17" s="209" t="inlineStr">
        <is>
          <t>PAGO 150 YAPE</t>
        </is>
      </c>
      <c r="H17" s="207" t="n"/>
      <c r="I17" s="55" t="inlineStr">
        <is>
          <t xml:space="preserve">AUTOVIAL </t>
        </is>
      </c>
      <c r="J17" s="78" t="n">
        <v>0.4083333333333333</v>
      </c>
      <c r="K17" s="60">
        <f>J17+$K$60</f>
        <v/>
      </c>
      <c r="L17" s="78" t="n">
        <v>0.4201388888888889</v>
      </c>
      <c r="M17" s="46">
        <f>L17+$M$61</f>
        <v/>
      </c>
      <c r="N17" s="78" t="n">
        <v>0.4291666666666666</v>
      </c>
      <c r="O17" s="46">
        <f>N17+$O$61</f>
        <v/>
      </c>
      <c r="P17" s="79" t="n">
        <v>0.5</v>
      </c>
      <c r="Q17" s="46">
        <f>P17+$Q$61</f>
        <v/>
      </c>
      <c r="R17" s="46" t="n">
        <v>0.5263888888888889</v>
      </c>
      <c r="S17" s="46">
        <f>R17+$S$61</f>
        <v/>
      </c>
      <c r="T17" s="143" t="n">
        <v>0.5611111111111111</v>
      </c>
      <c r="U17" s="80">
        <f>T17+$U$61</f>
        <v/>
      </c>
      <c r="V17" s="576" t="n">
        <v>80</v>
      </c>
      <c r="W17" s="576" t="n"/>
    </row>
    <row r="18" ht="22.5" customHeight="1" s="630">
      <c r="A18" s="631" t="inlineStr">
        <is>
          <t>18</t>
        </is>
      </c>
      <c r="B18" s="632" t="n"/>
      <c r="C18" s="112" t="inlineStr">
        <is>
          <t>DELLISANTI PEVES GIANCARLO</t>
        </is>
      </c>
      <c r="D18" s="55" t="n">
        <v>43373061</v>
      </c>
      <c r="E18" s="55" t="inlineStr">
        <is>
          <t xml:space="preserve">NUEVO A1 </t>
        </is>
      </c>
      <c r="F18" s="92" t="inlineStr">
        <is>
          <t xml:space="preserve">20 20 SR </t>
        </is>
      </c>
      <c r="G18" s="209" t="inlineStr">
        <is>
          <t>PAGO 130 YAPE</t>
        </is>
      </c>
      <c r="H18" s="355" t="n"/>
      <c r="I18" s="211" t="inlineStr">
        <is>
          <t xml:space="preserve">OFICINA </t>
        </is>
      </c>
      <c r="J18" s="78" t="n">
        <v>0.4159722222222222</v>
      </c>
      <c r="K18" s="60">
        <f>J18+$K$60</f>
        <v/>
      </c>
      <c r="L18" s="78" t="n">
        <v>0.4256944444444444</v>
      </c>
      <c r="M18" s="46">
        <f>L18+$M$61</f>
        <v/>
      </c>
      <c r="N18" s="78" t="n">
        <v>0.4361111111111111</v>
      </c>
      <c r="O18" s="46">
        <f>N18+$O$61</f>
        <v/>
      </c>
      <c r="P18" s="79" t="n">
        <v>0.5118055555555555</v>
      </c>
      <c r="Q18" s="46">
        <f>P18+$Q$61</f>
        <v/>
      </c>
      <c r="R18" s="46" t="n">
        <v>0.5472222222222223</v>
      </c>
      <c r="S18" s="46">
        <f>R18+$S$61</f>
        <v/>
      </c>
      <c r="T18" s="143" t="n">
        <v>0.5631944444444444</v>
      </c>
      <c r="U18" s="80">
        <f>T18+$U$61</f>
        <v/>
      </c>
      <c r="V18" s="576" t="n">
        <v>130</v>
      </c>
      <c r="W18" s="576" t="n"/>
    </row>
    <row r="19" ht="20.25" customFormat="1" customHeight="1" s="645">
      <c r="A19" s="644" t="n"/>
      <c r="B19" s="632" t="n"/>
      <c r="C19" s="119" t="inlineStr">
        <is>
          <t xml:space="preserve">HERNANDEZ ALVAREZ JOVANNY </t>
        </is>
      </c>
      <c r="D19" s="654" t="n">
        <v>6713524</v>
      </c>
      <c r="E19" s="654" t="inlineStr">
        <is>
          <t>MOTO NUEVO BIIB</t>
        </is>
      </c>
      <c r="F19" s="93" t="inlineStr">
        <is>
          <t>espera</t>
        </is>
      </c>
      <c r="G19" s="654" t="n"/>
      <c r="H19" s="358" t="inlineStr">
        <is>
          <t>CE</t>
        </is>
      </c>
      <c r="I19" s="654" t="inlineStr">
        <is>
          <t xml:space="preserve">STEVE QUINTANA </t>
        </is>
      </c>
      <c r="J19" s="185" t="n"/>
      <c r="K19" s="20">
        <f>J19+$K$60</f>
        <v/>
      </c>
      <c r="L19" s="6" t="n"/>
      <c r="M19" s="20">
        <f>L19+$M$61</f>
        <v/>
      </c>
      <c r="N19" s="21" t="n"/>
      <c r="O19" s="20">
        <f>N19+$O$61</f>
        <v/>
      </c>
      <c r="P19" s="22" t="n"/>
      <c r="Q19" s="20">
        <f>P19+$Q$61</f>
        <v/>
      </c>
      <c r="R19" s="20" t="n"/>
      <c r="S19" s="20">
        <f>R19+$S$61</f>
        <v/>
      </c>
      <c r="T19" s="144" t="inlineStr">
        <is>
          <t>NO PASA</t>
        </is>
      </c>
      <c r="U19" s="20">
        <f>T19+$U$61</f>
        <v/>
      </c>
      <c r="V19" s="20" t="n"/>
      <c r="W19" s="20" t="n"/>
    </row>
    <row r="20" ht="23.25" customHeight="1" s="630">
      <c r="A20" s="631" t="inlineStr">
        <is>
          <t>19</t>
        </is>
      </c>
      <c r="B20" s="632" t="n"/>
      <c r="C20" s="112" t="inlineStr">
        <is>
          <t xml:space="preserve">RODRIGUEZ MORALES BRAULIO </t>
        </is>
      </c>
      <c r="D20" s="55" t="n">
        <v>48489669</v>
      </c>
      <c r="E20" s="199" t="inlineStr">
        <is>
          <t>MOTO NUEVO BIIB</t>
        </is>
      </c>
      <c r="F20" s="92" t="inlineStr">
        <is>
          <t>40/20 40/20cl</t>
        </is>
      </c>
      <c r="G20" s="120" t="n"/>
      <c r="H20" s="205" t="n"/>
      <c r="I20" s="120" t="inlineStr">
        <is>
          <t>CARS. JAIME VILLA</t>
        </is>
      </c>
      <c r="J20" s="60" t="n">
        <v>0.4305555555555556</v>
      </c>
      <c r="K20" s="46">
        <f>J20+$K$60</f>
        <v/>
      </c>
      <c r="L20" s="78" t="n">
        <v>0.4416666666666667</v>
      </c>
      <c r="M20" s="46">
        <f>L20+$M$61</f>
        <v/>
      </c>
      <c r="N20" s="78" t="n">
        <v>0.4479166666666667</v>
      </c>
      <c r="O20" s="46">
        <f>N20+$O$61</f>
        <v/>
      </c>
      <c r="P20" s="79" t="n">
        <v>0.5131944444444444</v>
      </c>
      <c r="Q20" s="46">
        <f>P20+$Q$61</f>
        <v/>
      </c>
      <c r="R20" s="46" t="n">
        <v>0.5590277777777778</v>
      </c>
      <c r="S20" s="46">
        <f>R20+$S$61</f>
        <v/>
      </c>
      <c r="T20" s="143" t="n">
        <v>0.5875</v>
      </c>
      <c r="U20" s="80">
        <f>T20+$U$61</f>
        <v/>
      </c>
      <c r="V20" s="576" t="n">
        <v>80</v>
      </c>
      <c r="W20" s="576" t="n"/>
    </row>
    <row r="21" ht="21.75" customHeight="1" s="630">
      <c r="A21" s="631" t="inlineStr">
        <is>
          <t>20</t>
        </is>
      </c>
      <c r="B21" s="632" t="n"/>
      <c r="C21" s="112" t="inlineStr">
        <is>
          <t xml:space="preserve">DIBURGA ARBIETO ALEXA </t>
        </is>
      </c>
      <c r="D21" s="55" t="n">
        <v>48414466</v>
      </c>
      <c r="E21" s="55" t="inlineStr">
        <is>
          <t xml:space="preserve">NUEVO A1 </t>
        </is>
      </c>
      <c r="F21" s="92" t="inlineStr">
        <is>
          <t>40/20 40/20cl</t>
        </is>
      </c>
      <c r="G21" s="209" t="inlineStr">
        <is>
          <t>PAGO 100 YAPE</t>
        </is>
      </c>
      <c r="H21" s="454" t="n"/>
      <c r="I21" s="152" t="inlineStr">
        <is>
          <t>PUBLICIDAD</t>
        </is>
      </c>
      <c r="J21" s="60" t="n">
        <v>0.4416666666666667</v>
      </c>
      <c r="K21" s="46">
        <f>J21+$K$60</f>
        <v/>
      </c>
      <c r="L21" s="47" t="n">
        <v>0.4576388888888889</v>
      </c>
      <c r="M21" s="46">
        <f>L21+$M$61</f>
        <v/>
      </c>
      <c r="N21" s="46" t="n">
        <v>0.4625</v>
      </c>
      <c r="O21" s="46">
        <f>N21+$O$61</f>
        <v/>
      </c>
      <c r="P21" s="46" t="n">
        <v>0.5243055555555556</v>
      </c>
      <c r="Q21" s="46">
        <f>P21+$Q$61</f>
        <v/>
      </c>
      <c r="R21" s="46" t="n">
        <v>0.5520833333333334</v>
      </c>
      <c r="S21" s="46">
        <f>R21+$S$61</f>
        <v/>
      </c>
      <c r="T21" s="80" t="n">
        <v>0.5756944444444444</v>
      </c>
      <c r="U21" s="80">
        <f>T21+$U$61</f>
        <v/>
      </c>
      <c r="V21" s="576" t="n">
        <v>100</v>
      </c>
      <c r="W21" s="576" t="n"/>
    </row>
    <row r="22" ht="21" customHeight="1" s="630">
      <c r="A22" s="631" t="inlineStr">
        <is>
          <t>21</t>
        </is>
      </c>
      <c r="B22" s="632" t="n"/>
      <c r="C22" s="112" t="inlineStr">
        <is>
          <t xml:space="preserve">SAPUTRO AGUNG INDONESIO </t>
        </is>
      </c>
      <c r="D22" s="55" t="n">
        <v>5741263</v>
      </c>
      <c r="E22" s="199" t="inlineStr">
        <is>
          <t>MOTO NUEVO BIIB</t>
        </is>
      </c>
      <c r="F22" s="92" t="inlineStr">
        <is>
          <t xml:space="preserve">20 20 SR </t>
        </is>
      </c>
      <c r="G22" s="270" t="n"/>
      <c r="H22" s="26" t="inlineStr">
        <is>
          <t>CE</t>
        </is>
      </c>
      <c r="I22" s="270" t="inlineStr">
        <is>
          <t>LILIANA 2</t>
        </is>
      </c>
      <c r="J22" s="60" t="n">
        <v>0.43125</v>
      </c>
      <c r="K22" s="46">
        <f>J22+$K$60</f>
        <v/>
      </c>
      <c r="L22" s="78" t="n">
        <v>0.4375</v>
      </c>
      <c r="M22" s="46">
        <f>L22+$M$61</f>
        <v/>
      </c>
      <c r="N22" s="78" t="n">
        <v>0.4423611111111111</v>
      </c>
      <c r="O22" s="46">
        <f>N22+$O$61</f>
        <v/>
      </c>
      <c r="P22" s="79" t="n">
        <v>0.5118055555555555</v>
      </c>
      <c r="Q22" s="46">
        <f>P22+$Q$61</f>
        <v/>
      </c>
      <c r="R22" s="46" t="n">
        <v>0.5395833333333333</v>
      </c>
      <c r="S22" s="46">
        <f>R22+$S$61</f>
        <v/>
      </c>
      <c r="T22" s="143" t="n">
        <v>0.5729166666666666</v>
      </c>
      <c r="U22" s="80">
        <f>T22+$U$61</f>
        <v/>
      </c>
      <c r="V22" s="576" t="n">
        <v>80</v>
      </c>
      <c r="W22" s="576" t="n"/>
    </row>
    <row r="23" ht="19.5" customHeight="1" s="630">
      <c r="A23" s="631" t="inlineStr">
        <is>
          <t>22</t>
        </is>
      </c>
      <c r="B23" s="632" t="n"/>
      <c r="C23" s="112" t="inlineStr">
        <is>
          <t xml:space="preserve">DIAZ FERNANDEZ RAYMUNDO </t>
        </is>
      </c>
      <c r="D23" s="55" t="n">
        <v>6595672</v>
      </c>
      <c r="E23" s="55" t="inlineStr">
        <is>
          <t xml:space="preserve">NUEVO A1 </t>
        </is>
      </c>
      <c r="F23" s="92" t="inlineStr">
        <is>
          <t>40/20 40/20cl</t>
        </is>
      </c>
      <c r="G23" s="120" t="n"/>
      <c r="H23" s="205" t="n"/>
      <c r="I23" s="120" t="inlineStr">
        <is>
          <t>CARS. JAIME VILLA</t>
        </is>
      </c>
      <c r="J23" s="60" t="n">
        <v>0.4333333333333333</v>
      </c>
      <c r="K23" s="46">
        <f>J23+$K$60</f>
        <v/>
      </c>
      <c r="L23" s="78" t="n">
        <v>0.4520833333333333</v>
      </c>
      <c r="M23" s="78">
        <f>L23+$M$61</f>
        <v/>
      </c>
      <c r="N23" s="47" t="n">
        <v>0.4604166666666666</v>
      </c>
      <c r="O23" s="47">
        <f>N23+$O$61</f>
        <v/>
      </c>
      <c r="P23" s="47" t="n">
        <v>0.525</v>
      </c>
      <c r="Q23" s="47">
        <f>P23+$Q$61</f>
        <v/>
      </c>
      <c r="R23" s="47" t="n">
        <v>0.5715277777777777</v>
      </c>
      <c r="S23" s="47">
        <f>R23+$S$61</f>
        <v/>
      </c>
      <c r="T23" s="586" t="n">
        <v>0.5847222222222223</v>
      </c>
      <c r="U23" s="586">
        <f>T23+$U$61</f>
        <v/>
      </c>
      <c r="V23" s="576" t="n">
        <v>80</v>
      </c>
      <c r="W23" s="576" t="n"/>
    </row>
    <row r="24" ht="21" customHeight="1" s="630">
      <c r="A24" s="631" t="inlineStr">
        <is>
          <t>23</t>
        </is>
      </c>
      <c r="B24" s="632" t="n"/>
      <c r="C24" s="167" t="inlineStr">
        <is>
          <t>BALLENA PAIVA IVETTE  30</t>
        </is>
      </c>
      <c r="D24" s="55" t="n">
        <v>71405038</v>
      </c>
      <c r="E24" s="55" t="inlineStr">
        <is>
          <t>RAVA A1</t>
        </is>
      </c>
      <c r="F24" s="92" t="inlineStr">
        <is>
          <t xml:space="preserve">20 20 SR </t>
        </is>
      </c>
      <c r="G24" s="209" t="inlineStr">
        <is>
          <t>PAGO 110 YAPE</t>
        </is>
      </c>
      <c r="H24" s="207" t="n"/>
      <c r="I24" s="55" t="inlineStr">
        <is>
          <t xml:space="preserve">CESAR QUIROZ </t>
        </is>
      </c>
      <c r="J24" s="60" t="n">
        <v>0.4430555555555555</v>
      </c>
      <c r="K24" s="46">
        <f>J24+$K$60</f>
        <v/>
      </c>
      <c r="L24" s="78" t="n">
        <v>0.4618055555555556</v>
      </c>
      <c r="M24" s="78">
        <f>L24+$M$61</f>
        <v/>
      </c>
      <c r="N24" s="47" t="n">
        <v>0.4666666666666667</v>
      </c>
      <c r="O24" s="47">
        <f>N24+$O$61</f>
        <v/>
      </c>
      <c r="P24" s="78" t="n">
        <v>0.5368055555555555</v>
      </c>
      <c r="Q24" s="78">
        <f>P24+$Q$61</f>
        <v/>
      </c>
      <c r="R24" s="47" t="n">
        <v>0.5777777777777777</v>
      </c>
      <c r="S24" s="47">
        <f>R24+$S$61</f>
        <v/>
      </c>
      <c r="T24" s="586" t="n">
        <v>0.5965277777777778</v>
      </c>
      <c r="U24" s="586">
        <f>T24+$U$61</f>
        <v/>
      </c>
      <c r="V24" s="576" t="n">
        <v>80</v>
      </c>
      <c r="W24" s="576" t="n">
        <v>30</v>
      </c>
    </row>
    <row r="25" ht="23.25" customFormat="1" customHeight="1" s="645">
      <c r="A25" s="631" t="inlineStr">
        <is>
          <t>24</t>
        </is>
      </c>
      <c r="B25" s="632" t="n"/>
      <c r="C25" s="112" t="inlineStr">
        <is>
          <t xml:space="preserve">BECERRA SALDARRIAGA JOAQUIN </t>
        </is>
      </c>
      <c r="D25" s="55" t="n">
        <v>75241269</v>
      </c>
      <c r="E25" s="55" t="inlineStr">
        <is>
          <t xml:space="preserve">NUEVO A1 </t>
        </is>
      </c>
      <c r="F25" s="92" t="inlineStr">
        <is>
          <t xml:space="preserve">20 20 SR </t>
        </is>
      </c>
      <c r="G25" s="110" t="n"/>
      <c r="H25" s="354" t="n"/>
      <c r="I25" s="110" t="inlineStr">
        <is>
          <t xml:space="preserve">MAYRA 2 </t>
        </is>
      </c>
      <c r="J25" s="60" t="n">
        <v>0.45</v>
      </c>
      <c r="K25" s="46">
        <f>J25+$K$60</f>
        <v/>
      </c>
      <c r="L25" s="78" t="n">
        <v>0.4666666666666667</v>
      </c>
      <c r="M25" s="78">
        <f>L25+$M$61</f>
        <v/>
      </c>
      <c r="N25" s="78" t="n">
        <v>0.4722222222222222</v>
      </c>
      <c r="O25" s="46">
        <f>N25+$O$61</f>
        <v/>
      </c>
      <c r="P25" s="79" t="n">
        <v>0.5381944444444444</v>
      </c>
      <c r="Q25" s="46">
        <f>P25+$Q$61</f>
        <v/>
      </c>
      <c r="R25" s="46" t="n">
        <v>0.5833333333333334</v>
      </c>
      <c r="S25" s="46">
        <f>R25+$S$61</f>
        <v/>
      </c>
      <c r="T25" s="143" t="n">
        <v>0.6083333333333333</v>
      </c>
      <c r="U25" s="80">
        <f>T25+$U$61</f>
        <v/>
      </c>
      <c r="V25" s="576" t="n">
        <v>80</v>
      </c>
      <c r="W25" s="576" t="n"/>
    </row>
    <row r="26" ht="19.5" customFormat="1" customHeight="1" s="633">
      <c r="A26" s="631" t="inlineStr">
        <is>
          <t>25</t>
        </is>
      </c>
      <c r="B26" s="632" t="n"/>
      <c r="C26" s="112" t="inlineStr">
        <is>
          <t xml:space="preserve">QUINTERO BERRIOS ELVIS </t>
        </is>
      </c>
      <c r="D26" s="55" t="n">
        <v>4062180</v>
      </c>
      <c r="E26" s="199" t="inlineStr">
        <is>
          <t>MOTO NUEVO BIIB</t>
        </is>
      </c>
      <c r="F26" s="92" t="inlineStr">
        <is>
          <t>40/20 40/20cl</t>
        </is>
      </c>
      <c r="G26" s="654" t="inlineStr">
        <is>
          <t>DEJAR PAPELES</t>
        </is>
      </c>
      <c r="H26" s="26" t="inlineStr">
        <is>
          <t>CE</t>
        </is>
      </c>
      <c r="I26" s="270" t="inlineStr">
        <is>
          <t>LILIANA 3</t>
        </is>
      </c>
      <c r="J26" s="60" t="n">
        <v>0.4576388888888889</v>
      </c>
      <c r="K26" s="46">
        <f>J26+$K$60</f>
        <v/>
      </c>
      <c r="L26" s="78" t="n">
        <v>0.4701388888888889</v>
      </c>
      <c r="M26" s="46">
        <f>L26+$M$61</f>
        <v/>
      </c>
      <c r="N26" s="78" t="n">
        <v>0.475</v>
      </c>
      <c r="O26" s="46">
        <f>N26+$O$61</f>
        <v/>
      </c>
      <c r="P26" s="78" t="n">
        <v>0.5381944444444444</v>
      </c>
      <c r="Q26" s="78">
        <f>P26+$Q$61</f>
        <v/>
      </c>
      <c r="R26" s="47" t="n">
        <v>0.5861111111111111</v>
      </c>
      <c r="S26" s="47">
        <f>R26+$S$61</f>
        <v/>
      </c>
      <c r="T26" s="143" t="n">
        <v>0.6118055555555556</v>
      </c>
      <c r="U26" s="80">
        <f>T26+$U$61</f>
        <v/>
      </c>
      <c r="V26" s="576" t="n">
        <v>80</v>
      </c>
      <c r="W26" s="576" t="n"/>
    </row>
    <row r="27" ht="21" customHeight="1" s="630">
      <c r="A27" s="631" t="inlineStr">
        <is>
          <t>26</t>
        </is>
      </c>
      <c r="B27" s="632" t="n"/>
      <c r="C27" s="112" t="inlineStr">
        <is>
          <t xml:space="preserve">RAMOS PAREDES ERIKA </t>
        </is>
      </c>
      <c r="D27" s="55" t="n">
        <v>10760120</v>
      </c>
      <c r="E27" s="55" t="inlineStr">
        <is>
          <t xml:space="preserve">REVA A1 </t>
        </is>
      </c>
      <c r="F27" s="92" t="inlineStr">
        <is>
          <t>40/20 40/20cl</t>
        </is>
      </c>
      <c r="G27" s="120" t="n"/>
      <c r="H27" s="205" t="n"/>
      <c r="I27" s="120" t="inlineStr">
        <is>
          <t>CARS. JAIME VILLA</t>
        </is>
      </c>
      <c r="J27" s="60" t="n">
        <v>0.4576388888888889</v>
      </c>
      <c r="K27" s="46">
        <f>J27+$K$60</f>
        <v/>
      </c>
      <c r="L27" s="78" t="n">
        <v>0.4743055555555555</v>
      </c>
      <c r="M27" s="78">
        <f>L27+$M$61</f>
        <v/>
      </c>
      <c r="N27" s="78" t="n">
        <v>0.4805555555555556</v>
      </c>
      <c r="O27" s="78">
        <f>N27+$O$61</f>
        <v/>
      </c>
      <c r="P27" s="78" t="n">
        <v>0.5486111111111112</v>
      </c>
      <c r="Q27" s="78">
        <f>P27+$Q$61</f>
        <v/>
      </c>
      <c r="R27" s="78" t="n">
        <v>0.5881944444444445</v>
      </c>
      <c r="S27" s="78">
        <f>R27+$S$61</f>
        <v/>
      </c>
      <c r="T27" s="116" t="n">
        <v>0.6006944444444444</v>
      </c>
      <c r="U27" s="116">
        <f>T27+$U$61</f>
        <v/>
      </c>
      <c r="V27" s="576" t="n">
        <v>80</v>
      </c>
      <c r="W27" s="576" t="n"/>
    </row>
    <row r="28" ht="21.75" customHeight="1" s="630">
      <c r="A28" s="631" t="inlineStr">
        <is>
          <t>27</t>
        </is>
      </c>
      <c r="B28" s="632" t="n"/>
      <c r="C28" s="167" t="inlineStr">
        <is>
          <t>CAMACHO MORENO ISAAC 30</t>
        </is>
      </c>
      <c r="D28" s="55" t="n">
        <v>74659605</v>
      </c>
      <c r="E28" s="55" t="inlineStr">
        <is>
          <t xml:space="preserve">NUEVO A1 </t>
        </is>
      </c>
      <c r="F28" s="92" t="inlineStr">
        <is>
          <t xml:space="preserve">20 20 SR </t>
        </is>
      </c>
      <c r="G28" s="55" t="inlineStr">
        <is>
          <t>PAGO 100 DEP + 30 YAPE</t>
        </is>
      </c>
      <c r="H28" s="207" t="n"/>
      <c r="I28" s="55" t="inlineStr">
        <is>
          <t>DAYANA CAMACHO</t>
        </is>
      </c>
      <c r="J28" s="60" t="n">
        <v>0.4652777777777778</v>
      </c>
      <c r="K28" s="46">
        <f>J28+$K$60</f>
        <v/>
      </c>
      <c r="L28" s="78" t="n">
        <v>0.4791666666666667</v>
      </c>
      <c r="M28" s="78">
        <f>L28+$M$61</f>
        <v/>
      </c>
      <c r="N28" s="78" t="n">
        <v>0.4868055555555555</v>
      </c>
      <c r="O28" s="78">
        <f>N28+$O$61</f>
        <v/>
      </c>
      <c r="P28" s="78" t="n">
        <v>0.55</v>
      </c>
      <c r="Q28" s="78">
        <f>P28+$Q$61</f>
        <v/>
      </c>
      <c r="R28" s="78" t="n">
        <v>0.5944444444444444</v>
      </c>
      <c r="S28" s="78">
        <f>R28+$S$61</f>
        <v/>
      </c>
      <c r="T28" s="116" t="n">
        <v>0.6201388888888889</v>
      </c>
      <c r="U28" s="116">
        <f>T28+$U$61</f>
        <v/>
      </c>
      <c r="V28" s="576" t="n">
        <v>80</v>
      </c>
      <c r="W28" s="576" t="n">
        <v>30</v>
      </c>
    </row>
    <row r="29" ht="21" customHeight="1" s="630">
      <c r="A29" s="631" t="inlineStr">
        <is>
          <t>28</t>
        </is>
      </c>
      <c r="B29" s="632" t="n"/>
      <c r="C29" s="112" t="inlineStr">
        <is>
          <t>GARCIA RIOS GUILLERMO</t>
        </is>
      </c>
      <c r="D29" s="55" t="n">
        <v>6318645</v>
      </c>
      <c r="E29" s="226" t="inlineStr">
        <is>
          <t>MOTO REVA BIIC</t>
        </is>
      </c>
      <c r="F29" s="92" t="inlineStr">
        <is>
          <t>40/20 40/20cl</t>
        </is>
      </c>
      <c r="G29" s="130" t="inlineStr">
        <is>
          <t>YA PE 80</t>
        </is>
      </c>
      <c r="H29" s="130" t="n"/>
      <c r="I29" s="130" t="inlineStr">
        <is>
          <t>MICHEL</t>
        </is>
      </c>
      <c r="J29" s="60" t="n">
        <v>0.4854166666666667</v>
      </c>
      <c r="K29" s="46">
        <f>J29+$K$60</f>
        <v/>
      </c>
      <c r="L29" s="78" t="n">
        <v>0.4881944444444444</v>
      </c>
      <c r="M29" s="46">
        <f>L29+$M$61</f>
        <v/>
      </c>
      <c r="N29" s="78" t="n">
        <v>0.49375</v>
      </c>
      <c r="O29" s="46">
        <f>N29+$O$61</f>
        <v/>
      </c>
      <c r="P29" s="79" t="n">
        <v>0.5597222222222222</v>
      </c>
      <c r="Q29" s="46">
        <f>P29+$Q$61</f>
        <v/>
      </c>
      <c r="R29" s="46" t="n">
        <v>0.5923611111111111</v>
      </c>
      <c r="S29" s="46">
        <f>R29+$S$61</f>
        <v/>
      </c>
      <c r="T29" s="116" t="n">
        <v>0.6319444444444444</v>
      </c>
      <c r="U29" s="116">
        <f>T29+$U$61</f>
        <v/>
      </c>
      <c r="V29" s="576" t="n">
        <v>80</v>
      </c>
      <c r="W29" s="576" t="n"/>
    </row>
    <row r="30" ht="20.25" customFormat="1" customHeight="1" s="645">
      <c r="A30" s="631" t="inlineStr">
        <is>
          <t>29</t>
        </is>
      </c>
      <c r="B30" s="632" t="n"/>
      <c r="C30" s="112" t="inlineStr">
        <is>
          <t xml:space="preserve">ORTIZ RIOS JESUS </t>
        </is>
      </c>
      <c r="D30" s="55" t="n">
        <v>75408016</v>
      </c>
      <c r="E30" s="55" t="inlineStr">
        <is>
          <t xml:space="preserve">NUEVO A1 </t>
        </is>
      </c>
      <c r="F30" s="92" t="inlineStr">
        <is>
          <t>40/20 40/20cl</t>
        </is>
      </c>
      <c r="G30" s="120" t="n"/>
      <c r="H30" s="205" t="n"/>
      <c r="I30" s="120" t="inlineStr">
        <is>
          <t>CARS. JAIME VILLA</t>
        </is>
      </c>
      <c r="J30" s="69" t="n">
        <v>0.4708333333333333</v>
      </c>
      <c r="K30" s="46">
        <f>J30+$K$60</f>
        <v/>
      </c>
      <c r="L30" s="78" t="n">
        <v>0.4840277777777778</v>
      </c>
      <c r="M30" s="46">
        <f>L30+$M$61</f>
        <v/>
      </c>
      <c r="N30" s="78" t="n">
        <v>0.4888888888888889</v>
      </c>
      <c r="O30" s="46">
        <f>N30+$O$61</f>
        <v/>
      </c>
      <c r="P30" s="79" t="n">
        <v>0.5506944444444445</v>
      </c>
      <c r="Q30" s="46">
        <f>P30+$Q$61</f>
        <v/>
      </c>
      <c r="R30" s="46" t="n">
        <v>0.5972222222222222</v>
      </c>
      <c r="S30" s="46">
        <f>R30+$S$61</f>
        <v/>
      </c>
      <c r="T30" s="143" t="n">
        <v>0.6229166666666667</v>
      </c>
      <c r="U30" s="80">
        <f>T30+$U$61</f>
        <v/>
      </c>
      <c r="V30" s="576" t="n">
        <v>80</v>
      </c>
      <c r="W30" s="576" t="n"/>
    </row>
    <row r="31" ht="21" customFormat="1" customHeight="1" s="633">
      <c r="A31" s="631" t="inlineStr">
        <is>
          <t>30</t>
        </is>
      </c>
      <c r="B31" s="632" t="n"/>
      <c r="C31" s="112" t="inlineStr">
        <is>
          <t xml:space="preserve">ESCUDERO MARIN MIGUEL </t>
        </is>
      </c>
      <c r="D31" s="55" t="n">
        <v>9553960</v>
      </c>
      <c r="E31" s="26" t="inlineStr">
        <is>
          <t xml:space="preserve">NUEVO A4 </t>
        </is>
      </c>
      <c r="F31" s="92" t="inlineStr">
        <is>
          <t>40/20 40/20cl</t>
        </is>
      </c>
      <c r="G31" s="120" t="n"/>
      <c r="H31" s="205" t="n"/>
      <c r="I31" s="120" t="inlineStr">
        <is>
          <t>CARS. JAIME VILLA</t>
        </is>
      </c>
      <c r="J31" s="69" t="n">
        <v>0.4861111111111111</v>
      </c>
      <c r="K31" s="46">
        <f>J31+$K$60</f>
        <v/>
      </c>
      <c r="L31" s="78" t="n">
        <v>0.49375</v>
      </c>
      <c r="M31" s="46">
        <f>L31+$M$61</f>
        <v/>
      </c>
      <c r="N31" s="78" t="n">
        <v>0.5013888888888889</v>
      </c>
      <c r="O31" s="46">
        <f>N31+$O$61</f>
        <v/>
      </c>
      <c r="P31" s="79" t="n">
        <v>0.5618055555555556</v>
      </c>
      <c r="Q31" s="46">
        <f>P31+$Q$61</f>
        <v/>
      </c>
      <c r="R31" s="46" t="n">
        <v>0.6013888888888889</v>
      </c>
      <c r="S31" s="46">
        <f>R31+$S$61</f>
        <v/>
      </c>
      <c r="T31" s="143" t="n">
        <v>0.6347222222222222</v>
      </c>
      <c r="U31" s="80">
        <f>T31+$U$61</f>
        <v/>
      </c>
      <c r="V31" s="576" t="n">
        <v>80</v>
      </c>
      <c r="W31" s="576" t="n"/>
    </row>
    <row r="32" ht="19.5" customHeight="1" s="630">
      <c r="A32" s="631" t="inlineStr">
        <is>
          <t>31</t>
        </is>
      </c>
      <c r="B32" s="632" t="n"/>
      <c r="C32" s="112" t="inlineStr">
        <is>
          <t xml:space="preserve">ZORRILLA MENDOZA ABIGAIL </t>
        </is>
      </c>
      <c r="D32" s="55" t="n">
        <v>73606874</v>
      </c>
      <c r="E32" s="55" t="inlineStr">
        <is>
          <t xml:space="preserve">NUEVO A1 </t>
        </is>
      </c>
      <c r="F32" s="92" t="inlineStr">
        <is>
          <t>40/20 40/20cl</t>
        </is>
      </c>
      <c r="G32" s="110" t="n"/>
      <c r="H32" s="354" t="n"/>
      <c r="I32" s="110" t="inlineStr">
        <is>
          <t>MAYRA 3</t>
        </is>
      </c>
      <c r="J32" s="60" t="n">
        <v>0.4868055555555555</v>
      </c>
      <c r="K32" s="46">
        <f>J32+$K$60</f>
        <v/>
      </c>
      <c r="L32" s="78" t="n">
        <v>0.5</v>
      </c>
      <c r="M32" s="46">
        <f>L32+$M$61</f>
        <v/>
      </c>
      <c r="N32" s="78" t="n">
        <v>0.5069444444444444</v>
      </c>
      <c r="O32" s="46">
        <f>N32+$O$61</f>
        <v/>
      </c>
      <c r="P32" s="79" t="n">
        <v>0.5625</v>
      </c>
      <c r="Q32" s="46">
        <f>P32+$Q$61</f>
        <v/>
      </c>
      <c r="R32" s="46" t="n">
        <v>0.61875</v>
      </c>
      <c r="S32" s="46">
        <f>R32+$S$61</f>
        <v/>
      </c>
      <c r="T32" s="143" t="n">
        <v>0.6430555555555556</v>
      </c>
      <c r="U32" s="80">
        <f>T32+$U$61</f>
        <v/>
      </c>
      <c r="V32" s="576" t="n">
        <v>80</v>
      </c>
      <c r="W32" s="576" t="n"/>
    </row>
    <row r="33" ht="19.5" customHeight="1" s="630">
      <c r="A33" s="631" t="inlineStr">
        <is>
          <t>32</t>
        </is>
      </c>
      <c r="B33" s="632" t="n"/>
      <c r="C33" s="167" t="inlineStr">
        <is>
          <t>MACHADO UGAS KARLES 30</t>
        </is>
      </c>
      <c r="D33" s="55" t="n">
        <v>4241217</v>
      </c>
      <c r="E33" s="199" t="inlineStr">
        <is>
          <t>MOTO NUEVO BIIB</t>
        </is>
      </c>
      <c r="F33" s="92" t="inlineStr">
        <is>
          <t xml:space="preserve">20 20 SR </t>
        </is>
      </c>
      <c r="G33" s="281" t="n"/>
      <c r="H33" s="26" t="inlineStr">
        <is>
          <t>CPP</t>
        </is>
      </c>
      <c r="I33" s="281" t="inlineStr">
        <is>
          <t xml:space="preserve">ELIA </t>
        </is>
      </c>
      <c r="J33" s="60" t="n">
        <v>0.4993055555555556</v>
      </c>
      <c r="K33" s="46">
        <f>J33+$K$60</f>
        <v/>
      </c>
      <c r="L33" s="78" t="n">
        <v>0.5048611111111111</v>
      </c>
      <c r="M33" s="46">
        <f>L33+$M$61</f>
        <v/>
      </c>
      <c r="N33" s="78" t="n">
        <v>0.5104166666666666</v>
      </c>
      <c r="O33" s="46">
        <f>N33+$O$61</f>
        <v/>
      </c>
      <c r="P33" s="79" t="n">
        <v>0.5715277777777777</v>
      </c>
      <c r="Q33" s="46">
        <f>P33+$Q$61</f>
        <v/>
      </c>
      <c r="R33" s="46" t="n">
        <v>0.6055555555555555</v>
      </c>
      <c r="S33" s="46">
        <f>R33+$S$61</f>
        <v/>
      </c>
      <c r="T33" s="143" t="n">
        <v>0.6458333333333334</v>
      </c>
      <c r="U33" s="80">
        <f>T33+$U$61</f>
        <v/>
      </c>
      <c r="V33" s="576" t="n">
        <v>80</v>
      </c>
      <c r="W33" s="576" t="n">
        <v>30</v>
      </c>
    </row>
    <row r="34" ht="18.75" customHeight="1" s="630">
      <c r="A34" s="631" t="inlineStr">
        <is>
          <t>33</t>
        </is>
      </c>
      <c r="B34" s="632" t="n"/>
      <c r="C34" s="112" t="inlineStr">
        <is>
          <t xml:space="preserve">GOMERO ARDILES JHAIRO </t>
        </is>
      </c>
      <c r="D34" s="55" t="n">
        <v>70177204</v>
      </c>
      <c r="E34" s="199" t="inlineStr">
        <is>
          <t>MOTO NUEVO BIIB</t>
        </is>
      </c>
      <c r="F34" s="92" t="inlineStr">
        <is>
          <t xml:space="preserve">20 20 SR </t>
        </is>
      </c>
      <c r="G34" s="654" t="inlineStr">
        <is>
          <t>DEJAR PAPELES</t>
        </is>
      </c>
      <c r="H34" s="270" t="n"/>
      <c r="I34" s="270" t="inlineStr">
        <is>
          <t xml:space="preserve">LILIANA 5 </t>
        </is>
      </c>
      <c r="J34" s="60" t="n">
        <v>0.5</v>
      </c>
      <c r="K34" s="46">
        <f>J34+$K$60</f>
        <v/>
      </c>
      <c r="L34" s="78" t="n">
        <v>0.5055555555555555</v>
      </c>
      <c r="M34" s="46">
        <f>L34+$M$61</f>
        <v/>
      </c>
      <c r="N34" s="78" t="n">
        <v>0.5138888888888888</v>
      </c>
      <c r="O34" s="46">
        <f>N34+$O$61</f>
        <v/>
      </c>
      <c r="P34" s="79" t="n">
        <v>0.5743055555555555</v>
      </c>
      <c r="Q34" s="46">
        <f>P34+$Q$61</f>
        <v/>
      </c>
      <c r="R34" s="46" t="n">
        <v>0.6055555555555555</v>
      </c>
      <c r="S34" s="46">
        <f>R34+$S$61</f>
        <v/>
      </c>
      <c r="T34" s="143" t="n">
        <v>0.6548611111111111</v>
      </c>
      <c r="U34" s="80">
        <f>T34+$U$61</f>
        <v/>
      </c>
      <c r="V34" s="576" t="n">
        <v>80</v>
      </c>
      <c r="W34" s="576" t="n"/>
    </row>
    <row r="35" ht="18.75" customHeight="1" s="630">
      <c r="A35" s="631" t="inlineStr">
        <is>
          <t>34</t>
        </is>
      </c>
      <c r="B35" s="632" t="n"/>
      <c r="C35" s="112" t="inlineStr">
        <is>
          <t>LA BARRERA GARCIA BRYAN</t>
        </is>
      </c>
      <c r="D35" s="55" t="n">
        <v>75817982</v>
      </c>
      <c r="E35" s="226" t="inlineStr">
        <is>
          <t>MOTO NUEVO BIIC</t>
        </is>
      </c>
      <c r="F35" s="92" t="inlineStr">
        <is>
          <t>40/20 40/20cl</t>
        </is>
      </c>
      <c r="G35" s="270" t="n"/>
      <c r="H35" s="270" t="n"/>
      <c r="I35" s="270" t="inlineStr">
        <is>
          <t>LILIANA 6</t>
        </is>
      </c>
      <c r="J35" s="60" t="n">
        <v>0.5006944444444444</v>
      </c>
      <c r="K35" s="46">
        <f>J35+$K$60</f>
        <v/>
      </c>
      <c r="L35" s="78" t="n">
        <v>0.5104166666666666</v>
      </c>
      <c r="M35" s="46">
        <f>L35+$M$61</f>
        <v/>
      </c>
      <c r="N35" s="78" t="n">
        <v>0.5201388888888889</v>
      </c>
      <c r="O35" s="46">
        <f>N35+$O$61</f>
        <v/>
      </c>
      <c r="P35" s="79" t="n">
        <v>0.575</v>
      </c>
      <c r="Q35" s="46">
        <f>P35+$Q$61</f>
        <v/>
      </c>
      <c r="R35" s="46" t="n">
        <v>0.6173611111111111</v>
      </c>
      <c r="S35" s="46">
        <f>R35+$S$61</f>
        <v/>
      </c>
      <c r="T35" s="143" t="n">
        <v>0.6590277777777778</v>
      </c>
      <c r="U35" s="80">
        <f>T35+$U$61</f>
        <v/>
      </c>
      <c r="V35" s="576" t="n">
        <v>80</v>
      </c>
      <c r="W35" s="576" t="n"/>
    </row>
    <row r="36" ht="18.75" customHeight="1" s="630">
      <c r="A36" s="631" t="inlineStr">
        <is>
          <t>35</t>
        </is>
      </c>
      <c r="B36" s="632" t="n"/>
      <c r="C36" s="167" t="inlineStr">
        <is>
          <t>SANTIAGO AGUIRRE RODOLVINO 40</t>
        </is>
      </c>
      <c r="D36" s="55" t="n">
        <v>80104489</v>
      </c>
      <c r="E36" s="26" t="inlineStr">
        <is>
          <t>REVA A2B</t>
        </is>
      </c>
      <c r="F36" s="92" t="inlineStr">
        <is>
          <t xml:space="preserve">20 20 SR </t>
        </is>
      </c>
      <c r="G36" s="209" t="inlineStr">
        <is>
          <t>PAGO 80 YAPE</t>
        </is>
      </c>
      <c r="H36" s="382" t="inlineStr">
        <is>
          <t>HL</t>
        </is>
      </c>
      <c r="I36" s="55" t="inlineStr">
        <is>
          <t xml:space="preserve">CESAR QUROZ </t>
        </is>
      </c>
      <c r="J36" s="60" t="n">
        <v>0.5208333333333334</v>
      </c>
      <c r="K36" s="46">
        <f>J36+$K$60</f>
        <v/>
      </c>
      <c r="L36" s="78" t="n">
        <v>0.5222222222222223</v>
      </c>
      <c r="M36" s="46">
        <f>L36+$M$61</f>
        <v/>
      </c>
      <c r="N36" s="78" t="n">
        <v>0.5270833333333333</v>
      </c>
      <c r="O36" s="46">
        <f>N36+$O$61</f>
        <v/>
      </c>
      <c r="P36" s="79" t="n">
        <v>0.5826388888888889</v>
      </c>
      <c r="Q36" s="46">
        <f>P36+$Q$61</f>
        <v/>
      </c>
      <c r="R36" s="46" t="n">
        <v>0.6409722222222223</v>
      </c>
      <c r="S36" s="46">
        <f>R36+$S$61</f>
        <v/>
      </c>
      <c r="T36" s="143" t="n">
        <v>0.6659722222222222</v>
      </c>
      <c r="U36" s="80">
        <f>T36+$U$61</f>
        <v/>
      </c>
      <c r="V36" s="576" t="n">
        <v>80</v>
      </c>
      <c r="W36" s="576" t="n">
        <v>40</v>
      </c>
    </row>
    <row r="37" ht="20.25" customFormat="1" customHeight="1" s="633">
      <c r="A37" s="631" t="inlineStr">
        <is>
          <t>36</t>
        </is>
      </c>
      <c r="B37" s="632" t="n"/>
      <c r="C37" s="582" t="inlineStr">
        <is>
          <t xml:space="preserve">PERICHE LUCERO TONY  30 </t>
        </is>
      </c>
      <c r="D37" s="147" t="n">
        <v>40317361</v>
      </c>
      <c r="E37" s="55" t="inlineStr">
        <is>
          <t xml:space="preserve">REVA A1 </t>
        </is>
      </c>
      <c r="F37" s="92" t="inlineStr">
        <is>
          <t xml:space="preserve">20 20 SR </t>
        </is>
      </c>
      <c r="G37" s="120" t="inlineStr">
        <is>
          <t>PAGO 30 EFE</t>
        </is>
      </c>
      <c r="H37" s="205" t="n"/>
      <c r="I37" s="120" t="inlineStr">
        <is>
          <t>CARS. JAIME VILLA</t>
        </is>
      </c>
      <c r="J37" s="60" t="n">
        <v>0.5222222222222223</v>
      </c>
      <c r="K37" s="46">
        <f>J37+$K$60</f>
        <v/>
      </c>
      <c r="L37" s="78" t="n">
        <v>0.53125</v>
      </c>
      <c r="M37" s="46">
        <f>L37+$M$61</f>
        <v/>
      </c>
      <c r="N37" s="78" t="n">
        <v>0.5409722222222222</v>
      </c>
      <c r="O37" s="46">
        <f>N37+$O$61</f>
        <v/>
      </c>
      <c r="P37" s="79" t="n">
        <v>0.59375</v>
      </c>
      <c r="Q37" s="46">
        <f>P37+$Q$61</f>
        <v/>
      </c>
      <c r="R37" s="46" t="n">
        <v>0.6701388888888888</v>
      </c>
      <c r="S37" s="46">
        <f>R37+$S$61</f>
        <v/>
      </c>
      <c r="T37" s="143" t="n">
        <v>0.68125</v>
      </c>
      <c r="U37" s="80">
        <f>T37+$U$61</f>
        <v/>
      </c>
      <c r="V37" s="576" t="n">
        <v>80</v>
      </c>
      <c r="W37" s="576" t="n">
        <v>30</v>
      </c>
    </row>
    <row r="38" ht="20.25" customHeight="1" s="630">
      <c r="A38" s="631" t="inlineStr">
        <is>
          <t>37</t>
        </is>
      </c>
      <c r="B38" s="632" t="n"/>
      <c r="C38" s="212" t="inlineStr">
        <is>
          <t>ESPINOZA VILCHEZ JOSE</t>
        </is>
      </c>
      <c r="D38" s="147" t="n">
        <v>43570342</v>
      </c>
      <c r="E38" s="55" t="inlineStr">
        <is>
          <t xml:space="preserve">REVA A1 </t>
        </is>
      </c>
      <c r="F38" s="92" t="inlineStr">
        <is>
          <t xml:space="preserve">20 20 SR </t>
        </is>
      </c>
      <c r="G38" s="120" t="n"/>
      <c r="H38" s="205" t="n"/>
      <c r="I38" s="120" t="inlineStr">
        <is>
          <t>CARS. JAIME VILLA</t>
        </is>
      </c>
      <c r="J38" s="60" t="n">
        <v>0.5215277777777778</v>
      </c>
      <c r="K38" s="46">
        <f>J38+$K$60</f>
        <v/>
      </c>
      <c r="L38" s="78" t="n">
        <v>0.5270833333333333</v>
      </c>
      <c r="M38" s="46">
        <f>L38+$M$61</f>
        <v/>
      </c>
      <c r="N38" s="46" t="n">
        <v>0.5326388888888889</v>
      </c>
      <c r="O38" s="46">
        <f>N38+$O$61</f>
        <v/>
      </c>
      <c r="P38" s="79" t="n">
        <v>0.6055555555555555</v>
      </c>
      <c r="Q38" s="79">
        <f>P38+$Q$61</f>
        <v/>
      </c>
      <c r="R38" s="46" t="n">
        <v>0.6291666666666667</v>
      </c>
      <c r="S38" s="46">
        <f>R38+$S$61</f>
        <v/>
      </c>
      <c r="T38" s="143" t="n">
        <v>0.6715277777777777</v>
      </c>
      <c r="U38" s="80">
        <f>T38+$U$61</f>
        <v/>
      </c>
      <c r="V38" s="580" t="n">
        <v>80</v>
      </c>
      <c r="W38" s="125" t="n"/>
    </row>
    <row r="39" ht="18.75" customFormat="1" customHeight="1" s="633">
      <c r="A39" s="631" t="inlineStr">
        <is>
          <t>38</t>
        </is>
      </c>
      <c r="B39" s="632" t="n"/>
      <c r="C39" s="212" t="inlineStr">
        <is>
          <t xml:space="preserve">TAIPE DE LA CRUZ ANGEL </t>
        </is>
      </c>
      <c r="D39" s="55" t="n">
        <v>46534477</v>
      </c>
      <c r="E39" s="26" t="inlineStr">
        <is>
          <t>RECAT A2B</t>
        </is>
      </c>
      <c r="F39" s="92" t="inlineStr">
        <is>
          <t>40/20 40/20cl</t>
        </is>
      </c>
      <c r="G39" s="120" t="n"/>
      <c r="H39" s="205" t="n"/>
      <c r="I39" s="120" t="inlineStr">
        <is>
          <t>CARS. JAIME VILLA</t>
        </is>
      </c>
      <c r="J39" s="60" t="n">
        <v>0.5236111111111111</v>
      </c>
      <c r="K39" s="46">
        <f>J39+$K$60</f>
        <v/>
      </c>
      <c r="L39" s="78" t="n">
        <v>0.5326388888888889</v>
      </c>
      <c r="M39" s="46">
        <f>L39+$M$61</f>
        <v/>
      </c>
      <c r="N39" s="78" t="n">
        <v>0.5416666666666666</v>
      </c>
      <c r="O39" s="46">
        <f>N39+$O$61</f>
        <v/>
      </c>
      <c r="P39" s="79" t="n">
        <v>0.6138888888888889</v>
      </c>
      <c r="Q39" s="46">
        <f>P39+$Q$61</f>
        <v/>
      </c>
      <c r="R39" s="46" t="n">
        <v>0.6284722222222222</v>
      </c>
      <c r="S39" s="46">
        <f>R39+$S$61</f>
        <v/>
      </c>
      <c r="T39" s="143" t="n">
        <v>0.6798611111111111</v>
      </c>
      <c r="U39" s="80">
        <f>T39+$U$61</f>
        <v/>
      </c>
      <c r="V39" s="580" t="n">
        <v>80</v>
      </c>
      <c r="W39" s="125" t="n"/>
    </row>
    <row r="40" ht="18.75" customHeight="1" s="630">
      <c r="A40" s="631" t="inlineStr">
        <is>
          <t>39</t>
        </is>
      </c>
      <c r="B40" s="632" t="n"/>
      <c r="C40" s="212" t="inlineStr">
        <is>
          <t>DIAZ CUBAS ENRIQUE</t>
        </is>
      </c>
      <c r="D40" s="55" t="n">
        <v>47559427</v>
      </c>
      <c r="E40" s="55" t="inlineStr">
        <is>
          <t xml:space="preserve">NUEVO A1 </t>
        </is>
      </c>
      <c r="F40" s="92" t="inlineStr">
        <is>
          <t xml:space="preserve">20 20 SR </t>
        </is>
      </c>
      <c r="G40" s="101" t="n"/>
      <c r="H40" s="352" t="n"/>
      <c r="I40" s="101" t="inlineStr">
        <is>
          <t xml:space="preserve">VARGAS </t>
        </is>
      </c>
      <c r="J40" s="60" t="n">
        <v>0.5277777777777778</v>
      </c>
      <c r="K40" s="46">
        <f>J40+$K$60</f>
        <v/>
      </c>
      <c r="L40" s="78" t="n">
        <v>0.5395833333333333</v>
      </c>
      <c r="M40" s="46">
        <f>L40+$M$61</f>
        <v/>
      </c>
      <c r="N40" s="78" t="n">
        <v>0.5458333333333333</v>
      </c>
      <c r="O40" s="46">
        <f>N40+$O$61</f>
        <v/>
      </c>
      <c r="P40" s="46" t="n">
        <v>0.6090277777777777</v>
      </c>
      <c r="Q40" s="46">
        <f>P40+$Q$61</f>
        <v/>
      </c>
      <c r="R40" s="46" t="n">
        <v>0.6631944444444444</v>
      </c>
      <c r="S40" s="46">
        <f>R40+$S$61</f>
        <v/>
      </c>
      <c r="T40" s="143" t="n">
        <v>0.6881944444444444</v>
      </c>
      <c r="U40" s="80">
        <f>T40+$U$61</f>
        <v/>
      </c>
      <c r="V40" s="580" t="n">
        <v>80</v>
      </c>
      <c r="W40" s="125" t="n"/>
    </row>
    <row r="41" ht="18.75" customHeight="1" s="630">
      <c r="A41" s="631" t="inlineStr">
        <is>
          <t>40</t>
        </is>
      </c>
      <c r="B41" s="632" t="n"/>
      <c r="C41" s="112" t="inlineStr">
        <is>
          <t>LARA MAMANI JOSHUA</t>
        </is>
      </c>
      <c r="D41" s="55" t="n">
        <v>74868004</v>
      </c>
      <c r="E41" s="199" t="inlineStr">
        <is>
          <t>MOTO NUEVO BIIB</t>
        </is>
      </c>
      <c r="F41" s="92" t="inlineStr">
        <is>
          <t xml:space="preserve">20 20 SR </t>
        </is>
      </c>
      <c r="G41" s="209" t="inlineStr">
        <is>
          <t xml:space="preserve">PAGO 100 DEP </t>
        </is>
      </c>
      <c r="H41" s="152" t="n"/>
      <c r="I41" s="152" t="inlineStr">
        <is>
          <t>PUBLICIDAD</t>
        </is>
      </c>
      <c r="J41" s="60" t="n">
        <v>0.5284722222222222</v>
      </c>
      <c r="K41" s="46">
        <f>J41+$K$60</f>
        <v/>
      </c>
      <c r="L41" s="78" t="n">
        <v>0.5409722222222222</v>
      </c>
      <c r="M41" s="46">
        <f>L41+$M$61</f>
        <v/>
      </c>
      <c r="N41" s="78" t="n">
        <v>0.5465277777777777</v>
      </c>
      <c r="O41" s="46">
        <f>N41+$O$61</f>
        <v/>
      </c>
      <c r="P41" s="79" t="n">
        <v>0.6173611111111111</v>
      </c>
      <c r="Q41" s="46">
        <f>P41+$Q$61</f>
        <v/>
      </c>
      <c r="R41" s="46" t="n">
        <v>0.6409722222222223</v>
      </c>
      <c r="S41" s="46">
        <f>R41+$S$61</f>
        <v/>
      </c>
      <c r="T41" s="143" t="n">
        <v>0.7013888888888888</v>
      </c>
      <c r="U41" s="80">
        <f>T41+$U$61</f>
        <v/>
      </c>
      <c r="V41" s="580" t="n">
        <v>80</v>
      </c>
      <c r="W41" s="125" t="n"/>
    </row>
    <row r="42" ht="18.75" customHeight="1" s="630">
      <c r="A42" s="631" t="inlineStr">
        <is>
          <t>41</t>
        </is>
      </c>
      <c r="B42" s="632" t="n"/>
      <c r="C42" s="112" t="inlineStr">
        <is>
          <t>ALVARADO MAMANI SEBASTIAN</t>
        </is>
      </c>
      <c r="D42" s="55" t="n">
        <v>70884809</v>
      </c>
      <c r="E42" s="199" t="inlineStr">
        <is>
          <t>MOTO NUEVO BIIB</t>
        </is>
      </c>
      <c r="F42" s="92" t="inlineStr">
        <is>
          <t>40/20 40/20cl</t>
        </is>
      </c>
      <c r="G42" s="209" t="inlineStr">
        <is>
          <t xml:space="preserve">PAGO 100 DEP </t>
        </is>
      </c>
      <c r="H42" s="152" t="n"/>
      <c r="I42" s="152" t="inlineStr">
        <is>
          <t>PUBLICIDAD</t>
        </is>
      </c>
      <c r="J42" s="60" t="n">
        <v>0.5333333333333333</v>
      </c>
      <c r="K42" s="46">
        <f>J42+$K$60</f>
        <v/>
      </c>
      <c r="L42" s="78" t="n">
        <v>0.5444444444444444</v>
      </c>
      <c r="M42" s="46">
        <f>L42+$M$61</f>
        <v/>
      </c>
      <c r="N42" s="46" t="n">
        <v>0.5541666666666667</v>
      </c>
      <c r="O42" s="46">
        <f>N42+$O$61</f>
        <v/>
      </c>
      <c r="P42" s="79" t="n">
        <v>0.6201388888888889</v>
      </c>
      <c r="Q42" s="46">
        <f>P42+$Q$61</f>
        <v/>
      </c>
      <c r="R42" s="46" t="n">
        <v>0.6527777777777778</v>
      </c>
      <c r="S42" s="46">
        <f>R42+$S$61</f>
        <v/>
      </c>
      <c r="T42" s="143" t="n">
        <v>0.7076388888888889</v>
      </c>
      <c r="U42" s="80">
        <f>T42+$U$61</f>
        <v/>
      </c>
      <c r="V42" s="580" t="n">
        <v>80</v>
      </c>
      <c r="W42" s="125" t="n"/>
    </row>
    <row r="43" ht="18" customHeight="1" s="630">
      <c r="A43" s="631" t="inlineStr">
        <is>
          <t>42</t>
        </is>
      </c>
      <c r="B43" s="632" t="n"/>
      <c r="C43" s="112" t="inlineStr">
        <is>
          <t xml:space="preserve">TENORIO RODRIGUEZ ALBERTO </t>
        </is>
      </c>
      <c r="D43" s="55" t="n">
        <v>47666958</v>
      </c>
      <c r="E43" s="226" t="inlineStr">
        <is>
          <t>MOTO NUEVO BIIC</t>
        </is>
      </c>
      <c r="F43" s="92" t="inlineStr">
        <is>
          <t xml:space="preserve">20 20 SR </t>
        </is>
      </c>
      <c r="G43" s="281" t="n"/>
      <c r="H43" s="360" t="n"/>
      <c r="I43" s="281" t="inlineStr">
        <is>
          <t>ANGELA/ELIA</t>
        </is>
      </c>
      <c r="J43" s="60" t="n">
        <v>0.5368055555555555</v>
      </c>
      <c r="K43" s="46">
        <f>J43+$K$60</f>
        <v/>
      </c>
      <c r="L43" s="78" t="n">
        <v>0.5458333333333333</v>
      </c>
      <c r="M43" s="46">
        <f>L43+$M$61</f>
        <v/>
      </c>
      <c r="N43" s="78" t="n">
        <v>0.5548611111111111</v>
      </c>
      <c r="O43" s="46">
        <f>N43+$O$61</f>
        <v/>
      </c>
      <c r="P43" s="79" t="n">
        <v>0.6263888888888889</v>
      </c>
      <c r="Q43" s="79">
        <f>P43+$Q$61</f>
        <v/>
      </c>
      <c r="R43" s="46" t="n">
        <v>0.6520833333333333</v>
      </c>
      <c r="S43" s="46">
        <f>R43+$S$61</f>
        <v/>
      </c>
      <c r="T43" s="143" t="n">
        <v>0.7145833333333333</v>
      </c>
      <c r="U43" s="80">
        <f>T43+$U$61</f>
        <v/>
      </c>
      <c r="V43" s="580" t="n">
        <v>80</v>
      </c>
      <c r="W43" s="125" t="n"/>
    </row>
    <row r="44" ht="21" customHeight="1" s="630">
      <c r="A44" s="631" t="inlineStr">
        <is>
          <t>43</t>
        </is>
      </c>
      <c r="B44" s="632" t="n"/>
      <c r="C44" s="112" t="inlineStr">
        <is>
          <t xml:space="preserve">PRADO CALDERON ANGIE </t>
        </is>
      </c>
      <c r="D44" s="55" t="n">
        <v>77206577</v>
      </c>
      <c r="E44" s="55" t="inlineStr">
        <is>
          <t xml:space="preserve">NUEVO A1 </t>
        </is>
      </c>
      <c r="F44" s="92" t="inlineStr">
        <is>
          <t>40/20 40/20cl</t>
        </is>
      </c>
      <c r="G44" s="120" t="inlineStr">
        <is>
          <t>PAGO 120 EFE</t>
        </is>
      </c>
      <c r="H44" s="211" t="n"/>
      <c r="I44" s="211" t="inlineStr">
        <is>
          <t xml:space="preserve">OFICINA </t>
        </is>
      </c>
      <c r="J44" s="60" t="n">
        <v>0.5368055555555555</v>
      </c>
      <c r="K44" s="46">
        <f>J44+$K$60</f>
        <v/>
      </c>
      <c r="L44" s="78" t="n">
        <v>0.5104166666666666</v>
      </c>
      <c r="M44" s="46">
        <f>L44+$M$61</f>
        <v/>
      </c>
      <c r="N44" s="78" t="n">
        <v>0.5590277777777778</v>
      </c>
      <c r="O44" s="46">
        <f>N44+$O$61</f>
        <v/>
      </c>
      <c r="P44" s="79" t="n">
        <v>0.6305555555555555</v>
      </c>
      <c r="Q44" s="46">
        <f>P44+$Q$61</f>
        <v/>
      </c>
      <c r="R44" s="46" t="n">
        <v>0.6736111111111112</v>
      </c>
      <c r="S44" s="46">
        <f>R44+$S$61</f>
        <v/>
      </c>
      <c r="T44" s="143" t="n">
        <v>0.6951388888888889</v>
      </c>
      <c r="U44" s="80">
        <f>T44+$U$61</f>
        <v/>
      </c>
      <c r="V44" s="580" t="n">
        <v>120</v>
      </c>
      <c r="W44" s="125" t="n"/>
    </row>
    <row r="45" ht="18.75" customHeight="1" s="630">
      <c r="A45" s="631" t="inlineStr">
        <is>
          <t>44</t>
        </is>
      </c>
      <c r="B45" s="632" t="n"/>
      <c r="C45" s="112" t="inlineStr">
        <is>
          <t xml:space="preserve">RODRIGUEZ MONTES GILBERTO </t>
        </is>
      </c>
      <c r="D45" s="55" t="n">
        <v>5383920</v>
      </c>
      <c r="E45" s="199" t="inlineStr">
        <is>
          <t>MOTO NUEVO BIIB</t>
        </is>
      </c>
      <c r="F45" s="92" t="inlineStr">
        <is>
          <t xml:space="preserve">20 20 SR </t>
        </is>
      </c>
      <c r="G45" s="281" t="n"/>
      <c r="H45" s="360" t="n"/>
      <c r="I45" s="281" t="inlineStr">
        <is>
          <t xml:space="preserve">ELIA </t>
        </is>
      </c>
      <c r="J45" s="60" t="n">
        <v>0.5388888888888889</v>
      </c>
      <c r="K45" s="46">
        <f>J45+$K$60</f>
        <v/>
      </c>
      <c r="L45" s="78" t="n">
        <v>0.5534722222222223</v>
      </c>
      <c r="M45" s="46">
        <f>L45+$M$61</f>
        <v/>
      </c>
      <c r="N45" s="78" t="n">
        <v>0.5604166666666667</v>
      </c>
      <c r="O45" s="46">
        <f>N45+$O$61</f>
        <v/>
      </c>
      <c r="P45" s="79" t="n">
        <v>0.6319444444444444</v>
      </c>
      <c r="Q45" s="46">
        <f>P45+$Q$61</f>
        <v/>
      </c>
      <c r="R45" s="46" t="n">
        <v>0.6743055555555556</v>
      </c>
      <c r="S45" s="46">
        <f>R45+$S$61</f>
        <v/>
      </c>
      <c r="T45" s="143" t="n">
        <v>0.7201388888888889</v>
      </c>
      <c r="U45" s="80">
        <f>T45+$U$61</f>
        <v/>
      </c>
      <c r="V45" s="580" t="n">
        <v>80</v>
      </c>
      <c r="W45" s="125" t="n"/>
    </row>
    <row r="46" ht="18.75" customHeight="1" s="630">
      <c r="A46" s="631" t="inlineStr">
        <is>
          <t>45</t>
        </is>
      </c>
      <c r="B46" s="632" t="n"/>
      <c r="C46" s="112" t="inlineStr">
        <is>
          <t xml:space="preserve">TARDILLO COPA CARLOS </t>
        </is>
      </c>
      <c r="D46" s="242" t="n">
        <v>9827954</v>
      </c>
      <c r="E46" s="226" t="inlineStr">
        <is>
          <t>MOTO REVA BIIC</t>
        </is>
      </c>
      <c r="F46" s="92" t="inlineStr">
        <is>
          <t>40/20 40/20cl</t>
        </is>
      </c>
      <c r="G46" s="281" t="n"/>
      <c r="H46" s="360" t="n"/>
      <c r="I46" s="281" t="inlineStr">
        <is>
          <t xml:space="preserve">ELIA </t>
        </is>
      </c>
      <c r="J46" s="60" t="n">
        <v>0.5451388888888888</v>
      </c>
      <c r="K46" s="46">
        <f>J46+$K$60</f>
        <v/>
      </c>
      <c r="L46" s="78" t="n">
        <v>0.5569444444444445</v>
      </c>
      <c r="M46" s="46">
        <f>L46+$M$61</f>
        <v/>
      </c>
      <c r="N46" s="46" t="n">
        <v>0.5638888888888889</v>
      </c>
      <c r="O46" s="46">
        <f>N46+$O$61</f>
        <v/>
      </c>
      <c r="P46" s="46" t="n">
        <v>0.6375</v>
      </c>
      <c r="Q46" s="46">
        <f>P46+$Q$61</f>
        <v/>
      </c>
      <c r="R46" s="46" t="n">
        <v>0.6909722222222222</v>
      </c>
      <c r="S46" s="46">
        <f>R46+$S$61</f>
        <v/>
      </c>
      <c r="T46" s="143" t="n">
        <v>0.7256944444444444</v>
      </c>
      <c r="U46" s="80">
        <f>T46+$U$61</f>
        <v/>
      </c>
      <c r="V46" s="580" t="n">
        <v>80</v>
      </c>
      <c r="W46" s="125" t="n"/>
    </row>
    <row r="47" ht="23.25" customHeight="1" s="630">
      <c r="A47" s="631" t="inlineStr">
        <is>
          <t>46</t>
        </is>
      </c>
      <c r="B47" s="632" t="n"/>
      <c r="C47" s="112" t="inlineStr">
        <is>
          <t xml:space="preserve">MUÑOZ SALCEDO JORDY </t>
        </is>
      </c>
      <c r="D47" s="242" t="n">
        <v>76808778</v>
      </c>
      <c r="E47" s="55" t="inlineStr">
        <is>
          <t xml:space="preserve">NUEVO A1 </t>
        </is>
      </c>
      <c r="F47" s="92" t="inlineStr">
        <is>
          <t xml:space="preserve">20 20 SR </t>
        </is>
      </c>
      <c r="G47" s="435" t="inlineStr">
        <is>
          <t>YA P 90</t>
        </is>
      </c>
      <c r="H47" s="207" t="n"/>
      <c r="I47" s="55" t="inlineStr">
        <is>
          <t xml:space="preserve">TU LICENCIA </t>
        </is>
      </c>
      <c r="J47" s="60" t="n">
        <v>0.5479166666666667</v>
      </c>
      <c r="K47" s="46">
        <f>J47+$K$60</f>
        <v/>
      </c>
      <c r="L47" s="78" t="n">
        <v>0.5604166666666667</v>
      </c>
      <c r="M47" s="46">
        <f>L47+$M$61</f>
        <v/>
      </c>
      <c r="N47" s="78" t="n">
        <v>0.5680555555555555</v>
      </c>
      <c r="O47" s="46">
        <f>N47+$O$61</f>
        <v/>
      </c>
      <c r="P47" s="79" t="n">
        <v>0.64375</v>
      </c>
      <c r="Q47" s="46">
        <f>P47+$Q$61</f>
        <v/>
      </c>
      <c r="R47" s="46" t="n">
        <v>0.6854166666666667</v>
      </c>
      <c r="S47" s="46">
        <f>R47+$S$61</f>
        <v/>
      </c>
      <c r="T47" s="143" t="n">
        <v>0.7375</v>
      </c>
      <c r="U47" s="80">
        <f>T47+$U$61</f>
        <v/>
      </c>
      <c r="V47" s="580" t="n">
        <v>80</v>
      </c>
      <c r="W47" s="125" t="n"/>
    </row>
    <row r="48" ht="24.75" customHeight="1" s="630">
      <c r="A48" s="631" t="inlineStr">
        <is>
          <t>47</t>
        </is>
      </c>
      <c r="B48" s="632" t="n"/>
      <c r="C48" s="167" t="inlineStr">
        <is>
          <t>RAMIREZ VELASCO MAURO  30</t>
        </is>
      </c>
      <c r="D48" s="242" t="n">
        <v>44986463</v>
      </c>
      <c r="E48" s="26" t="inlineStr">
        <is>
          <t>REVA A2B</t>
        </is>
      </c>
      <c r="F48" s="92" t="inlineStr">
        <is>
          <t xml:space="preserve">20 20 SR </t>
        </is>
      </c>
      <c r="G48" s="110" t="n"/>
      <c r="H48" s="354" t="n"/>
      <c r="I48" s="110" t="inlineStr">
        <is>
          <t>MAYRA 4</t>
        </is>
      </c>
      <c r="J48" s="60" t="n">
        <v>0.5520833333333334</v>
      </c>
      <c r="K48" s="46">
        <f>J48+$K$60</f>
        <v/>
      </c>
      <c r="L48" s="78" t="n">
        <v>0.5618055555555556</v>
      </c>
      <c r="M48" s="46">
        <f>L48+$M$61</f>
        <v/>
      </c>
      <c r="N48" s="78" t="n">
        <v>0.5722222222222222</v>
      </c>
      <c r="O48" s="46">
        <f>N48+$O$61</f>
        <v/>
      </c>
      <c r="P48" s="79" t="n">
        <v>0.6451388888888889</v>
      </c>
      <c r="Q48" s="46">
        <f>P48+$Q$61</f>
        <v/>
      </c>
      <c r="R48" s="46" t="n">
        <v>0.6986111111111111</v>
      </c>
      <c r="S48" s="46">
        <f>R48+$S$61</f>
        <v/>
      </c>
      <c r="T48" s="143" t="n">
        <v>0.7097222222222223</v>
      </c>
      <c r="U48" s="80">
        <f>T48+$U$61</f>
        <v/>
      </c>
      <c r="V48" s="580" t="n">
        <v>80</v>
      </c>
      <c r="W48" s="125" t="n">
        <v>30</v>
      </c>
    </row>
    <row r="49" ht="18.75" customHeight="1" s="630">
      <c r="A49" s="631" t="inlineStr">
        <is>
          <t>48</t>
        </is>
      </c>
      <c r="B49" s="632" t="n"/>
      <c r="C49" s="167" t="inlineStr">
        <is>
          <t>FERNANDEZ RAZO ABEL 50</t>
        </is>
      </c>
      <c r="D49" s="55" t="n">
        <v>8673969</v>
      </c>
      <c r="E49" s="26" t="inlineStr">
        <is>
          <t>REVA A2A</t>
        </is>
      </c>
      <c r="F49" s="92" t="inlineStr">
        <is>
          <t>20/20SR</t>
        </is>
      </c>
      <c r="G49" s="209" t="inlineStr">
        <is>
          <t>PAGO 50 YAPE</t>
        </is>
      </c>
      <c r="H49" s="205" t="n"/>
      <c r="I49" s="120" t="inlineStr">
        <is>
          <t>CARS. JAIME VILLA</t>
        </is>
      </c>
      <c r="J49" s="60" t="n">
        <v>0.6166666666666667</v>
      </c>
      <c r="K49" s="46">
        <f>J49+$K$60</f>
        <v/>
      </c>
      <c r="L49" s="78" t="n">
        <v>0.6208333333333333</v>
      </c>
      <c r="M49" s="46">
        <f>L49+$M$61</f>
        <v/>
      </c>
      <c r="N49" s="78" t="n">
        <v>0.6375</v>
      </c>
      <c r="O49" s="46" t="n">
        <v>0.6791666666666667</v>
      </c>
      <c r="P49" s="79" t="n">
        <v>0.7104166666666667</v>
      </c>
      <c r="Q49" s="79">
        <f>P49+$Q$61</f>
        <v/>
      </c>
      <c r="R49" s="46" t="n">
        <v>0.7430555555555556</v>
      </c>
      <c r="S49" s="46">
        <f>R49+$S$61</f>
        <v/>
      </c>
      <c r="T49" s="143" t="n">
        <v>0.7826388888888889</v>
      </c>
      <c r="U49" s="80">
        <f>T49+$U$61</f>
        <v/>
      </c>
      <c r="V49" s="580" t="n">
        <v>80</v>
      </c>
      <c r="W49" s="125" t="n">
        <v>50</v>
      </c>
    </row>
    <row r="50" ht="18.75" customHeight="1" s="630">
      <c r="A50" s="631" t="inlineStr">
        <is>
          <t>49</t>
        </is>
      </c>
      <c r="B50" s="632" t="n"/>
      <c r="C50" s="112" t="inlineStr">
        <is>
          <t xml:space="preserve">VASQUEZ ZAMBRANO ERNESTO </t>
        </is>
      </c>
      <c r="D50" s="55" t="n">
        <v>43598715</v>
      </c>
      <c r="E50" s="55" t="inlineStr">
        <is>
          <t xml:space="preserve">REVA A1 </t>
        </is>
      </c>
      <c r="F50" s="92" t="inlineStr">
        <is>
          <t>40/20 40/20cl</t>
        </is>
      </c>
      <c r="G50" s="110" t="n"/>
      <c r="H50" s="354" t="n"/>
      <c r="I50" s="110" t="inlineStr">
        <is>
          <t>MAYRA 5</t>
        </is>
      </c>
      <c r="J50" s="60" t="n">
        <v>0.5611111111111111</v>
      </c>
      <c r="K50" s="46">
        <f>J50+$K$60</f>
        <v/>
      </c>
      <c r="L50" s="78" t="n">
        <v>0.5666666666666667</v>
      </c>
      <c r="M50" s="46">
        <f>L50+$M$61</f>
        <v/>
      </c>
      <c r="N50" s="46" t="n">
        <v>0.5777777777777777</v>
      </c>
      <c r="O50" s="46">
        <f>N50+$O$61</f>
        <v/>
      </c>
      <c r="P50" s="46" t="n">
        <v>0.6493055555555556</v>
      </c>
      <c r="Q50" s="46">
        <f>P50+$Q$61</f>
        <v/>
      </c>
      <c r="R50" s="46" t="n">
        <v>0.70625</v>
      </c>
      <c r="S50" s="46">
        <f>R50+$S$61</f>
        <v/>
      </c>
      <c r="T50" s="143" t="n">
        <v>0.7173611111111111</v>
      </c>
      <c r="U50" s="80">
        <f>T50+$U$61</f>
        <v/>
      </c>
      <c r="V50" s="580" t="n">
        <v>80</v>
      </c>
      <c r="W50" s="125" t="n"/>
    </row>
    <row r="51" ht="21.75" customHeight="1" s="630">
      <c r="A51" s="631" t="inlineStr">
        <is>
          <t>50</t>
        </is>
      </c>
      <c r="B51" s="632" t="n"/>
      <c r="C51" s="153" t="inlineStr">
        <is>
          <t xml:space="preserve">MAJINO GENES LUCY </t>
        </is>
      </c>
      <c r="D51" s="242" t="n">
        <v>47970411</v>
      </c>
      <c r="E51" s="226" t="inlineStr">
        <is>
          <t>MOTO NUEVO BIIC</t>
        </is>
      </c>
      <c r="F51" s="92" t="inlineStr">
        <is>
          <t>20/20SR</t>
        </is>
      </c>
      <c r="G51" s="120" t="n"/>
      <c r="H51" s="205" t="n"/>
      <c r="I51" s="120" t="inlineStr">
        <is>
          <t>CARS. JAIME VILLA</t>
        </is>
      </c>
      <c r="J51" s="60" t="n">
        <v>0.5618055555555556</v>
      </c>
      <c r="K51" s="46">
        <f>J51+$K$60</f>
        <v/>
      </c>
      <c r="L51" s="78" t="n">
        <v>0.5701388888888889</v>
      </c>
      <c r="M51" s="46">
        <f>L51+$M$61</f>
        <v/>
      </c>
      <c r="N51" s="78" t="n">
        <v>0.5798611111111112</v>
      </c>
      <c r="O51" s="46">
        <f>N51+$O$61</f>
        <v/>
      </c>
      <c r="P51" s="79" t="n">
        <v>0.6569444444444444</v>
      </c>
      <c r="Q51" s="46">
        <f>P51+$Q$61</f>
        <v/>
      </c>
      <c r="R51" s="46" t="n">
        <v>0.6965277777777777</v>
      </c>
      <c r="S51" s="46">
        <f>R51+$S$61</f>
        <v/>
      </c>
      <c r="T51" s="143" t="n">
        <v>0.74375</v>
      </c>
      <c r="U51" s="80">
        <f>T51+$U$61</f>
        <v/>
      </c>
      <c r="V51" s="580" t="n">
        <v>80</v>
      </c>
      <c r="W51" s="125" t="n"/>
    </row>
    <row r="52" ht="18.75" customHeight="1" s="630">
      <c r="A52" s="631" t="inlineStr">
        <is>
          <t>51</t>
        </is>
      </c>
      <c r="B52" s="632" t="n"/>
      <c r="C52" s="153" t="inlineStr">
        <is>
          <t xml:space="preserve">DAMIAN LOA ANTONIO </t>
        </is>
      </c>
      <c r="D52" s="242" t="n"/>
      <c r="E52" s="226" t="inlineStr">
        <is>
          <t>MOTO REVA BIIC</t>
        </is>
      </c>
      <c r="F52" s="92" t="inlineStr">
        <is>
          <t>40/20 40/20cl</t>
        </is>
      </c>
      <c r="G52" s="120" t="n"/>
      <c r="H52" s="205" t="n"/>
      <c r="I52" s="120" t="inlineStr">
        <is>
          <t>CARS. JAIME VILLA</t>
        </is>
      </c>
      <c r="J52" s="60" t="n">
        <v>0.5708333333333333</v>
      </c>
      <c r="K52" s="46" t="n"/>
      <c r="L52" s="78" t="n">
        <v>0.5722222222222222</v>
      </c>
      <c r="M52" s="46">
        <f>L52+$M$61</f>
        <v/>
      </c>
      <c r="N52" s="78" t="n">
        <v>0.5847222222222223</v>
      </c>
      <c r="O52" s="46">
        <f>N52+$O$61</f>
        <v/>
      </c>
      <c r="P52" s="79" t="n">
        <v>0.6583333333333333</v>
      </c>
      <c r="Q52" s="46">
        <f>P52+$Q$61</f>
        <v/>
      </c>
      <c r="R52" s="46" t="n">
        <v>0.70625</v>
      </c>
      <c r="S52" s="46">
        <f>R52+$S$61</f>
        <v/>
      </c>
      <c r="T52" s="143" t="n">
        <v>0.7284722222222222</v>
      </c>
      <c r="U52" s="80">
        <f>T52+$U$61</f>
        <v/>
      </c>
      <c r="V52" s="580" t="n">
        <v>80</v>
      </c>
      <c r="W52" s="125" t="n"/>
    </row>
    <row r="53" ht="18.75" customHeight="1" s="630">
      <c r="A53" s="631" t="inlineStr">
        <is>
          <t>52</t>
        </is>
      </c>
      <c r="B53" s="632" t="n"/>
      <c r="C53" s="153" t="inlineStr">
        <is>
          <t>FIGUEROA CHAVARRIA SANDRA</t>
        </is>
      </c>
      <c r="D53" s="242" t="n">
        <v>42965575</v>
      </c>
      <c r="E53" s="226" t="inlineStr">
        <is>
          <t>MOTO REVA BIIC</t>
        </is>
      </c>
      <c r="F53" s="92" t="inlineStr">
        <is>
          <t>40/20 40/20cl</t>
        </is>
      </c>
      <c r="G53" s="55" t="inlineStr">
        <is>
          <t>ya pe 80</t>
        </is>
      </c>
      <c r="H53" s="55" t="n"/>
      <c r="I53" s="55" t="inlineStr">
        <is>
          <t>MARITZA QUEVEDO</t>
        </is>
      </c>
      <c r="J53" s="60" t="n">
        <v>0.5708333333333333</v>
      </c>
      <c r="K53" s="46">
        <f>J53+$K$60</f>
        <v/>
      </c>
      <c r="L53" s="78" t="n">
        <v>0.5743055555555555</v>
      </c>
      <c r="M53" s="46">
        <f>L53+$M$61</f>
        <v/>
      </c>
      <c r="N53" s="78" t="n">
        <v>0.5888888888888889</v>
      </c>
      <c r="O53" s="46">
        <f>N53+$O$61</f>
        <v/>
      </c>
      <c r="P53" s="79" t="n">
        <v>0.6534722222222222</v>
      </c>
      <c r="Q53" s="46">
        <f>P53+$Q$61</f>
        <v/>
      </c>
      <c r="R53" s="46" t="n">
        <v>0.7201388888888889</v>
      </c>
      <c r="S53" s="46">
        <f>R53+$S$61</f>
        <v/>
      </c>
      <c r="T53" s="143" t="n">
        <v>0.7319444444444444</v>
      </c>
      <c r="U53" s="80">
        <f>T53+$U$61</f>
        <v/>
      </c>
      <c r="V53" s="580" t="n">
        <v>80</v>
      </c>
      <c r="W53" s="125" t="n"/>
    </row>
    <row r="54" ht="15.75" customFormat="1" customHeight="1" s="633">
      <c r="A54" s="646" t="n"/>
      <c r="B54" s="632" t="n"/>
      <c r="C54" s="119" t="inlineStr">
        <is>
          <t xml:space="preserve">HUAPAYA AGUILAR DANIEL </t>
        </is>
      </c>
      <c r="D54" s="654" t="n">
        <v>43591832</v>
      </c>
      <c r="E54" s="654" t="inlineStr">
        <is>
          <t>MOTO REVA BIIC</t>
        </is>
      </c>
      <c r="F54" s="654" t="inlineStr">
        <is>
          <t>40/20 40/20cl</t>
        </is>
      </c>
      <c r="G54" s="654" t="n"/>
      <c r="H54" s="654" t="inlineStr">
        <is>
          <t>SANCION</t>
        </is>
      </c>
      <c r="I54" s="654" t="inlineStr">
        <is>
          <t>MARITZA QUEVEDO</t>
        </is>
      </c>
      <c r="J54" s="185" t="n"/>
      <c r="K54" s="20">
        <f>J54+$K$60</f>
        <v/>
      </c>
      <c r="L54" s="21" t="n"/>
      <c r="M54" s="20">
        <f>L54+$M$61</f>
        <v/>
      </c>
      <c r="N54" s="20" t="n"/>
      <c r="O54" s="20">
        <f>N54+$O$61</f>
        <v/>
      </c>
      <c r="P54" s="20" t="n"/>
      <c r="Q54" s="20">
        <f>P54+$Q$61</f>
        <v/>
      </c>
      <c r="R54" s="20" t="n"/>
      <c r="S54" s="20">
        <f>R54+$S$61</f>
        <v/>
      </c>
      <c r="T54" s="144" t="n"/>
      <c r="U54" s="20">
        <f>T54+$U$61</f>
        <v/>
      </c>
      <c r="V54" s="20" t="n"/>
      <c r="W54" s="20" t="n"/>
    </row>
    <row r="55" ht="18.75" customHeight="1" s="630">
      <c r="A55" s="631" t="inlineStr">
        <is>
          <t>53</t>
        </is>
      </c>
      <c r="B55" s="632" t="n"/>
      <c r="C55" s="167" t="inlineStr">
        <is>
          <t>RUIZ RUIZ EDWIN  40</t>
        </is>
      </c>
      <c r="D55" s="55" t="n">
        <v>25808166</v>
      </c>
      <c r="E55" s="55" t="inlineStr">
        <is>
          <t xml:space="preserve">REVA A1 </t>
        </is>
      </c>
      <c r="F55" s="92" t="inlineStr">
        <is>
          <t xml:space="preserve">20 20 SR </t>
        </is>
      </c>
      <c r="G55" s="120" t="inlineStr">
        <is>
          <t>PAGO 140 EFE</t>
        </is>
      </c>
      <c r="H55" s="152" t="n"/>
      <c r="I55" s="152" t="inlineStr">
        <is>
          <t>PUBLICIDAD</t>
        </is>
      </c>
      <c r="J55" s="60" t="n">
        <v>0.5798611111111112</v>
      </c>
      <c r="K55" s="60">
        <f>J55+$K$60</f>
        <v/>
      </c>
      <c r="L55" s="78" t="n">
        <v>0.5805555555555556</v>
      </c>
      <c r="M55" s="46">
        <f>L55+$M$61</f>
        <v/>
      </c>
      <c r="N55" s="78" t="n">
        <v>0.5923611111111111</v>
      </c>
      <c r="O55" s="46">
        <f>N55+$O$61</f>
        <v/>
      </c>
      <c r="P55" s="79" t="n">
        <v>0.6618055555555555</v>
      </c>
      <c r="Q55" s="46">
        <f>P55+$Q$61</f>
        <v/>
      </c>
      <c r="R55" s="46" t="n">
        <v>0.7194444444444444</v>
      </c>
      <c r="S55" s="46">
        <f>R55+$S$61</f>
        <v/>
      </c>
      <c r="T55" s="143" t="n">
        <v>0.7402777777777778</v>
      </c>
      <c r="U55" s="80">
        <f>T55+$U$61</f>
        <v/>
      </c>
      <c r="V55" s="580" t="n">
        <v>100</v>
      </c>
      <c r="W55" s="125" t="n">
        <v>40</v>
      </c>
    </row>
    <row r="56" ht="18.75" customHeight="1" s="630">
      <c r="A56" s="631" t="inlineStr">
        <is>
          <t>54</t>
        </is>
      </c>
      <c r="B56" s="632" t="n"/>
      <c r="C56" s="167" t="inlineStr">
        <is>
          <t>CONTRERAS ZANABRIA JUVENAL 30</t>
        </is>
      </c>
      <c r="D56" s="55" t="n">
        <v>10084618</v>
      </c>
      <c r="E56" s="26" t="inlineStr">
        <is>
          <t xml:space="preserve">REVA A2A </t>
        </is>
      </c>
      <c r="F56" s="92" t="inlineStr">
        <is>
          <t xml:space="preserve">20 20 SR </t>
        </is>
      </c>
      <c r="G56" s="120" t="inlineStr">
        <is>
          <t>PAGO 30 EFE</t>
        </is>
      </c>
      <c r="H56" s="205" t="n"/>
      <c r="I56" s="120" t="inlineStr">
        <is>
          <t>CARS. JAIME VILLA</t>
        </is>
      </c>
      <c r="J56" s="60" t="n">
        <v>0.5944444444444444</v>
      </c>
      <c r="K56" s="46">
        <f>J56+$K$60</f>
        <v/>
      </c>
      <c r="L56" s="78" t="n">
        <v>0.5951388888888889</v>
      </c>
      <c r="M56" s="46">
        <f>L56+$M$61</f>
        <v/>
      </c>
      <c r="N56" s="78" t="n">
        <v>0.6020833333333333</v>
      </c>
      <c r="O56" s="46">
        <f>N56+$O$61</f>
        <v/>
      </c>
      <c r="P56" s="79" t="n">
        <v>0.6652777777777777</v>
      </c>
      <c r="Q56" s="46">
        <f>P56+$Q$61</f>
        <v/>
      </c>
      <c r="R56" s="46" t="n">
        <v>0.7083333333333334</v>
      </c>
      <c r="S56" s="46">
        <f>R56+$S$61</f>
        <v/>
      </c>
      <c r="T56" s="143" t="n">
        <v>0.7458333333333333</v>
      </c>
      <c r="U56" s="80">
        <f>T56+$U$61</f>
        <v/>
      </c>
      <c r="V56" s="580" t="n">
        <v>80</v>
      </c>
      <c r="W56" s="125" t="n">
        <v>30</v>
      </c>
    </row>
    <row r="57" ht="18.75" customHeight="1" s="630">
      <c r="A57" s="631" t="inlineStr">
        <is>
          <t>55</t>
        </is>
      </c>
      <c r="B57" s="632" t="n"/>
      <c r="C57" s="167" t="inlineStr">
        <is>
          <t>FLORES TORRES ISAIAS 40</t>
        </is>
      </c>
      <c r="D57" s="55" t="n">
        <v>40778434</v>
      </c>
      <c r="E57" s="226" t="inlineStr">
        <is>
          <t>MOTO REVA BIIC</t>
        </is>
      </c>
      <c r="F57" s="92" t="inlineStr">
        <is>
          <t xml:space="preserve">20 20 SR </t>
        </is>
      </c>
      <c r="G57" s="209" t="inlineStr">
        <is>
          <t>PAGO 40 YAPE</t>
        </is>
      </c>
      <c r="H57" s="207" t="n">
        <v>0.5534722222222223</v>
      </c>
      <c r="I57" s="55" t="inlineStr">
        <is>
          <t xml:space="preserve">STEVE QUINTANA </t>
        </is>
      </c>
      <c r="J57" s="60" t="n">
        <v>0.5951388888888889</v>
      </c>
      <c r="K57" s="46">
        <f>J57+$K$60</f>
        <v/>
      </c>
      <c r="L57" s="78" t="n">
        <v>0.5958333333333333</v>
      </c>
      <c r="M57" s="46">
        <f>L57+$M$61</f>
        <v/>
      </c>
      <c r="N57" s="78" t="n">
        <v>0.60625</v>
      </c>
      <c r="O57" s="46">
        <f>N57+$O$61</f>
        <v/>
      </c>
      <c r="P57" s="79" t="n">
        <v>0.6736111111111112</v>
      </c>
      <c r="Q57" s="46">
        <f>P57+$Q$61</f>
        <v/>
      </c>
      <c r="R57" s="46" t="n">
        <v>0.7430555555555556</v>
      </c>
      <c r="S57" s="46">
        <f>R57+$S$61</f>
        <v/>
      </c>
      <c r="T57" s="143" t="n">
        <v>0.7763888888888889</v>
      </c>
      <c r="U57" s="80">
        <f>T57+$U$61</f>
        <v/>
      </c>
      <c r="V57" s="580" t="n">
        <v>80</v>
      </c>
      <c r="W57" s="125" t="n">
        <v>40</v>
      </c>
    </row>
    <row r="58" ht="18.75" customHeight="1" s="630">
      <c r="A58" s="631" t="inlineStr">
        <is>
          <t>56</t>
        </is>
      </c>
      <c r="B58" s="632" t="n"/>
      <c r="C58" s="167" t="inlineStr">
        <is>
          <t>ESCOBAR CCONISLLA JHON 30</t>
        </is>
      </c>
      <c r="D58" s="55" t="n">
        <v>72253513</v>
      </c>
      <c r="E58" s="226" t="inlineStr">
        <is>
          <t>MOTO REVA BIIC</t>
        </is>
      </c>
      <c r="F58" s="92" t="inlineStr">
        <is>
          <t xml:space="preserve">20 20 SR </t>
        </is>
      </c>
      <c r="G58" s="120" t="inlineStr">
        <is>
          <t>PAGO 30 EFE</t>
        </is>
      </c>
      <c r="H58" s="55" t="n"/>
      <c r="I58" s="55" t="inlineStr">
        <is>
          <t xml:space="preserve">STEVE QUINTANA </t>
        </is>
      </c>
      <c r="J58" s="60" t="n">
        <v>0.6027777777777777</v>
      </c>
      <c r="K58" s="46">
        <f>J58+$K$60</f>
        <v/>
      </c>
      <c r="L58" s="78" t="n">
        <v>0.60625</v>
      </c>
      <c r="M58" s="46">
        <f>L58+$M$61</f>
        <v/>
      </c>
      <c r="N58" s="46" t="n">
        <v>0.6138888888888889</v>
      </c>
      <c r="O58" s="46">
        <f>N58+$O$61</f>
        <v/>
      </c>
      <c r="P58" s="46" t="n">
        <v>0.6784722222222223</v>
      </c>
      <c r="Q58" s="46">
        <f>P58+$Q$61</f>
        <v/>
      </c>
      <c r="R58" s="46" t="n">
        <v>0.7222222222222222</v>
      </c>
      <c r="S58" s="46">
        <f>R58+$S$61</f>
        <v/>
      </c>
      <c r="T58" s="143" t="n">
        <v>0.7340277777777777</v>
      </c>
      <c r="U58" s="80">
        <f>T58+$U$61</f>
        <v/>
      </c>
      <c r="V58" s="580" t="n">
        <v>80</v>
      </c>
      <c r="W58" s="125" t="n">
        <v>30</v>
      </c>
    </row>
    <row r="59" ht="18.75" customHeight="1" s="630">
      <c r="A59" s="631" t="inlineStr">
        <is>
          <t>57</t>
        </is>
      </c>
      <c r="B59" s="632" t="n"/>
      <c r="C59" s="112" t="inlineStr">
        <is>
          <t>CORDOVA MERA ELVIS</t>
        </is>
      </c>
      <c r="D59" s="55" t="n">
        <v>80541839</v>
      </c>
      <c r="E59" s="26" t="inlineStr">
        <is>
          <t>REVA A4</t>
        </is>
      </c>
      <c r="F59" s="92" t="inlineStr">
        <is>
          <t>40/20 40/20cl</t>
        </is>
      </c>
      <c r="G59" s="120" t="n"/>
      <c r="H59" s="120" t="n"/>
      <c r="I59" s="120" t="inlineStr">
        <is>
          <t>CARS. JAIME VILLA</t>
        </is>
      </c>
      <c r="J59" s="60" t="n">
        <v>0.6</v>
      </c>
      <c r="K59" s="46">
        <f>J59+$K$60</f>
        <v/>
      </c>
      <c r="L59" s="78" t="n">
        <v>0.6013888888888889</v>
      </c>
      <c r="M59" s="46">
        <f>L59+$M$61</f>
        <v/>
      </c>
      <c r="N59" s="78" t="n">
        <v>0.6069444444444444</v>
      </c>
      <c r="O59" s="46" t="n">
        <v>0.6486111111111111</v>
      </c>
      <c r="P59" s="79" t="n">
        <v>0.6930555555555555</v>
      </c>
      <c r="Q59" s="46">
        <f>P59+$Q$61</f>
        <v/>
      </c>
      <c r="R59" s="46" t="n">
        <v>0.73125</v>
      </c>
      <c r="S59" s="46">
        <f>R59+$S$61</f>
        <v/>
      </c>
      <c r="T59" s="143" t="n">
        <v>0.75</v>
      </c>
      <c r="U59" s="80">
        <f>T59+$U$61</f>
        <v/>
      </c>
      <c r="V59" s="580" t="n">
        <v>80</v>
      </c>
      <c r="W59" s="125" t="n"/>
    </row>
    <row r="60" ht="18.75" customHeight="1" s="630">
      <c r="A60" s="631" t="inlineStr">
        <is>
          <t>58</t>
        </is>
      </c>
      <c r="B60" s="632" t="n"/>
      <c r="C60" s="112" t="inlineStr">
        <is>
          <t>MURCIA HERNANDEZ ALLAN</t>
        </is>
      </c>
      <c r="D60" s="55" t="n">
        <v>1011833</v>
      </c>
      <c r="E60" s="26" t="inlineStr">
        <is>
          <t>RECAT A2B</t>
        </is>
      </c>
      <c r="F60" s="92" t="inlineStr">
        <is>
          <t xml:space="preserve">20 20 SR </t>
        </is>
      </c>
      <c r="G60" s="120" t="n"/>
      <c r="H60" s="26" t="inlineStr">
        <is>
          <t>CE</t>
        </is>
      </c>
      <c r="I60" s="120" t="inlineStr">
        <is>
          <t>CARS. JAIME VILLA</t>
        </is>
      </c>
      <c r="J60" s="60" t="n">
        <v>0.6006944444444444</v>
      </c>
      <c r="K60" s="46" t="n">
        <v>0.1666666666666667</v>
      </c>
      <c r="L60" s="78" t="n">
        <v>0.6020833333333333</v>
      </c>
      <c r="M60" s="46">
        <f>L60+$M$61</f>
        <v/>
      </c>
      <c r="N60" s="78" t="n">
        <v>0.6083333333333333</v>
      </c>
      <c r="O60" s="46">
        <f>N60+$O$61</f>
        <v/>
      </c>
      <c r="P60" s="79" t="n">
        <v>0.6909722222222222</v>
      </c>
      <c r="Q60" s="46">
        <f>P60+$Q$61</f>
        <v/>
      </c>
      <c r="R60" s="46" t="n">
        <v>0.73125</v>
      </c>
      <c r="S60" s="46">
        <f>R60+$S$61</f>
        <v/>
      </c>
      <c r="T60" s="143" t="n">
        <v>0.7604166666666666</v>
      </c>
      <c r="U60" s="597">
        <f>T60+$U$61</f>
        <v/>
      </c>
      <c r="V60" s="580" t="n">
        <v>80</v>
      </c>
      <c r="W60" s="580" t="n"/>
    </row>
    <row r="61" ht="18.75" customHeight="1" s="630">
      <c r="A61" s="631" t="inlineStr">
        <is>
          <t>59</t>
        </is>
      </c>
      <c r="B61" s="632" t="n"/>
      <c r="C61" s="170" t="inlineStr">
        <is>
          <t>MENDEZ GONZALES EDLIANETH 50</t>
        </is>
      </c>
      <c r="D61" s="130" t="n">
        <v>2251857</v>
      </c>
      <c r="E61" s="130" t="inlineStr">
        <is>
          <t xml:space="preserve">NUEVO A1 </t>
        </is>
      </c>
      <c r="F61" s="92" t="inlineStr">
        <is>
          <t xml:space="preserve">20 20 SR </t>
        </is>
      </c>
      <c r="G61" s="209" t="inlineStr">
        <is>
          <t>PAGO 100 YAPE + 50 PLIN</t>
        </is>
      </c>
      <c r="H61" s="26" t="inlineStr">
        <is>
          <t>CE</t>
        </is>
      </c>
      <c r="I61" s="152" t="inlineStr">
        <is>
          <t>PUBLICIDAD</t>
        </is>
      </c>
      <c r="J61" s="60" t="n">
        <v>0.6048611111111111</v>
      </c>
      <c r="K61" s="46" t="n">
        <v>0.1666666666666667</v>
      </c>
      <c r="L61" s="78" t="n">
        <v>0.6076388888888888</v>
      </c>
      <c r="M61" s="46" t="n">
        <v>0.003472222222222222</v>
      </c>
      <c r="N61" s="46" t="n">
        <v>0.6173611111111111</v>
      </c>
      <c r="O61" s="46" t="n">
        <v>0.6590277777777778</v>
      </c>
      <c r="P61" s="79" t="n">
        <v>0.6756944444444445</v>
      </c>
      <c r="Q61" s="46" t="n">
        <v>0.01041666666666667</v>
      </c>
      <c r="R61" s="46" t="n">
        <v>0.7493055555555556</v>
      </c>
      <c r="S61" s="46" t="n">
        <v>0.7597222222222222</v>
      </c>
      <c r="T61" s="143" t="n">
        <v>0.7618055555555555</v>
      </c>
      <c r="U61" s="80" t="n">
        <v>0.01041666666666667</v>
      </c>
      <c r="V61" s="580" t="n">
        <v>100</v>
      </c>
      <c r="W61" s="125" t="n">
        <v>50</v>
      </c>
    </row>
    <row r="62" ht="18.75" customHeight="1" s="630">
      <c r="A62" s="646" t="n"/>
      <c r="B62" s="632" t="n"/>
      <c r="C62" s="155" t="inlineStr">
        <is>
          <t xml:space="preserve">TENEMAS PORRAS TEODORO </t>
        </is>
      </c>
      <c r="D62" s="156" t="n">
        <v>25666566</v>
      </c>
      <c r="E62" s="654" t="inlineStr">
        <is>
          <t>MOTO REVA BIIC</t>
        </is>
      </c>
      <c r="F62" s="177" t="n"/>
      <c r="G62" s="654" t="n"/>
      <c r="H62" s="654" t="n"/>
      <c r="I62" s="654" t="inlineStr">
        <is>
          <t>LILIANA 7</t>
        </is>
      </c>
      <c r="J62" s="258" t="n"/>
      <c r="K62" s="20" t="n">
        <v>0.1666666666666667</v>
      </c>
      <c r="L62" s="21" t="n"/>
      <c r="M62" s="20" t="n">
        <v>0.003472222222222222</v>
      </c>
      <c r="N62" s="20" t="n"/>
      <c r="O62" s="20" t="n">
        <v>0.04166666666666666</v>
      </c>
      <c r="P62" s="20" t="n"/>
      <c r="Q62" s="20" t="n">
        <v>0.01041666666666667</v>
      </c>
      <c r="R62" s="20" t="n"/>
      <c r="S62" s="20" t="n">
        <v>0.01041666666666667</v>
      </c>
      <c r="T62" s="144" t="n"/>
      <c r="U62" s="20" t="n">
        <v>0.01041666666666667</v>
      </c>
      <c r="V62" s="583" t="n"/>
      <c r="W62" s="142" t="n"/>
    </row>
    <row r="63" ht="18.75" customHeight="1" s="630">
      <c r="A63" s="631" t="inlineStr">
        <is>
          <t>60</t>
        </is>
      </c>
      <c r="B63" s="632" t="n"/>
      <c r="C63" s="153" t="inlineStr">
        <is>
          <t xml:space="preserve">BENITES BAZAN JOSE </t>
        </is>
      </c>
      <c r="D63" s="130" t="n">
        <v>25739840</v>
      </c>
      <c r="E63" s="130" t="inlineStr">
        <is>
          <t xml:space="preserve">REVA A1 </t>
        </is>
      </c>
      <c r="F63" s="92" t="inlineStr">
        <is>
          <t>40/20 40/20cl</t>
        </is>
      </c>
      <c r="G63" s="110" t="n"/>
      <c r="H63" s="110" t="n"/>
      <c r="I63" s="110" t="inlineStr">
        <is>
          <t>MAYRA 6</t>
        </is>
      </c>
      <c r="J63" s="69" t="n">
        <v>0.6104166666666667</v>
      </c>
      <c r="K63" s="46" t="n">
        <v>0.1666666666666667</v>
      </c>
      <c r="L63" s="78" t="n">
        <v>0.6125</v>
      </c>
      <c r="M63" s="46" t="n">
        <v>0.6159722222222223</v>
      </c>
      <c r="N63" s="46" t="n">
        <v>0.61875</v>
      </c>
      <c r="O63" s="46" t="n">
        <v>0.6604166666666667</v>
      </c>
      <c r="P63" s="79" t="n">
        <v>0.6854166666666667</v>
      </c>
      <c r="Q63" s="46" t="n">
        <v>0.6958333333333333</v>
      </c>
      <c r="R63" s="46" t="n">
        <v>0.7541666666666667</v>
      </c>
      <c r="S63" s="46" t="n">
        <v>0.7645833333333333</v>
      </c>
      <c r="T63" s="143" t="n">
        <v>0.7722222222222223</v>
      </c>
      <c r="U63" s="80" t="n">
        <v>0.7826388888888889</v>
      </c>
      <c r="V63" s="580" t="n">
        <v>80</v>
      </c>
      <c r="W63" s="125" t="n"/>
    </row>
    <row r="64" ht="18.75" customHeight="1" s="630">
      <c r="A64" s="631" t="inlineStr">
        <is>
          <t>61</t>
        </is>
      </c>
      <c r="B64" s="632" t="n"/>
      <c r="C64" s="153" t="inlineStr">
        <is>
          <t xml:space="preserve">ATILANO QUIPAS JOSE </t>
        </is>
      </c>
      <c r="D64" s="130" t="n">
        <v>44905113</v>
      </c>
      <c r="E64" s="226" t="inlineStr">
        <is>
          <t>MOTO REVA BIIC</t>
        </is>
      </c>
      <c r="F64" s="92" t="inlineStr">
        <is>
          <t xml:space="preserve">20 20 SR </t>
        </is>
      </c>
      <c r="G64" s="281" t="n"/>
      <c r="H64" s="281" t="n"/>
      <c r="I64" s="281" t="inlineStr">
        <is>
          <t xml:space="preserve">ELIA </t>
        </is>
      </c>
      <c r="J64" s="69" t="n">
        <v>0.6111111111111112</v>
      </c>
      <c r="K64" s="46" t="n">
        <v>0.1666666666666667</v>
      </c>
      <c r="L64" s="78" t="n">
        <v>0.6138888888888889</v>
      </c>
      <c r="M64" s="46" t="n">
        <v>0.6173611111111111</v>
      </c>
      <c r="N64" s="46" t="n">
        <v>0.6222222222222222</v>
      </c>
      <c r="O64" s="46" t="n">
        <v>0.6638888888888889</v>
      </c>
      <c r="P64" s="79" t="n">
        <v>0.6972222222222222</v>
      </c>
      <c r="Q64" s="46" t="n">
        <v>0.7083333333333334</v>
      </c>
      <c r="R64" s="46" t="n">
        <v>0.7534722222222222</v>
      </c>
      <c r="S64" s="46" t="n">
        <v>0.7638888888888888</v>
      </c>
      <c r="T64" s="143" t="n">
        <v>0.7652777777777777</v>
      </c>
      <c r="U64" s="80" t="n">
        <v>0.7756944444444445</v>
      </c>
      <c r="V64" s="580" t="n">
        <v>80</v>
      </c>
      <c r="W64" s="125" t="n"/>
    </row>
    <row r="65" ht="18.75" customHeight="1" s="630">
      <c r="A65" s="631" t="inlineStr">
        <is>
          <t>62</t>
        </is>
      </c>
      <c r="B65" s="632" t="n"/>
      <c r="C65" s="153" t="inlineStr">
        <is>
          <t>ALBURQUEQUE VIDAURRE ADALGIZA</t>
        </is>
      </c>
      <c r="D65" s="130" t="n">
        <v>71337282</v>
      </c>
      <c r="E65" s="130" t="inlineStr">
        <is>
          <t>NUEVO A1</t>
        </is>
      </c>
      <c r="F65" s="92" t="inlineStr">
        <is>
          <t xml:space="preserve">20 20 SR </t>
        </is>
      </c>
      <c r="G65" s="221" t="inlineStr">
        <is>
          <t xml:space="preserve">PAGO 100 YAPE </t>
        </is>
      </c>
      <c r="H65" s="152" t="n"/>
      <c r="I65" s="457" t="inlineStr">
        <is>
          <t xml:space="preserve">PUBLICIDAD </t>
        </is>
      </c>
      <c r="J65" s="69" t="n">
        <v>0.6125</v>
      </c>
      <c r="K65" s="46" t="n">
        <v>0.1666666666666667</v>
      </c>
      <c r="L65" s="78" t="n">
        <v>0.6166666666666667</v>
      </c>
      <c r="M65" s="46" t="n">
        <v>0.6201388888888889</v>
      </c>
      <c r="N65" s="46" t="n">
        <v>0.6256944444444444</v>
      </c>
      <c r="O65" s="46" t="n">
        <v>0.6256944444444444</v>
      </c>
      <c r="P65" s="79" t="n">
        <v>0.7013888888888888</v>
      </c>
      <c r="Q65" s="46" t="n">
        <v>0.7118055555555556</v>
      </c>
      <c r="R65" s="46" t="n">
        <v>0.7763888888888889</v>
      </c>
      <c r="S65" s="46" t="n">
        <v>0.7868055555555555</v>
      </c>
      <c r="T65" s="143" t="n">
        <v>0.7930555555555555</v>
      </c>
      <c r="U65" s="80" t="n">
        <v>0.8034722222222223</v>
      </c>
      <c r="V65" s="580" t="n">
        <v>100</v>
      </c>
      <c r="W65" s="125" t="n"/>
    </row>
    <row r="66" ht="18.75" customHeight="1" s="630">
      <c r="A66" s="631" t="inlineStr">
        <is>
          <t>63</t>
        </is>
      </c>
      <c r="B66" s="632" t="n"/>
      <c r="C66" s="153" t="inlineStr">
        <is>
          <t>RODRIGUEZ LORCA ELIANA</t>
        </is>
      </c>
      <c r="D66" s="130" t="n">
        <v>7965642</v>
      </c>
      <c r="E66" s="130" t="inlineStr">
        <is>
          <t xml:space="preserve">REVA A1 </t>
        </is>
      </c>
      <c r="F66" s="92" t="inlineStr">
        <is>
          <t>40/20 40/20cl</t>
        </is>
      </c>
      <c r="G66" s="201" t="n"/>
      <c r="H66" s="110" t="n"/>
      <c r="I66" s="201" t="inlineStr">
        <is>
          <t>MAYRA 7</t>
        </is>
      </c>
      <c r="J66" s="69" t="n">
        <v>0.6131944444444445</v>
      </c>
      <c r="K66" s="69" t="n">
        <v>0.1666666666666667</v>
      </c>
      <c r="L66" s="69" t="n">
        <v>0.61875</v>
      </c>
      <c r="M66" s="69" t="n">
        <v>0.003472222222222222</v>
      </c>
      <c r="N66" s="69" t="n">
        <v>0.63125</v>
      </c>
      <c r="O66" s="69" t="n">
        <v>0.63125</v>
      </c>
      <c r="P66" s="79" t="n">
        <v>0.7229166666666667</v>
      </c>
      <c r="Q66" s="46" t="n">
        <v>0.7333333333333333</v>
      </c>
      <c r="R66" s="46" t="n">
        <v>0.7541666666666667</v>
      </c>
      <c r="S66" s="46" t="n">
        <v>0.7645833333333333</v>
      </c>
      <c r="T66" s="327" t="n">
        <v>0.7666666666666667</v>
      </c>
      <c r="U66" s="327" t="n">
        <v>0.7770833333333333</v>
      </c>
      <c r="V66" s="580" t="n">
        <v>80</v>
      </c>
      <c r="W66" s="125" t="n"/>
    </row>
    <row r="67" ht="18.75" customFormat="1" customHeight="1" s="664">
      <c r="A67" s="631" t="inlineStr">
        <is>
          <t>64</t>
        </is>
      </c>
      <c r="B67" s="632" t="n"/>
      <c r="C67" s="155" t="inlineStr">
        <is>
          <t xml:space="preserve">RAMIREZ PALOMINO FREDDY </t>
        </is>
      </c>
      <c r="D67" s="156" t="n">
        <v>42757629</v>
      </c>
      <c r="E67" s="156" t="inlineStr">
        <is>
          <t xml:space="preserve">REVA A1 </t>
        </is>
      </c>
      <c r="F67" s="93" t="inlineStr">
        <is>
          <t xml:space="preserve">20 20 SR </t>
        </is>
      </c>
      <c r="G67" s="120" t="n"/>
      <c r="H67" s="120" t="n"/>
      <c r="I67" s="120" t="inlineStr">
        <is>
          <t>CARS. JAIME VILLA</t>
        </is>
      </c>
      <c r="J67" s="258" t="n">
        <v>0.625</v>
      </c>
      <c r="K67" s="20" t="n">
        <v>0.1666666666666667</v>
      </c>
      <c r="L67" s="21" t="n">
        <v>0.6256944444444444</v>
      </c>
      <c r="M67" s="20" t="n">
        <v>0.6291666666666667</v>
      </c>
      <c r="N67" s="20" t="n">
        <v>0.6423611111111112</v>
      </c>
      <c r="O67" s="20" t="n">
        <v>0.6423611111111112</v>
      </c>
      <c r="P67" s="22" t="n">
        <v>0.7229166666666667</v>
      </c>
      <c r="Q67" s="20" t="n">
        <v>0.7333333333333333</v>
      </c>
      <c r="R67" s="20" t="n"/>
      <c r="S67" s="20" t="n">
        <v>0.01041666666666667</v>
      </c>
      <c r="T67" s="144" t="n"/>
      <c r="U67" s="20" t="n">
        <v>0.01041666666666667</v>
      </c>
      <c r="V67" s="580" t="n">
        <v>80</v>
      </c>
      <c r="W67" s="125" t="n"/>
    </row>
    <row r="68" ht="18.75" customHeight="1" s="630">
      <c r="A68" s="631" t="inlineStr">
        <is>
          <t>65</t>
        </is>
      </c>
      <c r="B68" s="632" t="n"/>
      <c r="C68" s="153" t="inlineStr">
        <is>
          <t xml:space="preserve">CARRERA CAYCHO DENNIS </t>
        </is>
      </c>
      <c r="D68" s="130" t="n">
        <v>80150365</v>
      </c>
      <c r="E68" s="130" t="inlineStr">
        <is>
          <t xml:space="preserve">NUEVO A1 </t>
        </is>
      </c>
      <c r="F68" s="92" t="inlineStr">
        <is>
          <t>40/20 40/20cl</t>
        </is>
      </c>
      <c r="G68" s="120" t="n"/>
      <c r="H68" s="120" t="n"/>
      <c r="I68" s="120" t="inlineStr">
        <is>
          <t>CARS. JAIME VILLA</t>
        </is>
      </c>
      <c r="J68" s="69" t="n">
        <v>0.6256944444444444</v>
      </c>
      <c r="K68" s="46" t="n">
        <v>0.1666666666666667</v>
      </c>
      <c r="L68" s="78" t="n">
        <v>0.6305555555555555</v>
      </c>
      <c r="M68" s="46" t="n">
        <v>0.6340277777777777</v>
      </c>
      <c r="N68" s="46" t="n">
        <v>0.6430555555555556</v>
      </c>
      <c r="O68" s="46" t="n">
        <v>0.6430555555555556</v>
      </c>
      <c r="P68" s="79" t="n">
        <v>0.7354166666666667</v>
      </c>
      <c r="Q68" s="46" t="n">
        <v>0.7458333333333333</v>
      </c>
      <c r="R68" s="46" t="n">
        <v>0.7666666666666667</v>
      </c>
      <c r="S68" s="46" t="n">
        <v>0.7770833333333333</v>
      </c>
      <c r="T68" s="143" t="n">
        <v>0.7784722222222222</v>
      </c>
      <c r="U68" s="80" t="n">
        <v>0.7888888888888889</v>
      </c>
      <c r="V68" s="580" t="n">
        <v>80</v>
      </c>
      <c r="W68" s="125" t="n"/>
    </row>
    <row r="69" ht="18.75" customHeight="1" s="630">
      <c r="A69" s="631" t="inlineStr">
        <is>
          <t>66</t>
        </is>
      </c>
      <c r="B69" s="632" t="n"/>
      <c r="C69" s="153" t="inlineStr">
        <is>
          <t xml:space="preserve">GUISA DANCUART CLAUDIA </t>
        </is>
      </c>
      <c r="D69" s="130" t="n">
        <v>46744560</v>
      </c>
      <c r="E69" s="132" t="inlineStr">
        <is>
          <t>RECAT A2B</t>
        </is>
      </c>
      <c r="F69" s="92" t="inlineStr">
        <is>
          <t xml:space="preserve">20 20 SR </t>
        </is>
      </c>
      <c r="G69" s="130" t="n"/>
      <c r="H69" s="55" t="n"/>
      <c r="I69" s="130" t="inlineStr">
        <is>
          <t xml:space="preserve">JESUS PAJUELO </t>
        </is>
      </c>
      <c r="J69" s="69" t="n">
        <v>0.6430555555555556</v>
      </c>
      <c r="K69" s="46" t="n">
        <v>0.1666666666666667</v>
      </c>
      <c r="L69" s="78" t="n">
        <v>0.64375</v>
      </c>
      <c r="M69" s="46" t="n">
        <v>0.6472222222222223</v>
      </c>
      <c r="N69" s="46" t="n">
        <v>0.6486111111111111</v>
      </c>
      <c r="O69" s="46" t="n">
        <v>0.6902777777777778</v>
      </c>
      <c r="P69" s="79" t="n">
        <v>0.7375</v>
      </c>
      <c r="Q69" s="46" t="n">
        <v>0.7479166666666667</v>
      </c>
      <c r="R69" s="46" t="n">
        <v>0.7583333333333333</v>
      </c>
      <c r="S69" s="46" t="n">
        <v>0.76875</v>
      </c>
      <c r="T69" s="143" t="n">
        <v>0.7701388888888889</v>
      </c>
      <c r="U69" s="80" t="n">
        <v>0.7805555555555556</v>
      </c>
      <c r="V69" s="580" t="n">
        <v>80</v>
      </c>
      <c r="W69" s="125" t="n"/>
    </row>
    <row r="70" ht="18.75" customHeight="1" s="630">
      <c r="A70" s="631" t="inlineStr">
        <is>
          <t>67</t>
        </is>
      </c>
      <c r="B70" s="632" t="n"/>
      <c r="C70" s="112" t="inlineStr">
        <is>
          <t xml:space="preserve">HUAMANI  LLAMOSAS JAVIER </t>
        </is>
      </c>
      <c r="D70" s="55" t="n">
        <v>45479913</v>
      </c>
      <c r="E70" s="55" t="inlineStr">
        <is>
          <t xml:space="preserve">NUEVO A1 </t>
        </is>
      </c>
      <c r="F70" s="92" t="inlineStr">
        <is>
          <t>40/20 40/20cl</t>
        </is>
      </c>
      <c r="G70" s="209" t="inlineStr">
        <is>
          <t xml:space="preserve">PAGO 100 PLIN </t>
        </is>
      </c>
      <c r="H70" s="454" t="n"/>
      <c r="I70" s="152" t="inlineStr">
        <is>
          <t xml:space="preserve">PUBLICIDAD </t>
        </is>
      </c>
      <c r="J70" s="69" t="n">
        <v>0.6486111111111111</v>
      </c>
      <c r="K70" s="46" t="n">
        <v>0.1666666666666667</v>
      </c>
      <c r="L70" s="78" t="n">
        <v>0.6493055555555556</v>
      </c>
      <c r="M70" s="46" t="n">
        <v>0.6527777777777778</v>
      </c>
      <c r="N70" s="46" t="n">
        <v>0.6555555555555556</v>
      </c>
      <c r="O70" s="46" t="n">
        <v>0.6972222222222222</v>
      </c>
      <c r="P70" s="79" t="n">
        <v>0.7472222222222222</v>
      </c>
      <c r="Q70" s="46" t="n">
        <v>0.7576388888888889</v>
      </c>
      <c r="R70" s="46" t="n">
        <v>0.7777777777777778</v>
      </c>
      <c r="S70" s="46" t="n">
        <v>0.7881944444444444</v>
      </c>
      <c r="T70" s="143" t="n">
        <v>0.7888888888888889</v>
      </c>
      <c r="U70" s="80" t="n">
        <v>0.7993055555555556</v>
      </c>
      <c r="V70" s="580" t="n">
        <v>100</v>
      </c>
      <c r="W70" s="125" t="n"/>
    </row>
    <row r="71" ht="18.75" customHeight="1" s="630"/>
    <row r="72" ht="18.75" customHeight="1" s="630"/>
    <row r="73" ht="18.75" customHeight="1" s="630"/>
    <row r="74" ht="18.75" customHeight="1" s="630"/>
    <row r="75" ht="18.75" customHeight="1" s="630"/>
    <row r="76" ht="18.75" customHeight="1" s="630"/>
    <row r="77" ht="18" customHeight="1" s="630"/>
    <row r="78" ht="15.75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8" customHeight="1" s="630"/>
    <row r="95" ht="18" customHeight="1" s="630"/>
    <row r="96" ht="18" customHeight="1" s="630"/>
    <row r="97" ht="18" customHeight="1" s="630"/>
    <row r="98" ht="18" customHeight="1" s="630"/>
    <row r="99" ht="18" customHeight="1" s="630"/>
    <row r="100" ht="18" customHeight="1" s="630"/>
    <row r="101" ht="21" customHeight="1" s="630"/>
    <row r="102" ht="15.75" customHeight="1" s="630"/>
    <row r="103" ht="15.75" customHeight="1" s="630"/>
    <row r="104" ht="15.75" customHeight="1" s="630"/>
    <row r="105" ht="15.75" customHeight="1" s="630"/>
    <row r="106" ht="21" customHeight="1" s="630"/>
    <row r="107" ht="18.75" customHeight="1" s="630"/>
    <row r="108" ht="15.75" customHeight="1" s="630"/>
    <row r="109" ht="15.75" customHeight="1" s="630"/>
    <row r="110" ht="18.75" customHeight="1" s="630"/>
    <row r="115" ht="15.75" customHeight="1" s="630"/>
    <row r="116" ht="15.75" customHeight="1" s="630"/>
    <row r="117" ht="15.75" customHeight="1" s="630"/>
    <row r="118" ht="15.75" customHeight="1" s="630"/>
    <row r="119" ht="15.75" customHeight="1" s="630"/>
    <row r="120" ht="15.75" customHeight="1" s="630"/>
    <row r="121" ht="15.75" customHeight="1" s="630"/>
    <row r="122" ht="18.75" customHeight="1" s="630"/>
    <row r="123" ht="15.75" customHeight="1" s="630"/>
  </sheetData>
  <mergeCells count="81">
    <mergeCell ref="A15:B15"/>
    <mergeCell ref="A64:B64"/>
    <mergeCell ref="A73:B73"/>
    <mergeCell ref="A51:B51"/>
    <mergeCell ref="A70:B70"/>
    <mergeCell ref="A54:B54"/>
    <mergeCell ref="A7:B7"/>
    <mergeCell ref="A41:B41"/>
    <mergeCell ref="A74:B74"/>
    <mergeCell ref="A56:B56"/>
    <mergeCell ref="A27:B27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9:B9"/>
    <mergeCell ref="A39:B39"/>
    <mergeCell ref="A48:B48"/>
    <mergeCell ref="A30:B30"/>
    <mergeCell ref="A59:B59"/>
    <mergeCell ref="A11:B11"/>
    <mergeCell ref="A45:B45"/>
    <mergeCell ref="A61:B61"/>
    <mergeCell ref="A37:B37"/>
    <mergeCell ref="A46:B46"/>
    <mergeCell ref="A26:B26"/>
    <mergeCell ref="A71:B71"/>
    <mergeCell ref="A8:B8"/>
    <mergeCell ref="A52:B52"/>
    <mergeCell ref="A63:B63"/>
    <mergeCell ref="A10:B10"/>
    <mergeCell ref="R1:S1"/>
    <mergeCell ref="A34:B34"/>
    <mergeCell ref="A49:B49"/>
    <mergeCell ref="P1:Q1"/>
    <mergeCell ref="A36:B36"/>
    <mergeCell ref="A1:B1"/>
    <mergeCell ref="A69:B69"/>
    <mergeCell ref="A65:B65"/>
    <mergeCell ref="A75:B75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72:B72"/>
    <mergeCell ref="A29:B29"/>
    <mergeCell ref="A13:B13"/>
    <mergeCell ref="A44:B44"/>
    <mergeCell ref="A31:B31"/>
    <mergeCell ref="A58:B58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89.xml><?xml version="1.0" encoding="utf-8"?>
<worksheet xmlns:r="http://schemas.openxmlformats.org/officeDocument/2006/relationships" xmlns="http://schemas.openxmlformats.org/spreadsheetml/2006/main">
  <sheetPr codeName="Hoja393">
    <outlinePr summaryBelow="1" summaryRight="1"/>
    <pageSetUpPr fitToPage="1"/>
  </sheetPr>
  <dimension ref="A1:W53"/>
  <sheetViews>
    <sheetView topLeftCell="A14" workbookViewId="0">
      <selection activeCell="C25" sqref="C25:I25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67" t="inlineStr">
        <is>
          <t>MUÑOZ SANCHEZ CAYO 50</t>
        </is>
      </c>
      <c r="D2" s="55" t="n">
        <v>48457273</v>
      </c>
      <c r="E2" s="55" t="inlineStr">
        <is>
          <t>NUEVO A1</t>
        </is>
      </c>
      <c r="F2" s="92" t="inlineStr">
        <is>
          <t xml:space="preserve">20 20 SR </t>
        </is>
      </c>
      <c r="G2" s="209" t="inlineStr">
        <is>
          <t>PAGO 130 YAPE</t>
        </is>
      </c>
      <c r="H2" s="207" t="n"/>
      <c r="I2" s="55" t="inlineStr">
        <is>
          <t>ESCUELA MARTINEZ</t>
        </is>
      </c>
      <c r="J2" s="60" t="n">
        <v>0.3513888888888889</v>
      </c>
      <c r="K2" s="46">
        <f>J2+$K$61</f>
        <v/>
      </c>
      <c r="L2" s="47" t="n">
        <v>0.3541666666666667</v>
      </c>
      <c r="M2" s="46">
        <f>L2+$M$62</f>
        <v/>
      </c>
      <c r="N2" s="78" t="n">
        <v>0.3652777777777778</v>
      </c>
      <c r="O2" s="46">
        <f>N2+$O$62</f>
        <v/>
      </c>
      <c r="P2" s="79" t="n">
        <v>0.4083333333333333</v>
      </c>
      <c r="Q2" s="46">
        <f>P2+$Q$62</f>
        <v/>
      </c>
      <c r="R2" s="46" t="n">
        <v>0.4208333333333333</v>
      </c>
      <c r="S2" s="46">
        <f>R2+$S$62</f>
        <v/>
      </c>
      <c r="T2" s="143" t="n">
        <v>0.4465277777777778</v>
      </c>
      <c r="U2" s="80">
        <f>T2+$U$62</f>
        <v/>
      </c>
      <c r="V2" s="576" t="n">
        <v>80</v>
      </c>
      <c r="W2" s="576" t="n">
        <v>50</v>
      </c>
    </row>
    <row r="3" ht="21" customHeight="1" s="630">
      <c r="A3" s="644" t="n"/>
      <c r="B3" s="632" t="n"/>
      <c r="C3" s="119" t="inlineStr">
        <is>
          <t xml:space="preserve">GASTULO CASTRO ARBEL </t>
        </is>
      </c>
      <c r="D3" s="654" t="n">
        <v>16741482</v>
      </c>
      <c r="E3" s="654" t="inlineStr">
        <is>
          <t>MOTO REVA BIIC</t>
        </is>
      </c>
      <c r="F3" s="93" t="inlineStr">
        <is>
          <t>40/20 40/20cl</t>
        </is>
      </c>
      <c r="G3" s="654" t="inlineStr">
        <is>
          <t xml:space="preserve">PROBAR </t>
        </is>
      </c>
      <c r="H3" s="594" t="inlineStr">
        <is>
          <t>H.M</t>
        </is>
      </c>
      <c r="I3" s="654" t="inlineStr">
        <is>
          <t xml:space="preserve">LILIANA 1 </t>
        </is>
      </c>
      <c r="J3" s="185" t="n"/>
      <c r="K3" s="20">
        <f>J3+$K$61</f>
        <v/>
      </c>
      <c r="L3" s="6" t="n"/>
      <c r="M3" s="20">
        <f>L3+$M$62</f>
        <v/>
      </c>
      <c r="N3" s="21" t="n"/>
      <c r="O3" s="20">
        <f>N3+$O$62</f>
        <v/>
      </c>
      <c r="P3" s="22" t="n"/>
      <c r="Q3" s="20">
        <f>P3+$Q$62</f>
        <v/>
      </c>
      <c r="R3" s="20" t="n"/>
      <c r="S3" s="20">
        <f>R3+$S$62</f>
        <v/>
      </c>
      <c r="T3" s="144" t="n"/>
      <c r="U3" s="20">
        <f>T3+$U$62</f>
        <v/>
      </c>
      <c r="V3" s="576" t="n"/>
      <c r="W3" s="576" t="n"/>
    </row>
    <row r="4" ht="20.25" customHeight="1" s="630">
      <c r="A4" s="631" t="inlineStr">
        <is>
          <t>2</t>
        </is>
      </c>
      <c r="B4" s="632" t="n"/>
      <c r="C4" s="167" t="inlineStr">
        <is>
          <t>CALERO MARTINEZ ATILIO 50</t>
        </is>
      </c>
      <c r="D4" s="55" t="n">
        <v>9275220</v>
      </c>
      <c r="E4" s="26" t="inlineStr">
        <is>
          <t>RECAT A2B</t>
        </is>
      </c>
      <c r="F4" s="92" t="inlineStr">
        <is>
          <t>20 20 SR</t>
        </is>
      </c>
      <c r="G4" s="55" t="inlineStr">
        <is>
          <t>PAGO 150 EFE 15/04</t>
        </is>
      </c>
      <c r="H4" s="207" t="n"/>
      <c r="I4" s="55" t="inlineStr">
        <is>
          <t xml:space="preserve">SR MIKKI </t>
        </is>
      </c>
      <c r="J4" s="60" t="n">
        <v>0.6486111111111111</v>
      </c>
      <c r="K4" s="46">
        <f>J4+$K$61</f>
        <v/>
      </c>
      <c r="L4" s="60" t="n">
        <v>0.6513888888888889</v>
      </c>
      <c r="M4" s="60">
        <f>L4+$M$62</f>
        <v/>
      </c>
      <c r="N4" s="78" t="n">
        <v>0.6597222222222222</v>
      </c>
      <c r="O4" s="46">
        <f>N4+$O$62</f>
        <v/>
      </c>
      <c r="P4" s="79" t="n">
        <v>0.7430555555555556</v>
      </c>
      <c r="Q4" s="46">
        <f>P4+$Q$62</f>
        <v/>
      </c>
      <c r="R4" s="46" t="n">
        <v>0.7618055555555555</v>
      </c>
      <c r="S4" s="46">
        <f>R4+$S$62</f>
        <v/>
      </c>
      <c r="T4" s="143" t="n">
        <v>0.7736111111111111</v>
      </c>
      <c r="U4" s="80">
        <f>T4+$U$62</f>
        <v/>
      </c>
      <c r="V4" s="576" t="n">
        <v>100</v>
      </c>
      <c r="W4" s="576" t="n">
        <v>50</v>
      </c>
    </row>
    <row r="5" ht="18.75" customHeight="1" s="630">
      <c r="A5" s="631" t="inlineStr">
        <is>
          <t>3</t>
        </is>
      </c>
      <c r="B5" s="632" t="n"/>
      <c r="C5" s="153" t="inlineStr">
        <is>
          <t xml:space="preserve">RAMIREZ PALOMINO FREDDY </t>
        </is>
      </c>
      <c r="D5" s="130" t="n">
        <v>42757629</v>
      </c>
      <c r="E5" s="130" t="inlineStr">
        <is>
          <t xml:space="preserve">REVA A1 </t>
        </is>
      </c>
      <c r="F5" s="92" t="inlineStr">
        <is>
          <t xml:space="preserve">20 20 SR </t>
        </is>
      </c>
      <c r="G5" s="654" t="inlineStr">
        <is>
          <t>B+ / CORRECCION</t>
        </is>
      </c>
      <c r="H5" s="120" t="n"/>
      <c r="I5" s="120" t="inlineStr">
        <is>
          <t>CARS. JAIME VILLA</t>
        </is>
      </c>
      <c r="J5" s="60" t="n">
        <v>0.3583333333333333</v>
      </c>
      <c r="K5" s="46">
        <f>J5+$K$61</f>
        <v/>
      </c>
      <c r="L5" s="60" t="n">
        <v>0.3770833333333333</v>
      </c>
      <c r="M5" s="60">
        <f>L5+$M$62</f>
        <v/>
      </c>
      <c r="N5" s="78" t="n">
        <v>0.3854166666666667</v>
      </c>
      <c r="O5" s="46">
        <f>N5+$O$62</f>
        <v/>
      </c>
      <c r="P5" s="79" t="n">
        <v>0.4347222222222222</v>
      </c>
      <c r="Q5" s="46">
        <f>P5+$Q$62</f>
        <v/>
      </c>
      <c r="R5" s="46" t="n">
        <v>0.4548611111111111</v>
      </c>
      <c r="S5" s="46">
        <f>R5+$S$62</f>
        <v/>
      </c>
      <c r="T5" s="143" t="n">
        <v>0.4819444444444445</v>
      </c>
      <c r="U5" s="80">
        <f>T5+$U$62</f>
        <v/>
      </c>
      <c r="V5" s="585" t="n"/>
      <c r="W5" s="585" t="n"/>
    </row>
    <row r="6" ht="23.25" customHeight="1" s="630">
      <c r="A6" s="631" t="inlineStr">
        <is>
          <t>4</t>
        </is>
      </c>
      <c r="B6" s="632" t="n"/>
      <c r="C6" s="112" t="inlineStr">
        <is>
          <t xml:space="preserve">TENORIO RODRIGUEZ ALBERTO </t>
        </is>
      </c>
      <c r="D6" s="55" t="n">
        <v>47666958</v>
      </c>
      <c r="E6" s="232" t="inlineStr">
        <is>
          <t>MOTO NUEVO BIIB</t>
        </is>
      </c>
      <c r="F6" s="92" t="inlineStr">
        <is>
          <t xml:space="preserve">20 20 SR </t>
        </is>
      </c>
      <c r="G6" s="654" t="inlineStr">
        <is>
          <t>CORRECCION</t>
        </is>
      </c>
      <c r="H6" s="360" t="n"/>
      <c r="I6" s="281" t="inlineStr">
        <is>
          <t>ANGELA/ELIA</t>
        </is>
      </c>
      <c r="J6" s="60" t="n">
        <v>0.3590277777777778</v>
      </c>
      <c r="K6" s="46">
        <f>J6+$K$61</f>
        <v/>
      </c>
      <c r="L6" s="60" t="n">
        <v>0.3840277777777778</v>
      </c>
      <c r="M6" s="60">
        <f>L6+$M$62</f>
        <v/>
      </c>
      <c r="N6" s="78" t="n">
        <v>0.3923611111111111</v>
      </c>
      <c r="O6" s="46">
        <f>N6+$O$62</f>
        <v/>
      </c>
      <c r="P6" s="79" t="n">
        <v>0.4576388888888889</v>
      </c>
      <c r="Q6" s="46">
        <f>P6+$Q$62</f>
        <v/>
      </c>
      <c r="R6" s="46" t="n">
        <v>0.4701388888888889</v>
      </c>
      <c r="S6" s="46">
        <f>R6+$S$62</f>
        <v/>
      </c>
      <c r="T6" s="143" t="n">
        <v>0.4944444444444445</v>
      </c>
      <c r="U6" s="80">
        <f>T6+$U$62</f>
        <v/>
      </c>
      <c r="V6" s="585" t="n"/>
      <c r="W6" s="585" t="n"/>
    </row>
    <row r="7" ht="19.5" customHeight="1" s="630">
      <c r="A7" s="631" t="inlineStr">
        <is>
          <t>5</t>
        </is>
      </c>
      <c r="B7" s="632" t="n"/>
      <c r="C7" s="112" t="inlineStr">
        <is>
          <t>MANJARRES CEBALLOS CARLOS</t>
        </is>
      </c>
      <c r="D7" s="55" t="n">
        <v>5566830</v>
      </c>
      <c r="E7" s="232" t="inlineStr">
        <is>
          <t>MOTO NUEVO BIIB</t>
        </is>
      </c>
      <c r="F7" s="92" t="inlineStr">
        <is>
          <t xml:space="preserve">20 20 SR </t>
        </is>
      </c>
      <c r="G7" s="55" t="inlineStr">
        <is>
          <t>PAGO 80 YAPE  14/04</t>
        </is>
      </c>
      <c r="H7" s="382" t="inlineStr">
        <is>
          <t>CE</t>
        </is>
      </c>
      <c r="I7" s="55" t="inlineStr">
        <is>
          <t>MARITZA CHUNA</t>
        </is>
      </c>
      <c r="J7" s="60" t="n">
        <v>0.3625</v>
      </c>
      <c r="K7" s="46">
        <f>J7+$K$61</f>
        <v/>
      </c>
      <c r="L7" s="60" t="n">
        <v>0.3881944444444445</v>
      </c>
      <c r="M7" s="60">
        <f>L7+$M$62</f>
        <v/>
      </c>
      <c r="N7" s="78" t="n">
        <v>0.3951388888888889</v>
      </c>
      <c r="O7" s="46">
        <f>N7+$O$62</f>
        <v/>
      </c>
      <c r="P7" s="79" t="n">
        <v>0.4722222222222222</v>
      </c>
      <c r="Q7" s="46">
        <f>P7+$Q$62</f>
        <v/>
      </c>
      <c r="R7" s="46" t="n">
        <v>0.4888888888888889</v>
      </c>
      <c r="S7" s="46">
        <f>R7+$S$62</f>
        <v/>
      </c>
      <c r="T7" s="143" t="n">
        <v>0.5673611111111111</v>
      </c>
      <c r="U7" s="80">
        <f>T7+$U$62</f>
        <v/>
      </c>
      <c r="V7" s="576" t="n">
        <v>80</v>
      </c>
      <c r="W7" s="576" t="n"/>
    </row>
    <row r="8" ht="21.75" customHeight="1" s="630">
      <c r="A8" s="631" t="inlineStr">
        <is>
          <t>6</t>
        </is>
      </c>
      <c r="B8" s="632" t="n"/>
      <c r="C8" s="167" t="inlineStr">
        <is>
          <t>ECHEVERRI ESPINAL ESTIVEN 50</t>
        </is>
      </c>
      <c r="D8" s="55" t="n">
        <v>5887972</v>
      </c>
      <c r="E8" s="232" t="inlineStr">
        <is>
          <t>MOTO NUEVO BIIB</t>
        </is>
      </c>
      <c r="F8" s="92" t="inlineStr">
        <is>
          <t xml:space="preserve">20 20 SR </t>
        </is>
      </c>
      <c r="G8" s="120" t="inlineStr">
        <is>
          <t>PAGO 80 YAPE 14/04 + PAGO 50 EFE</t>
        </is>
      </c>
      <c r="H8" s="26" t="inlineStr">
        <is>
          <t>CE</t>
        </is>
      </c>
      <c r="I8" s="55" t="inlineStr">
        <is>
          <t>MARITZA CHUNA</t>
        </is>
      </c>
      <c r="J8" s="60" t="n">
        <v>0.36875</v>
      </c>
      <c r="K8" s="46">
        <f>J8+$K$61</f>
        <v/>
      </c>
      <c r="L8" s="60" t="n">
        <v>0.3944444444444444</v>
      </c>
      <c r="M8" s="60">
        <f>L8+$M$62</f>
        <v/>
      </c>
      <c r="N8" s="78" t="n">
        <v>0.3993055555555556</v>
      </c>
      <c r="O8" s="46">
        <f>N8+$O$62</f>
        <v/>
      </c>
      <c r="P8" s="79" t="n">
        <v>0.4729166666666667</v>
      </c>
      <c r="Q8" s="46">
        <f>P8+$Q$62</f>
        <v/>
      </c>
      <c r="R8" s="46" t="n">
        <v>0.4833333333333333</v>
      </c>
      <c r="S8" s="46">
        <f>R8+$S$62</f>
        <v/>
      </c>
      <c r="T8" s="143" t="n">
        <v>0.5256944444444445</v>
      </c>
      <c r="U8" s="80">
        <f>T8+$U$62</f>
        <v/>
      </c>
      <c r="V8" s="576" t="n">
        <v>80</v>
      </c>
      <c r="W8" s="576" t="n">
        <v>50</v>
      </c>
    </row>
    <row r="9" ht="20.25" customHeight="1" s="630">
      <c r="A9" s="631" t="inlineStr">
        <is>
          <t>7</t>
        </is>
      </c>
      <c r="B9" s="632" t="n"/>
      <c r="C9" s="112" t="inlineStr">
        <is>
          <t>VARGAS MORA CRISER</t>
        </is>
      </c>
      <c r="D9" s="55" t="n">
        <v>7325340</v>
      </c>
      <c r="E9" s="232" t="inlineStr">
        <is>
          <t>MOTO NUEVO BIIB</t>
        </is>
      </c>
      <c r="F9" s="92" t="inlineStr">
        <is>
          <t>40/20 40/20cl</t>
        </is>
      </c>
      <c r="G9" s="281" t="n"/>
      <c r="H9" s="26" t="inlineStr">
        <is>
          <t>CE</t>
        </is>
      </c>
      <c r="I9" s="281" t="inlineStr">
        <is>
          <t xml:space="preserve">ELIA / ANGELA </t>
        </is>
      </c>
      <c r="J9" s="60" t="n">
        <v>0.3715277777777778</v>
      </c>
      <c r="K9" s="46">
        <f>J9+$K$61</f>
        <v/>
      </c>
      <c r="L9" s="60" t="n">
        <v>0.3986111111111111</v>
      </c>
      <c r="M9" s="60">
        <f>L9+$M$62</f>
        <v/>
      </c>
      <c r="N9" s="78" t="n">
        <v>0.4027777777777778</v>
      </c>
      <c r="O9" s="46">
        <f>N9+$O$62</f>
        <v/>
      </c>
      <c r="P9" s="79" t="n">
        <v>0.4833333333333333</v>
      </c>
      <c r="Q9" s="46">
        <f>P9+$Q$62</f>
        <v/>
      </c>
      <c r="R9" s="46" t="n">
        <v>0.5666666666666667</v>
      </c>
      <c r="S9" s="46">
        <f>R9+$S$62</f>
        <v/>
      </c>
      <c r="T9" s="143" t="n">
        <v>0.5777777777777777</v>
      </c>
      <c r="U9" s="80">
        <f>T9+$U$62</f>
        <v/>
      </c>
      <c r="V9" s="576" t="n">
        <v>80</v>
      </c>
      <c r="W9" s="576" t="n"/>
    </row>
    <row r="10" ht="21" customHeight="1" s="630">
      <c r="A10" s="644" t="n"/>
      <c r="B10" s="632" t="n"/>
      <c r="C10" s="119" t="inlineStr">
        <is>
          <t xml:space="preserve">VIZARRETA TREJO WILLIAM </t>
        </is>
      </c>
      <c r="D10" s="654" t="n">
        <v>43813516</v>
      </c>
      <c r="E10" s="654" t="inlineStr">
        <is>
          <t>MOTO REVA BIIC</t>
        </is>
      </c>
      <c r="F10" s="93" t="inlineStr">
        <is>
          <t xml:space="preserve">20 20 SR </t>
        </is>
      </c>
      <c r="G10" s="358" t="inlineStr">
        <is>
          <t>SANCION</t>
        </is>
      </c>
      <c r="H10" s="358" t="n"/>
      <c r="I10" s="654" t="inlineStr">
        <is>
          <t xml:space="preserve">LEON </t>
        </is>
      </c>
      <c r="J10" s="185" t="n"/>
      <c r="K10" s="20">
        <f>J10+$K$61</f>
        <v/>
      </c>
      <c r="L10" s="6" t="n"/>
      <c r="M10" s="20">
        <f>L10+$M$62</f>
        <v/>
      </c>
      <c r="N10" s="21" t="n"/>
      <c r="O10" s="20">
        <f>N10+$O$62</f>
        <v/>
      </c>
      <c r="P10" s="22" t="n"/>
      <c r="Q10" s="20">
        <f>P10+$Q$62</f>
        <v/>
      </c>
      <c r="R10" s="20" t="n"/>
      <c r="S10" s="20">
        <f>R10+$S$62</f>
        <v/>
      </c>
      <c r="T10" s="144" t="n"/>
      <c r="U10" s="20">
        <f>T10+$U$62</f>
        <v/>
      </c>
      <c r="V10" s="576" t="n">
        <v>80</v>
      </c>
      <c r="W10" s="576" t="n">
        <v>40</v>
      </c>
    </row>
    <row r="11" ht="21" customFormat="1" customHeight="1" s="633">
      <c r="A11" s="631" t="inlineStr">
        <is>
          <t>8</t>
        </is>
      </c>
      <c r="B11" s="632" t="n"/>
      <c r="C11" s="112" t="inlineStr">
        <is>
          <t xml:space="preserve">GIL SANABRIA GILCELYS </t>
        </is>
      </c>
      <c r="D11" s="55" t="n">
        <v>7412722</v>
      </c>
      <c r="E11" s="232" t="inlineStr">
        <is>
          <t>MOTO NUEVO BIIB</t>
        </is>
      </c>
      <c r="F11" s="92" t="inlineStr">
        <is>
          <t xml:space="preserve">20 20 SR </t>
        </is>
      </c>
      <c r="G11" s="55" t="n"/>
      <c r="H11" s="382" t="inlineStr">
        <is>
          <t>CE</t>
        </is>
      </c>
      <c r="I11" s="55" t="inlineStr">
        <is>
          <t xml:space="preserve">STEVE QUINTANA </t>
        </is>
      </c>
      <c r="J11" s="60" t="n">
        <v>0.3875</v>
      </c>
      <c r="K11" s="46">
        <f>J11+$K$61</f>
        <v/>
      </c>
      <c r="L11" s="46" t="n">
        <v>0.4027777777777778</v>
      </c>
      <c r="M11" s="46">
        <f>L11+$M$62</f>
        <v/>
      </c>
      <c r="N11" s="78" t="n">
        <v>0.4090277777777778</v>
      </c>
      <c r="O11" s="46">
        <f>N11+$O$62</f>
        <v/>
      </c>
      <c r="P11" s="79" t="n">
        <v>0.4840277777777778</v>
      </c>
      <c r="Q11" s="46">
        <f>P11+$Q$62</f>
        <v/>
      </c>
      <c r="R11" s="46" t="n">
        <v>0.4951388888888889</v>
      </c>
      <c r="S11" s="46">
        <f>R11+$S$62</f>
        <v/>
      </c>
      <c r="T11" s="143" t="n">
        <v>0.5256944444444445</v>
      </c>
      <c r="U11" s="80">
        <f>T11+$U$62</f>
        <v/>
      </c>
      <c r="V11" s="576" t="n">
        <v>80</v>
      </c>
      <c r="W11" s="576" t="n"/>
    </row>
    <row r="12" ht="23.25" customHeight="1" s="630">
      <c r="A12" s="631" t="inlineStr">
        <is>
          <t>9</t>
        </is>
      </c>
      <c r="B12" s="632" t="n"/>
      <c r="C12" s="112" t="inlineStr">
        <is>
          <t xml:space="preserve">RAYME SUCANTAIPE RAUL </t>
        </is>
      </c>
      <c r="D12" s="55" t="n">
        <v>15413737</v>
      </c>
      <c r="E12" s="226" t="inlineStr">
        <is>
          <t>MOTO REVA BIIC</t>
        </is>
      </c>
      <c r="F12" s="92" t="inlineStr">
        <is>
          <t>40/20 40/20cl</t>
        </is>
      </c>
      <c r="G12" s="209" t="inlineStr">
        <is>
          <t>PAGO 100 YAPE</t>
        </is>
      </c>
      <c r="H12" s="454" t="n"/>
      <c r="I12" s="152" t="inlineStr">
        <is>
          <t xml:space="preserve">PUBLICIDAD </t>
        </is>
      </c>
      <c r="J12" s="60" t="n">
        <v>0.3888888888888889</v>
      </c>
      <c r="K12" s="46">
        <f>J12+$K$61</f>
        <v/>
      </c>
      <c r="L12" s="46" t="n">
        <v>0.4090277777777778</v>
      </c>
      <c r="M12" s="46">
        <f>L12+$M$62</f>
        <v/>
      </c>
      <c r="N12" s="78" t="n">
        <v>0.4166666666666667</v>
      </c>
      <c r="O12" s="46">
        <f>N12+$O$62</f>
        <v/>
      </c>
      <c r="P12" s="79" t="n">
        <v>0.4944444444444445</v>
      </c>
      <c r="Q12" s="46">
        <f>P12+$Q$62</f>
        <v/>
      </c>
      <c r="R12" s="46" t="n">
        <v>0.5673611111111111</v>
      </c>
      <c r="S12" s="46">
        <f>R12+$S$62</f>
        <v/>
      </c>
      <c r="T12" s="143" t="n">
        <v>0.5833333333333334</v>
      </c>
      <c r="U12" s="80">
        <f>T12+$U$62</f>
        <v/>
      </c>
      <c r="V12" s="576" t="n">
        <v>100</v>
      </c>
      <c r="W12" s="576" t="n"/>
    </row>
    <row r="13" ht="21.75" customHeight="1" s="630">
      <c r="A13" s="631" t="inlineStr">
        <is>
          <t>10</t>
        </is>
      </c>
      <c r="B13" s="632" t="n"/>
      <c r="C13" s="112" t="inlineStr">
        <is>
          <t>IGNACIO MOSCOSO LUIS</t>
        </is>
      </c>
      <c r="D13" s="55" t="n">
        <v>20031755</v>
      </c>
      <c r="E13" s="55" t="inlineStr">
        <is>
          <t xml:space="preserve">REVA A1 </t>
        </is>
      </c>
      <c r="F13" s="92" t="inlineStr">
        <is>
          <t>40/20 40/20cl</t>
        </is>
      </c>
      <c r="G13" s="120" t="n"/>
      <c r="H13" s="205" t="n"/>
      <c r="I13" s="120" t="inlineStr">
        <is>
          <t>CARS. JAIME VILLA</t>
        </is>
      </c>
      <c r="J13" s="60" t="n">
        <v>0.3909722222222222</v>
      </c>
      <c r="K13" s="46">
        <f>J13+$K$61</f>
        <v/>
      </c>
      <c r="L13" s="46" t="n">
        <v>0.4180555555555556</v>
      </c>
      <c r="M13" s="46">
        <f>L13+$M$62</f>
        <v/>
      </c>
      <c r="N13" s="78" t="n">
        <v>0.425</v>
      </c>
      <c r="O13" s="46">
        <f>N13+$O$62</f>
        <v/>
      </c>
      <c r="P13" s="79" t="n">
        <v>0.4965277777777778</v>
      </c>
      <c r="Q13" s="46" t="n"/>
      <c r="R13" s="46" t="n">
        <v>0.5784722222222223</v>
      </c>
      <c r="S13" s="46">
        <f>R13+$S$62</f>
        <v/>
      </c>
      <c r="T13" s="143" t="n">
        <v>0.5902777777777778</v>
      </c>
      <c r="U13" s="80">
        <f>T13+$U$62</f>
        <v/>
      </c>
      <c r="V13" s="576" t="n">
        <v>80</v>
      </c>
      <c r="W13" s="576" t="n"/>
    </row>
    <row r="14" ht="20.25" customFormat="1" customHeight="1" s="633">
      <c r="A14" s="631" t="inlineStr">
        <is>
          <t>11</t>
        </is>
      </c>
      <c r="B14" s="632" t="n"/>
      <c r="C14" s="112" t="inlineStr">
        <is>
          <t xml:space="preserve">GOMEZ AGUIRRE WINI </t>
        </is>
      </c>
      <c r="D14" s="55" t="n">
        <v>48538225</v>
      </c>
      <c r="E14" s="55" t="inlineStr">
        <is>
          <t>NUEVO A1</t>
        </is>
      </c>
      <c r="F14" s="92" t="inlineStr">
        <is>
          <t>40/20 40/20cl</t>
        </is>
      </c>
      <c r="G14" s="209" t="inlineStr">
        <is>
          <t>PAGO 100 YAPE</t>
        </is>
      </c>
      <c r="H14" s="454" t="n"/>
      <c r="I14" s="534" t="inlineStr">
        <is>
          <t>ENRIQUE PUBLICIDAD</t>
        </is>
      </c>
      <c r="J14" s="60" t="n">
        <v>0.3916666666666667</v>
      </c>
      <c r="K14" s="46">
        <f>J14+$K$61</f>
        <v/>
      </c>
      <c r="L14" s="46" t="n">
        <v>0.4243055555555555</v>
      </c>
      <c r="M14" s="46">
        <f>L14+$M$62</f>
        <v/>
      </c>
      <c r="N14" s="78" t="n">
        <v>0.4305555555555556</v>
      </c>
      <c r="O14" s="46">
        <f>N14+$O$62</f>
        <v/>
      </c>
      <c r="P14" s="79" t="n">
        <v>0.5722222222222222</v>
      </c>
      <c r="Q14" s="46">
        <f>P14+$Q$62</f>
        <v/>
      </c>
      <c r="R14" s="46" t="n">
        <v>0.5902777777777778</v>
      </c>
      <c r="S14" s="46">
        <f>R14+$S$62</f>
        <v/>
      </c>
      <c r="T14" s="143" t="n">
        <v>0.6027777777777777</v>
      </c>
      <c r="U14" s="80">
        <f>T14+$U$62</f>
        <v/>
      </c>
      <c r="V14" s="576" t="n">
        <v>80</v>
      </c>
      <c r="W14" s="576" t="n"/>
    </row>
    <row r="15" ht="21.75" customHeight="1" s="630">
      <c r="A15" s="631" t="inlineStr">
        <is>
          <t>12</t>
        </is>
      </c>
      <c r="B15" s="632" t="n"/>
      <c r="C15" s="167" t="inlineStr">
        <is>
          <t>TAFUR SUAREZ ARTEMIO 40</t>
        </is>
      </c>
      <c r="D15" s="55" t="n">
        <v>43502568</v>
      </c>
      <c r="E15" s="226" t="inlineStr">
        <is>
          <t>MOTO REVA BIIC</t>
        </is>
      </c>
      <c r="F15" s="92" t="inlineStr">
        <is>
          <t xml:space="preserve">20 20 SR </t>
        </is>
      </c>
      <c r="G15" s="120" t="inlineStr">
        <is>
          <t>PAGO 130 EFE</t>
        </is>
      </c>
      <c r="H15" s="373" t="n"/>
      <c r="I15" s="270" t="inlineStr">
        <is>
          <t xml:space="preserve">LILIANA 1 </t>
        </is>
      </c>
      <c r="J15" s="60" t="n">
        <v>0.3930555555555555</v>
      </c>
      <c r="K15" s="46">
        <f>J15+$K$61</f>
        <v/>
      </c>
      <c r="L15" s="46" t="n">
        <v>0.4298611111111111</v>
      </c>
      <c r="M15" s="46">
        <f>L15+$M$62</f>
        <v/>
      </c>
      <c r="N15" s="78" t="n">
        <v>0.4361111111111111</v>
      </c>
      <c r="O15" s="46">
        <f>N15+$O$62</f>
        <v/>
      </c>
      <c r="P15" s="46" t="n">
        <v>0.58125</v>
      </c>
      <c r="Q15" s="46">
        <f>P15+$Q$62</f>
        <v/>
      </c>
      <c r="R15" s="46" t="n">
        <v>0.6048611111111111</v>
      </c>
      <c r="S15" s="46">
        <f>R15+$S$62</f>
        <v/>
      </c>
      <c r="T15" s="143" t="n">
        <v>0.6201388888888889</v>
      </c>
      <c r="U15" s="80">
        <f>T15+$U$62</f>
        <v/>
      </c>
      <c r="V15" s="576" t="n">
        <v>80</v>
      </c>
      <c r="W15" s="576" t="n">
        <v>40</v>
      </c>
    </row>
    <row r="16" ht="19.5" customHeight="1" s="630">
      <c r="A16" s="631" t="inlineStr">
        <is>
          <t>13</t>
        </is>
      </c>
      <c r="B16" s="632" t="n"/>
      <c r="C16" s="112" t="inlineStr">
        <is>
          <t xml:space="preserve">BARDALES RENGIFO ANTHONY </t>
        </is>
      </c>
      <c r="D16" s="55" t="n">
        <v>44210631</v>
      </c>
      <c r="E16" s="226" t="inlineStr">
        <is>
          <t>MOTO REVA BIIC</t>
        </is>
      </c>
      <c r="F16" s="92" t="inlineStr">
        <is>
          <t>40/20 40/20cl</t>
        </is>
      </c>
      <c r="G16" s="281" t="n"/>
      <c r="H16" s="360" t="n"/>
      <c r="I16" s="281" t="inlineStr">
        <is>
          <t xml:space="preserve">ELIA / ANGELA </t>
        </is>
      </c>
      <c r="J16" s="60" t="n">
        <v>0.4076388888888889</v>
      </c>
      <c r="K16" s="46">
        <f>J16+$K$61</f>
        <v/>
      </c>
      <c r="L16" s="46" t="n">
        <v>0.4354166666666667</v>
      </c>
      <c r="M16" s="46">
        <f>L16+$M$62</f>
        <v/>
      </c>
      <c r="N16" s="78" t="n">
        <v>0.44375</v>
      </c>
      <c r="O16" s="46">
        <f>N16+$O$62</f>
        <v/>
      </c>
      <c r="P16" s="79" t="n">
        <v>0.5743055555555555</v>
      </c>
      <c r="Q16" s="46">
        <f>P16+$Q$62</f>
        <v/>
      </c>
      <c r="R16" s="46" t="n">
        <v>0.59375</v>
      </c>
      <c r="S16" s="46">
        <f>R16+$S$62</f>
        <v/>
      </c>
      <c r="T16" s="143" t="n">
        <v>0.6069444444444444</v>
      </c>
      <c r="U16" s="80">
        <f>T16+$U$62</f>
        <v/>
      </c>
      <c r="V16" s="576" t="n">
        <v>80</v>
      </c>
      <c r="W16" s="576" t="n"/>
    </row>
    <row r="17" ht="20.25" customHeight="1" s="630">
      <c r="A17" s="631" t="inlineStr">
        <is>
          <t>14</t>
        </is>
      </c>
      <c r="B17" s="632" t="n"/>
      <c r="C17" s="112" t="inlineStr">
        <is>
          <t xml:space="preserve">BARDALES RENGIFO FRANCISCO </t>
        </is>
      </c>
      <c r="D17" s="55" t="n">
        <v>72855531</v>
      </c>
      <c r="E17" s="226" t="inlineStr">
        <is>
          <t>MOTO NUEVO BIIC</t>
        </is>
      </c>
      <c r="F17" s="92" t="inlineStr">
        <is>
          <t>40/20 40/20cl</t>
        </is>
      </c>
      <c r="G17" s="281" t="n"/>
      <c r="H17" s="360" t="n"/>
      <c r="I17" s="281" t="inlineStr">
        <is>
          <t xml:space="preserve">ELIA / ANGELA </t>
        </is>
      </c>
      <c r="J17" s="60" t="n">
        <v>0.4083333333333333</v>
      </c>
      <c r="K17" s="46">
        <f>J17+$K$61</f>
        <v/>
      </c>
      <c r="L17" s="46" t="n">
        <v>0.4423611111111111</v>
      </c>
      <c r="M17" s="46">
        <f>L17+$M$62</f>
        <v/>
      </c>
      <c r="N17" s="78" t="n">
        <v>0.4486111111111111</v>
      </c>
      <c r="O17" s="46">
        <f>N17+$O$62</f>
        <v/>
      </c>
      <c r="P17" s="79" t="n">
        <v>0.5847222222222223</v>
      </c>
      <c r="Q17" s="46">
        <f>P17+$Q$62</f>
        <v/>
      </c>
      <c r="R17" s="46" t="n">
        <v>0.6013888888888889</v>
      </c>
      <c r="S17" s="46">
        <f>R17+$S$62</f>
        <v/>
      </c>
      <c r="T17" s="143" t="n">
        <v>0.6159722222222223</v>
      </c>
      <c r="U17" s="80">
        <f>T17+$U$62</f>
        <v/>
      </c>
      <c r="V17" s="576" t="n">
        <v>80</v>
      </c>
      <c r="W17" s="576" t="n"/>
    </row>
    <row r="18" ht="21.75" customHeight="1" s="630">
      <c r="A18" s="631" t="inlineStr">
        <is>
          <t>15</t>
        </is>
      </c>
      <c r="B18" s="632" t="n"/>
      <c r="C18" s="112" t="inlineStr">
        <is>
          <t xml:space="preserve">TIRADO RATTO JHAIR </t>
        </is>
      </c>
      <c r="D18" s="55" t="n">
        <v>74711264</v>
      </c>
      <c r="E18" s="232" t="inlineStr">
        <is>
          <t>MOTO NUEVO BIIB</t>
        </is>
      </c>
      <c r="F18" s="92" t="inlineStr">
        <is>
          <t>40/20 40/20cl</t>
        </is>
      </c>
      <c r="G18" s="55" t="inlineStr">
        <is>
          <t>YA PE 80</t>
        </is>
      </c>
      <c r="H18" s="207" t="n"/>
      <c r="I18" s="55" t="inlineStr">
        <is>
          <t xml:space="preserve">LEON </t>
        </is>
      </c>
      <c r="J18" s="60" t="n">
        <v>0.4083333333333333</v>
      </c>
      <c r="K18" s="46">
        <f>J18+$K$61</f>
        <v/>
      </c>
      <c r="L18" s="46" t="n">
        <v>0.4479166666666667</v>
      </c>
      <c r="M18" s="46">
        <f>L18+$M$62</f>
        <v/>
      </c>
      <c r="N18" s="78" t="n">
        <v>0.4569444444444444</v>
      </c>
      <c r="O18" s="46">
        <f>N18+$O$62</f>
        <v/>
      </c>
      <c r="P18" s="79" t="n">
        <v>0.56875</v>
      </c>
      <c r="Q18" s="46">
        <f>P18+$Q$62</f>
        <v/>
      </c>
      <c r="R18" s="46" t="n">
        <v>0.5826388888888889</v>
      </c>
      <c r="S18" s="46">
        <f>R18+$S$62</f>
        <v/>
      </c>
      <c r="T18" s="143" t="n">
        <v>0.5951388888888889</v>
      </c>
      <c r="U18" s="80">
        <f>T18+$U$62</f>
        <v/>
      </c>
      <c r="V18" s="576" t="n">
        <v>80</v>
      </c>
      <c r="W18" s="576" t="n"/>
    </row>
    <row r="19" ht="22.5" customHeight="1" s="630">
      <c r="A19" s="631" t="inlineStr">
        <is>
          <t>16</t>
        </is>
      </c>
      <c r="B19" s="632" t="n"/>
      <c r="C19" s="112" t="inlineStr">
        <is>
          <t>FERNANDEZ AYASTA CESAR</t>
        </is>
      </c>
      <c r="D19" s="55" t="n">
        <v>48884672</v>
      </c>
      <c r="E19" s="55" t="inlineStr">
        <is>
          <t xml:space="preserve">NUEVO A1 </t>
        </is>
      </c>
      <c r="F19" s="92" t="inlineStr">
        <is>
          <t xml:space="preserve">20 20 SR </t>
        </is>
      </c>
      <c r="G19" s="120" t="n"/>
      <c r="H19" s="205" t="n"/>
      <c r="I19" s="120" t="inlineStr">
        <is>
          <t>CARS. JAIME VILLA</t>
        </is>
      </c>
      <c r="J19" s="60" t="n">
        <v>0.4097222222222222</v>
      </c>
      <c r="K19" s="46">
        <f>J19+$K$61</f>
        <v/>
      </c>
      <c r="L19" s="46" t="n">
        <v>0.4527777777777778</v>
      </c>
      <c r="M19" s="46">
        <f>L19+$M$62</f>
        <v/>
      </c>
      <c r="N19" s="78" t="n">
        <v>0.4597222222222222</v>
      </c>
      <c r="O19" s="46">
        <f>N19+$O$62</f>
        <v/>
      </c>
      <c r="P19" s="79" t="n">
        <v>0.5868055555555556</v>
      </c>
      <c r="Q19" s="46">
        <f>P19+$Q$62</f>
        <v/>
      </c>
      <c r="R19" s="46" t="n">
        <v>0.6159722222222223</v>
      </c>
      <c r="S19" s="46">
        <f>R19+$S$62</f>
        <v/>
      </c>
      <c r="T19" s="143" t="n">
        <v>0.6277777777777778</v>
      </c>
      <c r="U19" s="80">
        <f>T19+$U$62</f>
        <v/>
      </c>
      <c r="V19" s="576" t="n">
        <v>80</v>
      </c>
      <c r="W19" s="576" t="n"/>
    </row>
    <row r="20" ht="20.25" customFormat="1" customHeight="1" s="645">
      <c r="A20" s="631" t="inlineStr">
        <is>
          <t>17</t>
        </is>
      </c>
      <c r="B20" s="632" t="n"/>
      <c r="C20" s="167" t="inlineStr">
        <is>
          <t>SANTISTEBAN HURTADO MARCO 50</t>
        </is>
      </c>
      <c r="D20" s="55" t="n">
        <v>9851149</v>
      </c>
      <c r="E20" s="55" t="inlineStr">
        <is>
          <t xml:space="preserve">REVA A1 </t>
        </is>
      </c>
      <c r="F20" s="92" t="inlineStr">
        <is>
          <t xml:space="preserve">20 20 SR </t>
        </is>
      </c>
      <c r="G20" s="209" t="inlineStr">
        <is>
          <t>PAGO 90 YAPE + 50 PLIN</t>
        </is>
      </c>
      <c r="H20" s="207" t="n"/>
      <c r="I20" s="55" t="inlineStr">
        <is>
          <t xml:space="preserve">ADRIANA </t>
        </is>
      </c>
      <c r="J20" s="60" t="n">
        <v>0.4222222222222222</v>
      </c>
      <c r="K20" s="46">
        <f>J20+$K$61</f>
        <v/>
      </c>
      <c r="L20" s="46" t="n">
        <v>0.4576388888888889</v>
      </c>
      <c r="M20" s="46">
        <f>L20+$M$62</f>
        <v/>
      </c>
      <c r="N20" s="78" t="n">
        <v>0.4652777777777778</v>
      </c>
      <c r="O20" s="46">
        <f>N20+$O$62</f>
        <v/>
      </c>
      <c r="P20" s="79" t="n">
        <v>0.5965277777777778</v>
      </c>
      <c r="Q20" s="46">
        <f>P20+$Q$62</f>
        <v/>
      </c>
      <c r="R20" s="46" t="n">
        <v>0.6270833333333333</v>
      </c>
      <c r="S20" s="46">
        <f>R20+$S$62</f>
        <v/>
      </c>
      <c r="T20" s="143" t="n">
        <v>0.6395833333333333</v>
      </c>
      <c r="U20" s="80">
        <f>T20+$U$62</f>
        <v/>
      </c>
      <c r="V20" s="576" t="n">
        <v>90</v>
      </c>
      <c r="W20" s="576" t="n">
        <v>50</v>
      </c>
    </row>
    <row r="21" ht="24" customHeight="1" s="630">
      <c r="A21" s="631" t="inlineStr">
        <is>
          <t>18</t>
        </is>
      </c>
      <c r="B21" s="632" t="n"/>
      <c r="C21" s="112" t="inlineStr">
        <is>
          <t>PALOMINO PAREDES ROSA</t>
        </is>
      </c>
      <c r="D21" s="55" t="n">
        <v>43763097</v>
      </c>
      <c r="E21" s="55" t="inlineStr">
        <is>
          <t xml:space="preserve">NUEVO A1 </t>
        </is>
      </c>
      <c r="F21" s="92" t="inlineStr">
        <is>
          <t>40/20 40/20cl</t>
        </is>
      </c>
      <c r="G21" s="502" t="inlineStr">
        <is>
          <t>PAGO 80 YAPE</t>
        </is>
      </c>
      <c r="H21" s="454" t="n"/>
      <c r="I21" s="534" t="inlineStr">
        <is>
          <t>PUBLICIDAD ENRIQUE</t>
        </is>
      </c>
      <c r="J21" s="60" t="n">
        <v>0.4430555555555555</v>
      </c>
      <c r="K21" s="46">
        <f>J21+$K$61</f>
        <v/>
      </c>
      <c r="L21" s="78" t="n">
        <v>0.4638888888888889</v>
      </c>
      <c r="M21" s="78">
        <f>L21+$M$62</f>
        <v/>
      </c>
      <c r="N21" s="78" t="n">
        <v>0.4743055555555555</v>
      </c>
      <c r="O21" s="46">
        <f>N21+$O$62</f>
        <v/>
      </c>
      <c r="P21" s="79" t="n">
        <v>0.5944444444444444</v>
      </c>
      <c r="Q21" s="46">
        <f>P21+$Q$62</f>
        <v/>
      </c>
      <c r="R21" s="46" t="n">
        <v>0.6159722222222223</v>
      </c>
      <c r="S21" s="46">
        <f>R21+$S$62</f>
        <v/>
      </c>
      <c r="T21" s="143" t="n">
        <v>0.6354166666666666</v>
      </c>
      <c r="U21" s="80">
        <f>T21+$U$62</f>
        <v/>
      </c>
      <c r="V21" s="576" t="n">
        <v>80</v>
      </c>
      <c r="W21" s="576" t="n"/>
    </row>
    <row r="22" ht="21.75" customHeight="1" s="630">
      <c r="A22" s="631" t="inlineStr">
        <is>
          <t>19</t>
        </is>
      </c>
      <c r="B22" s="632" t="n"/>
      <c r="C22" s="167" t="inlineStr">
        <is>
          <t>CRUZ LABAN WILLIAM  40</t>
        </is>
      </c>
      <c r="D22" s="55" t="n">
        <v>45681136</v>
      </c>
      <c r="E22" s="226" t="inlineStr">
        <is>
          <t>MOTO REVA BIIC</t>
        </is>
      </c>
      <c r="F22" s="92" t="inlineStr">
        <is>
          <t xml:space="preserve">20 20 SR </t>
        </is>
      </c>
      <c r="G22" s="120" t="inlineStr">
        <is>
          <t>PAGO 40 EFE</t>
        </is>
      </c>
      <c r="H22" s="207" t="n"/>
      <c r="I22" s="55" t="inlineStr">
        <is>
          <t xml:space="preserve">LEYVA </t>
        </is>
      </c>
      <c r="J22" s="60" t="n">
        <v>0.4527777777777778</v>
      </c>
      <c r="K22" s="46">
        <f>J22+$K$61</f>
        <v/>
      </c>
      <c r="L22" s="78" t="n">
        <v>0.4694444444444444</v>
      </c>
      <c r="M22" s="46">
        <f>L22+$M$62</f>
        <v/>
      </c>
      <c r="N22" s="78" t="n">
        <v>0.4777777777777778</v>
      </c>
      <c r="O22" s="46">
        <f>N22+$O$62</f>
        <v/>
      </c>
      <c r="P22" s="79" t="n">
        <v>0.5986111111111111</v>
      </c>
      <c r="Q22" s="46">
        <f>P22+$Q$62</f>
        <v/>
      </c>
      <c r="R22" s="46" t="n">
        <v>0.6277777777777778</v>
      </c>
      <c r="S22" s="46">
        <f>R22+$S$62</f>
        <v/>
      </c>
      <c r="T22" s="143" t="n">
        <v>0.6486111111111111</v>
      </c>
      <c r="U22" s="80">
        <f>T22+$U$62</f>
        <v/>
      </c>
      <c r="V22" s="576" t="n">
        <v>80</v>
      </c>
      <c r="W22" s="576" t="n">
        <v>40</v>
      </c>
    </row>
    <row r="23" ht="21" customHeight="1" s="630">
      <c r="A23" s="631" t="inlineStr">
        <is>
          <t>20</t>
        </is>
      </c>
      <c r="B23" s="632" t="n"/>
      <c r="C23" s="112" t="inlineStr">
        <is>
          <t xml:space="preserve">ROMERO BALBIN LUIS </t>
        </is>
      </c>
      <c r="D23" s="55" t="n">
        <v>72713089</v>
      </c>
      <c r="E23" s="226" t="inlineStr">
        <is>
          <t>MOTO REVA BIIC</t>
        </is>
      </c>
      <c r="F23" s="92" t="inlineStr">
        <is>
          <t xml:space="preserve">20 20 SR </t>
        </is>
      </c>
      <c r="G23" s="55" t="inlineStr">
        <is>
          <t>YA PE 80</t>
        </is>
      </c>
      <c r="H23" s="207" t="n"/>
      <c r="I23" s="55" t="inlineStr">
        <is>
          <t xml:space="preserve">SRA JULIA </t>
        </is>
      </c>
      <c r="J23" s="60" t="n">
        <v>0.4527777777777778</v>
      </c>
      <c r="K23" s="46">
        <f>J23+$K$61</f>
        <v/>
      </c>
      <c r="L23" s="78" t="n">
        <v>0.4770833333333334</v>
      </c>
      <c r="M23" s="46">
        <f>L23+$M$62</f>
        <v/>
      </c>
      <c r="N23" s="78" t="n">
        <v>0.4895833333333333</v>
      </c>
      <c r="O23" s="46">
        <f>N23+$O$62</f>
        <v/>
      </c>
      <c r="P23" s="79" t="n">
        <v>0.6229166666666667</v>
      </c>
      <c r="Q23" s="46">
        <f>P23+$Q$62</f>
        <v/>
      </c>
      <c r="R23" s="46" t="n">
        <v>0.6493055555555556</v>
      </c>
      <c r="S23" s="46">
        <f>R23+$S$62</f>
        <v/>
      </c>
      <c r="T23" s="143" t="n">
        <v>0.6645833333333333</v>
      </c>
      <c r="U23" s="80">
        <f>T23+$U$62</f>
        <v/>
      </c>
      <c r="V23" s="576" t="n">
        <v>80</v>
      </c>
      <c r="W23" s="576" t="n"/>
    </row>
    <row r="24" ht="19.5" customHeight="1" s="630">
      <c r="A24" s="631" t="inlineStr">
        <is>
          <t>21</t>
        </is>
      </c>
      <c r="B24" s="632" t="n"/>
      <c r="C24" s="167" t="inlineStr">
        <is>
          <t>CACERES DAVILA ISMAEL  50</t>
        </is>
      </c>
      <c r="D24" s="55" t="n">
        <v>47824559</v>
      </c>
      <c r="E24" s="55" t="inlineStr">
        <is>
          <t xml:space="preserve">REVA A1 </t>
        </is>
      </c>
      <c r="F24" s="92" t="inlineStr">
        <is>
          <t xml:space="preserve">20 20 SR </t>
        </is>
      </c>
      <c r="G24" s="209" t="inlineStr">
        <is>
          <t>PAGO 190 YAPE</t>
        </is>
      </c>
      <c r="H24" s="207" t="n"/>
      <c r="I24" s="55" t="inlineStr">
        <is>
          <t>DR. ORTIZ</t>
        </is>
      </c>
      <c r="J24" s="60" t="n">
        <v>0.4583333333333333</v>
      </c>
      <c r="K24" s="46">
        <f>J24+$K$61</f>
        <v/>
      </c>
      <c r="L24" s="78" t="n">
        <v>0.4861111111111111</v>
      </c>
      <c r="M24" s="46">
        <f>L24+$M$62</f>
        <v/>
      </c>
      <c r="N24" s="78" t="n">
        <v>0.4930555555555556</v>
      </c>
      <c r="O24" s="46">
        <f>N24+$O$62</f>
        <v/>
      </c>
      <c r="P24" s="79" t="n">
        <v>0.6111111111111112</v>
      </c>
      <c r="Q24" s="46">
        <f>P24+$Q$62</f>
        <v/>
      </c>
      <c r="R24" s="46" t="n">
        <v>0.6388888888888888</v>
      </c>
      <c r="S24" s="46">
        <f>R24+$S$62</f>
        <v/>
      </c>
      <c r="T24" s="143" t="n">
        <v>0.6618055555555555</v>
      </c>
      <c r="U24" s="80">
        <f>T24+$U$62</f>
        <v/>
      </c>
      <c r="V24" s="576" t="n">
        <v>90</v>
      </c>
      <c r="W24" s="576" t="n">
        <v>50</v>
      </c>
    </row>
    <row r="25" ht="21.75" customHeight="1" s="630">
      <c r="A25" s="631" t="inlineStr">
        <is>
          <t>22</t>
        </is>
      </c>
      <c r="B25" s="632" t="n"/>
      <c r="C25" s="112" t="inlineStr">
        <is>
          <t xml:space="preserve">BERAMENDI DAYER GUSTAVO </t>
        </is>
      </c>
      <c r="D25" s="55" t="n">
        <v>74278253</v>
      </c>
      <c r="E25" s="232" t="inlineStr">
        <is>
          <t>MOTO NUEVA BIIB</t>
        </is>
      </c>
      <c r="F25" s="92" t="inlineStr">
        <is>
          <t>40/20 40/20cl</t>
        </is>
      </c>
      <c r="G25" s="281" t="n"/>
      <c r="H25" s="360" t="n"/>
      <c r="I25" s="281" t="inlineStr">
        <is>
          <t xml:space="preserve">ELIA / ANGELA </t>
        </is>
      </c>
      <c r="J25" s="60" t="n">
        <v>0.4541666666666667</v>
      </c>
      <c r="K25" s="46">
        <f>J25+$K$61</f>
        <v/>
      </c>
      <c r="L25" s="78" t="n">
        <v>0.4909722222222222</v>
      </c>
      <c r="M25" s="46">
        <f>L25+$M$62</f>
        <v/>
      </c>
      <c r="N25" s="78" t="n">
        <v>0.4979166666666667</v>
      </c>
      <c r="O25" s="46">
        <f>N25+$O$62</f>
        <v/>
      </c>
      <c r="P25" s="79" t="n">
        <v>0.6201388888888889</v>
      </c>
      <c r="Q25" s="46">
        <f>P25+$Q$62</f>
        <v/>
      </c>
      <c r="R25" s="46" t="n">
        <v>0.6381944444444444</v>
      </c>
      <c r="S25" s="46">
        <f>R25+$S$62</f>
        <v/>
      </c>
      <c r="T25" s="143" t="n">
        <v>0.6513888888888889</v>
      </c>
      <c r="U25" s="80">
        <f>T25+$U$62</f>
        <v/>
      </c>
      <c r="V25" s="576" t="n">
        <v>80</v>
      </c>
      <c r="W25" s="576" t="n"/>
    </row>
    <row r="26" ht="23.25" customFormat="1" customHeight="1" s="645">
      <c r="A26" s="631" t="inlineStr">
        <is>
          <t>23</t>
        </is>
      </c>
      <c r="B26" s="632" t="n"/>
      <c r="C26" s="112" t="inlineStr">
        <is>
          <t xml:space="preserve">PAZ LANFRANCO GIANCARLO </t>
        </is>
      </c>
      <c r="D26" s="55" t="n">
        <v>45068711</v>
      </c>
      <c r="E26" s="226" t="inlineStr">
        <is>
          <t>MOTO REVA BIIC</t>
        </is>
      </c>
      <c r="F26" s="92" t="inlineStr">
        <is>
          <t xml:space="preserve">20 20 SR </t>
        </is>
      </c>
      <c r="G26" s="209" t="inlineStr">
        <is>
          <t xml:space="preserve">PAGO 130 PLIN </t>
        </is>
      </c>
      <c r="H26" s="355" t="n"/>
      <c r="I26" s="211" t="inlineStr">
        <is>
          <t xml:space="preserve">OFICINA </t>
        </is>
      </c>
      <c r="J26" s="60" t="n">
        <v>0.4666666666666667</v>
      </c>
      <c r="K26" s="46">
        <f>J26+$K$61</f>
        <v/>
      </c>
      <c r="L26" s="78" t="n">
        <v>0.4972222222222222</v>
      </c>
      <c r="M26" s="46">
        <f>L26+$M$62</f>
        <v/>
      </c>
      <c r="N26" s="78" t="n">
        <v>0.5708333333333333</v>
      </c>
      <c r="O26" s="46">
        <f>N26+$O$62</f>
        <v/>
      </c>
      <c r="P26" s="79" t="n">
        <v>0.6236111111111111</v>
      </c>
      <c r="Q26" s="46">
        <f>P26+$Q$62</f>
        <v/>
      </c>
      <c r="R26" s="46" t="n">
        <v>0.6527777777777778</v>
      </c>
      <c r="S26" s="46">
        <f>R26+$S$62</f>
        <v/>
      </c>
      <c r="T26" s="143" t="n">
        <v>0.675</v>
      </c>
      <c r="U26" s="80">
        <f>T26+$U$62</f>
        <v/>
      </c>
      <c r="V26" s="576" t="n">
        <v>130</v>
      </c>
      <c r="W26" s="576" t="n"/>
    </row>
    <row r="27" ht="22.5" customFormat="1" customHeight="1" s="633">
      <c r="A27" s="631" t="inlineStr">
        <is>
          <t>24</t>
        </is>
      </c>
      <c r="B27" s="632" t="n"/>
      <c r="C27" s="112" t="inlineStr">
        <is>
          <t xml:space="preserve">MELGARJE AUQUI EDUARDO </t>
        </is>
      </c>
      <c r="D27" s="55" t="n">
        <v>76935519</v>
      </c>
      <c r="E27" s="232" t="inlineStr">
        <is>
          <t>MOTO NUEVO BIIB</t>
        </is>
      </c>
      <c r="F27" s="92" t="inlineStr">
        <is>
          <t>40/20 40/20cl</t>
        </is>
      </c>
      <c r="G27" s="281" t="n"/>
      <c r="H27" s="360" t="n"/>
      <c r="I27" s="281" t="inlineStr">
        <is>
          <t xml:space="preserve">ELIA / ANGELA </t>
        </is>
      </c>
      <c r="J27" s="60" t="n">
        <v>0.4680555555555556</v>
      </c>
      <c r="K27" s="46">
        <f>J27+$K$61</f>
        <v/>
      </c>
      <c r="L27" s="78" t="n">
        <v>0.56875</v>
      </c>
      <c r="M27" s="46">
        <f>L27+$M$62</f>
        <v/>
      </c>
      <c r="N27" s="78" t="n">
        <v>0.5743055555555555</v>
      </c>
      <c r="O27" s="46">
        <f>N27+$O$62</f>
        <v/>
      </c>
      <c r="P27" s="79" t="n">
        <v>0.6361111111111111</v>
      </c>
      <c r="Q27" s="46">
        <f>P27+$Q$62</f>
        <v/>
      </c>
      <c r="R27" s="46" t="n">
        <v>0.6611111111111111</v>
      </c>
      <c r="S27" s="46">
        <f>R27+$S$62</f>
        <v/>
      </c>
      <c r="T27" s="143" t="n">
        <v>0.6868055555555556</v>
      </c>
      <c r="U27" s="143">
        <f>T27+$U$62</f>
        <v/>
      </c>
      <c r="V27" s="576" t="n">
        <v>80</v>
      </c>
      <c r="W27" s="576" t="n"/>
    </row>
    <row r="28" ht="21" customHeight="1" s="630">
      <c r="A28" s="631" t="inlineStr">
        <is>
          <t>25</t>
        </is>
      </c>
      <c r="B28" s="632" t="n"/>
      <c r="C28" s="112" t="inlineStr">
        <is>
          <t xml:space="preserve">GOMEZ CORREA GABY </t>
        </is>
      </c>
      <c r="D28" s="55" t="n">
        <v>45969172</v>
      </c>
      <c r="E28" s="55" t="inlineStr">
        <is>
          <t xml:space="preserve">NUEVO A1 </t>
        </is>
      </c>
      <c r="F28" s="92" t="inlineStr">
        <is>
          <t>40/20 40/20cl</t>
        </is>
      </c>
      <c r="G28" s="120" t="n"/>
      <c r="H28" s="205" t="n"/>
      <c r="I28" s="120" t="inlineStr">
        <is>
          <t>CARS. JAIME VILLA</t>
        </is>
      </c>
      <c r="J28" s="60" t="n">
        <v>0.4902777777777778</v>
      </c>
      <c r="K28" s="46">
        <f>J28+$K$61</f>
        <v/>
      </c>
      <c r="L28" s="78" t="n">
        <v>0.5722222222222222</v>
      </c>
      <c r="M28" s="46">
        <f>L28+$M$62</f>
        <v/>
      </c>
      <c r="N28" s="78" t="n">
        <v>0.5777777777777777</v>
      </c>
      <c r="O28" s="46">
        <f>N28+$O$62</f>
        <v/>
      </c>
      <c r="P28" s="79" t="n">
        <v>0.6409722222222223</v>
      </c>
      <c r="Q28" s="46">
        <f>P28+$Q$62</f>
        <v/>
      </c>
      <c r="R28" s="46" t="n">
        <v>0.6666666666666666</v>
      </c>
      <c r="S28" s="46">
        <f>R28+$S$62</f>
        <v/>
      </c>
      <c r="T28" s="143" t="n">
        <v>0.68125</v>
      </c>
      <c r="U28" s="143">
        <f>T28+$U$62</f>
        <v/>
      </c>
      <c r="V28" s="576" t="n">
        <v>80</v>
      </c>
      <c r="W28" s="576" t="n"/>
    </row>
    <row r="29" ht="22.5" customHeight="1" s="630">
      <c r="A29" s="631" t="inlineStr">
        <is>
          <t>26</t>
        </is>
      </c>
      <c r="B29" s="632" t="n"/>
      <c r="C29" s="112" t="inlineStr">
        <is>
          <t xml:space="preserve">GOMEZ CORREA LETTY </t>
        </is>
      </c>
      <c r="D29" s="55" t="n">
        <v>41793603</v>
      </c>
      <c r="E29" s="55" t="inlineStr">
        <is>
          <t xml:space="preserve">NUEVO A1 </t>
        </is>
      </c>
      <c r="F29" s="92" t="inlineStr">
        <is>
          <t xml:space="preserve">20 20 SR </t>
        </is>
      </c>
      <c r="G29" s="120" t="n"/>
      <c r="H29" s="205" t="n"/>
      <c r="I29" s="120" t="inlineStr">
        <is>
          <t>CARS. JAIME VILLA</t>
        </is>
      </c>
      <c r="J29" s="60" t="n">
        <v>0.4923611111111111</v>
      </c>
      <c r="K29" s="46">
        <f>J29+$K$61</f>
        <v/>
      </c>
      <c r="L29" s="78" t="n">
        <v>0.5743055555555555</v>
      </c>
      <c r="M29" s="46">
        <f>L29+$M$62</f>
        <v/>
      </c>
      <c r="N29" s="78" t="n">
        <v>0.6111111111111112</v>
      </c>
      <c r="O29" s="46" t="n">
        <v>0.6527777777777778</v>
      </c>
      <c r="P29" s="79" t="n">
        <v>0.6930555555555555</v>
      </c>
      <c r="Q29" s="46">
        <f>P29+$Q$62</f>
        <v/>
      </c>
      <c r="R29" s="46" t="n">
        <v>0.7409722222222223</v>
      </c>
      <c r="S29" s="46">
        <f>R29+$S$62</f>
        <v/>
      </c>
      <c r="T29" s="143" t="n">
        <v>0.7715277777777778</v>
      </c>
      <c r="U29" s="143">
        <f>T29+$U$62</f>
        <v/>
      </c>
      <c r="V29" s="576" t="n">
        <v>80</v>
      </c>
      <c r="W29" s="576" t="n"/>
    </row>
    <row r="30" ht="21" customHeight="1" s="630">
      <c r="A30" s="631" t="inlineStr">
        <is>
          <t>27</t>
        </is>
      </c>
      <c r="B30" s="632" t="n"/>
      <c r="C30" s="112" t="inlineStr">
        <is>
          <t xml:space="preserve">GOMEZ CORREA JUAN </t>
        </is>
      </c>
      <c r="D30" s="55" t="n">
        <v>44516184</v>
      </c>
      <c r="E30" s="55" t="inlineStr">
        <is>
          <t xml:space="preserve">NUEVO A1 </t>
        </is>
      </c>
      <c r="F30" s="92" t="inlineStr">
        <is>
          <t xml:space="preserve">20 20 SR </t>
        </is>
      </c>
      <c r="G30" s="120" t="n"/>
      <c r="H30" s="205" t="n"/>
      <c r="I30" s="120" t="inlineStr">
        <is>
          <t>CARS. JAIME VILLA</t>
        </is>
      </c>
      <c r="J30" s="60" t="n">
        <v>0.4930555555555556</v>
      </c>
      <c r="K30" s="46">
        <f>J30+$K$61</f>
        <v/>
      </c>
      <c r="L30" s="47" t="n">
        <v>0.5777777777777777</v>
      </c>
      <c r="M30" s="46">
        <f>L30+$M$62</f>
        <v/>
      </c>
      <c r="N30" s="78" t="n">
        <v>0.5868055555555556</v>
      </c>
      <c r="O30" s="46">
        <f>N30+$O$62</f>
        <v/>
      </c>
      <c r="P30" s="79" t="n">
        <v>0.6354166666666666</v>
      </c>
      <c r="Q30" s="46">
        <f>P30+$Q$62</f>
        <v/>
      </c>
      <c r="R30" s="46" t="n">
        <v>0.6777777777777778</v>
      </c>
      <c r="S30" s="46">
        <f>R30+$S$62</f>
        <v/>
      </c>
      <c r="T30" s="143" t="n">
        <v>0.6993055555555555</v>
      </c>
      <c r="U30" s="80">
        <f>T30+$U$62</f>
        <v/>
      </c>
      <c r="V30" s="576" t="n">
        <v>80</v>
      </c>
      <c r="W30" s="576" t="n"/>
    </row>
    <row r="31" ht="20.25" customFormat="1" customHeight="1" s="645">
      <c r="A31" s="631" t="inlineStr">
        <is>
          <t>28</t>
        </is>
      </c>
      <c r="B31" s="632" t="n"/>
      <c r="C31" s="167" t="inlineStr">
        <is>
          <t>CALLE JERONIMO EDWIN 50</t>
        </is>
      </c>
      <c r="D31" s="55" t="n">
        <v>40624077</v>
      </c>
      <c r="E31" s="226" t="inlineStr">
        <is>
          <t>MOTO REVA BIIC</t>
        </is>
      </c>
      <c r="F31" s="92" t="inlineStr">
        <is>
          <t xml:space="preserve">20 20 SR </t>
        </is>
      </c>
      <c r="G31" s="209" t="inlineStr">
        <is>
          <t>PAGO 50 YAPE</t>
        </is>
      </c>
      <c r="H31" s="207" t="n"/>
      <c r="I31" s="55" t="inlineStr">
        <is>
          <t xml:space="preserve">STEVE QUINTANA </t>
        </is>
      </c>
      <c r="J31" s="60" t="n">
        <v>0.4944444444444445</v>
      </c>
      <c r="K31" s="46">
        <f>J31+$K$61</f>
        <v/>
      </c>
      <c r="L31" s="47" t="n">
        <v>0.4986111111111111</v>
      </c>
      <c r="M31" s="46">
        <f>L31+$M$62</f>
        <v/>
      </c>
      <c r="N31" s="78" t="n">
        <v>0.5875</v>
      </c>
      <c r="O31" s="46">
        <f>N31+$O$62</f>
        <v/>
      </c>
      <c r="P31" s="79" t="n">
        <v>0.65</v>
      </c>
      <c r="Q31" s="46">
        <f>P31+$Q$62</f>
        <v/>
      </c>
      <c r="R31" s="46" t="n">
        <v>0.6736111111111112</v>
      </c>
      <c r="S31" s="46">
        <f>R31+$S$62</f>
        <v/>
      </c>
      <c r="T31" s="143" t="n">
        <v>0.6986111111111111</v>
      </c>
      <c r="U31" s="143">
        <f>T31+$U$62</f>
        <v/>
      </c>
      <c r="V31" s="576" t="n">
        <v>80</v>
      </c>
      <c r="W31" s="576" t="n">
        <v>50</v>
      </c>
    </row>
    <row r="32" ht="21" customFormat="1" customHeight="1" s="633">
      <c r="A32" s="631" t="inlineStr">
        <is>
          <t>29</t>
        </is>
      </c>
      <c r="B32" s="632" t="n"/>
      <c r="C32" s="167" t="inlineStr">
        <is>
          <t>QUISPE CCAHUANA DEMETRIO 30</t>
        </is>
      </c>
      <c r="D32" s="55" t="n">
        <v>40454896</v>
      </c>
      <c r="E32" s="226" t="inlineStr">
        <is>
          <t>MOTO REVA BIIC</t>
        </is>
      </c>
      <c r="F32" s="92" t="inlineStr">
        <is>
          <t xml:space="preserve">20 20 SR </t>
        </is>
      </c>
      <c r="G32" s="120" t="inlineStr">
        <is>
          <t>PAGO 30 EFE</t>
        </is>
      </c>
      <c r="H32" s="360" t="n"/>
      <c r="I32" s="281" t="inlineStr">
        <is>
          <t xml:space="preserve">ELIA </t>
        </is>
      </c>
      <c r="J32" s="60" t="n">
        <v>0.5756944444444444</v>
      </c>
      <c r="K32" s="46">
        <f>J32+$K$61</f>
        <v/>
      </c>
      <c r="L32" s="47" t="n">
        <v>0.5833333333333334</v>
      </c>
      <c r="M32" s="46">
        <f>L32+$M$62</f>
        <v/>
      </c>
      <c r="N32" s="78" t="n">
        <v>0.5895833333333333</v>
      </c>
      <c r="O32" s="46">
        <f>N32+$O$62</f>
        <v/>
      </c>
      <c r="P32" s="79" t="n">
        <v>0.6479166666666667</v>
      </c>
      <c r="Q32" s="46">
        <f>P32+$Q$62</f>
        <v/>
      </c>
      <c r="R32" s="46" t="n">
        <v>0.6888888888888889</v>
      </c>
      <c r="S32" s="46">
        <f>R32+$S$62</f>
        <v/>
      </c>
      <c r="T32" s="143" t="n">
        <v>0.7125</v>
      </c>
      <c r="U32" s="80">
        <f>T32+$U$62</f>
        <v/>
      </c>
      <c r="V32" s="576" t="n">
        <v>80</v>
      </c>
      <c r="W32" s="576" t="n">
        <v>30</v>
      </c>
    </row>
    <row r="33" ht="19.5" customHeight="1" s="630">
      <c r="A33" s="631" t="inlineStr">
        <is>
          <t>30</t>
        </is>
      </c>
      <c r="B33" s="632" t="n"/>
      <c r="C33" s="167" t="inlineStr">
        <is>
          <t>CASTAÑEDA MENDOZA ARTURO 50</t>
        </is>
      </c>
      <c r="D33" s="55" t="n">
        <v>46100284</v>
      </c>
      <c r="E33" s="55" t="inlineStr">
        <is>
          <t xml:space="preserve">NUEVO A1 </t>
        </is>
      </c>
      <c r="F33" s="92" t="inlineStr">
        <is>
          <t xml:space="preserve">20 20 SR </t>
        </is>
      </c>
      <c r="G33" s="209" t="inlineStr">
        <is>
          <t>PAGO 50 YAPE</t>
        </is>
      </c>
      <c r="H33" s="207" t="n"/>
      <c r="I33" s="55" t="inlineStr">
        <is>
          <t xml:space="preserve">PONCE </t>
        </is>
      </c>
      <c r="J33" s="60" t="n">
        <v>0.5722222222222222</v>
      </c>
      <c r="K33" s="46">
        <f>J33+$K$61</f>
        <v/>
      </c>
      <c r="L33" s="47" t="n">
        <v>0.5861111111111111</v>
      </c>
      <c r="M33" s="46">
        <f>L33+$M$62</f>
        <v/>
      </c>
      <c r="N33" s="78" t="n">
        <v>0.5916666666666667</v>
      </c>
      <c r="O33" s="46">
        <f>N33+$O$62</f>
        <v/>
      </c>
      <c r="P33" s="79" t="n">
        <v>0.6555555555555556</v>
      </c>
      <c r="Q33" s="46">
        <f>P33+$Q$62</f>
        <v/>
      </c>
      <c r="R33" s="46" t="n">
        <v>0.6847222222222222</v>
      </c>
      <c r="S33" s="46">
        <f>R33+$S$62</f>
        <v/>
      </c>
      <c r="T33" s="143" t="n">
        <v>0.7104166666666667</v>
      </c>
      <c r="U33" s="80">
        <f>T33+$U$62</f>
        <v/>
      </c>
      <c r="V33" s="576" t="n">
        <v>80</v>
      </c>
      <c r="W33" s="576" t="n">
        <v>50</v>
      </c>
    </row>
    <row r="34" ht="19.5" customHeight="1" s="630">
      <c r="A34" s="631" t="inlineStr">
        <is>
          <t>31</t>
        </is>
      </c>
      <c r="B34" s="632" t="n"/>
      <c r="C34" s="167" t="inlineStr">
        <is>
          <t>RUIZ ORTIZ JUAN 30</t>
        </is>
      </c>
      <c r="D34" s="55" t="n">
        <v>46136169</v>
      </c>
      <c r="E34" s="226" t="inlineStr">
        <is>
          <t>MOTO REVA BIIC</t>
        </is>
      </c>
      <c r="F34" s="92" t="inlineStr">
        <is>
          <t xml:space="preserve">20 20 SR </t>
        </is>
      </c>
      <c r="G34" s="120" t="inlineStr">
        <is>
          <t>PAGO 30 EFE</t>
        </is>
      </c>
      <c r="H34" s="360" t="n"/>
      <c r="I34" s="281" t="inlineStr">
        <is>
          <t xml:space="preserve">ELIA </t>
        </is>
      </c>
      <c r="J34" s="60" t="n">
        <v>0.5736111111111111</v>
      </c>
      <c r="K34" s="46">
        <f>J34+$K$61</f>
        <v/>
      </c>
      <c r="L34" s="47" t="n">
        <v>0.5881944444444445</v>
      </c>
      <c r="M34" s="46">
        <f>L34+$M$62</f>
        <v/>
      </c>
      <c r="N34" s="78" t="n">
        <v>0.5930555555555556</v>
      </c>
      <c r="O34" s="46">
        <f>N34+$O$62</f>
        <v/>
      </c>
      <c r="P34" s="79" t="n">
        <v>0.6666666666666666</v>
      </c>
      <c r="Q34" s="46">
        <f>P34+$Q$62</f>
        <v/>
      </c>
      <c r="R34" s="46" t="n">
        <v>0.7006944444444444</v>
      </c>
      <c r="S34" s="46">
        <f>R34+$S$62</f>
        <v/>
      </c>
      <c r="T34" s="143" t="n">
        <v>0.7340277777777777</v>
      </c>
      <c r="U34" s="80">
        <f>T34+$U$62</f>
        <v/>
      </c>
      <c r="V34" s="576" t="n">
        <v>80</v>
      </c>
      <c r="W34" s="576" t="n">
        <v>30</v>
      </c>
    </row>
    <row r="35" ht="18.75" customHeight="1" s="630">
      <c r="A35" s="631" t="inlineStr">
        <is>
          <t>32</t>
        </is>
      </c>
      <c r="B35" s="632" t="n"/>
      <c r="C35" s="167" t="inlineStr">
        <is>
          <t>NUÑEZ VASQUEZ LUCERO  40</t>
        </is>
      </c>
      <c r="D35" s="55" t="n">
        <v>71473662</v>
      </c>
      <c r="E35" s="55" t="inlineStr">
        <is>
          <t xml:space="preserve">NUEVO A1 </t>
        </is>
      </c>
      <c r="F35" s="92" t="inlineStr">
        <is>
          <t xml:space="preserve">20 20 SR </t>
        </is>
      </c>
      <c r="G35" s="120" t="inlineStr">
        <is>
          <t>PAGO 40 EFE</t>
        </is>
      </c>
      <c r="H35" s="55" t="inlineStr">
        <is>
          <t>YA P 80</t>
        </is>
      </c>
      <c r="I35" s="55" t="inlineStr">
        <is>
          <t>ESCUELA MARTINEZ</t>
        </is>
      </c>
      <c r="J35" s="60" t="n">
        <v>0.575</v>
      </c>
      <c r="K35" s="46">
        <f>J35+$K$61</f>
        <v/>
      </c>
      <c r="L35" s="47" t="n">
        <v>0.5902777777777778</v>
      </c>
      <c r="M35" s="46">
        <f>L35+$M$62</f>
        <v/>
      </c>
      <c r="N35" s="78" t="n">
        <v>0.5979166666666667</v>
      </c>
      <c r="O35" s="46">
        <f>N35+$O$62</f>
        <v/>
      </c>
      <c r="P35" s="79" t="n">
        <v>0.66875</v>
      </c>
      <c r="Q35" s="46">
        <f>P35+$Q$62</f>
        <v/>
      </c>
      <c r="R35" s="46" t="n">
        <v>0.6986111111111111</v>
      </c>
      <c r="S35" s="46">
        <f>R35+$S$62</f>
        <v/>
      </c>
      <c r="T35" s="143" t="n">
        <v>0.7215277777777778</v>
      </c>
      <c r="U35" s="80">
        <f>T35+$U$62</f>
        <v/>
      </c>
      <c r="V35" s="576" t="n">
        <v>80</v>
      </c>
      <c r="W35" s="576" t="n">
        <v>40</v>
      </c>
    </row>
    <row r="36" ht="18.75" customHeight="1" s="630">
      <c r="A36" s="631" t="inlineStr">
        <is>
          <t>33</t>
        </is>
      </c>
      <c r="B36" s="632" t="n"/>
      <c r="C36" s="112" t="inlineStr">
        <is>
          <t xml:space="preserve">MARTINEZ ALIAGA VICTOR HUGO </t>
        </is>
      </c>
      <c r="D36" s="55" t="n">
        <v>25711724</v>
      </c>
      <c r="E36" s="55" t="inlineStr">
        <is>
          <t xml:space="preserve">REVA A1 </t>
        </is>
      </c>
      <c r="F36" s="92" t="inlineStr">
        <is>
          <t>40/20 40/20cl</t>
        </is>
      </c>
      <c r="G36" s="205" t="inlineStr">
        <is>
          <t>PAGO 130 EFE</t>
        </is>
      </c>
      <c r="H36" s="55" t="n"/>
      <c r="I36" s="55" t="inlineStr">
        <is>
          <t>LUIS CANO</t>
        </is>
      </c>
      <c r="J36" s="60" t="n">
        <v>0.5763888888888888</v>
      </c>
      <c r="K36" s="46">
        <f>J36+$K$61</f>
        <v/>
      </c>
      <c r="L36" s="47" t="n">
        <v>0.5923611111111111</v>
      </c>
      <c r="M36" s="46">
        <f>L36+$M$62</f>
        <v/>
      </c>
      <c r="N36" s="78" t="n">
        <v>0.5986111111111111</v>
      </c>
      <c r="O36" s="46">
        <f>N36+$O$62</f>
        <v/>
      </c>
      <c r="P36" s="79" t="n">
        <v>0.6784722222222223</v>
      </c>
      <c r="Q36" s="46">
        <f>P36+$Q$62</f>
        <v/>
      </c>
      <c r="R36" s="46" t="n">
        <v>0.725</v>
      </c>
      <c r="S36" s="46">
        <f>R36+$S$62</f>
        <v/>
      </c>
      <c r="T36" s="143" t="n">
        <v>0.7569444444444444</v>
      </c>
      <c r="U36" s="80">
        <f>T36+$U$62</f>
        <v/>
      </c>
      <c r="V36" s="576" t="n">
        <v>80</v>
      </c>
      <c r="W36" s="576" t="n"/>
    </row>
    <row r="37" ht="18.75" customHeight="1" s="630">
      <c r="A37" s="631" t="inlineStr">
        <is>
          <t>34</t>
        </is>
      </c>
      <c r="B37" s="632" t="n"/>
      <c r="C37" s="167" t="inlineStr">
        <is>
          <t>HUAMANI HUACACHI PAULA  50</t>
        </is>
      </c>
      <c r="D37" s="55" t="n">
        <v>80215413</v>
      </c>
      <c r="E37" s="55" t="inlineStr">
        <is>
          <t xml:space="preserve">NUEVO A1 </t>
        </is>
      </c>
      <c r="F37" s="92" t="inlineStr">
        <is>
          <t xml:space="preserve">20 20 SR </t>
        </is>
      </c>
      <c r="G37" s="209" t="inlineStr">
        <is>
          <t>PAGO 80 YAPE + 50 YAPE</t>
        </is>
      </c>
      <c r="H37" s="454" t="n"/>
      <c r="I37" s="152" t="inlineStr">
        <is>
          <t>ENRIQUE PUBLICIDAD</t>
        </is>
      </c>
      <c r="J37" s="60" t="n">
        <v>0.5930555555555556</v>
      </c>
      <c r="K37" s="46">
        <f>J37+$K$61</f>
        <v/>
      </c>
      <c r="L37" s="47" t="n">
        <v>0.5979166666666667</v>
      </c>
      <c r="M37" s="46">
        <f>L37+$M$62</f>
        <v/>
      </c>
      <c r="N37" s="78" t="n">
        <v>0.6048611111111111</v>
      </c>
      <c r="O37" s="46">
        <f>N37+$O$62</f>
        <v/>
      </c>
      <c r="P37" s="79" t="n">
        <v>0.6805555555555556</v>
      </c>
      <c r="Q37" s="46">
        <f>P37+$Q$62</f>
        <v/>
      </c>
      <c r="R37" s="46" t="n">
        <v>0.7104166666666667</v>
      </c>
      <c r="S37" s="46">
        <f>R37+$S$62</f>
        <v/>
      </c>
      <c r="T37" s="143" t="n">
        <v>0.7333333333333333</v>
      </c>
      <c r="U37" s="80">
        <f>T37+$U$62</f>
        <v/>
      </c>
      <c r="V37" s="576" t="n">
        <v>80</v>
      </c>
      <c r="W37" s="576" t="n">
        <v>50</v>
      </c>
    </row>
    <row r="38" ht="18" customFormat="1" customHeight="1" s="633">
      <c r="A38" s="631" t="inlineStr">
        <is>
          <t>35</t>
        </is>
      </c>
      <c r="B38" s="632" t="n"/>
      <c r="C38" s="112" t="inlineStr">
        <is>
          <t>GARIBOTTO GONZALES JEAN PIERE</t>
        </is>
      </c>
      <c r="D38" s="147" t="n">
        <v>60846087</v>
      </c>
      <c r="E38" s="55" t="inlineStr">
        <is>
          <t xml:space="preserve">NUEVO A1 </t>
        </is>
      </c>
      <c r="F38" s="92" t="inlineStr">
        <is>
          <t xml:space="preserve">20 20 SR </t>
        </is>
      </c>
      <c r="G38" s="120" t="n"/>
      <c r="H38" s="205" t="n"/>
      <c r="I38" s="120" t="inlineStr">
        <is>
          <t>CARS. JAIME VILLA</t>
        </is>
      </c>
      <c r="J38" s="60" t="n">
        <v>0.5847222222222223</v>
      </c>
      <c r="K38" s="46">
        <f>J38+$K$61</f>
        <v/>
      </c>
      <c r="L38" s="47" t="n">
        <v>0.6006944444444444</v>
      </c>
      <c r="M38" s="46">
        <f>L38+$M$62</f>
        <v/>
      </c>
      <c r="N38" s="78" t="n">
        <v>0.6145833333333334</v>
      </c>
      <c r="O38" s="46">
        <f>N38+$O$62</f>
        <v/>
      </c>
      <c r="P38" s="79" t="n">
        <v>0.6833333333333333</v>
      </c>
      <c r="Q38" s="46">
        <f>P38+$Q$62</f>
        <v/>
      </c>
      <c r="R38" s="46" t="n">
        <v>0.7375</v>
      </c>
      <c r="S38" s="46">
        <f>R38+$S$62</f>
        <v/>
      </c>
      <c r="T38" s="143" t="n">
        <v>0.7729166666666667</v>
      </c>
      <c r="U38" s="80">
        <f>T38+$U$62</f>
        <v/>
      </c>
      <c r="V38" s="576" t="n">
        <v>80</v>
      </c>
      <c r="W38" s="576" t="n"/>
    </row>
    <row r="39" ht="18.75" customHeight="1" s="630">
      <c r="A39" s="631" t="inlineStr">
        <is>
          <t>36</t>
        </is>
      </c>
      <c r="B39" s="632" t="n"/>
      <c r="C39" s="112" t="inlineStr">
        <is>
          <t xml:space="preserve">MURRIETA LOPEZ MILER </t>
        </is>
      </c>
      <c r="D39" s="147" t="n">
        <v>70190173</v>
      </c>
      <c r="E39" s="226" t="inlineStr">
        <is>
          <t>MOTO REVA BIIC</t>
        </is>
      </c>
      <c r="F39" s="92" t="inlineStr">
        <is>
          <t>40/20 40/20cl</t>
        </is>
      </c>
      <c r="G39" s="281" t="n"/>
      <c r="H39" s="360" t="n"/>
      <c r="I39" s="281" t="inlineStr">
        <is>
          <t xml:space="preserve">ELIA </t>
        </is>
      </c>
      <c r="J39" s="60" t="n">
        <v>0.5833333333333334</v>
      </c>
      <c r="K39" s="46">
        <f>J39+$K$61</f>
        <v/>
      </c>
      <c r="L39" s="46" t="n">
        <v>0.5951388888888889</v>
      </c>
      <c r="M39" s="46">
        <f>L39+$M$62</f>
        <v/>
      </c>
      <c r="N39" s="46" t="n">
        <v>0.6034722222222222</v>
      </c>
      <c r="O39" s="46">
        <f>N39+$O$62</f>
        <v/>
      </c>
      <c r="P39" s="46" t="n">
        <v>0.6673611111111111</v>
      </c>
      <c r="Q39" s="46">
        <f>P39+$Q$62</f>
        <v/>
      </c>
      <c r="R39" s="46" t="n">
        <v>0.7131944444444445</v>
      </c>
      <c r="S39" s="46">
        <f>R39+$S$62</f>
        <v/>
      </c>
      <c r="T39" s="143" t="n">
        <v>0.75</v>
      </c>
      <c r="U39" s="80">
        <f>T39+$U$62</f>
        <v/>
      </c>
      <c r="V39" s="580" t="n">
        <v>80</v>
      </c>
      <c r="W39" s="125" t="n"/>
    </row>
    <row r="40" ht="18.75" customFormat="1" customHeight="1" s="633">
      <c r="A40" s="631" t="inlineStr">
        <is>
          <t>37</t>
        </is>
      </c>
      <c r="B40" s="632" t="n"/>
      <c r="C40" s="112" t="inlineStr">
        <is>
          <t xml:space="preserve">VEREAU DE LA CRUZ RAFAEL </t>
        </is>
      </c>
      <c r="D40" s="55" t="n">
        <v>76243490</v>
      </c>
      <c r="E40" s="232" t="inlineStr">
        <is>
          <t>MOTO NUEVO BIIB</t>
        </is>
      </c>
      <c r="F40" s="92" t="inlineStr">
        <is>
          <t>40/20 40/20cl</t>
        </is>
      </c>
      <c r="G40" s="110" t="n"/>
      <c r="H40" s="354" t="n"/>
      <c r="I40" s="110" t="inlineStr">
        <is>
          <t>MAYRA 1</t>
        </is>
      </c>
      <c r="J40" s="60" t="n">
        <v>0.5861111111111111</v>
      </c>
      <c r="K40" s="46">
        <f>J40+$K$61</f>
        <v/>
      </c>
      <c r="L40" s="47" t="n">
        <v>0.6027777777777777</v>
      </c>
      <c r="M40" s="46">
        <f>L40+$M$62</f>
        <v/>
      </c>
      <c r="N40" s="78" t="n">
        <v>0.6180555555555556</v>
      </c>
      <c r="O40" s="46">
        <f>N40+$O$62</f>
        <v/>
      </c>
      <c r="P40" s="79" t="n">
        <v>0.7055555555555556</v>
      </c>
      <c r="Q40" s="46">
        <f>P40+$Q$62</f>
        <v/>
      </c>
      <c r="R40" s="46" t="n">
        <v>0.7625</v>
      </c>
      <c r="S40" s="46">
        <f>R40+$S$62</f>
        <v/>
      </c>
      <c r="T40" s="143" t="n">
        <v>0.7833333333333333</v>
      </c>
      <c r="U40" s="80">
        <f>T40+$U$62</f>
        <v/>
      </c>
      <c r="V40" s="580" t="n">
        <v>80</v>
      </c>
      <c r="W40" s="125" t="n"/>
    </row>
    <row r="41" ht="18.75" customHeight="1" s="630">
      <c r="A41" s="631" t="inlineStr">
        <is>
          <t>38</t>
        </is>
      </c>
      <c r="B41" s="632" t="n"/>
      <c r="C41" s="112" t="inlineStr">
        <is>
          <t xml:space="preserve">BENAVIDES DE LA CRUZ HENRY </t>
        </is>
      </c>
      <c r="D41" s="55" t="n">
        <v>71263612</v>
      </c>
      <c r="E41" s="232" t="inlineStr">
        <is>
          <t>MOTO NUEVO BIIB</t>
        </is>
      </c>
      <c r="F41" s="92" t="inlineStr">
        <is>
          <t>40/20 40/20cl</t>
        </is>
      </c>
      <c r="G41" s="270" t="n"/>
      <c r="H41" s="373" t="n"/>
      <c r="I41" s="270" t="inlineStr">
        <is>
          <t xml:space="preserve">LILIANA 2 </t>
        </is>
      </c>
      <c r="J41" s="60" t="n">
        <v>0.5868055555555556</v>
      </c>
      <c r="K41" s="46">
        <f>J41+$K$61</f>
        <v/>
      </c>
      <c r="L41" s="47" t="n">
        <v>0.6069444444444444</v>
      </c>
      <c r="M41" s="46">
        <f>L41+$M$62</f>
        <v/>
      </c>
      <c r="N41" s="78" t="n">
        <v>0.6208333333333333</v>
      </c>
      <c r="O41" s="46">
        <f>N41+$O$62</f>
        <v/>
      </c>
      <c r="P41" s="79" t="n">
        <v>0.6951388888888889</v>
      </c>
      <c r="Q41" s="46">
        <f>P41+$Q$62</f>
        <v/>
      </c>
      <c r="R41" s="46" t="n">
        <v>0.7493055555555556</v>
      </c>
      <c r="S41" s="46">
        <f>R41+$S$62</f>
        <v/>
      </c>
      <c r="T41" s="143" t="n">
        <v>0.7784722222222222</v>
      </c>
      <c r="U41" s="80">
        <f>T41+$U$62</f>
        <v/>
      </c>
      <c r="V41" s="580" t="n">
        <v>80</v>
      </c>
      <c r="W41" s="125" t="n"/>
    </row>
    <row r="42" ht="18.75" customHeight="1" s="630">
      <c r="A42" s="631" t="inlineStr">
        <is>
          <t>39</t>
        </is>
      </c>
      <c r="B42" s="632" t="n"/>
      <c r="C42" s="112" t="inlineStr">
        <is>
          <t xml:space="preserve">GOMEZ ROBLES MARIO </t>
        </is>
      </c>
      <c r="D42" s="55" t="n">
        <v>73993932</v>
      </c>
      <c r="E42" s="232" t="inlineStr">
        <is>
          <t>MOTO NUEVO BIIB</t>
        </is>
      </c>
      <c r="F42" s="92" t="inlineStr">
        <is>
          <t>40/20 40/20cl</t>
        </is>
      </c>
      <c r="G42" s="55" t="inlineStr">
        <is>
          <t>YA P 80</t>
        </is>
      </c>
      <c r="H42" s="207" t="n"/>
      <c r="I42" s="55" t="inlineStr">
        <is>
          <t xml:space="preserve">TU LICENCIA </t>
        </is>
      </c>
      <c r="J42" s="60" t="n">
        <v>0.5951388888888889</v>
      </c>
      <c r="K42" s="46">
        <f>J42+$K$61</f>
        <v/>
      </c>
      <c r="L42" s="47" t="n">
        <v>0.6090277777777777</v>
      </c>
      <c r="M42" s="46">
        <f>L42+$M$62</f>
        <v/>
      </c>
      <c r="N42" s="78" t="n">
        <v>0.63125</v>
      </c>
      <c r="O42" s="46">
        <f>N42+$O$62</f>
        <v/>
      </c>
      <c r="P42" s="79" t="n">
        <v>0.6902777777777778</v>
      </c>
      <c r="Q42" s="46">
        <f>P42+$Q$62</f>
        <v/>
      </c>
      <c r="R42" s="46" t="n">
        <v>0.7222222222222222</v>
      </c>
      <c r="S42" s="46">
        <f>R42+$S$62</f>
        <v/>
      </c>
      <c r="T42" s="143" t="n">
        <v>0.7465277777777778</v>
      </c>
      <c r="U42" s="143">
        <f>T42+$U$62</f>
        <v/>
      </c>
      <c r="V42" s="580" t="n">
        <v>80</v>
      </c>
      <c r="W42" s="125" t="n"/>
    </row>
    <row r="43" ht="18.75" customHeight="1" s="630">
      <c r="A43" s="631" t="inlineStr">
        <is>
          <t>40</t>
        </is>
      </c>
      <c r="B43" s="632" t="n"/>
      <c r="C43" s="112" t="inlineStr">
        <is>
          <t xml:space="preserve">MENDOZA CALAGUA NICOLAS </t>
        </is>
      </c>
      <c r="D43" s="55" t="n">
        <v>73251469</v>
      </c>
      <c r="E43" s="232" t="inlineStr">
        <is>
          <t>MOTO NUEVO BIIB</t>
        </is>
      </c>
      <c r="F43" s="92" t="inlineStr">
        <is>
          <t xml:space="preserve">20 20 SR </t>
        </is>
      </c>
      <c r="G43" s="120" t="inlineStr">
        <is>
          <t>PAGO 110 EFE</t>
        </is>
      </c>
      <c r="H43" s="360" t="n"/>
      <c r="I43" s="281" t="inlineStr">
        <is>
          <t xml:space="preserve">ELIA / ANGELA </t>
        </is>
      </c>
      <c r="J43" s="60" t="n">
        <v>0.5895833333333333</v>
      </c>
      <c r="K43" s="46">
        <f>J43+$K$61</f>
        <v/>
      </c>
      <c r="L43" s="46" t="n">
        <v>0.6194444444444445</v>
      </c>
      <c r="M43" s="46">
        <f>L43+$M$62</f>
        <v/>
      </c>
      <c r="N43" s="46" t="n">
        <v>0.6347222222222222</v>
      </c>
      <c r="O43" s="46">
        <f>N43+$O$62</f>
        <v/>
      </c>
      <c r="P43" s="46" t="n">
        <v>0.7034722222222223</v>
      </c>
      <c r="Q43" s="46">
        <f>P43+$Q$62</f>
        <v/>
      </c>
      <c r="R43" s="46" t="n">
        <v>0.7625</v>
      </c>
      <c r="S43" s="46">
        <f>R43+$S$62</f>
        <v/>
      </c>
      <c r="T43" s="143" t="n">
        <v>0.7930555555555555</v>
      </c>
      <c r="U43" s="80">
        <f>T43+$U$62</f>
        <v/>
      </c>
      <c r="V43" s="580" t="n">
        <v>80</v>
      </c>
      <c r="W43" s="125" t="n"/>
    </row>
    <row r="44" ht="18" customHeight="1" s="630">
      <c r="A44" s="644" t="n"/>
      <c r="B44" s="632" t="n"/>
      <c r="C44" s="119" t="inlineStr">
        <is>
          <t xml:space="preserve">CUEVA CARBAJAL KEVIN </t>
        </is>
      </c>
      <c r="D44" s="654" t="n">
        <v>47331384</v>
      </c>
      <c r="E44" s="654" t="inlineStr">
        <is>
          <t xml:space="preserve">NUEVO A1 </t>
        </is>
      </c>
      <c r="F44" s="93" t="inlineStr">
        <is>
          <t>REPRO 17/04</t>
        </is>
      </c>
      <c r="G44" s="654" t="n"/>
      <c r="H44" s="358" t="n"/>
      <c r="I44" s="654" t="inlineStr">
        <is>
          <t>CARS. JAIME VILLA</t>
        </is>
      </c>
      <c r="J44" s="185" t="n"/>
      <c r="K44" s="20">
        <f>J44+$K$61</f>
        <v/>
      </c>
      <c r="L44" s="6" t="n"/>
      <c r="M44" s="20">
        <f>L44+$M$62</f>
        <v/>
      </c>
      <c r="N44" s="21" t="n"/>
      <c r="O44" s="20">
        <f>N44+$O$62</f>
        <v/>
      </c>
      <c r="P44" s="22" t="n"/>
      <c r="Q44" s="20">
        <f>P44+$Q$62</f>
        <v/>
      </c>
      <c r="R44" s="20" t="n"/>
      <c r="S44" s="20">
        <f>R44+$S$62</f>
        <v/>
      </c>
      <c r="T44" s="144" t="n"/>
      <c r="U44" s="20">
        <f>T44+$U$62</f>
        <v/>
      </c>
      <c r="V44" s="580" t="n"/>
      <c r="W44" s="125" t="n"/>
    </row>
    <row r="45" ht="21" customHeight="1" s="630">
      <c r="A45" s="631" t="inlineStr">
        <is>
          <t>41</t>
        </is>
      </c>
      <c r="B45" s="632" t="n"/>
      <c r="C45" s="112" t="inlineStr">
        <is>
          <t xml:space="preserve">SEDANO CRISTOBAL DANNY </t>
        </is>
      </c>
      <c r="D45" s="55" t="n">
        <v>46497769</v>
      </c>
      <c r="E45" s="226" t="inlineStr">
        <is>
          <t>MOTO REVA BIIC</t>
        </is>
      </c>
      <c r="F45" s="92" t="inlineStr">
        <is>
          <t xml:space="preserve">20 20 SR </t>
        </is>
      </c>
      <c r="G45" s="120" t="inlineStr">
        <is>
          <t>PAGO 130 EFE</t>
        </is>
      </c>
      <c r="H45" s="207" t="n"/>
      <c r="I45" s="55" t="inlineStr">
        <is>
          <t xml:space="preserve">STEVE QUINTANA </t>
        </is>
      </c>
      <c r="J45" s="60" t="n">
        <v>0.6194444444444445</v>
      </c>
      <c r="K45" s="46">
        <f>J45+$K$61</f>
        <v/>
      </c>
      <c r="L45" s="47" t="n">
        <v>0.6208333333333333</v>
      </c>
      <c r="M45" s="46">
        <f>L45+$M$62</f>
        <v/>
      </c>
      <c r="N45" s="78" t="n">
        <v>0.6388888888888888</v>
      </c>
      <c r="O45" s="46">
        <f>N45+$O$62</f>
        <v/>
      </c>
      <c r="P45" s="46" t="n">
        <v>0.7319444444444444</v>
      </c>
      <c r="Q45" s="46">
        <f>P45+$Q$62</f>
        <v/>
      </c>
      <c r="R45" s="260" t="n">
        <v>0.7583333333333333</v>
      </c>
      <c r="S45" s="260">
        <f>R45+$S$62</f>
        <v/>
      </c>
      <c r="T45" s="143" t="n">
        <v>0.7708333333333334</v>
      </c>
      <c r="U45" s="143">
        <f>T45+$U$62</f>
        <v/>
      </c>
      <c r="V45" s="580" t="n">
        <v>80</v>
      </c>
      <c r="W45" s="125" t="n"/>
    </row>
    <row r="46" ht="18.75" customHeight="1" s="630">
      <c r="A46" s="631" t="inlineStr">
        <is>
          <t>43</t>
        </is>
      </c>
      <c r="B46" s="632" t="n"/>
      <c r="C46" s="112" t="inlineStr">
        <is>
          <t xml:space="preserve">PALACIOS HUERTA WILLIAM </t>
        </is>
      </c>
      <c r="D46" s="55" t="n">
        <v>80221516</v>
      </c>
      <c r="E46" s="226" t="inlineStr">
        <is>
          <t>MOTO REVA BIIC</t>
        </is>
      </c>
      <c r="F46" s="161" t="inlineStr">
        <is>
          <t>40/20 40/20 cl</t>
        </is>
      </c>
      <c r="G46" s="270" t="n"/>
      <c r="H46" s="373" t="n"/>
      <c r="I46" s="270" t="inlineStr">
        <is>
          <t>LILIANA  3</t>
        </is>
      </c>
      <c r="J46" s="60" t="n">
        <v>0.625</v>
      </c>
      <c r="K46" s="46">
        <f>J46+$K$61</f>
        <v/>
      </c>
      <c r="L46" s="47" t="n">
        <v>0.6256944444444444</v>
      </c>
      <c r="M46" s="46">
        <f>L46+$M$62</f>
        <v/>
      </c>
      <c r="N46" s="78" t="n">
        <v>0.64375</v>
      </c>
      <c r="O46" s="46">
        <f>N46+$O$62</f>
        <v/>
      </c>
      <c r="P46" s="79" t="n">
        <v>0.7173611111111111</v>
      </c>
      <c r="Q46" s="46">
        <f>P46+$Q$62</f>
        <v/>
      </c>
      <c r="R46" s="46" t="n">
        <v>0.7743055555555556</v>
      </c>
      <c r="S46" s="46">
        <f>R46+$S$62</f>
        <v/>
      </c>
      <c r="T46" s="143" t="n">
        <v>0.7951388888888888</v>
      </c>
      <c r="U46" s="80">
        <f>T46+$U$62</f>
        <v/>
      </c>
      <c r="V46" s="580" t="n">
        <v>80</v>
      </c>
      <c r="W46" s="125" t="n"/>
    </row>
    <row r="47" ht="18.75" customHeight="1" s="630">
      <c r="A47" s="631" t="inlineStr">
        <is>
          <t>44</t>
        </is>
      </c>
      <c r="B47" s="632" t="n"/>
      <c r="C47" s="112" t="inlineStr">
        <is>
          <t>SALINAS CAMPOS ADAN</t>
        </is>
      </c>
      <c r="D47" s="242" t="n">
        <v>48974446</v>
      </c>
      <c r="E47" s="232" t="inlineStr">
        <is>
          <t>MOTO NUEVO BIIB</t>
        </is>
      </c>
      <c r="F47" s="161" t="inlineStr">
        <is>
          <t>40/20 40/20 cl</t>
        </is>
      </c>
      <c r="G47" s="281" t="n"/>
      <c r="H47" s="360" t="n"/>
      <c r="I47" s="281" t="inlineStr">
        <is>
          <t>ELIA</t>
        </is>
      </c>
      <c r="J47" s="60" t="n">
        <v>0.6333333333333333</v>
      </c>
      <c r="K47" s="46">
        <f>J47+$K$61</f>
        <v/>
      </c>
      <c r="L47" s="47" t="n">
        <v>0.6354166666666666</v>
      </c>
      <c r="M47" s="46">
        <f>L47+$M$62</f>
        <v/>
      </c>
      <c r="N47" s="78" t="n">
        <v>0.6493055555555556</v>
      </c>
      <c r="O47" s="78">
        <f>N47+$O$62</f>
        <v/>
      </c>
      <c r="P47" s="78" t="n">
        <v>0.7083333333333334</v>
      </c>
      <c r="Q47" s="78">
        <f>P47+$Q$62</f>
        <v/>
      </c>
      <c r="R47" s="78" t="n">
        <v>0.7854166666666667</v>
      </c>
      <c r="S47" s="78">
        <f>R47+$S$62</f>
        <v/>
      </c>
      <c r="T47" s="116" t="n">
        <v>0.7972222222222223</v>
      </c>
      <c r="U47" s="116">
        <f>T47+$U$62</f>
        <v/>
      </c>
      <c r="V47" s="580" t="n">
        <v>80</v>
      </c>
      <c r="W47" s="125" t="n"/>
    </row>
    <row r="48" ht="18.75" customHeight="1" s="630">
      <c r="A48" s="631" t="inlineStr">
        <is>
          <t>45</t>
        </is>
      </c>
      <c r="B48" s="632" t="n"/>
      <c r="C48" s="112" t="inlineStr">
        <is>
          <t>RAMIREZ SUAREZ DIEGO</t>
        </is>
      </c>
      <c r="D48" s="242" t="n">
        <v>72758553</v>
      </c>
      <c r="E48" s="55" t="inlineStr">
        <is>
          <t xml:space="preserve">NUEVO A1 </t>
        </is>
      </c>
      <c r="F48" s="161" t="inlineStr">
        <is>
          <t>40/20 40/20 cl</t>
        </is>
      </c>
      <c r="G48" s="267" t="inlineStr">
        <is>
          <t>PAGO 100 YAPE</t>
        </is>
      </c>
      <c r="H48" s="454" t="n"/>
      <c r="I48" s="152" t="inlineStr">
        <is>
          <t>PUBLICIDAD</t>
        </is>
      </c>
      <c r="J48" s="60" t="n">
        <v>0.6347222222222222</v>
      </c>
      <c r="K48" s="46">
        <f>J48+$K$61</f>
        <v/>
      </c>
      <c r="L48" s="47" t="n">
        <v>0.6354166666666666</v>
      </c>
      <c r="M48" s="46">
        <f>L48+$M$62</f>
        <v/>
      </c>
      <c r="N48" s="78" t="n">
        <v>0.6534722222222222</v>
      </c>
      <c r="O48" s="78">
        <f>N48+$O$62</f>
        <v/>
      </c>
      <c r="P48" s="78" t="n">
        <v>0.7194444444444444</v>
      </c>
      <c r="Q48" s="78">
        <f>P48+$Q$62</f>
        <v/>
      </c>
      <c r="R48" s="78" t="n">
        <v>0.7875</v>
      </c>
      <c r="S48" s="78">
        <f>R48+$S$62</f>
        <v/>
      </c>
      <c r="T48" s="116" t="n">
        <v>0.8</v>
      </c>
      <c r="U48" s="116">
        <f>T48+$U$62</f>
        <v/>
      </c>
      <c r="V48" s="580" t="n">
        <v>100</v>
      </c>
      <c r="W48" s="125" t="n"/>
    </row>
    <row r="49" ht="21.75" customHeight="1" s="630">
      <c r="A49" s="631" t="inlineStr">
        <is>
          <t>46</t>
        </is>
      </c>
      <c r="B49" s="632" t="n"/>
      <c r="C49" s="112" t="inlineStr">
        <is>
          <t>TAPIA ROJAS MIGUEL</t>
        </is>
      </c>
      <c r="D49" s="242" t="n">
        <v>40162020</v>
      </c>
      <c r="E49" s="26" t="inlineStr">
        <is>
          <t>REVA A2A</t>
        </is>
      </c>
      <c r="F49" s="161" t="inlineStr">
        <is>
          <t>40/20 40/20 cl</t>
        </is>
      </c>
      <c r="G49" s="120" t="n"/>
      <c r="H49" s="205" t="n"/>
      <c r="I49" s="120" t="inlineStr">
        <is>
          <t>CARS. JAIME VILLA</t>
        </is>
      </c>
      <c r="J49" s="78" t="n">
        <v>0.6423611111111112</v>
      </c>
      <c r="K49" s="78">
        <f>J49+$K$61</f>
        <v/>
      </c>
      <c r="L49" s="47" t="n">
        <v>0.6479166666666667</v>
      </c>
      <c r="M49" s="78">
        <f>L49+$M$62</f>
        <v/>
      </c>
      <c r="N49" s="78" t="n">
        <v>0.6583333333333333</v>
      </c>
      <c r="O49" s="78">
        <f>N49+$O$62</f>
        <v/>
      </c>
      <c r="P49" s="78" t="n">
        <v>0.7201388888888889</v>
      </c>
      <c r="Q49" s="78">
        <f>P49+$Q$62</f>
        <v/>
      </c>
      <c r="R49" s="78" t="n">
        <v>0.7743055555555556</v>
      </c>
      <c r="S49" s="78">
        <f>R49+$S$62</f>
        <v/>
      </c>
      <c r="T49" s="116" t="n">
        <v>0.8069444444444445</v>
      </c>
      <c r="U49" s="116">
        <f>T49+$U$62</f>
        <v/>
      </c>
      <c r="V49" s="580" t="n">
        <v>80</v>
      </c>
      <c r="W49" s="125" t="n"/>
    </row>
    <row r="50" ht="18.75" customHeight="1" s="630">
      <c r="A50" s="631" t="inlineStr">
        <is>
          <t>47</t>
        </is>
      </c>
      <c r="B50" s="632" t="n"/>
      <c r="C50" s="167" t="inlineStr">
        <is>
          <t>CABRERA AGREDA ALEX 30</t>
        </is>
      </c>
      <c r="D50" s="242" t="n">
        <v>42237552</v>
      </c>
      <c r="E50" s="26" t="inlineStr">
        <is>
          <t>REVA A2B</t>
        </is>
      </c>
      <c r="F50" s="92" t="inlineStr">
        <is>
          <t>40/20 40/20 cl</t>
        </is>
      </c>
      <c r="G50" s="120" t="inlineStr">
        <is>
          <t>PAGO 150 EFE</t>
        </is>
      </c>
      <c r="H50" s="355" t="n"/>
      <c r="I50" s="211" t="inlineStr">
        <is>
          <t xml:space="preserve">OFICINA </t>
        </is>
      </c>
      <c r="J50" s="60" t="n">
        <v>0.6534722222222222</v>
      </c>
      <c r="K50" s="46">
        <f>J50+$K$61</f>
        <v/>
      </c>
      <c r="L50" s="47" t="n">
        <v>0.6576388888888889</v>
      </c>
      <c r="M50" s="46">
        <f>L50+$M$62</f>
        <v/>
      </c>
      <c r="N50" s="78" t="n">
        <v>0.6694444444444444</v>
      </c>
      <c r="O50" s="46">
        <f>N50+$O$62</f>
        <v/>
      </c>
      <c r="P50" s="79" t="n">
        <v>0.7305555555555555</v>
      </c>
      <c r="Q50" s="46">
        <f>P50+$Q$62</f>
        <v/>
      </c>
      <c r="R50" s="46" t="n">
        <v>0.7847222222222222</v>
      </c>
      <c r="S50" s="46">
        <f>R50+$S$62</f>
        <v/>
      </c>
      <c r="T50" s="143" t="n">
        <v>0.7958333333333333</v>
      </c>
      <c r="U50" s="80">
        <f>T50+$U$62</f>
        <v/>
      </c>
      <c r="V50" s="580" t="n">
        <v>120</v>
      </c>
      <c r="W50" s="125" t="n">
        <v>30</v>
      </c>
    </row>
    <row r="51" ht="18.75" customHeight="1" s="630">
      <c r="A51" s="631" t="inlineStr">
        <is>
          <t>48</t>
        </is>
      </c>
      <c r="B51" s="632" t="n"/>
      <c r="C51" s="112" t="inlineStr">
        <is>
          <t>ALCEDO MEDOZA JORGE</t>
        </is>
      </c>
      <c r="D51" s="242" t="n">
        <v>42297405</v>
      </c>
      <c r="E51" s="55" t="inlineStr">
        <is>
          <t xml:space="preserve">REVA A1 </t>
        </is>
      </c>
      <c r="F51" s="92" t="inlineStr">
        <is>
          <t>40/20 40/20 cl</t>
        </is>
      </c>
      <c r="G51" s="110" t="n"/>
      <c r="H51" s="354" t="n"/>
      <c r="I51" s="110" t="inlineStr">
        <is>
          <t>MAYRA 2</t>
        </is>
      </c>
      <c r="J51" s="60" t="n">
        <v>0.6569444444444444</v>
      </c>
      <c r="K51" s="46">
        <f>J51+$K$61</f>
        <v/>
      </c>
      <c r="L51" s="47" t="n">
        <v>0.6583333333333333</v>
      </c>
      <c r="M51" s="46">
        <f>L51+$M$62</f>
        <v/>
      </c>
      <c r="N51" s="46" t="n">
        <v>0.6701388888888888</v>
      </c>
      <c r="O51" s="46">
        <f>N51+$O$62</f>
        <v/>
      </c>
      <c r="P51" s="46" t="n">
        <v>0.74375</v>
      </c>
      <c r="Q51" s="46">
        <f>P51+$Q$62</f>
        <v/>
      </c>
      <c r="R51" s="46" t="n">
        <v>0.7861111111111111</v>
      </c>
      <c r="S51" s="46">
        <f>R51+$S$62</f>
        <v/>
      </c>
      <c r="T51" s="143" t="n">
        <v>0.8104166666666667</v>
      </c>
      <c r="U51" s="80">
        <f>T51+$U$62</f>
        <v/>
      </c>
      <c r="V51" s="580" t="n">
        <v>80</v>
      </c>
      <c r="W51" s="125" t="n"/>
    </row>
    <row r="52" ht="18.75" customHeight="1" s="630">
      <c r="A52" s="631" t="inlineStr">
        <is>
          <t>49</t>
        </is>
      </c>
      <c r="B52" s="632" t="n"/>
      <c r="C52" s="112" t="inlineStr">
        <is>
          <t>LAURA CARI DEMETRIO</t>
        </is>
      </c>
      <c r="D52" s="242" t="n">
        <v>74057010</v>
      </c>
      <c r="E52" s="55" t="inlineStr">
        <is>
          <t xml:space="preserve">NUEVO A1 </t>
        </is>
      </c>
      <c r="F52" s="92" t="inlineStr">
        <is>
          <t>30 30 sr</t>
        </is>
      </c>
      <c r="G52" s="267" t="inlineStr">
        <is>
          <t>PAGO 90 YAPE</t>
        </is>
      </c>
      <c r="H52" s="454" t="n"/>
      <c r="I52" s="152" t="inlineStr">
        <is>
          <t>PUBLICIDAD</t>
        </is>
      </c>
      <c r="J52" s="60" t="n">
        <v>1613.675694444444</v>
      </c>
      <c r="K52" s="46">
        <f>J52+$K$61</f>
        <v/>
      </c>
      <c r="L52" s="47" t="n">
        <v>0.6763888888888889</v>
      </c>
      <c r="M52" s="46">
        <f>L52+$M$62</f>
        <v/>
      </c>
      <c r="N52" s="78" t="n">
        <v>0.6833333333333333</v>
      </c>
      <c r="O52" s="46">
        <f>N52+$O$62</f>
        <v/>
      </c>
      <c r="P52" s="79" t="n">
        <v>0.7451388888888889</v>
      </c>
      <c r="Q52" s="46">
        <f>P52+$Q$62</f>
        <v/>
      </c>
      <c r="R52" s="46" t="n">
        <v>0.7861111111111111</v>
      </c>
      <c r="S52" s="46">
        <f>R52+$S$62</f>
        <v/>
      </c>
      <c r="T52" s="143" t="n">
        <v>0.8111111111111111</v>
      </c>
      <c r="U52" s="80">
        <f>T52+$U$62</f>
        <v/>
      </c>
      <c r="V52" s="580" t="n">
        <v>90</v>
      </c>
      <c r="W52" s="125" t="n"/>
    </row>
    <row r="53" ht="18.75" customHeight="1" s="630">
      <c r="A53" s="631" t="inlineStr">
        <is>
          <t>50</t>
        </is>
      </c>
      <c r="B53" s="632" t="n"/>
      <c r="C53" s="112" t="inlineStr">
        <is>
          <t>OBIAGA JARAMILLO DEYBI</t>
        </is>
      </c>
      <c r="D53" s="112" t="n">
        <v>73778600</v>
      </c>
      <c r="E53" s="55" t="inlineStr">
        <is>
          <t xml:space="preserve">NUEVO A1 </t>
        </is>
      </c>
      <c r="F53" s="92" t="inlineStr">
        <is>
          <t>40/20 40/20 cl</t>
        </is>
      </c>
      <c r="G53" s="110" t="n"/>
      <c r="H53" s="110" t="n"/>
      <c r="I53" s="110" t="inlineStr">
        <is>
          <t>MAYRA 3</t>
        </is>
      </c>
      <c r="J53" s="60" t="n">
        <v>0.6840277777777778</v>
      </c>
      <c r="K53" s="46">
        <f>J53+$K$61</f>
        <v/>
      </c>
      <c r="L53" s="47" t="n">
        <v>0.6840277777777778</v>
      </c>
      <c r="M53" s="46">
        <f>L53+$M$62</f>
        <v/>
      </c>
      <c r="N53" s="78" t="inlineStr">
        <is>
          <t xml:space="preserve">  16:36</t>
        </is>
      </c>
      <c r="O53" s="46">
        <f>N53+$O$62</f>
        <v/>
      </c>
      <c r="P53" s="79" t="n">
        <v>0.75625</v>
      </c>
      <c r="Q53" s="46">
        <f>P53+$Q$62</f>
        <v/>
      </c>
      <c r="R53" s="46" t="n">
        <v>0.7972222222222223</v>
      </c>
      <c r="S53" s="46">
        <f>R53+$S$62</f>
        <v/>
      </c>
      <c r="T53" s="143" t="n">
        <v>0.8104166666666667</v>
      </c>
      <c r="U53" s="80">
        <f>T53+$U$62</f>
        <v/>
      </c>
      <c r="V53" s="580" t="n">
        <v>80</v>
      </c>
      <c r="W53" s="125" t="n"/>
    </row>
    <row r="54" ht="18.75" customHeight="1" s="630"/>
    <row r="55" ht="18.75" customHeight="1" s="630"/>
    <row r="56" ht="18.75" customHeight="1" s="630"/>
    <row r="57" ht="18.75" customHeight="1" s="630"/>
    <row r="58" ht="18.75" customHeight="1" s="630"/>
    <row r="59" ht="18.75" customHeight="1" s="630"/>
    <row r="60" ht="18.75" customHeight="1" s="630"/>
    <row r="61" ht="18.75" customHeight="1" s="630"/>
    <row r="62" ht="18.75" customHeight="1" s="630"/>
    <row r="63" ht="18.75" customHeight="1" s="630"/>
    <row r="64" ht="18.75" customHeight="1" s="630"/>
    <row r="65" ht="18.75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90.xml><?xml version="1.0" encoding="utf-8"?>
<worksheet xmlns:r="http://schemas.openxmlformats.org/officeDocument/2006/relationships" xmlns="http://schemas.openxmlformats.org/spreadsheetml/2006/main">
  <sheetPr codeName="Hoja394">
    <outlinePr summaryBelow="1" summaryRight="1"/>
    <pageSetUpPr fitToPage="1"/>
  </sheetPr>
  <dimension ref="A1:W43"/>
  <sheetViews>
    <sheetView topLeftCell="A30" workbookViewId="0">
      <selection activeCell="T46" sqref="T46"/>
    </sheetView>
  </sheetViews>
  <sheetFormatPr baseColWidth="10" defaultColWidth="9.140625" defaultRowHeight="15"/>
  <cols>
    <col width="2.7109375" customWidth="1" style="630" min="1" max="2"/>
    <col width="43.1406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19.28515625" customWidth="1" style="630" min="7" max="7"/>
    <col width="11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.75" customHeight="1" s="630">
      <c r="A2" s="631" t="inlineStr">
        <is>
          <t>1</t>
        </is>
      </c>
      <c r="B2" s="632" t="n"/>
      <c r="C2" s="112" t="inlineStr">
        <is>
          <t>MEDINA KARINNE SOOLHEING</t>
        </is>
      </c>
      <c r="D2" s="55" t="n">
        <v>3131965</v>
      </c>
      <c r="E2" s="232" t="inlineStr">
        <is>
          <t>MOTO NUEVO BIIB</t>
        </is>
      </c>
      <c r="F2" s="92" t="inlineStr">
        <is>
          <t>40/20 40/20cl</t>
        </is>
      </c>
      <c r="G2" s="55" t="n"/>
      <c r="H2" s="382" t="inlineStr">
        <is>
          <t>CE</t>
        </is>
      </c>
      <c r="I2" s="55" t="inlineStr">
        <is>
          <t>OLANO</t>
        </is>
      </c>
      <c r="J2" s="60" t="n">
        <v>0.3625</v>
      </c>
      <c r="K2" s="46">
        <f>J2+$K$61</f>
        <v/>
      </c>
      <c r="L2" s="46" t="n">
        <v>0.3631944444444444</v>
      </c>
      <c r="M2" s="46">
        <f>L2+$M$62</f>
        <v/>
      </c>
      <c r="N2" s="78" t="n">
        <v>0.3673611111111111</v>
      </c>
      <c r="O2" s="46">
        <f>N2+$O$62</f>
        <v/>
      </c>
      <c r="P2" s="79" t="n">
        <v>0.4118055555555555</v>
      </c>
      <c r="Q2" s="46">
        <f>P2+$Q$62</f>
        <v/>
      </c>
      <c r="R2" s="46" t="n">
        <v>0.4229166666666667</v>
      </c>
      <c r="S2" s="46">
        <f>R2+$S$62</f>
        <v/>
      </c>
      <c r="T2" s="143" t="n">
        <v>0.4340277777777778</v>
      </c>
      <c r="U2" s="80">
        <f>T2+$U$62</f>
        <v/>
      </c>
      <c r="V2" s="576" t="n">
        <v>80</v>
      </c>
      <c r="W2" s="576" t="n"/>
    </row>
    <row r="3" ht="24.75" customHeight="1" s="630">
      <c r="A3" s="631" t="inlineStr">
        <is>
          <t>2</t>
        </is>
      </c>
      <c r="B3" s="632" t="n"/>
      <c r="C3" s="112" t="inlineStr">
        <is>
          <t>RAMIREZ RAMIREZ CESAR</t>
        </is>
      </c>
      <c r="D3" s="55" t="n">
        <v>40052601</v>
      </c>
      <c r="E3" s="226" t="inlineStr">
        <is>
          <t>MOTO REVA BIIC</t>
        </is>
      </c>
      <c r="F3" s="92" t="inlineStr">
        <is>
          <t>20 20sr</t>
        </is>
      </c>
      <c r="G3" s="55" t="inlineStr">
        <is>
          <t>}</t>
        </is>
      </c>
      <c r="H3" s="207" t="n"/>
      <c r="I3" s="55" t="inlineStr">
        <is>
          <t>MICHELLE</t>
        </is>
      </c>
      <c r="J3" s="60" t="n">
        <v>0.3631944444444444</v>
      </c>
      <c r="K3" s="46">
        <f>J3+$K$61</f>
        <v/>
      </c>
      <c r="L3" s="46" t="n">
        <v>0.3673611111111111</v>
      </c>
      <c r="M3" s="46">
        <f>L3+$M$62</f>
        <v/>
      </c>
      <c r="N3" s="78" t="n">
        <v>0.3722222222222222</v>
      </c>
      <c r="O3" s="46">
        <f>N3+$O$62</f>
        <v/>
      </c>
      <c r="P3" s="79" t="n">
        <v>0.4229166666666667</v>
      </c>
      <c r="Q3" s="46">
        <f>P3+$Q$62</f>
        <v/>
      </c>
      <c r="R3" s="46" t="n">
        <v>0.4347222222222222</v>
      </c>
      <c r="S3" s="46">
        <f>R3+$S$62</f>
        <v/>
      </c>
      <c r="T3" s="143" t="n">
        <v>0.4569444444444444</v>
      </c>
      <c r="U3" s="80">
        <f>T3+$U$62</f>
        <v/>
      </c>
      <c r="V3" s="576" t="n">
        <v>80</v>
      </c>
      <c r="W3" s="576" t="n"/>
    </row>
    <row r="4" ht="20.25" customHeight="1" s="630">
      <c r="A4" s="631" t="inlineStr">
        <is>
          <t>3</t>
        </is>
      </c>
      <c r="B4" s="632" t="n"/>
      <c r="C4" s="112" t="inlineStr">
        <is>
          <t xml:space="preserve">BARDALES RENGIFO FRANCISCO </t>
        </is>
      </c>
      <c r="D4" s="55" t="n">
        <v>72855531</v>
      </c>
      <c r="E4" s="434" t="inlineStr">
        <is>
          <t>MOTO NUEVO BIIB</t>
        </is>
      </c>
      <c r="F4" s="92" t="inlineStr">
        <is>
          <t>40/20 40/20cl</t>
        </is>
      </c>
      <c r="G4" s="654" t="inlineStr">
        <is>
          <t>CORRECCION</t>
        </is>
      </c>
      <c r="H4" s="360" t="n"/>
      <c r="I4" s="281" t="inlineStr">
        <is>
          <t xml:space="preserve">ELIA / ANGELA </t>
        </is>
      </c>
      <c r="J4" s="60" t="n">
        <v>0.3638888888888889</v>
      </c>
      <c r="K4" s="46">
        <f>J4+$K$61</f>
        <v/>
      </c>
      <c r="L4" s="46" t="n">
        <v>0.3722222222222222</v>
      </c>
      <c r="M4" s="46">
        <f>L4+$M$62</f>
        <v/>
      </c>
      <c r="N4" s="78" t="n">
        <v>0.3770833333333333</v>
      </c>
      <c r="O4" s="46">
        <f>N4+$O$62</f>
        <v/>
      </c>
      <c r="P4" s="79" t="n">
        <v>0.4402777777777778</v>
      </c>
      <c r="Q4" s="46">
        <f>P4+$Q$62</f>
        <v/>
      </c>
      <c r="R4" s="46" t="n">
        <v>0.4520833333333333</v>
      </c>
      <c r="S4" s="46">
        <f>R4+$S$62</f>
        <v/>
      </c>
      <c r="T4" s="143" t="n">
        <v>0.4798611111111111</v>
      </c>
      <c r="U4" s="80">
        <f>T4+$U$62</f>
        <v/>
      </c>
      <c r="V4" s="576" t="n">
        <v>80</v>
      </c>
      <c r="W4" s="576" t="n"/>
    </row>
    <row r="5" ht="18.75" customHeight="1" s="630">
      <c r="A5" s="631" t="inlineStr">
        <is>
          <t>4</t>
        </is>
      </c>
      <c r="B5" s="632" t="n"/>
      <c r="C5" s="167" t="inlineStr">
        <is>
          <t xml:space="preserve">PUENTE CACHAY PEDRO 30 </t>
        </is>
      </c>
      <c r="D5" s="55" t="n">
        <v>1157848</v>
      </c>
      <c r="E5" s="55" t="inlineStr">
        <is>
          <t xml:space="preserve">NUEVO A1 </t>
        </is>
      </c>
      <c r="F5" s="92" t="inlineStr">
        <is>
          <t xml:space="preserve">20 20 SR </t>
        </is>
      </c>
      <c r="G5" s="120" t="inlineStr">
        <is>
          <t>PAGO 110 EFE</t>
        </is>
      </c>
      <c r="H5" s="207" t="n"/>
      <c r="I5" s="55" t="inlineStr">
        <is>
          <t>MERY</t>
        </is>
      </c>
      <c r="J5" s="60" t="n">
        <v>0.3659722222222222</v>
      </c>
      <c r="K5" s="46">
        <f>J5+$K$61</f>
        <v/>
      </c>
      <c r="L5" s="46" t="n">
        <v>0.3770833333333333</v>
      </c>
      <c r="M5" s="46">
        <f>L5+$M$62</f>
        <v/>
      </c>
      <c r="N5" s="78" t="n">
        <v>0.3826388888888889</v>
      </c>
      <c r="O5" s="46">
        <f>N5+$O$62</f>
        <v/>
      </c>
      <c r="P5" s="79" t="n">
        <v>0.4458333333333334</v>
      </c>
      <c r="Q5" s="46">
        <f>P5+$Q$62</f>
        <v/>
      </c>
      <c r="R5" s="46" t="n">
        <v>0.4583333333333333</v>
      </c>
      <c r="S5" s="46">
        <f>R5+$S$62</f>
        <v/>
      </c>
      <c r="T5" s="143" t="n">
        <v>0.4916666666666666</v>
      </c>
      <c r="U5" s="80">
        <f>T5+$U$62</f>
        <v/>
      </c>
      <c r="V5" s="576" t="n">
        <v>80</v>
      </c>
      <c r="W5" s="576" t="n">
        <v>30</v>
      </c>
    </row>
    <row r="6" ht="24.75" customHeight="1" s="630">
      <c r="A6" s="631" t="inlineStr">
        <is>
          <t>5</t>
        </is>
      </c>
      <c r="B6" s="632" t="n"/>
      <c r="C6" s="112" t="inlineStr">
        <is>
          <t xml:space="preserve">OREBOGOSO ALVA RAFAEL </t>
        </is>
      </c>
      <c r="D6" s="55" t="n">
        <v>17929291</v>
      </c>
      <c r="E6" s="26" t="inlineStr">
        <is>
          <t>NUEVO A4</t>
        </is>
      </c>
      <c r="F6" s="92" t="inlineStr">
        <is>
          <t>40/20 40/20cl</t>
        </is>
      </c>
      <c r="G6" s="55" t="inlineStr">
        <is>
          <t>ya pe 80</t>
        </is>
      </c>
      <c r="H6" s="207" t="n"/>
      <c r="I6" s="55" t="inlineStr">
        <is>
          <t>SRA MARITZA CHUNA</t>
        </is>
      </c>
      <c r="J6" s="60" t="n">
        <v>0.3659722222222222</v>
      </c>
      <c r="K6" s="46">
        <f>J6+$K$61</f>
        <v/>
      </c>
      <c r="L6" s="78" t="n">
        <v>0.38125</v>
      </c>
      <c r="M6" s="78">
        <f>L6+$M$62</f>
        <v/>
      </c>
      <c r="N6" s="78" t="n">
        <v>0.3895833333333333</v>
      </c>
      <c r="O6" s="46">
        <f>N6+$O$62</f>
        <v/>
      </c>
      <c r="P6" s="79" t="n">
        <v>0.4527777777777778</v>
      </c>
      <c r="Q6" s="46">
        <f>P6+$Q$62</f>
        <v/>
      </c>
      <c r="R6" s="46" t="n">
        <v>0.4791666666666667</v>
      </c>
      <c r="S6" s="46">
        <f>R6+$S$62</f>
        <v/>
      </c>
      <c r="T6" s="143" t="n">
        <v>0.5027777777777778</v>
      </c>
      <c r="U6" s="80">
        <f>T6+$U$62</f>
        <v/>
      </c>
      <c r="V6" s="576" t="n">
        <v>80</v>
      </c>
      <c r="W6" s="576" t="n"/>
    </row>
    <row r="7" ht="19.5" customHeight="1" s="630">
      <c r="A7" s="631" t="inlineStr">
        <is>
          <t>6</t>
        </is>
      </c>
      <c r="B7" s="632" t="n"/>
      <c r="C7" s="167" t="inlineStr">
        <is>
          <t>VARIAS SAMAME DOMINGO 30</t>
        </is>
      </c>
      <c r="D7" s="55" t="n">
        <v>25491998</v>
      </c>
      <c r="E7" s="55" t="inlineStr">
        <is>
          <t>REVA A1</t>
        </is>
      </c>
      <c r="F7" s="92" t="inlineStr">
        <is>
          <t>20/20SR</t>
        </is>
      </c>
      <c r="G7" s="120" t="inlineStr">
        <is>
          <t>PAGO 110 EFE</t>
        </is>
      </c>
      <c r="H7" s="55" t="n"/>
      <c r="I7" s="55" t="inlineStr">
        <is>
          <t>MERY</t>
        </is>
      </c>
      <c r="J7" s="60" t="n">
        <v>0.3666666666666666</v>
      </c>
      <c r="K7" s="46">
        <f>J7+$K$61</f>
        <v/>
      </c>
      <c r="L7" s="78" t="n">
        <v>0.3888888888888889</v>
      </c>
      <c r="M7" s="78">
        <f>L7+$M$62</f>
        <v/>
      </c>
      <c r="N7" s="78" t="n">
        <v>0.39375</v>
      </c>
      <c r="O7" s="46">
        <f>N7+$O$62</f>
        <v/>
      </c>
      <c r="P7" s="79" t="n">
        <v>0.4777777777777778</v>
      </c>
      <c r="Q7" s="46">
        <f>P7+$Q$62</f>
        <v/>
      </c>
      <c r="R7" s="46" t="n">
        <v>0.4993055555555556</v>
      </c>
      <c r="S7" s="46">
        <f>R7+$S$62</f>
        <v/>
      </c>
      <c r="T7" s="143" t="n">
        <v>0.5145833333333333</v>
      </c>
      <c r="U7" s="80">
        <f>T7+$U$62</f>
        <v/>
      </c>
      <c r="V7" s="576" t="n">
        <v>80</v>
      </c>
      <c r="W7" s="576" t="n">
        <v>30</v>
      </c>
    </row>
    <row r="8" ht="21.75" customHeight="1" s="630">
      <c r="A8" s="631" t="inlineStr">
        <is>
          <t>7</t>
        </is>
      </c>
      <c r="B8" s="632" t="n"/>
      <c r="C8" s="112" t="inlineStr">
        <is>
          <t xml:space="preserve">CUEVA CARBAJAL KEVIN </t>
        </is>
      </c>
      <c r="D8" s="55" t="n">
        <v>47331384</v>
      </c>
      <c r="E8" s="55" t="inlineStr">
        <is>
          <t xml:space="preserve">NUEVO A1 </t>
        </is>
      </c>
      <c r="F8" s="92" t="inlineStr">
        <is>
          <t>20/20SR</t>
        </is>
      </c>
      <c r="G8" s="120" t="n"/>
      <c r="H8" s="205" t="n"/>
      <c r="I8" s="120" t="inlineStr">
        <is>
          <t>CARS. JAIME VILLA</t>
        </is>
      </c>
      <c r="J8" s="60" t="n">
        <v>0.3756944444444444</v>
      </c>
      <c r="K8" s="46">
        <f>J8+$K$61</f>
        <v/>
      </c>
      <c r="L8" s="78" t="n">
        <v>0.3930555555555555</v>
      </c>
      <c r="M8" s="78">
        <f>L8+$M$62</f>
        <v/>
      </c>
      <c r="N8" s="78" t="n">
        <v>0.3979166666666666</v>
      </c>
      <c r="O8" s="46">
        <f>N8+$O$62</f>
        <v/>
      </c>
      <c r="P8" s="79" t="n">
        <v>0.49375</v>
      </c>
      <c r="Q8" s="46">
        <f>P8+$Q$62</f>
        <v/>
      </c>
      <c r="R8" s="46" t="n">
        <v>0.5055555555555555</v>
      </c>
      <c r="S8" s="46">
        <f>R8+$S$62</f>
        <v/>
      </c>
      <c r="T8" s="143" t="n">
        <v>0.5256944444444445</v>
      </c>
      <c r="U8" s="80">
        <f>T8+$U$62</f>
        <v/>
      </c>
      <c r="V8" s="576" t="n">
        <v>80</v>
      </c>
      <c r="W8" s="576" t="n"/>
    </row>
    <row r="9" ht="20.25" customHeight="1" s="630">
      <c r="A9" s="631" t="inlineStr">
        <is>
          <t>8</t>
        </is>
      </c>
      <c r="B9" s="632" t="n"/>
      <c r="C9" s="112" t="inlineStr">
        <is>
          <t>ALLENDE QUISPE WALTER</t>
        </is>
      </c>
      <c r="D9" s="55" t="n">
        <v>42175617</v>
      </c>
      <c r="E9" s="55" t="inlineStr">
        <is>
          <t xml:space="preserve">NUEVO A1 </t>
        </is>
      </c>
      <c r="F9" s="92" t="inlineStr">
        <is>
          <t>40/20 40/20cl</t>
        </is>
      </c>
      <c r="G9" s="120" t="n"/>
      <c r="H9" s="205" t="n"/>
      <c r="I9" s="120" t="inlineStr">
        <is>
          <t>CARS. JAIME VILLA</t>
        </is>
      </c>
      <c r="J9" s="60" t="n">
        <v>0.3805555555555555</v>
      </c>
      <c r="K9" s="46">
        <f>J9+$K$61</f>
        <v/>
      </c>
      <c r="L9" s="78" t="n">
        <v>0.3972222222222222</v>
      </c>
      <c r="M9" s="78">
        <f>L9+$M$62</f>
        <v/>
      </c>
      <c r="N9" s="78" t="n">
        <v>0.4027777777777778</v>
      </c>
      <c r="O9" s="46">
        <f>N9+$O$62</f>
        <v/>
      </c>
      <c r="P9" s="79" t="n">
        <v>0.5055555555555555</v>
      </c>
      <c r="Q9" s="46">
        <f>P9+$Q$62</f>
        <v/>
      </c>
      <c r="R9" s="46" t="n">
        <v>0.51875</v>
      </c>
      <c r="S9" s="46">
        <f>R9+$S$62</f>
        <v/>
      </c>
      <c r="T9" s="143" t="n">
        <v>0.5375</v>
      </c>
      <c r="U9" s="80">
        <f>T9+$U$62</f>
        <v/>
      </c>
      <c r="V9" s="576" t="n">
        <v>80</v>
      </c>
      <c r="W9" s="576" t="n"/>
    </row>
    <row r="10" ht="21" customFormat="1" customHeight="1" s="633">
      <c r="A10" s="644" t="inlineStr">
        <is>
          <t>9</t>
        </is>
      </c>
      <c r="B10" s="632" t="n"/>
      <c r="C10" s="119" t="inlineStr">
        <is>
          <t>HARO BAZAN JUAN  50</t>
        </is>
      </c>
      <c r="D10" s="654" t="n">
        <v>45732449</v>
      </c>
      <c r="E10" s="654" t="inlineStr">
        <is>
          <t>MOTO REVA BIIC</t>
        </is>
      </c>
      <c r="F10" s="93" t="inlineStr">
        <is>
          <t xml:space="preserve">20 20 SR </t>
        </is>
      </c>
      <c r="G10" s="120" t="inlineStr">
        <is>
          <t>PAGO 50 EFE</t>
        </is>
      </c>
      <c r="H10" s="358" t="inlineStr">
        <is>
          <t>HUELLA</t>
        </is>
      </c>
      <c r="I10" s="654" t="inlineStr">
        <is>
          <t xml:space="preserve">ELIA / ANGELA </t>
        </is>
      </c>
      <c r="J10" s="185" t="n">
        <v>0.3861111111111111</v>
      </c>
      <c r="K10" s="20">
        <f>J10+$K$61</f>
        <v/>
      </c>
      <c r="L10" s="21" t="n">
        <v>0.4354166666666667</v>
      </c>
      <c r="M10" s="20">
        <f>L10+$M$62</f>
        <v/>
      </c>
      <c r="N10" s="21" t="n">
        <v>0.4513888888888889</v>
      </c>
      <c r="O10" s="20">
        <f>N10+$O$62</f>
        <v/>
      </c>
      <c r="P10" s="22" t="n">
        <v>0.5465277777777777</v>
      </c>
      <c r="Q10" s="22">
        <f>P10+$Q$62</f>
        <v/>
      </c>
      <c r="R10" s="20" t="n"/>
      <c r="S10" s="20">
        <f>R10+$S$62</f>
        <v/>
      </c>
      <c r="T10" s="144" t="n"/>
      <c r="U10" s="20">
        <f>T10+$U$62</f>
        <v/>
      </c>
      <c r="V10" s="585" t="n">
        <v>80</v>
      </c>
      <c r="W10" s="585" t="n">
        <v>50</v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>CORBETTO MIGONE ALEXIS</t>
        </is>
      </c>
      <c r="D11" s="55" t="n">
        <v>75121045</v>
      </c>
      <c r="E11" s="434" t="inlineStr">
        <is>
          <t>MOTO NUEVO BIIB</t>
        </is>
      </c>
      <c r="F11" s="92" t="inlineStr">
        <is>
          <t>20/20SR</t>
        </is>
      </c>
      <c r="G11" s="55" t="n"/>
      <c r="H11" s="207" t="n"/>
      <c r="I11" s="55" t="inlineStr">
        <is>
          <t>CARLOS CARRERA</t>
        </is>
      </c>
      <c r="J11" s="60" t="n">
        <v>0.3868055555555556</v>
      </c>
      <c r="K11" s="46">
        <f>J11+$K$61</f>
        <v/>
      </c>
      <c r="L11" s="78" t="n">
        <v>0.4041666666666667</v>
      </c>
      <c r="M11" s="46">
        <f>L11+$M$62</f>
        <v/>
      </c>
      <c r="N11" s="78" t="n">
        <v>0.4090277777777778</v>
      </c>
      <c r="O11" s="46">
        <f>N11+$O$62</f>
        <v/>
      </c>
      <c r="P11" s="79" t="n">
        <v>0.5159722222222223</v>
      </c>
      <c r="Q11" s="46">
        <f>P11+$Q$62</f>
        <v/>
      </c>
      <c r="R11" s="46" t="n">
        <v>0.5298611111111111</v>
      </c>
      <c r="S11" s="46">
        <f>R11+$S$62</f>
        <v/>
      </c>
      <c r="T11" s="143" t="n">
        <v>0.5506944444444445</v>
      </c>
      <c r="U11" s="80">
        <f>T11+$U$62</f>
        <v/>
      </c>
      <c r="V11" s="576" t="n">
        <v>100</v>
      </c>
      <c r="W11" s="576" t="n"/>
    </row>
    <row r="12" ht="23.25" customHeight="1" s="630">
      <c r="A12" s="631" t="inlineStr">
        <is>
          <t>11</t>
        </is>
      </c>
      <c r="B12" s="632" t="n"/>
      <c r="C12" s="112" t="inlineStr">
        <is>
          <t>QUISPE MINAYA JOSUE</t>
        </is>
      </c>
      <c r="D12" s="55" t="n">
        <v>71015189</v>
      </c>
      <c r="E12" s="55" t="inlineStr">
        <is>
          <t xml:space="preserve">NUEVO A1 </t>
        </is>
      </c>
      <c r="F12" s="92" t="inlineStr">
        <is>
          <t>40/20 40/20cl</t>
        </is>
      </c>
      <c r="G12" s="120" t="inlineStr">
        <is>
          <t>PAGO 100 EFE</t>
        </is>
      </c>
      <c r="H12" s="454" t="n"/>
      <c r="I12" s="454" t="inlineStr">
        <is>
          <t xml:space="preserve">PUBLICIDAD </t>
        </is>
      </c>
      <c r="J12" s="60" t="n">
        <v>0.3923611111111111</v>
      </c>
      <c r="K12" s="60">
        <f>J12+$K$61</f>
        <v/>
      </c>
      <c r="L12" s="78" t="n">
        <v>0.4090277777777778</v>
      </c>
      <c r="M12" s="46">
        <f>L12+$M$62</f>
        <v/>
      </c>
      <c r="N12" s="78" t="n">
        <v>0.4145833333333334</v>
      </c>
      <c r="O12" s="46">
        <f>N12+$O$62</f>
        <v/>
      </c>
      <c r="P12" s="79" t="n">
        <v>0.5215277777777778</v>
      </c>
      <c r="Q12" s="46">
        <f>P12+$Q$62</f>
        <v/>
      </c>
      <c r="R12" s="46" t="n">
        <v>0.5430555555555555</v>
      </c>
      <c r="S12" s="46">
        <f>R12+$S$62</f>
        <v/>
      </c>
      <c r="T12" s="143" t="n">
        <v>0.5736111111111111</v>
      </c>
      <c r="U12" s="80">
        <f>T12+$U$62</f>
        <v/>
      </c>
      <c r="V12" s="576" t="n">
        <v>100</v>
      </c>
      <c r="W12" s="576" t="n"/>
    </row>
    <row r="13" ht="21.75" customHeight="1" s="630">
      <c r="A13" s="631" t="inlineStr">
        <is>
          <t>12</t>
        </is>
      </c>
      <c r="B13" s="632" t="n"/>
      <c r="C13" s="112" t="inlineStr">
        <is>
          <t>QUIJANDRIA CHAVEZ FABRIZIO</t>
        </is>
      </c>
      <c r="D13" s="55" t="n">
        <v>72761241</v>
      </c>
      <c r="E13" s="226" t="inlineStr">
        <is>
          <t>MOTO REVA BIIC</t>
        </is>
      </c>
      <c r="F13" s="92" t="inlineStr">
        <is>
          <t>40/20 40/20cl</t>
        </is>
      </c>
      <c r="G13" s="598" t="n"/>
      <c r="H13" s="373" t="n"/>
      <c r="I13" s="270" t="inlineStr">
        <is>
          <t>LILIANA 1</t>
        </is>
      </c>
      <c r="J13" s="60" t="n">
        <v>0.3972222222222222</v>
      </c>
      <c r="K13" s="46">
        <f>J13+$K$61</f>
        <v/>
      </c>
      <c r="L13" s="78" t="n">
        <v>0.4173611111111111</v>
      </c>
      <c r="M13" s="46">
        <f>L13+$M$62</f>
        <v/>
      </c>
      <c r="N13" s="78" t="n">
        <v>0.4215277777777778</v>
      </c>
      <c r="O13" s="46">
        <f>N13+$O$62</f>
        <v/>
      </c>
      <c r="P13" s="79" t="n">
        <v>0.51875</v>
      </c>
      <c r="Q13" s="46">
        <f>P13+$Q$62</f>
        <v/>
      </c>
      <c r="R13" s="46" t="n">
        <v>0.53125</v>
      </c>
      <c r="S13" s="46">
        <f>R13+$S$62</f>
        <v/>
      </c>
      <c r="T13" s="143" t="n">
        <v>0.5618055555555556</v>
      </c>
      <c r="U13" s="143">
        <f>T13+$U$62</f>
        <v/>
      </c>
      <c r="V13" s="576" t="n">
        <v>80</v>
      </c>
      <c r="W13" s="576" t="n"/>
    </row>
    <row r="14" ht="20.25" customFormat="1" customHeight="1" s="633">
      <c r="A14" s="631" t="inlineStr">
        <is>
          <t>13</t>
        </is>
      </c>
      <c r="B14" s="632" t="n"/>
      <c r="C14" s="112" t="inlineStr">
        <is>
          <t>SAUA AUCCA MAURICIO</t>
        </is>
      </c>
      <c r="D14" s="55" t="n">
        <v>73246927</v>
      </c>
      <c r="E14" s="55" t="inlineStr">
        <is>
          <t xml:space="preserve">NUEVO A1 </t>
        </is>
      </c>
      <c r="F14" s="92" t="inlineStr">
        <is>
          <t>40/20 40/20cl</t>
        </is>
      </c>
      <c r="G14" s="328" t="inlineStr">
        <is>
          <t>PAGO 80 YAPE</t>
        </is>
      </c>
      <c r="H14" s="454" t="n"/>
      <c r="I14" s="534" t="inlineStr">
        <is>
          <t>ENRIQUE PUBLICIDAD</t>
        </is>
      </c>
      <c r="J14" s="60" t="n">
        <v>0.4083333333333333</v>
      </c>
      <c r="K14" s="46">
        <f>J14+$K$61</f>
        <v/>
      </c>
      <c r="L14" s="78" t="n">
        <v>0.4215277777777778</v>
      </c>
      <c r="M14" s="46">
        <f>L14+$M$62</f>
        <v/>
      </c>
      <c r="N14" s="78" t="n">
        <v>0.4284722222222222</v>
      </c>
      <c r="O14" s="46">
        <f>N14+$O$62</f>
        <v/>
      </c>
      <c r="P14" s="79" t="n">
        <v>0.5277777777777778</v>
      </c>
      <c r="Q14" s="46">
        <f>P14+$Q$62</f>
        <v/>
      </c>
      <c r="R14" s="46" t="n">
        <v>0.54375</v>
      </c>
      <c r="S14" s="46">
        <f>R14+$S$62</f>
        <v/>
      </c>
      <c r="T14" s="143" t="n">
        <v>0.5694444444444444</v>
      </c>
      <c r="U14" s="80">
        <f>T14+$U$62</f>
        <v/>
      </c>
      <c r="V14" s="576" t="n">
        <v>80</v>
      </c>
      <c r="W14" s="576" t="n"/>
    </row>
    <row r="15" ht="21.75" customHeight="1" s="630">
      <c r="A15" s="631" t="inlineStr">
        <is>
          <t>14</t>
        </is>
      </c>
      <c r="B15" s="632" t="n"/>
      <c r="C15" s="112" t="inlineStr">
        <is>
          <t>POLO AGREDA EDINSON</t>
        </is>
      </c>
      <c r="D15" s="55" t="n">
        <v>46459944</v>
      </c>
      <c r="E15" s="226" t="inlineStr">
        <is>
          <t>MOTO REVA BIIC</t>
        </is>
      </c>
      <c r="F15" s="92" t="inlineStr">
        <is>
          <t>20/20SR</t>
        </is>
      </c>
      <c r="G15" s="270" t="n"/>
      <c r="H15" s="373" t="n"/>
      <c r="I15" s="270" t="inlineStr">
        <is>
          <t>LILIANA 2</t>
        </is>
      </c>
      <c r="J15" s="60" t="n">
        <v>0.4090277777777778</v>
      </c>
      <c r="K15" s="46">
        <f>J15+$K$61</f>
        <v/>
      </c>
      <c r="L15" s="78" t="n">
        <v>0.4270833333333333</v>
      </c>
      <c r="M15" s="46">
        <f>L15+$M$62</f>
        <v/>
      </c>
      <c r="N15" s="78" t="n">
        <v>0.4340277777777778</v>
      </c>
      <c r="O15" s="46">
        <f>N15+$O$62</f>
        <v/>
      </c>
      <c r="P15" s="79" t="n">
        <v>0.5333333333333333</v>
      </c>
      <c r="Q15" s="46">
        <f>P15+$Q$62</f>
        <v/>
      </c>
      <c r="R15" s="46" t="n">
        <v>0.55625</v>
      </c>
      <c r="S15" s="46">
        <f>R15+$S$62</f>
        <v/>
      </c>
      <c r="T15" s="143" t="n">
        <v>0.5784722222222223</v>
      </c>
      <c r="U15" s="80">
        <f>T15+$U$62</f>
        <v/>
      </c>
      <c r="V15" s="576" t="n">
        <v>80</v>
      </c>
      <c r="W15" s="576" t="n"/>
    </row>
    <row r="16" ht="19.5" customHeight="1" s="630">
      <c r="A16" s="631" t="inlineStr">
        <is>
          <t>15</t>
        </is>
      </c>
      <c r="B16" s="632" t="n"/>
      <c r="C16" s="112" t="inlineStr">
        <is>
          <t>ARTEAGA YAÑE GILBERTO</t>
        </is>
      </c>
      <c r="D16" s="55" t="n">
        <v>71443586</v>
      </c>
      <c r="E16" s="226" t="inlineStr">
        <is>
          <t>MOTO REVA BIIC</t>
        </is>
      </c>
      <c r="F16" s="92" t="inlineStr">
        <is>
          <t>20/20SR</t>
        </is>
      </c>
      <c r="G16" s="270" t="n"/>
      <c r="H16" s="373" t="n"/>
      <c r="I16" s="270" t="inlineStr">
        <is>
          <t>LILIANA 3</t>
        </is>
      </c>
      <c r="J16" s="60" t="n">
        <v>0.4097222222222222</v>
      </c>
      <c r="K16" s="46">
        <f>J16+$K$61</f>
        <v/>
      </c>
      <c r="L16" s="78" t="n">
        <v>0.4416666666666667</v>
      </c>
      <c r="M16" s="46">
        <f>L16+$M$62</f>
        <v/>
      </c>
      <c r="N16" s="78" t="n">
        <v>0.4486111111111111</v>
      </c>
      <c r="O16" s="46">
        <f>N16+$O$62</f>
        <v/>
      </c>
      <c r="P16" s="79" t="n">
        <v>0.5326388888888889</v>
      </c>
      <c r="Q16" s="46">
        <f>P16+$Q$62</f>
        <v/>
      </c>
      <c r="R16" s="46" t="n">
        <v>0.5701388888888889</v>
      </c>
      <c r="S16" s="46">
        <f>R16+$S$62</f>
        <v/>
      </c>
      <c r="T16" s="143" t="n">
        <v>0.5965277777777778</v>
      </c>
      <c r="U16" s="80">
        <f>T16+$U$62</f>
        <v/>
      </c>
      <c r="V16" s="576" t="n">
        <v>80</v>
      </c>
      <c r="W16" s="576" t="n"/>
    </row>
    <row r="17" ht="20.25" customHeight="1" s="630">
      <c r="A17" s="644" t="n"/>
      <c r="B17" s="632" t="n"/>
      <c r="C17" s="119" t="inlineStr">
        <is>
          <t xml:space="preserve">BERAMENDI DAYER GUSTAVO </t>
        </is>
      </c>
      <c r="D17" s="654" t="n">
        <v>74278253</v>
      </c>
      <c r="E17" s="654" t="inlineStr">
        <is>
          <t>MOTO NUEVO BIIC</t>
        </is>
      </c>
      <c r="F17" s="93" t="inlineStr">
        <is>
          <t>40/20 40/20cl</t>
        </is>
      </c>
      <c r="G17" s="209" t="inlineStr">
        <is>
          <t>PAGO 80 YAPE</t>
        </is>
      </c>
      <c r="H17" s="358" t="n"/>
      <c r="I17" s="654" t="inlineStr">
        <is>
          <t xml:space="preserve">ELIA / ANGELA </t>
        </is>
      </c>
      <c r="J17" s="185" t="n">
        <v>0.4104166666666667</v>
      </c>
      <c r="K17" s="20">
        <f>J17+$K$61</f>
        <v/>
      </c>
      <c r="L17" s="21" t="n"/>
      <c r="M17" s="20">
        <f>L17+$M$62</f>
        <v/>
      </c>
      <c r="N17" s="21" t="n"/>
      <c r="O17" s="20">
        <f>N17+$O$62</f>
        <v/>
      </c>
      <c r="P17" s="22" t="n"/>
      <c r="Q17" s="20">
        <f>P17+$Q$62</f>
        <v/>
      </c>
      <c r="R17" s="20" t="n"/>
      <c r="S17" s="20">
        <f>R17+$S$62</f>
        <v/>
      </c>
      <c r="T17" s="144" t="n"/>
      <c r="U17" s="20">
        <f>T17+$U$62</f>
        <v/>
      </c>
      <c r="V17" s="585" t="n"/>
      <c r="W17" s="576" t="n"/>
    </row>
    <row r="18" ht="21.75" customHeight="1" s="630">
      <c r="A18" s="631" t="inlineStr">
        <is>
          <t>16</t>
        </is>
      </c>
      <c r="B18" s="632" t="n"/>
      <c r="C18" s="112" t="inlineStr">
        <is>
          <t xml:space="preserve">ICHCCAYA RODRIGUEZ CESAR </t>
        </is>
      </c>
      <c r="D18" s="55" t="n">
        <v>77847758</v>
      </c>
      <c r="E18" s="434" t="inlineStr">
        <is>
          <t>MOTO NUEVO BIIB</t>
        </is>
      </c>
      <c r="F18" s="92" t="inlineStr">
        <is>
          <t>20/20SR</t>
        </is>
      </c>
      <c r="G18" s="281" t="n"/>
      <c r="H18" s="360" t="n"/>
      <c r="I18" s="281" t="inlineStr">
        <is>
          <t xml:space="preserve">ELIA / ANGELA </t>
        </is>
      </c>
      <c r="J18" s="60" t="n">
        <v>0.4111111111111111</v>
      </c>
      <c r="K18" s="46">
        <f>J18+$K$61</f>
        <v/>
      </c>
      <c r="L18" s="78" t="n">
        <v>0.4458333333333334</v>
      </c>
      <c r="M18" s="46">
        <f>L18+$M$62</f>
        <v/>
      </c>
      <c r="N18" s="78" t="n">
        <v>0.4569444444444444</v>
      </c>
      <c r="O18" s="46">
        <f>N18+$O$62</f>
        <v/>
      </c>
      <c r="P18" s="79" t="n">
        <v>0.5395833333333333</v>
      </c>
      <c r="Q18" s="46">
        <f>P18+$Q$62</f>
        <v/>
      </c>
      <c r="R18" s="46" t="n">
        <v>0.6027777777777777</v>
      </c>
      <c r="S18" s="46">
        <f>R18+$S$62</f>
        <v/>
      </c>
      <c r="T18" s="143" t="n">
        <v>0.6201388888888889</v>
      </c>
      <c r="U18" s="80">
        <f>T18+$U$62</f>
        <v/>
      </c>
      <c r="V18" s="576" t="n">
        <v>80</v>
      </c>
      <c r="W18" s="576" t="n"/>
    </row>
    <row r="19" ht="22.5" customHeight="1" s="630">
      <c r="A19" s="631" t="inlineStr">
        <is>
          <t>17</t>
        </is>
      </c>
      <c r="B19" s="632" t="n"/>
      <c r="C19" s="167" t="inlineStr">
        <is>
          <t>HARTMANN ROJAS WALTER  50</t>
        </is>
      </c>
      <c r="D19" s="55" t="n">
        <v>45565295</v>
      </c>
      <c r="E19" s="226" t="inlineStr">
        <is>
          <t>MOTO REVA BIIC</t>
        </is>
      </c>
      <c r="F19" s="92" t="inlineStr">
        <is>
          <t>20/20SR</t>
        </is>
      </c>
      <c r="G19" s="55" t="inlineStr">
        <is>
          <t>PAGOA SU PROM</t>
        </is>
      </c>
      <c r="H19" s="207" t="n"/>
      <c r="I19" s="55" t="inlineStr">
        <is>
          <t xml:space="preserve">STEVE QUINTANA </t>
        </is>
      </c>
      <c r="J19" s="60" t="n">
        <v>0.4277777777777778</v>
      </c>
      <c r="K19" s="46">
        <f>J19+$K$61</f>
        <v/>
      </c>
      <c r="L19" s="78" t="n">
        <v>0.4506944444444445</v>
      </c>
      <c r="M19" s="46">
        <f>L19+$M$62</f>
        <v/>
      </c>
      <c r="N19" s="78" t="n">
        <v>0.4576388888888889</v>
      </c>
      <c r="O19" s="46">
        <f>N19+$O$62</f>
        <v/>
      </c>
      <c r="P19" s="79" t="n">
        <v>0.5465277777777777</v>
      </c>
      <c r="Q19" s="46">
        <f>P19+$Q$62</f>
        <v/>
      </c>
      <c r="R19" s="46" t="n">
        <v>0.5930555555555556</v>
      </c>
      <c r="S19" s="46">
        <f>R19+$S$62</f>
        <v/>
      </c>
      <c r="T19" s="143" t="n">
        <v>0.6076388888888888</v>
      </c>
      <c r="U19" s="80">
        <f>T19+$U$62</f>
        <v/>
      </c>
      <c r="V19" s="576" t="n">
        <v>80</v>
      </c>
      <c r="W19" s="576" t="n">
        <v>50</v>
      </c>
    </row>
    <row r="20" ht="20.25" customFormat="1" customHeight="1" s="645">
      <c r="A20" s="631" t="inlineStr">
        <is>
          <t>18</t>
        </is>
      </c>
      <c r="B20" s="632" t="n"/>
      <c r="C20" s="112" t="inlineStr">
        <is>
          <t xml:space="preserve">LOPEZ SALINAS CESAR </t>
        </is>
      </c>
      <c r="D20" s="55" t="n">
        <v>41778697</v>
      </c>
      <c r="E20" s="226" t="inlineStr">
        <is>
          <t>MOTO REVA BIIC</t>
        </is>
      </c>
      <c r="F20" s="92" t="inlineStr">
        <is>
          <t>40/20 40/20cl</t>
        </is>
      </c>
      <c r="G20" s="120" t="inlineStr">
        <is>
          <t>PAGO 130 EFE</t>
        </is>
      </c>
      <c r="H20" s="355" t="n"/>
      <c r="I20" s="211" t="inlineStr">
        <is>
          <t xml:space="preserve">OFICINA </t>
        </is>
      </c>
      <c r="J20" s="60" t="n">
        <v>0.4284722222222222</v>
      </c>
      <c r="K20" s="46">
        <f>J20+$K$61</f>
        <v/>
      </c>
      <c r="L20" s="78" t="n">
        <v>0.4555555555555555</v>
      </c>
      <c r="M20" s="46">
        <f>L20+$M$62</f>
        <v/>
      </c>
      <c r="N20" s="78" t="n">
        <v>0.4618055555555556</v>
      </c>
      <c r="O20" s="46">
        <f>N20+$O$62</f>
        <v/>
      </c>
      <c r="P20" s="79" t="n">
        <v>0.5159722222222223</v>
      </c>
      <c r="Q20" s="46">
        <f>P20+$Q$62</f>
        <v/>
      </c>
      <c r="R20" s="46" t="n">
        <v>0.5958333333333333</v>
      </c>
      <c r="S20" s="46">
        <f>R20+$S$62</f>
        <v/>
      </c>
      <c r="T20" s="143" t="n">
        <v>0.6104166666666667</v>
      </c>
      <c r="U20" s="80">
        <f>T20+$U$62</f>
        <v/>
      </c>
      <c r="V20" s="576" t="n">
        <v>130</v>
      </c>
      <c r="W20" s="576" t="n"/>
    </row>
    <row r="21" ht="23.25" customHeight="1" s="630">
      <c r="A21" s="631" t="inlineStr">
        <is>
          <t>19</t>
        </is>
      </c>
      <c r="B21" s="632" t="n"/>
      <c r="C21" s="167" t="inlineStr">
        <is>
          <t>GUERRA ULLOA MIGUEL 40</t>
        </is>
      </c>
      <c r="D21" s="55" t="n">
        <v>45735051</v>
      </c>
      <c r="E21" s="434" t="inlineStr">
        <is>
          <t>MOTO NUEVO BIIB</t>
        </is>
      </c>
      <c r="F21" s="92" t="inlineStr">
        <is>
          <t>20/20SR</t>
        </is>
      </c>
      <c r="G21" s="120" t="inlineStr">
        <is>
          <t>PAGO 160 EFE</t>
        </is>
      </c>
      <c r="H21" s="207" t="n"/>
      <c r="I21" s="55" t="inlineStr">
        <is>
          <t xml:space="preserve">LEO </t>
        </is>
      </c>
      <c r="J21" s="60" t="n">
        <v>0.4291666666666666</v>
      </c>
      <c r="K21" s="46">
        <f>J21+$K$61</f>
        <v/>
      </c>
      <c r="L21" s="78" t="n">
        <v>0.4604166666666666</v>
      </c>
      <c r="M21" s="46">
        <f>L21+$M$62</f>
        <v/>
      </c>
      <c r="N21" s="78" t="n">
        <v>0.4819444444444445</v>
      </c>
      <c r="O21" s="46">
        <f>N21+$O$62</f>
        <v/>
      </c>
      <c r="P21" s="79" t="n">
        <v>0.5881944444444445</v>
      </c>
      <c r="Q21" s="46">
        <f>P21+$Q$62</f>
        <v/>
      </c>
      <c r="R21" s="46" t="n">
        <v>0.6083333333333333</v>
      </c>
      <c r="S21" s="46">
        <f>R21+$S$62</f>
        <v/>
      </c>
      <c r="T21" s="143" t="n">
        <v>0.6326388888888889</v>
      </c>
      <c r="U21" s="80">
        <f>T21+$U$62</f>
        <v/>
      </c>
      <c r="V21" s="576" t="n">
        <v>80</v>
      </c>
      <c r="W21" s="576" t="n">
        <v>40</v>
      </c>
    </row>
    <row r="22" ht="21.75" customHeight="1" s="630">
      <c r="A22" s="631" t="inlineStr">
        <is>
          <t>20</t>
        </is>
      </c>
      <c r="B22" s="632" t="n"/>
      <c r="C22" s="112" t="inlineStr">
        <is>
          <t>TICONA MAMANI RUBEN</t>
        </is>
      </c>
      <c r="D22" s="55" t="n">
        <v>7498934</v>
      </c>
      <c r="E22" s="55" t="inlineStr">
        <is>
          <t xml:space="preserve">NUEVO A1 </t>
        </is>
      </c>
      <c r="F22" s="92" t="inlineStr">
        <is>
          <t>40/20 40/20cl</t>
        </is>
      </c>
      <c r="G22" s="120" t="inlineStr">
        <is>
          <t>PAGO 90 EFE</t>
        </is>
      </c>
      <c r="H22" s="207" t="n"/>
      <c r="I22" s="55" t="inlineStr">
        <is>
          <t xml:space="preserve">WILLIAM </t>
        </is>
      </c>
      <c r="J22" s="60" t="n">
        <v>0.48125</v>
      </c>
      <c r="K22" s="46">
        <f>J22+$K$61</f>
        <v/>
      </c>
      <c r="L22" s="78" t="n">
        <v>0.4819444444444445</v>
      </c>
      <c r="M22" s="46">
        <f>L22+$M$62</f>
        <v/>
      </c>
      <c r="N22" s="78" t="n">
        <v>0.4875</v>
      </c>
      <c r="O22" s="46">
        <f>N22+$O$62</f>
        <v/>
      </c>
      <c r="P22" s="79" t="n">
        <v>0.6458333333333334</v>
      </c>
      <c r="Q22" s="46">
        <f>P22+$Q$62</f>
        <v/>
      </c>
      <c r="R22" s="46" t="n">
        <v>0.6583333333333333</v>
      </c>
      <c r="S22" s="46">
        <f>R22+$S$62</f>
        <v/>
      </c>
      <c r="T22" s="143" t="n">
        <v>0.6701388888888888</v>
      </c>
      <c r="U22" s="80">
        <f>T22+$U$62</f>
        <v/>
      </c>
      <c r="V22" s="576" t="n">
        <v>80</v>
      </c>
      <c r="W22" s="576" t="n"/>
    </row>
    <row r="23" ht="21" customHeight="1" s="630">
      <c r="A23" s="631" t="inlineStr">
        <is>
          <t>21</t>
        </is>
      </c>
      <c r="B23" s="632" t="n"/>
      <c r="C23" s="112" t="inlineStr">
        <is>
          <t>TICONA CARI BRITNY</t>
        </is>
      </c>
      <c r="D23" s="55" t="n">
        <v>73903376</v>
      </c>
      <c r="E23" s="55" t="inlineStr">
        <is>
          <t xml:space="preserve">NUEVO A1 </t>
        </is>
      </c>
      <c r="F23" s="92" t="inlineStr">
        <is>
          <t>20/20SR</t>
        </is>
      </c>
      <c r="G23" s="120" t="inlineStr">
        <is>
          <t>PAGO 90 EFE</t>
        </is>
      </c>
      <c r="H23" s="207" t="n"/>
      <c r="I23" s="55" t="inlineStr">
        <is>
          <t xml:space="preserve">WILLIAM </t>
        </is>
      </c>
      <c r="J23" s="60" t="n">
        <v>0.4819444444444445</v>
      </c>
      <c r="K23" s="46">
        <f>J23+$K$61</f>
        <v/>
      </c>
      <c r="L23" s="78" t="n">
        <v>0.4944444444444445</v>
      </c>
      <c r="M23" s="46">
        <f>L23+$M$62</f>
        <v/>
      </c>
      <c r="N23" s="78" t="n">
        <v>0.5013888888888889</v>
      </c>
      <c r="O23" s="46">
        <f>N23+$O$62</f>
        <v/>
      </c>
      <c r="P23" s="79" t="n">
        <v>0.6</v>
      </c>
      <c r="Q23" s="46">
        <f>P23+$Q$62</f>
        <v/>
      </c>
      <c r="R23" s="46" t="n">
        <v>0.6340277777777777</v>
      </c>
      <c r="S23" s="46">
        <f>R23+$S$62</f>
        <v/>
      </c>
      <c r="T23" s="143" t="n">
        <v>0.6479166666666667</v>
      </c>
      <c r="U23" s="80">
        <f>T23+$U$62</f>
        <v/>
      </c>
      <c r="V23" s="576" t="n">
        <v>80</v>
      </c>
      <c r="W23" s="576" t="n"/>
    </row>
    <row r="24" ht="19.5" customHeight="1" s="630">
      <c r="A24" s="644" t="inlineStr">
        <is>
          <t>22</t>
        </is>
      </c>
      <c r="B24" s="632" t="n"/>
      <c r="C24" s="119" t="inlineStr">
        <is>
          <t xml:space="preserve">QUISPE ESPILLCO VICTOR </t>
        </is>
      </c>
      <c r="D24" s="654" t="n">
        <v>8201620</v>
      </c>
      <c r="E24" s="654" t="inlineStr">
        <is>
          <t>MOTO REVA BIIC</t>
        </is>
      </c>
      <c r="F24" s="93" t="inlineStr">
        <is>
          <t>40/20 40/20cl</t>
        </is>
      </c>
      <c r="G24" s="654" t="inlineStr">
        <is>
          <t>SE RETIRA/ REPRO25/04</t>
        </is>
      </c>
      <c r="H24" s="358" t="n"/>
      <c r="I24" s="654" t="inlineStr">
        <is>
          <t xml:space="preserve">ELIA / ANGELA </t>
        </is>
      </c>
      <c r="J24" s="185" t="n">
        <v>0.4826388888888889</v>
      </c>
      <c r="K24" s="20">
        <f>J24+$K$61</f>
        <v/>
      </c>
      <c r="L24" s="21" t="n"/>
      <c r="M24" s="20">
        <f>L24+$M$62</f>
        <v/>
      </c>
      <c r="N24" s="21" t="n">
        <v>0.5020833333333333</v>
      </c>
      <c r="O24" s="20">
        <f>N24+$O$62</f>
        <v/>
      </c>
      <c r="P24" s="22" t="n"/>
      <c r="Q24" s="20">
        <f>P24+$Q$62</f>
        <v/>
      </c>
      <c r="R24" s="20" t="n"/>
      <c r="S24" s="20">
        <f>R24+$S$62</f>
        <v/>
      </c>
      <c r="T24" s="144" t="n"/>
      <c r="U24" s="20">
        <f>T24+$U$62</f>
        <v/>
      </c>
      <c r="V24" s="576" t="n">
        <v>80</v>
      </c>
      <c r="W24" s="576" t="n"/>
    </row>
    <row r="25" ht="24" customHeight="1" s="630">
      <c r="A25" s="631" t="inlineStr">
        <is>
          <t>23</t>
        </is>
      </c>
      <c r="B25" s="632" t="n"/>
      <c r="C25" s="112" t="inlineStr">
        <is>
          <t>LLAJARUNA MARTOS PEDRO</t>
        </is>
      </c>
      <c r="D25" s="55" t="n">
        <v>25743763</v>
      </c>
      <c r="E25" s="434" t="inlineStr">
        <is>
          <t>MOTO NUEVO BIIB</t>
        </is>
      </c>
      <c r="F25" s="92" t="inlineStr">
        <is>
          <t>40/20 40/20cl</t>
        </is>
      </c>
      <c r="G25" s="328" t="inlineStr">
        <is>
          <t>PAGO 130 YAPE</t>
        </is>
      </c>
      <c r="H25" s="355" t="n"/>
      <c r="I25" s="211" t="inlineStr">
        <is>
          <t xml:space="preserve">OFICINA </t>
        </is>
      </c>
      <c r="J25" s="60" t="n">
        <v>0.4847222222222222</v>
      </c>
      <c r="K25" s="46">
        <f>J25+$K$61</f>
        <v/>
      </c>
      <c r="L25" s="78" t="n">
        <v>0.5048611111111111</v>
      </c>
      <c r="M25" s="46">
        <f>L25+$M$62</f>
        <v/>
      </c>
      <c r="N25" s="78" t="n">
        <v>0.5145833333333333</v>
      </c>
      <c r="O25" s="46">
        <f>N25+$O$62</f>
        <v/>
      </c>
      <c r="P25" s="79" t="n">
        <v>0.5958333333333333</v>
      </c>
      <c r="Q25" s="46">
        <f>P25+$Q$62</f>
        <v/>
      </c>
      <c r="R25" s="46" t="n">
        <v>0.6145833333333334</v>
      </c>
      <c r="S25" s="46">
        <f>R25+$S$62</f>
        <v/>
      </c>
      <c r="T25" s="143" t="n">
        <v>0.6388888888888888</v>
      </c>
      <c r="U25" s="80">
        <f>T25+$U$62</f>
        <v/>
      </c>
      <c r="V25" s="576" t="n">
        <v>130</v>
      </c>
      <c r="W25" s="576" t="n"/>
    </row>
    <row r="26" ht="23.25" customFormat="1" customHeight="1" s="645">
      <c r="A26" s="631" t="inlineStr">
        <is>
          <t>24</t>
        </is>
      </c>
      <c r="B26" s="632" t="n"/>
      <c r="C26" s="167" t="inlineStr">
        <is>
          <t xml:space="preserve">VALDIVIA CRISOSTOMO RALPHY </t>
        </is>
      </c>
      <c r="D26" s="55" t="n">
        <v>80124502</v>
      </c>
      <c r="E26" s="26" t="inlineStr">
        <is>
          <t>REVA A2B</t>
        </is>
      </c>
      <c r="F26" s="92" t="inlineStr">
        <is>
          <t xml:space="preserve">20 20 SR </t>
        </is>
      </c>
      <c r="G26" s="120" t="inlineStr">
        <is>
          <t>PAGO 100 EFE</t>
        </is>
      </c>
      <c r="H26" s="207" t="n"/>
      <c r="I26" s="55" t="inlineStr">
        <is>
          <t xml:space="preserve">MESCUA </t>
        </is>
      </c>
      <c r="J26" s="60" t="n">
        <v>0.4854166666666667</v>
      </c>
      <c r="K26" s="46">
        <f>J26+$K$61</f>
        <v/>
      </c>
      <c r="L26" s="78" t="n">
        <v>0.5090277777777777</v>
      </c>
      <c r="M26" s="46">
        <f>L26+$M$62</f>
        <v/>
      </c>
      <c r="N26" s="78" t="n">
        <v>0.5159722222222223</v>
      </c>
      <c r="O26" s="46">
        <f>N26+$O$62</f>
        <v/>
      </c>
      <c r="P26" s="79" t="n">
        <v>0.6020833333333333</v>
      </c>
      <c r="Q26" s="46">
        <f>P26+$Q$62</f>
        <v/>
      </c>
      <c r="R26" s="46" t="n">
        <v>0.6465277777777778</v>
      </c>
      <c r="S26" s="46">
        <f>R26+$S$62</f>
        <v/>
      </c>
      <c r="T26" s="143" t="n">
        <v>0.6604166666666667</v>
      </c>
      <c r="U26" s="80">
        <f>T26+$U$62</f>
        <v/>
      </c>
      <c r="V26" s="576" t="n">
        <v>100</v>
      </c>
      <c r="W26" s="576" t="n"/>
    </row>
    <row r="27" ht="19.5" customFormat="1" customHeight="1" s="633">
      <c r="A27" s="631" t="inlineStr">
        <is>
          <t>25</t>
        </is>
      </c>
      <c r="B27" s="632" t="n"/>
      <c r="C27" s="112" t="inlineStr">
        <is>
          <t>CONTRERAS BANCES JOSIER</t>
        </is>
      </c>
      <c r="D27" s="55" t="n">
        <v>46225147</v>
      </c>
      <c r="E27" s="226" t="inlineStr">
        <is>
          <t>MOTO REVA BIIC</t>
        </is>
      </c>
      <c r="F27" s="92" t="inlineStr">
        <is>
          <t>40/20 40/20cl</t>
        </is>
      </c>
      <c r="G27" s="270" t="n"/>
      <c r="H27" s="373" t="n"/>
      <c r="I27" s="270" t="inlineStr">
        <is>
          <t>LILIANA 4</t>
        </is>
      </c>
      <c r="J27" s="60" t="n">
        <v>0.4861111111111111</v>
      </c>
      <c r="K27" s="46">
        <f>J27+$K$61</f>
        <v/>
      </c>
      <c r="L27" s="78" t="n"/>
      <c r="M27" s="46">
        <f>L27+$M$62</f>
        <v/>
      </c>
      <c r="N27" s="78" t="n">
        <v>0.5229166666666667</v>
      </c>
      <c r="O27" s="46">
        <f>N27+$O$62</f>
        <v/>
      </c>
      <c r="P27" s="79" t="inlineStr">
        <is>
          <t>|</t>
        </is>
      </c>
      <c r="Q27" s="46">
        <f>P27+$Q$62</f>
        <v/>
      </c>
      <c r="R27" s="46" t="n">
        <v>0.6395833333333333</v>
      </c>
      <c r="S27" s="46">
        <f>R27+$S$62</f>
        <v/>
      </c>
      <c r="T27" s="143" t="n">
        <v>0.6534722222222222</v>
      </c>
      <c r="U27" s="80">
        <f>T27+$U$62</f>
        <v/>
      </c>
      <c r="V27" s="576" t="n">
        <v>80</v>
      </c>
      <c r="W27" s="576" t="n"/>
    </row>
    <row r="28" ht="21" customHeight="1" s="630">
      <c r="A28" s="631" t="inlineStr">
        <is>
          <t>26</t>
        </is>
      </c>
      <c r="B28" s="632" t="n"/>
      <c r="C28" s="112" t="inlineStr">
        <is>
          <t xml:space="preserve">AVALOS MEDINA YASMANI </t>
        </is>
      </c>
      <c r="D28" s="55" t="n">
        <v>48445250</v>
      </c>
      <c r="E28" s="226" t="inlineStr">
        <is>
          <t>MOTO REVA BIIC</t>
        </is>
      </c>
      <c r="F28" s="92" t="inlineStr">
        <is>
          <t xml:space="preserve">20 20 SR </t>
        </is>
      </c>
      <c r="G28" s="55" t="n"/>
      <c r="H28" s="207" t="n"/>
      <c r="I28" s="55" t="inlineStr">
        <is>
          <t xml:space="preserve">STEVE QUINTANA </t>
        </is>
      </c>
      <c r="J28" s="60" t="n">
        <v>0.4868055555555555</v>
      </c>
      <c r="K28" s="46">
        <f>J28+$K$61</f>
        <v/>
      </c>
      <c r="L28" s="78" t="n">
        <v>0.5229166666666667</v>
      </c>
      <c r="M28" s="46">
        <f>L28+$M$62</f>
        <v/>
      </c>
      <c r="N28" s="78" t="n">
        <v>0.5298611111111111</v>
      </c>
      <c r="O28" s="46">
        <f>N28+$O$62</f>
        <v/>
      </c>
      <c r="P28" s="79" t="n">
        <v>0.6138888888888889</v>
      </c>
      <c r="Q28" s="46">
        <f>P28+$Q$62</f>
        <v/>
      </c>
      <c r="R28" s="46" t="n">
        <v>0.6527777777777778</v>
      </c>
      <c r="S28" s="46">
        <f>R28+$S$62</f>
        <v/>
      </c>
      <c r="T28" s="143" t="n">
        <v>0.6659722222222222</v>
      </c>
      <c r="U28" s="80">
        <f>T28+$U$62</f>
        <v/>
      </c>
      <c r="V28" s="576" t="n">
        <v>80</v>
      </c>
      <c r="W28" s="576" t="n"/>
    </row>
    <row r="29" ht="21.75" customHeight="1" s="630">
      <c r="A29" s="662" t="inlineStr">
        <is>
          <t>27</t>
        </is>
      </c>
      <c r="B29" s="632" t="n"/>
      <c r="C29" s="112" t="inlineStr">
        <is>
          <t xml:space="preserve">FUNES ALBURQUEQUE OLGA </t>
        </is>
      </c>
      <c r="D29" s="55" t="n">
        <v>48648478</v>
      </c>
      <c r="E29" s="226" t="inlineStr">
        <is>
          <t>MOTO REVA BIIC</t>
        </is>
      </c>
      <c r="F29" s="92" t="inlineStr">
        <is>
          <t xml:space="preserve">20 20 SR </t>
        </is>
      </c>
      <c r="G29" s="55" t="n"/>
      <c r="H29" s="207" t="n"/>
      <c r="I29" s="55" t="inlineStr">
        <is>
          <t xml:space="preserve">STEVE QUINTANA </t>
        </is>
      </c>
      <c r="J29" s="60" t="n">
        <v>0.4875</v>
      </c>
      <c r="K29" s="46">
        <f>J29+$K$61</f>
        <v/>
      </c>
      <c r="L29" s="78" t="n">
        <v>0.5291666666666667</v>
      </c>
      <c r="M29" s="46">
        <f>L29+$M$62</f>
        <v/>
      </c>
      <c r="N29" s="78" t="n">
        <v>0.5402777777777777</v>
      </c>
      <c r="O29" s="46">
        <f>N29+$O$62</f>
        <v/>
      </c>
      <c r="P29" s="79" t="n">
        <v>0.625</v>
      </c>
      <c r="Q29" s="46">
        <f>P29+$Q$62</f>
        <v/>
      </c>
      <c r="R29" s="46" t="n">
        <v>0.6576388888888889</v>
      </c>
      <c r="S29" s="46">
        <f>R29+$S$62</f>
        <v/>
      </c>
      <c r="T29" s="143" t="n">
        <v>0.6826388888888889</v>
      </c>
      <c r="U29" s="80">
        <f>T29+$U$62</f>
        <v/>
      </c>
      <c r="V29" s="576" t="n">
        <v>80</v>
      </c>
      <c r="W29" s="576" t="n"/>
    </row>
    <row r="30" ht="21" customHeight="1" s="630">
      <c r="A30" s="631" t="inlineStr">
        <is>
          <t>28</t>
        </is>
      </c>
      <c r="B30" s="632" t="n"/>
      <c r="C30" s="112" t="inlineStr">
        <is>
          <t>PONCE FARFAN JULIO</t>
        </is>
      </c>
      <c r="D30" s="55" t="n">
        <v>25613279</v>
      </c>
      <c r="E30" s="55" t="inlineStr">
        <is>
          <t>REVA A1</t>
        </is>
      </c>
      <c r="F30" s="92" t="inlineStr">
        <is>
          <t>40/20 40/20cl</t>
        </is>
      </c>
      <c r="G30" s="120" t="n"/>
      <c r="H30" s="205" t="n"/>
      <c r="I30" s="120" t="inlineStr">
        <is>
          <t>CARS. JAIME VILLA</t>
        </is>
      </c>
      <c r="J30" s="60" t="n">
        <v>0.4965277777777778</v>
      </c>
      <c r="K30" s="46">
        <f>J30+$K$61</f>
        <v/>
      </c>
      <c r="L30" s="78" t="n"/>
      <c r="M30" s="78">
        <f>L30+$M$62</f>
        <v/>
      </c>
      <c r="N30" s="78" t="n">
        <v>0.5520833333333334</v>
      </c>
      <c r="O30" s="78">
        <f>N30+$O$62</f>
        <v/>
      </c>
      <c r="P30" s="78" t="n">
        <v>0.6354166666666666</v>
      </c>
      <c r="Q30" s="78">
        <f>P30+$Q$62</f>
        <v/>
      </c>
      <c r="R30" s="78" t="n"/>
      <c r="S30" s="78">
        <f>R30+$S$62</f>
        <v/>
      </c>
      <c r="T30" s="116" t="n">
        <v>0.6611111111111111</v>
      </c>
      <c r="U30" s="116">
        <f>T30+$U$62</f>
        <v/>
      </c>
      <c r="V30" s="576" t="n">
        <v>80</v>
      </c>
      <c r="W30" s="576" t="n"/>
    </row>
    <row r="31" ht="20.25" customFormat="1" customHeight="1" s="645">
      <c r="A31" s="631" t="inlineStr">
        <is>
          <t>29</t>
        </is>
      </c>
      <c r="B31" s="632" t="n"/>
      <c r="C31" s="112" t="inlineStr">
        <is>
          <t xml:space="preserve">JORGE AMORETTI CARDENAS </t>
        </is>
      </c>
      <c r="D31" s="55" t="n">
        <v>10557413</v>
      </c>
      <c r="E31" s="26" t="inlineStr">
        <is>
          <t xml:space="preserve">NUEVO A4 </t>
        </is>
      </c>
      <c r="F31" s="92" t="inlineStr">
        <is>
          <t>40/20 40/20cl</t>
        </is>
      </c>
      <c r="G31" s="55" t="n"/>
      <c r="H31" s="207" t="n"/>
      <c r="I31" s="55" t="inlineStr">
        <is>
          <t>TUTITO</t>
        </is>
      </c>
      <c r="J31" s="60" t="n">
        <v>0.4972222222222222</v>
      </c>
      <c r="K31" s="46">
        <f>J31+$K$61</f>
        <v/>
      </c>
      <c r="L31" s="78" t="n">
        <v>0.5</v>
      </c>
      <c r="M31" s="78">
        <f>L31+$M$62</f>
        <v/>
      </c>
      <c r="N31" s="78" t="n">
        <v>0.5055555555555555</v>
      </c>
      <c r="O31" s="78">
        <f>N31+$O$62</f>
        <v/>
      </c>
      <c r="P31" s="78" t="n">
        <v>0.5868055555555556</v>
      </c>
      <c r="Q31" s="78">
        <f>P31+$Q$62</f>
        <v/>
      </c>
      <c r="R31" s="78" t="n">
        <v>0.6208333333333333</v>
      </c>
      <c r="S31" s="78">
        <f>R31+$S$62</f>
        <v/>
      </c>
      <c r="T31" s="143" t="n">
        <v>0.6368055555555555</v>
      </c>
      <c r="U31" s="80">
        <f>T31+$U$62</f>
        <v/>
      </c>
      <c r="V31" s="576" t="n"/>
      <c r="W31" s="576" t="n"/>
    </row>
    <row r="32" ht="21" customFormat="1" customHeight="1" s="633">
      <c r="A32" s="631" t="inlineStr">
        <is>
          <t>30</t>
        </is>
      </c>
      <c r="B32" s="632" t="n"/>
      <c r="C32" s="112" t="inlineStr">
        <is>
          <t xml:space="preserve">MATAYOSHI ROJAS BRYAN </t>
        </is>
      </c>
      <c r="D32" s="55" t="n">
        <v>70001241</v>
      </c>
      <c r="E32" s="434" t="inlineStr">
        <is>
          <t>MOTO NUEVO BIIB</t>
        </is>
      </c>
      <c r="F32" s="92" t="inlineStr">
        <is>
          <t>40/20 40/20cl</t>
        </is>
      </c>
      <c r="G32" s="120" t="inlineStr">
        <is>
          <t>PAGO 100 EFE</t>
        </is>
      </c>
      <c r="H32" s="207" t="n"/>
      <c r="I32" s="55" t="inlineStr">
        <is>
          <t xml:space="preserve">ALFREDO OLANO </t>
        </is>
      </c>
      <c r="J32" s="60" t="n">
        <v>0.575</v>
      </c>
      <c r="K32" s="46">
        <f>J32+$K$61</f>
        <v/>
      </c>
      <c r="L32" s="78" t="n">
        <v>0.5847222222222223</v>
      </c>
      <c r="M32" s="46">
        <f>L32+$M$62</f>
        <v/>
      </c>
      <c r="N32" s="78" t="n">
        <v>0.5923611111111111</v>
      </c>
      <c r="O32" s="46">
        <f>N32+$O$62</f>
        <v/>
      </c>
      <c r="P32" s="79" t="n">
        <v>0.6513888888888889</v>
      </c>
      <c r="Q32" s="46">
        <f>P32+$Q$62</f>
        <v/>
      </c>
      <c r="R32" s="46" t="n">
        <v>0.6659722222222222</v>
      </c>
      <c r="S32" s="46">
        <f>R32+$S$62</f>
        <v/>
      </c>
      <c r="T32" s="143" t="n">
        <v>0.6798611111111111</v>
      </c>
      <c r="U32" s="80">
        <f>T32+$U$62</f>
        <v/>
      </c>
      <c r="V32" s="576" t="n">
        <v>100</v>
      </c>
      <c r="W32" s="576" t="n"/>
    </row>
    <row r="33" ht="19.5" customHeight="1" s="630">
      <c r="A33" s="631" t="inlineStr">
        <is>
          <t>31</t>
        </is>
      </c>
      <c r="B33" s="632" t="n"/>
      <c r="C33" s="167" t="inlineStr">
        <is>
          <t>PAREDES SEGOVIA RAMON 40</t>
        </is>
      </c>
      <c r="D33" s="55" t="n">
        <v>7534466</v>
      </c>
      <c r="E33" s="434" t="inlineStr">
        <is>
          <t>MOTO NUEVO BIIB</t>
        </is>
      </c>
      <c r="F33" s="92" t="inlineStr">
        <is>
          <t xml:space="preserve">20 20 SR </t>
        </is>
      </c>
      <c r="G33" s="120" t="inlineStr">
        <is>
          <t>PAGO 40 EFE</t>
        </is>
      </c>
      <c r="H33" s="382" t="inlineStr">
        <is>
          <t>CE</t>
        </is>
      </c>
      <c r="I33" s="55" t="inlineStr">
        <is>
          <t>LEONEL HERNANDEZ</t>
        </is>
      </c>
      <c r="J33" s="60" t="n">
        <v>0.6111111111111112</v>
      </c>
      <c r="K33" s="60">
        <f>J33+$K$61</f>
        <v/>
      </c>
      <c r="L33" s="60" t="n">
        <v>0.6125</v>
      </c>
      <c r="M33" s="60">
        <f>L33+$M$62</f>
        <v/>
      </c>
      <c r="N33" s="60" t="n">
        <v>0.6173611111111111</v>
      </c>
      <c r="O33" s="60">
        <f>N33+$O$62</f>
        <v/>
      </c>
      <c r="P33" s="60" t="n">
        <v>0.6784722222222223</v>
      </c>
      <c r="Q33" s="60">
        <f>P33+$Q$62</f>
        <v/>
      </c>
      <c r="R33" s="60" t="n">
        <v>0.6895833333333333</v>
      </c>
      <c r="S33" s="60">
        <f>R33+$S$62</f>
        <v/>
      </c>
      <c r="T33" s="261" t="n">
        <v>0.7090277777777778</v>
      </c>
      <c r="U33" s="261">
        <f>T33+$U$62</f>
        <v/>
      </c>
      <c r="V33" s="576" t="n">
        <v>80</v>
      </c>
      <c r="W33" s="576" t="n">
        <v>40</v>
      </c>
    </row>
    <row r="34" ht="19.5" customHeight="1" s="630">
      <c r="A34" s="631" t="inlineStr">
        <is>
          <t>32</t>
        </is>
      </c>
      <c r="B34" s="632" t="n"/>
      <c r="C34" s="167" t="inlineStr">
        <is>
          <t>ALARCON ROJAS JOSE 40</t>
        </is>
      </c>
      <c r="D34" s="55" t="n">
        <v>4169140</v>
      </c>
      <c r="E34" s="434" t="inlineStr">
        <is>
          <t>MOTO NUEVO BIIB</t>
        </is>
      </c>
      <c r="F34" s="92" t="inlineStr">
        <is>
          <t xml:space="preserve">20 20 SR </t>
        </is>
      </c>
      <c r="G34" s="120" t="inlineStr">
        <is>
          <t>PAGO 40 EFE</t>
        </is>
      </c>
      <c r="H34" s="382" t="inlineStr">
        <is>
          <t>CE</t>
        </is>
      </c>
      <c r="I34" s="55" t="inlineStr">
        <is>
          <t>LEONEL HERNANDEZ</t>
        </is>
      </c>
      <c r="J34" s="60" t="n">
        <v>0.6069444444444444</v>
      </c>
      <c r="K34" s="60">
        <f>J34+$K$61</f>
        <v/>
      </c>
      <c r="L34" s="60" t="n">
        <v>0.6090277777777777</v>
      </c>
      <c r="M34" s="60">
        <f>L34+$M$62</f>
        <v/>
      </c>
      <c r="N34" s="60" t="n">
        <v>0.6138888888888889</v>
      </c>
      <c r="O34" s="60">
        <f>N34+$O$62</f>
        <v/>
      </c>
      <c r="P34" s="60" t="n">
        <v>0.6729166666666667</v>
      </c>
      <c r="Q34" s="60">
        <f>P34+$Q$62</f>
        <v/>
      </c>
      <c r="R34" s="60" t="n">
        <v>0.6875</v>
      </c>
      <c r="S34" s="60">
        <f>R34+$S$62</f>
        <v/>
      </c>
      <c r="T34" s="261" t="n">
        <v>0.6993055555555555</v>
      </c>
      <c r="U34" s="261">
        <f>T34+$U$62</f>
        <v/>
      </c>
      <c r="V34" s="576" t="n">
        <v>80</v>
      </c>
      <c r="W34" s="576" t="n">
        <v>40</v>
      </c>
    </row>
    <row r="35" ht="18.75" customHeight="1" s="630">
      <c r="A35" s="631" t="inlineStr">
        <is>
          <t>33</t>
        </is>
      </c>
      <c r="B35" s="632" t="n"/>
      <c r="C35" s="167" t="inlineStr">
        <is>
          <t>PARRA APONTE YOAHANDER 40</t>
        </is>
      </c>
      <c r="D35" s="55" t="n">
        <v>2457408</v>
      </c>
      <c r="E35" s="434" t="inlineStr">
        <is>
          <t>MOTO NUEVO BIIB</t>
        </is>
      </c>
      <c r="F35" s="92" t="inlineStr">
        <is>
          <t>40/20 40/20cl</t>
        </is>
      </c>
      <c r="G35" s="120" t="inlineStr">
        <is>
          <t>PAGO 40 EFE</t>
        </is>
      </c>
      <c r="H35" s="382" t="inlineStr">
        <is>
          <t>CPP</t>
        </is>
      </c>
      <c r="I35" s="55" t="inlineStr">
        <is>
          <t>LEONEL HERNANDEZ</t>
        </is>
      </c>
      <c r="J35" s="60" t="n">
        <v>0.6097222222222223</v>
      </c>
      <c r="K35" s="46">
        <f>J35+$K$61</f>
        <v/>
      </c>
      <c r="L35" s="78" t="n">
        <v>0.6118055555555556</v>
      </c>
      <c r="M35" s="46">
        <f>L35+$M$62</f>
        <v/>
      </c>
      <c r="N35" s="78" t="n">
        <v>0.6159722222222223</v>
      </c>
      <c r="O35" s="46">
        <f>N35+$O$62</f>
        <v/>
      </c>
      <c r="P35" s="79" t="n">
        <v>0.6729166666666667</v>
      </c>
      <c r="Q35" s="46">
        <f>P35+$Q$62</f>
        <v/>
      </c>
      <c r="R35" s="60" t="n">
        <v>0.6979166666666666</v>
      </c>
      <c r="S35" s="60">
        <f>R35+$S$62</f>
        <v/>
      </c>
      <c r="T35" s="143" t="n">
        <v>0.7097222222222223</v>
      </c>
      <c r="U35" s="143">
        <f>T35+$U$62</f>
        <v/>
      </c>
      <c r="V35" s="576" t="n">
        <v>80</v>
      </c>
      <c r="W35" s="576" t="n">
        <v>40</v>
      </c>
    </row>
    <row r="36" ht="18.75" customHeight="1" s="630">
      <c r="A36" s="631" t="inlineStr">
        <is>
          <t>34</t>
        </is>
      </c>
      <c r="B36" s="632" t="n"/>
      <c r="C36" s="167" t="inlineStr">
        <is>
          <t>RUIZ SANCHEZ JAVIER 30</t>
        </is>
      </c>
      <c r="D36" s="55" t="n">
        <v>46319928</v>
      </c>
      <c r="E36" s="226" t="inlineStr">
        <is>
          <t>MOTO REVA BIIC</t>
        </is>
      </c>
      <c r="F36" s="92" t="inlineStr">
        <is>
          <t xml:space="preserve">20 20 SR </t>
        </is>
      </c>
      <c r="G36" s="120" t="inlineStr">
        <is>
          <t>PAGO 30 EFE</t>
        </is>
      </c>
      <c r="H36" s="270" t="n"/>
      <c r="I36" s="270" t="inlineStr">
        <is>
          <t>LILIANA 5</t>
        </is>
      </c>
      <c r="J36" s="60" t="n">
        <v>0.6048611111111111</v>
      </c>
      <c r="K36" s="46">
        <f>J36+$K$61</f>
        <v/>
      </c>
      <c r="L36" s="78" t="n">
        <v>0.6069444444444444</v>
      </c>
      <c r="M36" s="46">
        <f>L36+$M$62</f>
        <v/>
      </c>
      <c r="N36" s="78" t="n">
        <v>0.6145833333333334</v>
      </c>
      <c r="O36" s="46">
        <f>N36+$O$62</f>
        <v/>
      </c>
      <c r="P36" s="79" t="n">
        <v>0.6666666666666666</v>
      </c>
      <c r="Q36" s="46">
        <f>P36+$Q$62</f>
        <v/>
      </c>
      <c r="R36" s="46" t="n">
        <v>0.6791666666666667</v>
      </c>
      <c r="S36" s="46">
        <f>R36+$S$62</f>
        <v/>
      </c>
      <c r="T36" s="143" t="n">
        <v>0.6958333333333333</v>
      </c>
      <c r="U36" s="80">
        <f>T36+$U$62</f>
        <v/>
      </c>
      <c r="V36" s="576" t="n">
        <v>80</v>
      </c>
      <c r="W36" s="576" t="n">
        <v>30</v>
      </c>
    </row>
    <row r="37" ht="18.75" customHeight="1" s="630">
      <c r="A37" s="631" t="inlineStr">
        <is>
          <t>35</t>
        </is>
      </c>
      <c r="B37" s="632" t="n"/>
      <c r="C37" s="167" t="inlineStr">
        <is>
          <t>SUDARIO CLEMENTE EMER 35</t>
        </is>
      </c>
      <c r="D37" s="55" t="n">
        <v>45540837</v>
      </c>
      <c r="E37" s="226" t="inlineStr">
        <is>
          <t>MOTO REVA BIIC</t>
        </is>
      </c>
      <c r="F37" s="92" t="inlineStr">
        <is>
          <t xml:space="preserve">20 20 SR </t>
        </is>
      </c>
      <c r="G37" s="120" t="inlineStr">
        <is>
          <t>PAGO 130 EFE + 35 EFE</t>
        </is>
      </c>
      <c r="H37" s="207" t="n"/>
      <c r="I37" s="55" t="inlineStr">
        <is>
          <t>SONIA</t>
        </is>
      </c>
      <c r="J37" s="60" t="n">
        <v>0.6118055555555556</v>
      </c>
      <c r="K37" s="46">
        <f>J37+$K$61</f>
        <v/>
      </c>
      <c r="L37" s="78" t="n">
        <v>0.6222222222222222</v>
      </c>
      <c r="M37" s="46">
        <f>L37+$M$62</f>
        <v/>
      </c>
      <c r="N37" s="78" t="n">
        <v>0.6284722222222222</v>
      </c>
      <c r="O37" s="46">
        <f>N37+$O$62</f>
        <v/>
      </c>
      <c r="P37" s="79" t="n">
        <v>0.6888888888888889</v>
      </c>
      <c r="Q37" s="46">
        <f>P37+$Q$62</f>
        <v/>
      </c>
      <c r="R37" s="46" t="n">
        <v>0.7013888888888888</v>
      </c>
      <c r="S37" s="46">
        <f>R37+$S$62</f>
        <v/>
      </c>
      <c r="T37" s="143" t="n">
        <v>0.7138888888888889</v>
      </c>
      <c r="U37" s="80">
        <f>T37+$U$62</f>
        <v/>
      </c>
      <c r="V37" s="576" t="n">
        <v>80</v>
      </c>
      <c r="W37" s="576" t="n">
        <v>35</v>
      </c>
    </row>
    <row r="38" ht="18" customFormat="1" customHeight="1" s="633">
      <c r="A38" s="631" t="inlineStr">
        <is>
          <t>36</t>
        </is>
      </c>
      <c r="B38" s="632" t="n"/>
      <c r="C38" s="212" t="inlineStr">
        <is>
          <t>ALBAN LENZ JONATHAN</t>
        </is>
      </c>
      <c r="D38" s="147" t="n">
        <v>41200305</v>
      </c>
      <c r="E38" s="226" t="inlineStr">
        <is>
          <t>MOTO REVA BIIC</t>
        </is>
      </c>
      <c r="F38" s="92" t="inlineStr">
        <is>
          <t xml:space="preserve">20 20 SR </t>
        </is>
      </c>
      <c r="G38" s="120" t="n"/>
      <c r="H38" s="205" t="n"/>
      <c r="I38" s="120" t="inlineStr">
        <is>
          <t>CARS. JAIME VILLA</t>
        </is>
      </c>
      <c r="J38" s="60" t="n">
        <v>0.6298611111111111</v>
      </c>
      <c r="K38" s="46">
        <f>J38+$K$61</f>
        <v/>
      </c>
      <c r="L38" s="78" t="n">
        <v>0.6326388888888889</v>
      </c>
      <c r="M38" s="46">
        <f>L38+$M$62</f>
        <v/>
      </c>
      <c r="N38" s="78" t="n">
        <v>0.6409722222222223</v>
      </c>
      <c r="O38" s="46">
        <f>N38+$O$62</f>
        <v/>
      </c>
      <c r="P38" s="79" t="n">
        <v>0.6854166666666667</v>
      </c>
      <c r="Q38" s="46">
        <f>P38+$Q$62</f>
        <v/>
      </c>
      <c r="R38" s="46" t="n">
        <v>0.7013888888888888</v>
      </c>
      <c r="S38" s="46">
        <f>R38+$S$62</f>
        <v/>
      </c>
      <c r="T38" s="143" t="n">
        <v>0.7201388888888889</v>
      </c>
      <c r="U38" s="80">
        <f>T38+$U$62</f>
        <v/>
      </c>
      <c r="V38" s="576" t="n">
        <v>80</v>
      </c>
      <c r="W38" s="576" t="n"/>
    </row>
    <row r="39" ht="18.75" customHeight="1" s="630">
      <c r="A39" s="631" t="inlineStr">
        <is>
          <t>37</t>
        </is>
      </c>
      <c r="B39" s="632" t="n"/>
      <c r="C39" s="112" t="inlineStr">
        <is>
          <t xml:space="preserve">ESCOBAR CCOÑAS JESUS </t>
        </is>
      </c>
      <c r="D39" s="55" t="n">
        <v>42640515</v>
      </c>
      <c r="E39" s="226" t="inlineStr">
        <is>
          <t>MOTO REVA BIIC</t>
        </is>
      </c>
      <c r="F39" s="92" t="inlineStr">
        <is>
          <t xml:space="preserve">20 20 SR </t>
        </is>
      </c>
      <c r="G39" s="281" t="n"/>
      <c r="H39" s="360" t="n"/>
      <c r="I39" s="281" t="inlineStr">
        <is>
          <t xml:space="preserve">ELIA / ANGELA </t>
        </is>
      </c>
      <c r="J39" s="60" t="n">
        <v>0.63125</v>
      </c>
      <c r="K39" s="46">
        <f>J39+$K$61</f>
        <v/>
      </c>
      <c r="L39" s="78" t="n">
        <v>0.6388888888888888</v>
      </c>
      <c r="M39" s="46">
        <f>L39+$M$62</f>
        <v/>
      </c>
      <c r="N39" s="46" t="n">
        <v>0.6451388888888889</v>
      </c>
      <c r="O39" s="46">
        <f>N39+$O$62</f>
        <v/>
      </c>
      <c r="P39" s="46" t="n">
        <v>0.6902777777777778</v>
      </c>
      <c r="Q39" s="46">
        <f>P39+$Q$62</f>
        <v/>
      </c>
      <c r="R39" s="46" t="n">
        <v>0.7020833333333333</v>
      </c>
      <c r="S39" s="46">
        <f>R39+$S$62</f>
        <v/>
      </c>
      <c r="T39" s="143" t="n">
        <v>0.7208333333333333</v>
      </c>
      <c r="U39" s="80">
        <f>T39+$U$62</f>
        <v/>
      </c>
      <c r="V39" s="580" t="n">
        <v>80</v>
      </c>
      <c r="W39" s="125" t="n"/>
    </row>
    <row r="40" ht="18.75" customFormat="1" customHeight="1" s="633">
      <c r="A40" s="631" t="inlineStr">
        <is>
          <t>38</t>
        </is>
      </c>
      <c r="B40" s="632" t="n"/>
      <c r="C40" s="255" t="inlineStr">
        <is>
          <t>ROSADO CHUMPITAZ HECTOR 30</t>
        </is>
      </c>
      <c r="D40" s="55" t="n">
        <v>25849627</v>
      </c>
      <c r="E40" s="26" t="inlineStr">
        <is>
          <t xml:space="preserve">REVA A2A </t>
        </is>
      </c>
      <c r="F40" s="92" t="inlineStr">
        <is>
          <t xml:space="preserve">20 20 SR </t>
        </is>
      </c>
      <c r="G40" s="120" t="inlineStr">
        <is>
          <t>PAGO 30 EFE</t>
        </is>
      </c>
      <c r="H40" s="205" t="n"/>
      <c r="I40" s="120" t="inlineStr">
        <is>
          <t>CARS. JAIME VILLA</t>
        </is>
      </c>
      <c r="J40" s="60" t="n">
        <v>0.6472222222222223</v>
      </c>
      <c r="K40" s="46">
        <f>J40+$K$61</f>
        <v/>
      </c>
      <c r="L40" s="78" t="n">
        <v>0.6486111111111111</v>
      </c>
      <c r="M40" s="46">
        <f>L40+$M$62</f>
        <v/>
      </c>
      <c r="N40" s="78" t="n">
        <v>0.6534722222222222</v>
      </c>
      <c r="O40" s="46">
        <f>N40+$O$62</f>
        <v/>
      </c>
      <c r="P40" s="79" t="n">
        <v>0.6979166666666666</v>
      </c>
      <c r="Q40" s="46">
        <f>P40+$Q$62</f>
        <v/>
      </c>
      <c r="R40" s="46" t="n">
        <v>0.7138888888888889</v>
      </c>
      <c r="S40" s="46">
        <f>R40+$S$62</f>
        <v/>
      </c>
      <c r="T40" s="143" t="n">
        <v>0.7256944444444444</v>
      </c>
      <c r="U40" s="80">
        <f>T40+$U$62</f>
        <v/>
      </c>
      <c r="V40" s="580" t="n">
        <v>80</v>
      </c>
      <c r="W40" s="125" t="n">
        <v>30</v>
      </c>
    </row>
    <row r="41" ht="18.75" customHeight="1" s="630">
      <c r="A41" s="631" t="inlineStr">
        <is>
          <t>39</t>
        </is>
      </c>
      <c r="B41" s="632" t="n"/>
      <c r="C41" s="255" t="inlineStr">
        <is>
          <t>LINARES PAREDES CARLOS 30</t>
        </is>
      </c>
      <c r="D41" s="55" t="n">
        <v>45109884</v>
      </c>
      <c r="E41" s="26" t="inlineStr">
        <is>
          <t>REVA A2B</t>
        </is>
      </c>
      <c r="F41" s="92" t="inlineStr">
        <is>
          <t xml:space="preserve">20 20 SR </t>
        </is>
      </c>
      <c r="G41" s="120" t="inlineStr">
        <is>
          <t>PAGO 30 EFE</t>
        </is>
      </c>
      <c r="H41" s="205" t="n"/>
      <c r="I41" s="120" t="inlineStr">
        <is>
          <t>CARS. JAIME VILLA</t>
        </is>
      </c>
      <c r="J41" s="60" t="n">
        <v>0.6479166666666667</v>
      </c>
      <c r="K41" s="46">
        <f>J41+$K$61</f>
        <v/>
      </c>
      <c r="L41" s="78" t="n">
        <v>0.6527777777777778</v>
      </c>
      <c r="M41" s="46">
        <f>L41+$M$62</f>
        <v/>
      </c>
      <c r="N41" s="78" t="n">
        <v>0.6645833333333333</v>
      </c>
      <c r="O41" s="46">
        <f>N41+$O$62</f>
        <v/>
      </c>
      <c r="P41" s="79" t="n">
        <v>0.7097222222222223</v>
      </c>
      <c r="Q41" s="46">
        <f>P41+$Q$62</f>
        <v/>
      </c>
      <c r="R41" s="46" t="n">
        <v>0.7256944444444444</v>
      </c>
      <c r="S41" s="46">
        <f>R41+$S$62</f>
        <v/>
      </c>
      <c r="T41" s="143" t="n">
        <v>0.7368055555555556</v>
      </c>
      <c r="U41" s="80">
        <f>T41+$U$62</f>
        <v/>
      </c>
      <c r="V41" s="580" t="n">
        <v>80</v>
      </c>
      <c r="W41" s="125" t="n"/>
    </row>
    <row r="42" ht="18.75" customHeight="1" s="630">
      <c r="A42" s="631" t="inlineStr">
        <is>
          <t>40</t>
        </is>
      </c>
      <c r="B42" s="632" t="n"/>
      <c r="C42" s="112" t="inlineStr">
        <is>
          <t xml:space="preserve">BERNAL SUITO JUAN CARLOS </t>
        </is>
      </c>
      <c r="D42" s="55" t="n">
        <v>9944680</v>
      </c>
      <c r="E42" s="226" t="inlineStr">
        <is>
          <t>MOTO REVA BIIC</t>
        </is>
      </c>
      <c r="F42" s="92" t="inlineStr">
        <is>
          <t>40/20 40/20cl</t>
        </is>
      </c>
      <c r="G42" s="55" t="n"/>
      <c r="H42" s="207" t="n"/>
      <c r="I42" s="55" t="inlineStr">
        <is>
          <t xml:space="preserve">SRA JULIA </t>
        </is>
      </c>
      <c r="J42" s="60" t="n">
        <v>0.6555555555555556</v>
      </c>
      <c r="K42" s="46">
        <f>J42+$K$61</f>
        <v/>
      </c>
      <c r="L42" s="78" t="n">
        <v>0.6604166666666667</v>
      </c>
      <c r="M42" s="46">
        <f>L42+$M$62</f>
        <v/>
      </c>
      <c r="N42" s="78" t="n">
        <v>0.6659722222222222</v>
      </c>
      <c r="O42" s="46">
        <f>N42+$O$62</f>
        <v/>
      </c>
      <c r="P42" s="79" t="n">
        <v>0.7138888888888889</v>
      </c>
      <c r="Q42" s="46">
        <f>P42+$Q$62</f>
        <v/>
      </c>
      <c r="R42" s="46" t="n">
        <v>0.7256944444444444</v>
      </c>
      <c r="S42" s="46">
        <f>R42+$S$62</f>
        <v/>
      </c>
      <c r="T42" s="143" t="n">
        <v>0.7381944444444445</v>
      </c>
      <c r="U42" s="80">
        <f>T42+$U$62</f>
        <v/>
      </c>
      <c r="V42" s="580" t="n">
        <v>80</v>
      </c>
      <c r="W42" s="125" t="n"/>
    </row>
    <row r="43" ht="18.75" customHeight="1" s="630">
      <c r="A43" s="631" t="inlineStr">
        <is>
          <t>41</t>
        </is>
      </c>
      <c r="B43" s="632" t="n"/>
      <c r="C43" s="112" t="inlineStr">
        <is>
          <t xml:space="preserve">SAAVEDRA CAJUSOL YON </t>
        </is>
      </c>
      <c r="D43" s="55" t="n">
        <v>16586598</v>
      </c>
      <c r="E43" s="26" t="inlineStr">
        <is>
          <t>REVA A3C</t>
        </is>
      </c>
      <c r="F43" s="92" t="inlineStr">
        <is>
          <t>40/20 40/20cl</t>
        </is>
      </c>
      <c r="G43" s="120" t="n"/>
      <c r="H43" s="205" t="n"/>
      <c r="I43" s="120" t="inlineStr">
        <is>
          <t>CARS. JAIME VILLA</t>
        </is>
      </c>
      <c r="J43" s="60" t="n">
        <v>0.6590277777777778</v>
      </c>
      <c r="K43" s="78">
        <f>J43+$K$61</f>
        <v/>
      </c>
      <c r="L43" s="78" t="n">
        <v>0.6645833333333333</v>
      </c>
      <c r="M43" s="78">
        <f>L43+$M$62</f>
        <v/>
      </c>
      <c r="N43" s="78" t="n">
        <v>0.6694444444444444</v>
      </c>
      <c r="O43" s="78">
        <f>N43+$O$62</f>
        <v/>
      </c>
      <c r="P43" s="78" t="n">
        <v>0.7208333333333333</v>
      </c>
      <c r="Q43" s="78">
        <f>P43+$Q$62</f>
        <v/>
      </c>
      <c r="R43" s="78" t="n">
        <v>0.7340277777777777</v>
      </c>
      <c r="S43" s="78">
        <f>R43+$S$62</f>
        <v/>
      </c>
      <c r="T43" s="116" t="n">
        <v>0.7451388888888889</v>
      </c>
      <c r="U43" s="116">
        <f>T43+$U$62</f>
        <v/>
      </c>
      <c r="V43" s="580" t="n">
        <v>80</v>
      </c>
      <c r="W43" s="125" t="n"/>
    </row>
    <row r="44" ht="18" customHeight="1" s="630"/>
    <row r="45" ht="21" customHeight="1" s="630"/>
    <row r="46" ht="18.75" customHeight="1" s="630"/>
    <row r="47" ht="18.75" customHeight="1" s="630"/>
    <row r="48" ht="18.75" customHeight="1" s="630"/>
    <row r="49" ht="24.75" customHeight="1" s="630"/>
    <row r="50" ht="18.75" customHeight="1" s="630"/>
    <row r="51" ht="18.75" customHeight="1" s="630"/>
    <row r="52" ht="18.75" customHeight="1" s="630"/>
    <row r="53" ht="18.75" customHeight="1" s="630"/>
    <row r="54" ht="18.75" customHeight="1" s="630"/>
    <row r="55" ht="18.75" customHeight="1" s="630"/>
    <row r="56" ht="18.75" customHeight="1" s="630"/>
    <row r="57" ht="18.75" customHeight="1" s="630"/>
    <row r="58" ht="18.75" customHeight="1" s="630"/>
    <row r="59" ht="18.75" customHeight="1" s="630"/>
    <row r="60" ht="18.75" customHeight="1" s="630"/>
    <row r="61" ht="18.75" customHeight="1" s="630"/>
    <row r="62" ht="18.75" customHeight="1" s="630"/>
    <row r="63" ht="18.75" customHeight="1" s="630"/>
    <row r="64" ht="18.75" customHeight="1" s="630"/>
    <row r="65" ht="18.75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91.xml><?xml version="1.0" encoding="utf-8"?>
<worksheet xmlns:r="http://schemas.openxmlformats.org/officeDocument/2006/relationships" xmlns="http://schemas.openxmlformats.org/spreadsheetml/2006/main">
  <sheetPr codeName="Hoja395">
    <outlinePr summaryBelow="1" summaryRight="1"/>
    <pageSetUpPr fitToPage="1"/>
  </sheetPr>
  <dimension ref="A1:W44"/>
  <sheetViews>
    <sheetView workbookViewId="0">
      <selection activeCell="C45" sqref="A45:C45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ESPINOZA CAMARENA NERIDA</t>
        </is>
      </c>
      <c r="D2" s="55" t="n">
        <v>41725493</v>
      </c>
      <c r="E2" s="199" t="inlineStr">
        <is>
          <t>MOTO NUEVO BIIB</t>
        </is>
      </c>
      <c r="F2" s="92" t="inlineStr">
        <is>
          <t>40/20 40/20cl</t>
        </is>
      </c>
      <c r="G2" s="55" t="n"/>
      <c r="H2" s="207" t="n"/>
      <c r="I2" s="55" t="inlineStr">
        <is>
          <t>ESCUELA MARTINEZ</t>
        </is>
      </c>
      <c r="J2" s="60" t="n">
        <v>0.3486111111111111</v>
      </c>
      <c r="K2" s="46">
        <f>J2+$K$61</f>
        <v/>
      </c>
      <c r="L2" s="60" t="n">
        <v>0.3520833333333334</v>
      </c>
      <c r="M2" s="60">
        <f>L2+$M$62</f>
        <v/>
      </c>
      <c r="N2" s="78" t="n">
        <v>0.3625</v>
      </c>
      <c r="O2" s="46">
        <f>N2+$O$62</f>
        <v/>
      </c>
      <c r="P2" s="79" t="n">
        <v>0.40625</v>
      </c>
      <c r="Q2" s="46">
        <f>P2+$Q$62</f>
        <v/>
      </c>
      <c r="R2" s="46" t="n">
        <v>0.4277777777777778</v>
      </c>
      <c r="S2" s="46">
        <f>R2+$S$62</f>
        <v/>
      </c>
      <c r="T2" s="83" t="n">
        <v>0.4465277777777778</v>
      </c>
      <c r="U2" s="80">
        <f>T2+$Q$62</f>
        <v/>
      </c>
      <c r="V2" s="576" t="n">
        <v>80</v>
      </c>
      <c r="W2" s="576" t="n"/>
    </row>
    <row r="3" ht="21" customHeight="1" s="630">
      <c r="A3" s="631" t="inlineStr">
        <is>
          <t>2</t>
        </is>
      </c>
      <c r="B3" s="632" t="n"/>
      <c r="C3" s="112" t="inlineStr">
        <is>
          <t>FIGUEROA NUÑEZ ELMER</t>
        </is>
      </c>
      <c r="D3" s="55" t="n">
        <v>47613318</v>
      </c>
      <c r="E3" s="226" t="inlineStr">
        <is>
          <t>MOTO REVA BIIC</t>
        </is>
      </c>
      <c r="F3" s="92" t="inlineStr">
        <is>
          <t>20 20sr</t>
        </is>
      </c>
      <c r="G3" s="281" t="n"/>
      <c r="H3" s="360" t="n"/>
      <c r="I3" s="281" t="inlineStr">
        <is>
          <t xml:space="preserve">ELIA / ANGELA </t>
        </is>
      </c>
      <c r="J3" s="60" t="n">
        <v>0.35625</v>
      </c>
      <c r="K3" s="46">
        <f>J3+$K$61</f>
        <v/>
      </c>
      <c r="L3" s="60" t="n">
        <v>0.3618055555555555</v>
      </c>
      <c r="M3" s="60">
        <f>L3+$M$62</f>
        <v/>
      </c>
      <c r="N3" s="78" t="n">
        <v>0.3673611111111111</v>
      </c>
      <c r="O3" s="46">
        <f>N3+$O$62</f>
        <v/>
      </c>
      <c r="P3" s="79" t="n">
        <v>0.4111111111111111</v>
      </c>
      <c r="Q3" s="46">
        <f>P3+$Q$62</f>
        <v/>
      </c>
      <c r="R3" s="46" t="n">
        <v>0.4222222222222222</v>
      </c>
      <c r="S3" s="46">
        <f>R3+$S$62</f>
        <v/>
      </c>
      <c r="T3" s="83" t="n">
        <v>0.4423611111111111</v>
      </c>
      <c r="U3" s="80">
        <f>T3+$Q$62</f>
        <v/>
      </c>
      <c r="V3" s="576" t="n">
        <v>80</v>
      </c>
      <c r="W3" s="576" t="n"/>
    </row>
    <row r="4" ht="21" customHeight="1" s="630">
      <c r="A4" s="631" t="inlineStr">
        <is>
          <t>3</t>
        </is>
      </c>
      <c r="B4" s="632" t="n"/>
      <c r="C4" s="112" t="inlineStr">
        <is>
          <t>MEZA CAMASCA JAVIER</t>
        </is>
      </c>
      <c r="D4" s="55" t="n">
        <v>47540963</v>
      </c>
      <c r="E4" s="226" t="inlineStr">
        <is>
          <t>MOTO REVA BIIC</t>
        </is>
      </c>
      <c r="F4" s="92" t="inlineStr">
        <is>
          <t>20 20sr</t>
        </is>
      </c>
      <c r="G4" s="281" t="n"/>
      <c r="H4" s="360" t="n"/>
      <c r="I4" s="281" t="inlineStr">
        <is>
          <t xml:space="preserve">ELIA / ANGELA </t>
        </is>
      </c>
      <c r="J4" s="60" t="n">
        <v>0.3569444444444445</v>
      </c>
      <c r="K4" s="46">
        <f>J4+$K$61</f>
        <v/>
      </c>
      <c r="L4" s="60" t="n">
        <v>0.3659722222222222</v>
      </c>
      <c r="M4" s="60">
        <f>L4+$M$62</f>
        <v/>
      </c>
      <c r="N4" s="78" t="n">
        <v>0.3715277777777778</v>
      </c>
      <c r="O4" s="46">
        <f>N4+$O$62</f>
        <v/>
      </c>
      <c r="P4" s="79" t="n">
        <v>0.41875</v>
      </c>
      <c r="Q4" s="46">
        <f>P4+$Q$62</f>
        <v/>
      </c>
      <c r="R4" s="46" t="n">
        <v>0.4430555555555555</v>
      </c>
      <c r="S4" s="46">
        <f>R4+$S$62</f>
        <v/>
      </c>
      <c r="T4" s="83" t="n">
        <v>0.4701388888888889</v>
      </c>
      <c r="U4" s="80">
        <f>T4+$Q$62</f>
        <v/>
      </c>
      <c r="V4" s="576" t="n">
        <v>80</v>
      </c>
      <c r="W4" s="576" t="n"/>
    </row>
    <row r="5" ht="21" customHeight="1" s="630">
      <c r="A5" s="631" t="inlineStr">
        <is>
          <t>4</t>
        </is>
      </c>
      <c r="B5" s="632" t="n"/>
      <c r="C5" s="167" t="inlineStr">
        <is>
          <t>HUERTO BENAVIDES CHRISTIAN 40</t>
        </is>
      </c>
      <c r="D5" s="55" t="n">
        <v>70839482</v>
      </c>
      <c r="E5" s="55" t="inlineStr">
        <is>
          <t>NUEVO A1</t>
        </is>
      </c>
      <c r="F5" s="92" t="inlineStr">
        <is>
          <t xml:space="preserve">20 20 SR </t>
        </is>
      </c>
      <c r="G5" s="120" t="inlineStr">
        <is>
          <t>PAGO 190 EFE</t>
        </is>
      </c>
      <c r="H5" s="207" t="n"/>
      <c r="I5" s="55" t="inlineStr">
        <is>
          <t xml:space="preserve">MARTITZA QUEVEDO </t>
        </is>
      </c>
      <c r="J5" s="60" t="n">
        <v>0.3625</v>
      </c>
      <c r="K5" s="46">
        <f>J5+$K$61</f>
        <v/>
      </c>
      <c r="L5" s="60" t="n">
        <v>0.3701388888888889</v>
      </c>
      <c r="M5" s="60">
        <f>L5+$M$62</f>
        <v/>
      </c>
      <c r="N5" s="78" t="n">
        <v>0.3763888888888889</v>
      </c>
      <c r="O5" s="46">
        <f>N5+$O$62</f>
        <v/>
      </c>
      <c r="P5" s="79" t="n">
        <v>0.4222222222222222</v>
      </c>
      <c r="Q5" s="46">
        <f>P5+$Q$62</f>
        <v/>
      </c>
      <c r="R5" s="46" t="n">
        <v>0.4347222222222222</v>
      </c>
      <c r="S5" s="46">
        <f>R5+$S$62</f>
        <v/>
      </c>
      <c r="T5" s="83" t="n">
        <v>0.4659722222222222</v>
      </c>
      <c r="U5" s="80">
        <f>T5+$Q$62</f>
        <v/>
      </c>
      <c r="V5" s="576" t="n">
        <v>80</v>
      </c>
      <c r="W5" s="576" t="n">
        <v>40</v>
      </c>
    </row>
    <row r="6" ht="21" customHeight="1" s="630">
      <c r="A6" s="631" t="inlineStr">
        <is>
          <t>5</t>
        </is>
      </c>
      <c r="B6" s="632" t="n"/>
      <c r="C6" s="112" t="inlineStr">
        <is>
          <t>ORTIZ CONDORI MARFELY</t>
        </is>
      </c>
      <c r="D6" s="55" t="n">
        <v>72398452</v>
      </c>
      <c r="E6" s="199" t="inlineStr">
        <is>
          <t>MOTO NUEVO BIIB</t>
        </is>
      </c>
      <c r="F6" s="92" t="inlineStr">
        <is>
          <t>40/20 40/20cl</t>
        </is>
      </c>
      <c r="G6" s="309" t="n"/>
      <c r="H6" s="309" t="n"/>
      <c r="I6" s="309" t="inlineStr">
        <is>
          <t>ANGELA</t>
        </is>
      </c>
      <c r="J6" s="60" t="n">
        <v>0.3638888888888889</v>
      </c>
      <c r="K6" s="46">
        <f>J6+$K$61</f>
        <v/>
      </c>
      <c r="L6" s="60" t="n">
        <v>0.3756944444444444</v>
      </c>
      <c r="M6" s="60">
        <f>L6+$M$62</f>
        <v/>
      </c>
      <c r="N6" s="78" t="n">
        <v>0.3798611111111111</v>
      </c>
      <c r="O6" s="46">
        <f>N6+$O$62</f>
        <v/>
      </c>
      <c r="P6" s="79" t="n">
        <v>0.4305555555555556</v>
      </c>
      <c r="Q6" s="46">
        <f>P6+$Q$62</f>
        <v/>
      </c>
      <c r="R6" s="46" t="n">
        <v>0.4583333333333333</v>
      </c>
      <c r="S6" s="46">
        <f>R6+$S$62</f>
        <v/>
      </c>
      <c r="T6" s="83" t="n">
        <v>0.4930555555555556</v>
      </c>
      <c r="U6" s="80">
        <f>T6+$Q$62</f>
        <v/>
      </c>
      <c r="V6" s="576" t="n">
        <v>80</v>
      </c>
      <c r="W6" s="576" t="n"/>
    </row>
    <row r="7" ht="21" customHeight="1" s="630">
      <c r="A7" s="631" t="inlineStr">
        <is>
          <t>6</t>
        </is>
      </c>
      <c r="B7" s="632" t="n"/>
      <c r="C7" s="167" t="inlineStr">
        <is>
          <t>HARO BAZAN JUAN  50</t>
        </is>
      </c>
      <c r="D7" s="55" t="n">
        <v>45732449</v>
      </c>
      <c r="E7" s="226" t="inlineStr">
        <is>
          <t>MOTO REVA BIIC</t>
        </is>
      </c>
      <c r="F7" s="92" t="inlineStr">
        <is>
          <t xml:space="preserve">20 20 SR </t>
        </is>
      </c>
      <c r="G7" s="281" t="inlineStr">
        <is>
          <t>PAGO 50 EFE 17/04</t>
        </is>
      </c>
      <c r="H7" s="360" t="n"/>
      <c r="I7" s="281" t="inlineStr">
        <is>
          <t xml:space="preserve">ELIA / ANGELA </t>
        </is>
      </c>
      <c r="J7" s="60" t="n">
        <v>0.3611111111111111</v>
      </c>
      <c r="K7" s="46">
        <f>J7+$K$61</f>
        <v/>
      </c>
      <c r="L7" s="60" t="n">
        <v>0.3791666666666667</v>
      </c>
      <c r="M7" s="60">
        <f>L7+$M$62</f>
        <v/>
      </c>
      <c r="N7" s="78" t="n">
        <v>0.3861111111111111</v>
      </c>
      <c r="O7" s="46">
        <f>N7+$O$62</f>
        <v/>
      </c>
      <c r="P7" s="79" t="n">
        <v>0.4340277777777778</v>
      </c>
      <c r="Q7" s="46">
        <f>P7+$Q$62</f>
        <v/>
      </c>
      <c r="R7" s="46" t="n">
        <v>0.4479166666666667</v>
      </c>
      <c r="S7" s="46">
        <f>R7+$S$62</f>
        <v/>
      </c>
      <c r="T7" s="83" t="n">
        <v>0.4916666666666666</v>
      </c>
      <c r="U7" s="80">
        <f>T7+$Q$62</f>
        <v/>
      </c>
      <c r="V7" s="576" t="n">
        <v>80</v>
      </c>
      <c r="W7" s="576" t="n"/>
    </row>
    <row r="8" ht="21" customHeight="1" s="630">
      <c r="A8" s="631" t="inlineStr">
        <is>
          <t>7</t>
        </is>
      </c>
      <c r="B8" s="632" t="n"/>
      <c r="C8" s="112" t="inlineStr">
        <is>
          <t>NUÑEZ BRICEÑO JOSE</t>
        </is>
      </c>
      <c r="D8" s="55" t="n">
        <v>4660577</v>
      </c>
      <c r="E8" s="199" t="inlineStr">
        <is>
          <t>MOTO NUEVO BIIB</t>
        </is>
      </c>
      <c r="F8" s="92" t="inlineStr">
        <is>
          <t>20 20 sr</t>
        </is>
      </c>
      <c r="G8" s="654" t="inlineStr">
        <is>
          <t>DEJAR CERTIS</t>
        </is>
      </c>
      <c r="H8" s="382" t="inlineStr">
        <is>
          <t>CE</t>
        </is>
      </c>
      <c r="I8" s="270" t="inlineStr">
        <is>
          <t>LILIANA 4</t>
        </is>
      </c>
      <c r="J8" s="60" t="n">
        <v>0.3652777777777778</v>
      </c>
      <c r="K8" s="46">
        <f>J8+$K$61</f>
        <v/>
      </c>
      <c r="L8" s="60" t="n">
        <v>0.3840277777777778</v>
      </c>
      <c r="M8" s="60">
        <f>L8+$M$62</f>
        <v/>
      </c>
      <c r="N8" s="78" t="n">
        <v>0.3881944444444445</v>
      </c>
      <c r="O8" s="46">
        <f>N8+$O$62</f>
        <v/>
      </c>
      <c r="P8" s="79" t="n">
        <v>0.4541666666666667</v>
      </c>
      <c r="Q8" s="46">
        <f>P8+$Q$62</f>
        <v/>
      </c>
      <c r="R8" s="46" t="n">
        <v>0.4777777777777778</v>
      </c>
      <c r="S8" s="46">
        <f>R8+$S$62</f>
        <v/>
      </c>
      <c r="T8" s="83" t="n">
        <v>0.5166666666666667</v>
      </c>
      <c r="U8" s="80">
        <f>T8+$Q$62</f>
        <v/>
      </c>
      <c r="V8" s="576" t="n">
        <v>80</v>
      </c>
      <c r="W8" s="576" t="n"/>
    </row>
    <row r="9" ht="21" customHeight="1" s="630">
      <c r="A9" s="631" t="inlineStr">
        <is>
          <t>8</t>
        </is>
      </c>
      <c r="B9" s="632" t="n"/>
      <c r="C9" s="112" t="inlineStr">
        <is>
          <t xml:space="preserve">CCAHUANA CACERES JANINA </t>
        </is>
      </c>
      <c r="D9" s="55" t="n">
        <v>75179895</v>
      </c>
      <c r="E9" s="55" t="inlineStr">
        <is>
          <t>NUEVO A1</t>
        </is>
      </c>
      <c r="F9" s="92" t="inlineStr">
        <is>
          <t>20 20 sr</t>
        </is>
      </c>
      <c r="G9" s="55" t="n"/>
      <c r="H9" s="207" t="n"/>
      <c r="I9" s="55" t="inlineStr">
        <is>
          <t>ESCUELA MARTINEZ</t>
        </is>
      </c>
      <c r="J9" s="60" t="n">
        <v>0.3743055555555556</v>
      </c>
      <c r="K9" s="46">
        <f>J9+$K$61</f>
        <v/>
      </c>
      <c r="L9" s="60" t="n">
        <v>0.3881944444444445</v>
      </c>
      <c r="M9" s="60">
        <f>L9+$M$62</f>
        <v/>
      </c>
      <c r="N9" s="78" t="n">
        <v>0.3923611111111111</v>
      </c>
      <c r="O9" s="46">
        <f>N9+$O$62</f>
        <v/>
      </c>
      <c r="P9" s="79" t="n">
        <v>0.4583333333333333</v>
      </c>
      <c r="Q9" s="46">
        <f>P9+$Q$62</f>
        <v/>
      </c>
      <c r="R9" s="46" t="n">
        <v>0.4701388888888889</v>
      </c>
      <c r="S9" s="46">
        <f>R9+$S$62</f>
        <v/>
      </c>
      <c r="T9" s="83" t="n">
        <v>0.5152777777777777</v>
      </c>
      <c r="U9" s="80">
        <f>T9+$Q$62</f>
        <v/>
      </c>
      <c r="V9" s="576" t="n">
        <v>80</v>
      </c>
      <c r="W9" s="576" t="n"/>
    </row>
    <row r="10" ht="21" customHeight="1" s="630">
      <c r="A10" s="631" t="inlineStr">
        <is>
          <t>9</t>
        </is>
      </c>
      <c r="B10" s="632" t="n"/>
      <c r="C10" s="167" t="inlineStr">
        <is>
          <t>MALAVER BAUTISTA PATRICIA  50</t>
        </is>
      </c>
      <c r="D10" s="55" t="n">
        <v>43111151</v>
      </c>
      <c r="E10" s="199" t="inlineStr">
        <is>
          <t>MOTO NUEVO BIIB</t>
        </is>
      </c>
      <c r="F10" s="92" t="inlineStr">
        <is>
          <t xml:space="preserve">20 20 SR </t>
        </is>
      </c>
      <c r="G10" s="654" t="inlineStr">
        <is>
          <t>DEJAR CERTIS</t>
        </is>
      </c>
      <c r="H10" s="207" t="inlineStr">
        <is>
          <t>YA P 80</t>
        </is>
      </c>
      <c r="I10" s="55" t="inlineStr">
        <is>
          <t xml:space="preserve">SRA CARMEN </t>
        </is>
      </c>
      <c r="J10" s="60" t="n">
        <v>0.3847222222222222</v>
      </c>
      <c r="K10" s="46">
        <f>J10+$K$61</f>
        <v/>
      </c>
      <c r="L10" s="60" t="n">
        <v>0.3923611111111111</v>
      </c>
      <c r="M10" s="60">
        <f>L10+$M$62</f>
        <v/>
      </c>
      <c r="N10" s="78" t="n">
        <v>0.3965277777777778</v>
      </c>
      <c r="O10" s="46">
        <f>N10+$O$62</f>
        <v/>
      </c>
      <c r="P10" s="79" t="n">
        <v>0.4784722222222222</v>
      </c>
      <c r="Q10" s="46">
        <f>P10+$Q$62</f>
        <v/>
      </c>
      <c r="R10" s="46" t="n">
        <v>0.4923611111111111</v>
      </c>
      <c r="S10" s="46">
        <f>R10+$S$62</f>
        <v/>
      </c>
      <c r="T10" s="83" t="n">
        <v>0.5354166666666667</v>
      </c>
      <c r="U10" s="80">
        <f>T10+$Q$62</f>
        <v/>
      </c>
      <c r="V10" s="576" t="n">
        <v>80</v>
      </c>
      <c r="W10" s="576" t="n">
        <v>50</v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 xml:space="preserve">QUIROZ CHANCAFE DIFANY </t>
        </is>
      </c>
      <c r="D11" s="55" t="n">
        <v>70297287</v>
      </c>
      <c r="E11" s="199" t="inlineStr">
        <is>
          <t>MOTO NUEVO BIIB</t>
        </is>
      </c>
      <c r="F11" s="92" t="inlineStr">
        <is>
          <t xml:space="preserve">20 20 SR </t>
        </is>
      </c>
      <c r="G11" s="654" t="inlineStr">
        <is>
          <t>DEJAR CERTIS</t>
        </is>
      </c>
      <c r="H11" s="207" t="inlineStr">
        <is>
          <t>YA P 80</t>
        </is>
      </c>
      <c r="I11" s="55" t="inlineStr">
        <is>
          <t xml:space="preserve">SRA CARMEN </t>
        </is>
      </c>
      <c r="J11" s="60" t="n">
        <v>0.3854166666666667</v>
      </c>
      <c r="K11" s="46">
        <f>J11+$K$61</f>
        <v/>
      </c>
      <c r="L11" s="60" t="n">
        <v>0.3965277777777778</v>
      </c>
      <c r="M11" s="60">
        <f>L11+$M$62</f>
        <v/>
      </c>
      <c r="N11" s="78" t="n">
        <v>0.4013888888888889</v>
      </c>
      <c r="O11" s="46">
        <f>N11+$O$62</f>
        <v/>
      </c>
      <c r="P11" s="79" t="n">
        <v>0.4819444444444445</v>
      </c>
      <c r="Q11" s="46">
        <f>P11+$Q$62</f>
        <v/>
      </c>
      <c r="R11" s="46" t="n">
        <v>0.4951388888888889</v>
      </c>
      <c r="S11" s="46">
        <f>R11+$S$62</f>
        <v/>
      </c>
      <c r="T11" s="83" t="n">
        <v>0.5423611111111111</v>
      </c>
      <c r="U11" s="80">
        <f>T11+$Q$62</f>
        <v/>
      </c>
      <c r="V11" s="576" t="n">
        <v>80</v>
      </c>
      <c r="W11" s="576" t="n"/>
    </row>
    <row r="12" ht="21" customHeight="1" s="630">
      <c r="A12" s="631" t="inlineStr">
        <is>
          <t>11</t>
        </is>
      </c>
      <c r="B12" s="632" t="n"/>
      <c r="C12" s="167" t="inlineStr">
        <is>
          <t>BARRON TORRES WILFREDO  40</t>
        </is>
      </c>
      <c r="D12" s="55" t="n">
        <v>10696700</v>
      </c>
      <c r="E12" s="55" t="inlineStr">
        <is>
          <t>NUEVO A1</t>
        </is>
      </c>
      <c r="F12" s="92" t="inlineStr">
        <is>
          <t xml:space="preserve">20 20 SR </t>
        </is>
      </c>
      <c r="G12" s="120" t="inlineStr">
        <is>
          <t>PAGO 40 EFE</t>
        </is>
      </c>
      <c r="H12" s="352" t="n"/>
      <c r="I12" s="101" t="inlineStr">
        <is>
          <t xml:space="preserve">VARGAS </t>
        </is>
      </c>
      <c r="J12" s="60" t="n">
        <v>0.3895833333333333</v>
      </c>
      <c r="K12" s="46">
        <f>J12+$K$61</f>
        <v/>
      </c>
      <c r="L12" s="60" t="n">
        <v>0.4013888888888889</v>
      </c>
      <c r="M12" s="60">
        <f>L12+$M$62</f>
        <v/>
      </c>
      <c r="N12" s="47" t="n">
        <v>0.4069444444444444</v>
      </c>
      <c r="O12" s="47">
        <f>N12+$O$62</f>
        <v/>
      </c>
      <c r="P12" s="47" t="n">
        <v>0.5034722222222222</v>
      </c>
      <c r="Q12" s="47">
        <f>P12+$Q$62</f>
        <v/>
      </c>
      <c r="R12" s="46" t="n">
        <v>0.5152777777777777</v>
      </c>
      <c r="S12" s="46">
        <f>R12+$S$62</f>
        <v/>
      </c>
      <c r="T12" s="586" t="n">
        <v>0.5597222222222222</v>
      </c>
      <c r="U12" s="586">
        <f>T12+$U$62</f>
        <v/>
      </c>
      <c r="V12" s="576" t="n">
        <v>80</v>
      </c>
      <c r="W12" s="576" t="n">
        <v>40</v>
      </c>
    </row>
    <row r="13" ht="21" customHeight="1" s="630">
      <c r="A13" s="631" t="inlineStr">
        <is>
          <t>12</t>
        </is>
      </c>
      <c r="B13" s="632" t="n"/>
      <c r="C13" s="112" t="inlineStr">
        <is>
          <t>ALBAN ATOCHE JEANLYU</t>
        </is>
      </c>
      <c r="D13" s="55" t="n">
        <v>73222236</v>
      </c>
      <c r="E13" s="199" t="inlineStr">
        <is>
          <t>MOTO NUEVO BIIB</t>
        </is>
      </c>
      <c r="F13" s="92" t="inlineStr">
        <is>
          <t>40/20 40/20cl</t>
        </is>
      </c>
      <c r="G13" s="120" t="n"/>
      <c r="H13" s="205" t="n"/>
      <c r="I13" s="120" t="inlineStr">
        <is>
          <t>CARS - JAIME VILLA</t>
        </is>
      </c>
      <c r="J13" s="60" t="n">
        <v>0.4013888888888889</v>
      </c>
      <c r="K13" s="46">
        <f>J13+$K$61</f>
        <v/>
      </c>
      <c r="L13" s="60" t="n">
        <v>0.40625</v>
      </c>
      <c r="M13" s="78">
        <f>L13+$M$62</f>
        <v/>
      </c>
      <c r="N13" s="78" t="n">
        <v>0.4111111111111111</v>
      </c>
      <c r="O13" s="46">
        <f>N13+$O$62</f>
        <v/>
      </c>
      <c r="P13" s="79" t="n">
        <v>0.4215277777777778</v>
      </c>
      <c r="Q13" s="46">
        <f>P13+$Q$62</f>
        <v/>
      </c>
      <c r="R13" s="46" t="n">
        <v>0.5173611111111112</v>
      </c>
      <c r="S13" s="46">
        <f>R13+$S$62</f>
        <v/>
      </c>
      <c r="T13" s="143" t="n">
        <v>0.5465277777777777</v>
      </c>
      <c r="U13" s="80">
        <f>T13+$U$62</f>
        <v/>
      </c>
      <c r="V13" s="576" t="n">
        <v>80</v>
      </c>
      <c r="W13" s="576" t="n"/>
    </row>
    <row r="14" ht="21" customFormat="1" customHeight="1" s="633">
      <c r="A14" s="631" t="inlineStr">
        <is>
          <t>13</t>
        </is>
      </c>
      <c r="B14" s="632" t="n"/>
      <c r="C14" s="167" t="inlineStr">
        <is>
          <t>FLORES VELASCO EDGAR 40</t>
        </is>
      </c>
      <c r="D14" s="55" t="n">
        <v>23854632</v>
      </c>
      <c r="E14" s="55" t="inlineStr">
        <is>
          <t>NUEVO A1</t>
        </is>
      </c>
      <c r="F14" s="92" t="inlineStr">
        <is>
          <t>20/20SR</t>
        </is>
      </c>
      <c r="G14" s="209" t="inlineStr">
        <is>
          <t>PAGO 40 YAPE</t>
        </is>
      </c>
      <c r="H14" s="205" t="n"/>
      <c r="I14" s="120" t="inlineStr">
        <is>
          <t>CARS - JAIME VILLA</t>
        </is>
      </c>
      <c r="J14" s="60" t="n">
        <v>0.4020833333333333</v>
      </c>
      <c r="K14" s="46">
        <f>J14+$K$61</f>
        <v/>
      </c>
      <c r="L14" s="60" t="n">
        <v>0.4104166666666667</v>
      </c>
      <c r="M14" s="78">
        <f>L14+$M$62</f>
        <v/>
      </c>
      <c r="N14" s="78" t="n">
        <v>0.4159722222222222</v>
      </c>
      <c r="O14" s="46">
        <f>N14+$O$62</f>
        <v/>
      </c>
      <c r="P14" s="79" t="n">
        <v>0.51875</v>
      </c>
      <c r="Q14" s="46">
        <f>P14+$Q$62</f>
        <v/>
      </c>
      <c r="R14" s="46" t="n">
        <v>0.53125</v>
      </c>
      <c r="S14" s="46">
        <f>R14+$S$62</f>
        <v/>
      </c>
      <c r="T14" s="143" t="n">
        <v>0.5479166666666667</v>
      </c>
      <c r="U14" s="143">
        <f>T14+$U$62</f>
        <v/>
      </c>
      <c r="V14" s="576" t="n">
        <v>80</v>
      </c>
      <c r="W14" s="576" t="n">
        <v>40</v>
      </c>
    </row>
    <row r="15" ht="21" customHeight="1" s="630">
      <c r="A15" s="631" t="inlineStr">
        <is>
          <t>14</t>
        </is>
      </c>
      <c r="B15" s="632" t="n"/>
      <c r="C15" s="112" t="inlineStr">
        <is>
          <t>TRUJILLO ANAYA MENLI</t>
        </is>
      </c>
      <c r="D15" s="55" t="n">
        <v>72959701</v>
      </c>
      <c r="E15" s="199" t="inlineStr">
        <is>
          <t>MOTO NUEVO BIIB</t>
        </is>
      </c>
      <c r="F15" s="92" t="inlineStr">
        <is>
          <t>20/20SR</t>
        </is>
      </c>
      <c r="G15" s="281" t="n"/>
      <c r="H15" s="360" t="n"/>
      <c r="I15" s="281" t="inlineStr">
        <is>
          <t xml:space="preserve">ELIA / ANGELA </t>
        </is>
      </c>
      <c r="J15" s="60" t="n">
        <v>0.4034722222222222</v>
      </c>
      <c r="K15" s="46">
        <f>J15+$K$61</f>
        <v/>
      </c>
      <c r="L15" s="60" t="n">
        <v>0.4152777777777778</v>
      </c>
      <c r="M15" s="78">
        <f>L15+$M$62</f>
        <v/>
      </c>
      <c r="N15" s="46" t="n">
        <v>0.4208333333333333</v>
      </c>
      <c r="O15" s="46">
        <f>N15+$O$62</f>
        <v/>
      </c>
      <c r="P15" s="79" t="n">
        <v>0.5236111111111111</v>
      </c>
      <c r="Q15" s="46">
        <f>P15+$Q$62</f>
        <v/>
      </c>
      <c r="R15" s="46" t="n">
        <v>0.5381944444444444</v>
      </c>
      <c r="S15" s="46">
        <f>R15+$S$62</f>
        <v/>
      </c>
      <c r="T15" s="143" t="n">
        <v>0.5548611111111111</v>
      </c>
      <c r="U15" s="80">
        <f>T15+$U$62</f>
        <v/>
      </c>
      <c r="V15" s="576" t="n">
        <v>80</v>
      </c>
      <c r="W15" s="576" t="n"/>
    </row>
    <row r="16" ht="21" customHeight="1" s="630">
      <c r="A16" s="631" t="inlineStr">
        <is>
          <t>15</t>
        </is>
      </c>
      <c r="B16" s="632" t="n"/>
      <c r="C16" s="112" t="inlineStr">
        <is>
          <t>SANGAMA NAVARRO ZE</t>
        </is>
      </c>
      <c r="D16" s="55" t="n">
        <v>73601521</v>
      </c>
      <c r="E16" s="199" t="inlineStr">
        <is>
          <t>MOTO NUEVO BIIB</t>
        </is>
      </c>
      <c r="F16" s="92" t="inlineStr">
        <is>
          <t>20/20SR</t>
        </is>
      </c>
      <c r="G16" s="55" t="n"/>
      <c r="H16" s="207" t="n"/>
      <c r="I16" s="55" t="inlineStr">
        <is>
          <t xml:space="preserve">ALFREDO OLANO </t>
        </is>
      </c>
      <c r="J16" s="60" t="n">
        <v>0.4090277777777778</v>
      </c>
      <c r="K16" s="46">
        <f>J16+$K$61</f>
        <v/>
      </c>
      <c r="L16" s="60" t="n">
        <v>0.4194444444444445</v>
      </c>
      <c r="M16" s="78">
        <f>L16+$M$62</f>
        <v/>
      </c>
      <c r="N16" s="46" t="n">
        <v>0.425</v>
      </c>
      <c r="O16" s="46">
        <f>N16+$O$62</f>
        <v/>
      </c>
      <c r="P16" s="47" t="n">
        <v>0.5284722222222222</v>
      </c>
      <c r="Q16" s="47">
        <f>P16+$Q$62</f>
        <v/>
      </c>
      <c r="R16" s="46" t="n">
        <v>0.5430555555555555</v>
      </c>
      <c r="S16" s="46">
        <f>R16+$S$62</f>
        <v/>
      </c>
      <c r="T16" s="586" t="n">
        <v>0.5590277777777778</v>
      </c>
      <c r="U16" s="586">
        <f>T16+$U$62</f>
        <v/>
      </c>
      <c r="V16" s="576" t="n">
        <v>80</v>
      </c>
      <c r="W16" s="576" t="n"/>
    </row>
    <row r="17" ht="21" customHeight="1" s="630">
      <c r="A17" s="631" t="inlineStr">
        <is>
          <t>16</t>
        </is>
      </c>
      <c r="B17" s="632" t="n"/>
      <c r="C17" s="167" t="inlineStr">
        <is>
          <t>NIETO VASQUEZ LUIS</t>
        </is>
      </c>
      <c r="D17" s="55" t="n">
        <v>48139688</v>
      </c>
      <c r="E17" s="226" t="inlineStr">
        <is>
          <t>MOTO REVA BIIC</t>
        </is>
      </c>
      <c r="F17" s="92" t="inlineStr">
        <is>
          <t>20/20SR</t>
        </is>
      </c>
      <c r="G17" s="55" t="n"/>
      <c r="H17" s="207" t="n"/>
      <c r="I17" s="55" t="inlineStr">
        <is>
          <t>JORGE MESCUA</t>
        </is>
      </c>
      <c r="J17" s="60" t="n">
        <v>0.4034722222222222</v>
      </c>
      <c r="K17" s="46">
        <f>J17+$K$61</f>
        <v/>
      </c>
      <c r="L17" s="60" t="n">
        <v>0.4236111111111111</v>
      </c>
      <c r="M17" s="78">
        <f>L17+$M$62</f>
        <v/>
      </c>
      <c r="N17" s="46" t="n">
        <v>0.4305555555555556</v>
      </c>
      <c r="O17" s="46">
        <f>N17+$O$62</f>
        <v/>
      </c>
      <c r="P17" s="79" t="n">
        <v>0.5284722222222222</v>
      </c>
      <c r="Q17" s="79">
        <f>P17+$Q$62</f>
        <v/>
      </c>
      <c r="R17" s="46" t="n">
        <v>0.5493055555555556</v>
      </c>
      <c r="S17" s="46">
        <f>R17+$S$62</f>
        <v/>
      </c>
      <c r="T17" s="586" t="n">
        <v>0.5673611111111111</v>
      </c>
      <c r="U17" s="586">
        <f>T17+$U$62</f>
        <v/>
      </c>
      <c r="V17" s="576" t="n"/>
      <c r="W17" s="576" t="n"/>
    </row>
    <row r="18" ht="21" customHeight="1" s="630">
      <c r="A18" s="631" t="inlineStr">
        <is>
          <t>17</t>
        </is>
      </c>
      <c r="B18" s="632" t="n"/>
      <c r="C18" s="112" t="inlineStr">
        <is>
          <t>ISUSQUI NERI PEDRO</t>
        </is>
      </c>
      <c r="D18" s="55" t="n">
        <v>25792069</v>
      </c>
      <c r="E18" s="55" t="inlineStr">
        <is>
          <t xml:space="preserve">REVA A1 </t>
        </is>
      </c>
      <c r="F18" s="92" t="inlineStr">
        <is>
          <t>40/20 40/20cl</t>
        </is>
      </c>
      <c r="G18" s="120" t="inlineStr">
        <is>
          <t>PAGO 130 EFE</t>
        </is>
      </c>
      <c r="H18" s="207" t="n"/>
      <c r="I18" s="55" t="inlineStr">
        <is>
          <t>RICHI</t>
        </is>
      </c>
      <c r="J18" s="60" t="n">
        <v>0.4118055555555555</v>
      </c>
      <c r="K18" s="46">
        <f>J18+$K$61</f>
        <v/>
      </c>
      <c r="L18" s="60" t="n">
        <v>0.4298611111111111</v>
      </c>
      <c r="M18" s="78">
        <f>L18+$M$62</f>
        <v/>
      </c>
      <c r="N18" s="46" t="n">
        <v>0.4381944444444444</v>
      </c>
      <c r="O18" s="46">
        <f>N18+$O$62</f>
        <v/>
      </c>
      <c r="P18" s="78" t="n">
        <v>0.5319444444444444</v>
      </c>
      <c r="Q18" s="78">
        <f>P18+$Q$62</f>
        <v/>
      </c>
      <c r="R18" s="46" t="n">
        <v>0.4743055555555555</v>
      </c>
      <c r="S18" s="46">
        <f>R18+$S$62</f>
        <v/>
      </c>
      <c r="T18" s="116" t="n">
        <v>0.5708333333333333</v>
      </c>
      <c r="U18" s="116">
        <f>T18+$U$62</f>
        <v/>
      </c>
      <c r="V18" s="576" t="n">
        <v>80</v>
      </c>
      <c r="W18" s="576" t="n"/>
    </row>
    <row r="19" ht="21" customHeight="1" s="630">
      <c r="A19" s="631" t="inlineStr">
        <is>
          <t>18</t>
        </is>
      </c>
      <c r="B19" s="632" t="n"/>
      <c r="C19" s="112" t="inlineStr">
        <is>
          <t>VELASQUEZ PARDO RHANDU</t>
        </is>
      </c>
      <c r="D19" s="55" t="n">
        <v>75471831</v>
      </c>
      <c r="E19" s="55" t="inlineStr">
        <is>
          <t>NUEVO A1</t>
        </is>
      </c>
      <c r="F19" s="92" t="inlineStr">
        <is>
          <t>40/20 40/20cl</t>
        </is>
      </c>
      <c r="G19" s="110" t="n"/>
      <c r="H19" s="354" t="n"/>
      <c r="I19" s="110" t="inlineStr">
        <is>
          <t>MAYRA 1</t>
        </is>
      </c>
      <c r="J19" s="60" t="n">
        <v>0.4166666666666667</v>
      </c>
      <c r="K19" s="46">
        <f>J19+$K$61</f>
        <v/>
      </c>
      <c r="L19" s="60" t="n">
        <v>0.4354166666666667</v>
      </c>
      <c r="M19" s="78">
        <f>L19+$M$62</f>
        <v/>
      </c>
      <c r="N19" s="46" t="n">
        <v>0.4409722222222222</v>
      </c>
      <c r="O19" s="46">
        <f>N19+$O$62</f>
        <v/>
      </c>
      <c r="P19" s="78" t="n">
        <v>0.5402777777777777</v>
      </c>
      <c r="Q19" s="78">
        <f>P19+$Q$62</f>
        <v/>
      </c>
      <c r="R19" s="46" t="n">
        <v>0.5611111111111111</v>
      </c>
      <c r="S19" s="46">
        <f>R19+$S$62</f>
        <v/>
      </c>
      <c r="T19" s="116" t="n">
        <v>0.5736111111111111</v>
      </c>
      <c r="U19" s="116">
        <f>T19+$U$62</f>
        <v/>
      </c>
      <c r="V19" s="576" t="n">
        <v>80</v>
      </c>
      <c r="W19" s="576" t="n"/>
    </row>
    <row r="20" ht="21" customFormat="1" customHeight="1" s="645">
      <c r="A20" s="631" t="inlineStr">
        <is>
          <t>19</t>
        </is>
      </c>
      <c r="B20" s="632" t="n"/>
      <c r="C20" s="112" t="inlineStr">
        <is>
          <t>JOÑOROCCO MENDOZA JULIO</t>
        </is>
      </c>
      <c r="D20" s="55" t="n">
        <v>41942158</v>
      </c>
      <c r="E20" s="226" t="inlineStr">
        <is>
          <t>MOTO REVA BIIC</t>
        </is>
      </c>
      <c r="F20" s="92" t="inlineStr">
        <is>
          <t>20/20SR</t>
        </is>
      </c>
      <c r="G20" s="120" t="n"/>
      <c r="H20" s="120" t="n"/>
      <c r="I20" s="120" t="inlineStr">
        <is>
          <t>CARS - JAIME VILLA</t>
        </is>
      </c>
      <c r="J20" s="60" t="n">
        <v>0.4236111111111111</v>
      </c>
      <c r="K20" s="46">
        <f>J20+$K$61</f>
        <v/>
      </c>
      <c r="L20" s="60" t="n">
        <v>0.4402777777777778</v>
      </c>
      <c r="M20" s="78">
        <f>L20+$M$62</f>
        <v/>
      </c>
      <c r="N20" s="46" t="n">
        <v>0.4458333333333334</v>
      </c>
      <c r="O20" s="46">
        <f>N20+$O$62</f>
        <v/>
      </c>
      <c r="P20" s="78" t="n">
        <v>0.5458333333333333</v>
      </c>
      <c r="Q20" s="78">
        <f>P20+$Q$62</f>
        <v/>
      </c>
      <c r="R20" s="78" t="n">
        <v>0.56875</v>
      </c>
      <c r="S20" s="78">
        <f>R20+$S$62</f>
        <v/>
      </c>
      <c r="T20" s="116" t="n">
        <v>0.58125</v>
      </c>
      <c r="U20" s="116">
        <f>T20+$U$62</f>
        <v/>
      </c>
      <c r="V20" s="576" t="n">
        <v>80</v>
      </c>
      <c r="W20" s="576" t="n"/>
    </row>
    <row r="21" ht="21" customHeight="1" s="630">
      <c r="A21" s="631" t="inlineStr">
        <is>
          <t>20</t>
        </is>
      </c>
      <c r="B21" s="632" t="n"/>
      <c r="C21" s="167" t="inlineStr">
        <is>
          <t>QUINTERO CARBAJAL WALTER 30</t>
        </is>
      </c>
      <c r="D21" s="55" t="n">
        <v>28605358</v>
      </c>
      <c r="E21" s="226" t="inlineStr">
        <is>
          <t>MOTO REVA BIIC</t>
        </is>
      </c>
      <c r="F21" s="92" t="inlineStr">
        <is>
          <t>20/20SR</t>
        </is>
      </c>
      <c r="G21" s="209" t="inlineStr">
        <is>
          <t>PAGO 100 YAPE+30 EFE</t>
        </is>
      </c>
      <c r="H21" s="270" t="n"/>
      <c r="I21" s="270" t="inlineStr">
        <is>
          <t>LILIANA</t>
        </is>
      </c>
      <c r="J21" s="60" t="n">
        <v>0.4305555555555556</v>
      </c>
      <c r="K21" s="46">
        <f>J21+$K$61</f>
        <v/>
      </c>
      <c r="L21" s="60" t="n">
        <v>0.4458333333333334</v>
      </c>
      <c r="M21" s="78">
        <f>L21+$M$62</f>
        <v/>
      </c>
      <c r="N21" s="46" t="n">
        <v>0.4541666666666667</v>
      </c>
      <c r="O21" s="46">
        <f>N21+$O$62</f>
        <v/>
      </c>
      <c r="P21" s="79" t="n">
        <v>0.5520833333333334</v>
      </c>
      <c r="Q21" s="46" t="n">
        <v>0.5625</v>
      </c>
      <c r="R21" s="46" t="n">
        <v>0.5722222222222222</v>
      </c>
      <c r="S21" s="46">
        <f>R21+$S$62</f>
        <v/>
      </c>
      <c r="T21" s="143" t="n">
        <v>0.5861111111111111</v>
      </c>
      <c r="U21" s="80">
        <f>T21+$U$62</f>
        <v/>
      </c>
      <c r="V21" s="576" t="n">
        <v>80</v>
      </c>
      <c r="W21" s="576" t="n">
        <v>30</v>
      </c>
    </row>
    <row r="22" ht="21" customHeight="1" s="630">
      <c r="A22" s="631" t="inlineStr">
        <is>
          <t>21</t>
        </is>
      </c>
      <c r="B22" s="632" t="n"/>
      <c r="C22" s="112" t="inlineStr">
        <is>
          <t>LAO QUISPE JAIR</t>
        </is>
      </c>
      <c r="D22" s="55" t="n">
        <v>25832031</v>
      </c>
      <c r="E22" s="55" t="inlineStr">
        <is>
          <t xml:space="preserve">REVA A1 </t>
        </is>
      </c>
      <c r="F22" s="92" t="inlineStr">
        <is>
          <t>20/20SR</t>
        </is>
      </c>
      <c r="G22" s="120" t="n"/>
      <c r="H22" s="205" t="n"/>
      <c r="I22" s="120" t="inlineStr">
        <is>
          <t>CARS - JAIME VILLA</t>
        </is>
      </c>
      <c r="J22" s="60" t="n">
        <v>0.4291666666666666</v>
      </c>
      <c r="K22" s="46">
        <f>J22+$K$61</f>
        <v/>
      </c>
      <c r="L22" s="60" t="n">
        <v>0.4506944444444445</v>
      </c>
      <c r="M22" s="78">
        <f>L22+$M$62</f>
        <v/>
      </c>
      <c r="N22" s="46" t="n">
        <v>0.4625</v>
      </c>
      <c r="O22" s="46">
        <f>N22+$O$62</f>
        <v/>
      </c>
      <c r="P22" s="79" t="n">
        <v>0.5569444444444445</v>
      </c>
      <c r="Q22" s="46">
        <f>P22+$Q$62</f>
        <v/>
      </c>
      <c r="R22" s="78" t="n">
        <v>0.5798611111111112</v>
      </c>
      <c r="S22" s="78">
        <f>R22+$S$62</f>
        <v/>
      </c>
      <c r="T22" s="116" t="n">
        <v>0.59375</v>
      </c>
      <c r="U22" s="116">
        <f>T22+$U$62</f>
        <v/>
      </c>
      <c r="V22" s="576" t="n">
        <v>80</v>
      </c>
      <c r="W22" s="576" t="n"/>
    </row>
    <row r="23" ht="21" customHeight="1" s="630">
      <c r="A23" s="631" t="inlineStr">
        <is>
          <t>22</t>
        </is>
      </c>
      <c r="B23" s="632" t="n"/>
      <c r="C23" s="167" t="inlineStr">
        <is>
          <t>ORTEGA VILLA ERICK 30</t>
        </is>
      </c>
      <c r="D23" s="55" t="n">
        <v>47996613</v>
      </c>
      <c r="E23" s="226" t="inlineStr">
        <is>
          <t>MOTO REVA BIIC</t>
        </is>
      </c>
      <c r="F23" s="92" t="inlineStr">
        <is>
          <t>20/20SR</t>
        </is>
      </c>
      <c r="G23" s="120" t="inlineStr">
        <is>
          <t>PAGO 100 EFE</t>
        </is>
      </c>
      <c r="H23" s="373" t="n"/>
      <c r="I23" s="270" t="inlineStr">
        <is>
          <t>LILIANA</t>
        </is>
      </c>
      <c r="J23" s="60" t="n">
        <v>0.4458333333333334</v>
      </c>
      <c r="K23" s="46">
        <f>J23+$K$61</f>
        <v/>
      </c>
      <c r="L23" s="60" t="n">
        <v>0.4555555555555555</v>
      </c>
      <c r="M23" s="78">
        <f>L23+$M$62</f>
        <v/>
      </c>
      <c r="N23" s="46" t="n">
        <v>0.4631944444444445</v>
      </c>
      <c r="O23" s="46">
        <f>N23+$O$62</f>
        <v/>
      </c>
      <c r="P23" s="47" t="n">
        <v>0.5645833333333333</v>
      </c>
      <c r="Q23" s="47">
        <f>P23+$Q$62</f>
        <v/>
      </c>
      <c r="R23" s="47" t="n">
        <v>0.5833333333333334</v>
      </c>
      <c r="S23" s="47">
        <f>R23+$S$62</f>
        <v/>
      </c>
      <c r="T23" s="143" t="n">
        <v>0.5979166666666667</v>
      </c>
      <c r="U23" s="80">
        <f>T23+$U$62</f>
        <v/>
      </c>
      <c r="V23" s="576" t="n">
        <v>80</v>
      </c>
      <c r="W23" s="576" t="n">
        <v>30</v>
      </c>
    </row>
    <row r="24" ht="21" customHeight="1" s="630">
      <c r="A24" s="631" t="inlineStr">
        <is>
          <t>23</t>
        </is>
      </c>
      <c r="B24" s="632" t="n"/>
      <c r="C24" s="112" t="inlineStr">
        <is>
          <t>SALCEDO DIAZ RICHAR</t>
        </is>
      </c>
      <c r="D24" s="55" t="n">
        <v>42371843</v>
      </c>
      <c r="E24" s="199" t="inlineStr">
        <is>
          <t>MOTO NUEVO BIIB</t>
        </is>
      </c>
      <c r="F24" s="92" t="inlineStr">
        <is>
          <t>20/20SR</t>
        </is>
      </c>
      <c r="G24" s="654" t="inlineStr">
        <is>
          <t>dejar exp</t>
        </is>
      </c>
      <c r="H24" s="207" t="n"/>
      <c r="I24" s="55" t="inlineStr">
        <is>
          <t>CAMASCA</t>
        </is>
      </c>
      <c r="J24" s="60" t="n">
        <v>0.4569444444444444</v>
      </c>
      <c r="K24" s="46">
        <f>J24+$K$61</f>
        <v/>
      </c>
      <c r="L24" s="60" t="n">
        <v>0.4604166666666666</v>
      </c>
      <c r="M24" s="46">
        <f>L24+$M$62</f>
        <v/>
      </c>
      <c r="N24" s="78" t="n">
        <v>0.4708333333333333</v>
      </c>
      <c r="O24" s="46">
        <f>N24+$O$62</f>
        <v/>
      </c>
      <c r="P24" s="79" t="n">
        <v>0.56875</v>
      </c>
      <c r="Q24" s="46">
        <f>P24+$Q$62</f>
        <v/>
      </c>
      <c r="R24" s="46" t="n">
        <v>0.5833333333333334</v>
      </c>
      <c r="S24" s="46">
        <f>R24+$S$62</f>
        <v/>
      </c>
      <c r="T24" s="143" t="n">
        <v>0.6104166666666667</v>
      </c>
      <c r="U24" s="80">
        <f>T24+$U$62</f>
        <v/>
      </c>
      <c r="V24" s="576" t="n">
        <v>80</v>
      </c>
      <c r="W24" s="576" t="n"/>
    </row>
    <row r="25" ht="21" customHeight="1" s="630">
      <c r="A25" s="631" t="inlineStr">
        <is>
          <t>24</t>
        </is>
      </c>
      <c r="B25" s="632" t="n"/>
      <c r="C25" s="167" t="inlineStr">
        <is>
          <t>RIOJA PONCE LIROY 50</t>
        </is>
      </c>
      <c r="D25" s="55" t="n">
        <v>7220029</v>
      </c>
      <c r="E25" s="55" t="inlineStr">
        <is>
          <t>NUEVO A1</t>
        </is>
      </c>
      <c r="F25" s="92" t="inlineStr">
        <is>
          <t>20/20SR</t>
        </is>
      </c>
      <c r="G25" s="120" t="inlineStr">
        <is>
          <t>PAGO 50 EFE</t>
        </is>
      </c>
      <c r="H25" s="354" t="n"/>
      <c r="I25" s="110" t="inlineStr">
        <is>
          <t>MAYRA 2</t>
        </is>
      </c>
      <c r="J25" s="60" t="n">
        <v>0.4631944444444445</v>
      </c>
      <c r="K25" s="46">
        <f>J25+$K$61</f>
        <v/>
      </c>
      <c r="L25" s="60" t="n">
        <v>0.4645833333333333</v>
      </c>
      <c r="M25" s="46">
        <f>L25+$M$62</f>
        <v/>
      </c>
      <c r="N25" s="78" t="n">
        <v>0.4722222222222222</v>
      </c>
      <c r="O25" s="46">
        <f>N25+$O$62</f>
        <v/>
      </c>
      <c r="P25" s="79" t="n">
        <v>0.5756944444444444</v>
      </c>
      <c r="Q25" s="46">
        <f>P25+$Q$62</f>
        <v/>
      </c>
      <c r="R25" s="46" t="n">
        <v>0.5951388888888889</v>
      </c>
      <c r="S25" s="46">
        <f>R25+$S$62</f>
        <v/>
      </c>
      <c r="T25" s="143" t="n">
        <v>0.6215277777777778</v>
      </c>
      <c r="U25" s="80">
        <f>T25+$U$62</f>
        <v/>
      </c>
      <c r="V25" s="576" t="n">
        <v>80</v>
      </c>
      <c r="W25" s="576" t="n">
        <v>50</v>
      </c>
    </row>
    <row r="26" ht="21" customFormat="1" customHeight="1" s="645">
      <c r="A26" s="631" t="inlineStr">
        <is>
          <t>25</t>
        </is>
      </c>
      <c r="B26" s="632" t="n"/>
      <c r="C26" s="112" t="inlineStr">
        <is>
          <t>SALAS DEODATO RENZO</t>
        </is>
      </c>
      <c r="D26" s="55" t="n">
        <v>43422754</v>
      </c>
      <c r="E26" s="55" t="inlineStr">
        <is>
          <t xml:space="preserve">REVA A1 </t>
        </is>
      </c>
      <c r="F26" s="92" t="inlineStr">
        <is>
          <t>40/20 40/20cl</t>
        </is>
      </c>
      <c r="G26" s="120" t="n"/>
      <c r="H26" s="588" t="n"/>
      <c r="I26" s="120" t="inlineStr">
        <is>
          <t>CARS - JAIME VILLA</t>
        </is>
      </c>
      <c r="J26" s="60" t="n">
        <v>0.4798611111111111</v>
      </c>
      <c r="K26" s="46">
        <f>J26+$K$61</f>
        <v/>
      </c>
      <c r="L26" s="60" t="n">
        <v>0.4805555555555556</v>
      </c>
      <c r="M26" s="46">
        <f>L26+$M$62</f>
        <v/>
      </c>
      <c r="N26" s="78" t="n">
        <v>0.4861111111111111</v>
      </c>
      <c r="O26" s="46">
        <f>N26+$O$62</f>
        <v/>
      </c>
      <c r="P26" s="79" t="n">
        <v>0.58125</v>
      </c>
      <c r="Q26" s="46">
        <f>P26+$Q$62</f>
        <v/>
      </c>
      <c r="R26" s="46" t="n">
        <v>0.5923611111111111</v>
      </c>
      <c r="S26" s="46">
        <f>R26+$S$62</f>
        <v/>
      </c>
      <c r="T26" s="143" t="n">
        <v>0.6131944444444445</v>
      </c>
      <c r="U26" s="80">
        <f>T26+$U$62</f>
        <v/>
      </c>
      <c r="V26" s="576" t="n">
        <v>80</v>
      </c>
      <c r="W26" s="576" t="n"/>
    </row>
    <row r="27" ht="21" customFormat="1" customHeight="1" s="633">
      <c r="A27" s="631" t="inlineStr">
        <is>
          <t>26</t>
        </is>
      </c>
      <c r="B27" s="632" t="n"/>
      <c r="C27" s="112" t="inlineStr">
        <is>
          <t>VELASQUEZ TORRES DINO</t>
        </is>
      </c>
      <c r="D27" s="55" t="n">
        <v>25835984</v>
      </c>
      <c r="E27" s="26" t="inlineStr">
        <is>
          <t>REVA A2A</t>
        </is>
      </c>
      <c r="F27" s="92" t="inlineStr">
        <is>
          <t>40/20 40/20cl</t>
        </is>
      </c>
      <c r="G27" s="101" t="n"/>
      <c r="H27" s="352" t="n"/>
      <c r="I27" s="101" t="inlineStr">
        <is>
          <t xml:space="preserve">VARGAS </t>
        </is>
      </c>
      <c r="J27" s="60" t="n">
        <v>0.4805555555555556</v>
      </c>
      <c r="K27" s="46">
        <f>J27+$K$61</f>
        <v/>
      </c>
      <c r="L27" s="60" t="n">
        <v>0.4847222222222222</v>
      </c>
      <c r="M27" s="46">
        <f>L27+$M$62</f>
        <v/>
      </c>
      <c r="N27" s="78" t="n">
        <v>0.4909722222222222</v>
      </c>
      <c r="O27" s="46">
        <f>N27+$O$62</f>
        <v/>
      </c>
      <c r="P27" s="79" t="n">
        <v>0.5875</v>
      </c>
      <c r="Q27" s="46">
        <f>P27+$Q$62</f>
        <v/>
      </c>
      <c r="R27" s="46" t="n">
        <v>0.6125</v>
      </c>
      <c r="S27" s="46">
        <f>R27+$S$62</f>
        <v/>
      </c>
      <c r="T27" s="143" t="n">
        <v>0.6256944444444444</v>
      </c>
      <c r="U27" s="80">
        <f>T27+$U$62</f>
        <v/>
      </c>
      <c r="V27" s="576" t="n">
        <v>80</v>
      </c>
      <c r="W27" s="576" t="n"/>
    </row>
    <row r="28" ht="21" customHeight="1" s="630">
      <c r="A28" s="631" t="inlineStr">
        <is>
          <t>27</t>
        </is>
      </c>
      <c r="B28" s="632" t="n"/>
      <c r="C28" s="167" t="inlineStr">
        <is>
          <t>ECHEVERRIA BARDALES LEONOR 50</t>
        </is>
      </c>
      <c r="D28" s="55" t="n">
        <v>25777340</v>
      </c>
      <c r="E28" s="226" t="inlineStr">
        <is>
          <t>MOTO REVA BIIC</t>
        </is>
      </c>
      <c r="F28" s="92" t="inlineStr">
        <is>
          <t>20/20SR</t>
        </is>
      </c>
      <c r="G28" s="120" t="inlineStr">
        <is>
          <t xml:space="preserve">PAGO 50 EFE </t>
        </is>
      </c>
      <c r="H28" s="205" t="n"/>
      <c r="I28" s="120" t="inlineStr">
        <is>
          <t>CARS - JAIME VILLA</t>
        </is>
      </c>
      <c r="J28" s="60" t="n">
        <v>0.48125</v>
      </c>
      <c r="K28" s="46">
        <f>J28+$K$61</f>
        <v/>
      </c>
      <c r="L28" s="60" t="n">
        <v>0.4909722222222222</v>
      </c>
      <c r="M28" s="46">
        <f>L28+$M$62</f>
        <v/>
      </c>
      <c r="N28" s="78" t="n">
        <v>0.4958333333333333</v>
      </c>
      <c r="O28" s="46">
        <f>N28+$O$62</f>
        <v/>
      </c>
      <c r="P28" s="79" t="n">
        <v>0.5930555555555556</v>
      </c>
      <c r="Q28" s="46">
        <f>P28+$Q$62</f>
        <v/>
      </c>
      <c r="R28" s="46" t="n">
        <v>0.6083333333333333</v>
      </c>
      <c r="S28" s="46">
        <f>R28+$S$62</f>
        <v/>
      </c>
      <c r="T28" s="116" t="n">
        <v>0.6298611111111111</v>
      </c>
      <c r="U28" s="116">
        <f>T28+$U$62</f>
        <v/>
      </c>
      <c r="V28" s="576" t="n">
        <v>80</v>
      </c>
      <c r="W28" s="576" t="n">
        <v>50</v>
      </c>
    </row>
    <row r="29" ht="21" customHeight="1" s="630">
      <c r="A29" s="631" t="inlineStr">
        <is>
          <t>28</t>
        </is>
      </c>
      <c r="B29" s="632" t="n"/>
      <c r="C29" s="167" t="inlineStr">
        <is>
          <t>BERNAL EVARISTO VICTOR 50</t>
        </is>
      </c>
      <c r="D29" s="55" t="n">
        <v>7058053</v>
      </c>
      <c r="E29" s="226" t="inlineStr">
        <is>
          <t>MOTO REVA BIIC</t>
        </is>
      </c>
      <c r="F29" s="92" t="inlineStr">
        <is>
          <t>20/20SR</t>
        </is>
      </c>
      <c r="G29" s="120" t="inlineStr">
        <is>
          <t>PAGO 170 EFE</t>
        </is>
      </c>
      <c r="H29" s="355" t="n"/>
      <c r="I29" s="211" t="inlineStr">
        <is>
          <t>OFICINA</t>
        </is>
      </c>
      <c r="J29" s="60" t="n">
        <v>0.4888888888888889</v>
      </c>
      <c r="K29" s="46">
        <f>J29+$K$61</f>
        <v/>
      </c>
      <c r="L29" s="60" t="n">
        <v>0.4958333333333333</v>
      </c>
      <c r="M29" s="46">
        <f>L29+$M$62</f>
        <v/>
      </c>
      <c r="N29" s="78" t="n">
        <v>0.5013888888888889</v>
      </c>
      <c r="O29" s="46">
        <f>N29+$O$62</f>
        <v/>
      </c>
      <c r="P29" s="79" t="n">
        <v>0.5993055555555555</v>
      </c>
      <c r="Q29" s="46">
        <f>P29+$Q$62</f>
        <v/>
      </c>
      <c r="R29" s="46" t="n">
        <v>0.6125</v>
      </c>
      <c r="S29" s="46">
        <f>R29+$S$62</f>
        <v/>
      </c>
      <c r="T29" s="143" t="n">
        <v>0.6243055555555556</v>
      </c>
      <c r="U29" s="80">
        <f>T29+$U$62</f>
        <v/>
      </c>
      <c r="V29" s="576" t="n">
        <v>120</v>
      </c>
      <c r="W29" s="576" t="n">
        <v>50</v>
      </c>
    </row>
    <row r="30" ht="21" customHeight="1" s="630">
      <c r="A30" s="631" t="inlineStr">
        <is>
          <t>29</t>
        </is>
      </c>
      <c r="B30" s="632" t="n"/>
      <c r="C30" s="112" t="inlineStr">
        <is>
          <t>NAVARRO OSCUVILCA CRISTHIAN</t>
        </is>
      </c>
      <c r="D30" s="55" t="n">
        <v>46819095</v>
      </c>
      <c r="E30" s="226" t="inlineStr">
        <is>
          <t>MOTO REVA BIIC</t>
        </is>
      </c>
      <c r="F30" s="92" t="inlineStr">
        <is>
          <t>20/20SR</t>
        </is>
      </c>
      <c r="G30" s="270" t="n"/>
      <c r="H30" s="373" t="n"/>
      <c r="I30" s="270" t="inlineStr">
        <is>
          <t xml:space="preserve">LILIANA </t>
        </is>
      </c>
      <c r="J30" s="60" t="n">
        <v>0.5055555555555555</v>
      </c>
      <c r="K30" s="46">
        <f>J30+$K$61</f>
        <v/>
      </c>
      <c r="L30" s="60" t="n">
        <v>0.5076388888888889</v>
      </c>
      <c r="M30" s="46">
        <f>L30+$M$62</f>
        <v/>
      </c>
      <c r="N30" s="78" t="n">
        <v>0.5159722222222223</v>
      </c>
      <c r="O30" s="46">
        <f>N30+$O$62</f>
        <v/>
      </c>
      <c r="P30" s="79" t="n">
        <v>0.6090277777777777</v>
      </c>
      <c r="Q30" s="46">
        <f>P30+$Q$62</f>
        <v/>
      </c>
      <c r="R30" s="46" t="n">
        <v>0.6208333333333333</v>
      </c>
      <c r="S30" s="46">
        <f>R30+$S$62</f>
        <v/>
      </c>
      <c r="T30" s="116" t="n">
        <v>0.6333333333333333</v>
      </c>
      <c r="U30" s="116">
        <f>T30+$U$62</f>
        <v/>
      </c>
      <c r="V30" s="576" t="n">
        <v>80</v>
      </c>
      <c r="W30" s="576" t="n"/>
    </row>
    <row r="31" ht="21" customFormat="1" customHeight="1" s="645">
      <c r="A31" s="631" t="inlineStr">
        <is>
          <t>30</t>
        </is>
      </c>
      <c r="B31" s="632" t="n"/>
      <c r="C31" s="112" t="inlineStr">
        <is>
          <t>OSCUVILCA ZAVALA JUAN</t>
        </is>
      </c>
      <c r="D31" s="55" t="n">
        <v>40872560</v>
      </c>
      <c r="E31" s="226" t="inlineStr">
        <is>
          <t>MOTO REVA BIIC</t>
        </is>
      </c>
      <c r="F31" s="92" t="inlineStr">
        <is>
          <t>40/20 40/20cl</t>
        </is>
      </c>
      <c r="G31" s="270" t="n"/>
      <c r="H31" s="373" t="n"/>
      <c r="I31" s="270" t="inlineStr">
        <is>
          <t>LILIANA</t>
        </is>
      </c>
      <c r="J31" s="60" t="n">
        <v>0.5090277777777777</v>
      </c>
      <c r="K31" s="46">
        <f>J31+$K$61</f>
        <v/>
      </c>
      <c r="L31" s="60" t="n">
        <v>0.5145833333333333</v>
      </c>
      <c r="M31" s="46">
        <f>L31+$M$62</f>
        <v/>
      </c>
      <c r="N31" s="78" t="n">
        <v>0.5194444444444445</v>
      </c>
      <c r="O31" s="46">
        <f>N31+$O$62</f>
        <v/>
      </c>
      <c r="P31" s="79" t="n">
        <v>0.6118055555555556</v>
      </c>
      <c r="Q31" s="46">
        <f>P31+$Q$62</f>
        <v/>
      </c>
      <c r="R31" s="46" t="n">
        <v>0.6243055555555556</v>
      </c>
      <c r="S31" s="46">
        <f>R31+$S$62</f>
        <v/>
      </c>
      <c r="T31" s="143" t="n">
        <v>0.6395833333333333</v>
      </c>
      <c r="U31" s="80">
        <f>T31+$U$62</f>
        <v/>
      </c>
      <c r="V31" s="576" t="n">
        <v>80</v>
      </c>
      <c r="W31" s="576" t="n"/>
    </row>
    <row r="32" ht="21" customFormat="1" customHeight="1" s="633">
      <c r="A32" s="631" t="inlineStr">
        <is>
          <t>31</t>
        </is>
      </c>
      <c r="B32" s="632" t="n"/>
      <c r="C32" s="167" t="inlineStr">
        <is>
          <t>MEZA ROJAS ENRIQUE 50</t>
        </is>
      </c>
      <c r="D32" s="55" t="n">
        <v>80536663</v>
      </c>
      <c r="E32" s="55" t="inlineStr">
        <is>
          <t>NUEVO A1</t>
        </is>
      </c>
      <c r="F32" s="92" t="inlineStr">
        <is>
          <t>20/20SR</t>
        </is>
      </c>
      <c r="G32" s="120" t="inlineStr">
        <is>
          <t>PAGO 50 EFE</t>
        </is>
      </c>
      <c r="H32" s="101" t="n"/>
      <c r="I32" s="101" t="inlineStr">
        <is>
          <t xml:space="preserve">VARGAS </t>
        </is>
      </c>
      <c r="J32" s="60" t="n">
        <v>0.5277777777777778</v>
      </c>
      <c r="K32" s="46">
        <f>J32+$K$61</f>
        <v/>
      </c>
      <c r="L32" s="60" t="n">
        <v>0.5298611111111111</v>
      </c>
      <c r="M32" s="78">
        <f>L32+$M$62</f>
        <v/>
      </c>
      <c r="N32" s="78" t="n">
        <v>0.5409722222222222</v>
      </c>
      <c r="O32" s="78">
        <f>N32+$O$62</f>
        <v/>
      </c>
      <c r="P32" s="78" t="n">
        <v>0.6208333333333333</v>
      </c>
      <c r="Q32" s="78">
        <f>P32+$Q$62</f>
        <v/>
      </c>
      <c r="R32" s="46" t="n">
        <v>0.6326388888888889</v>
      </c>
      <c r="S32" s="46">
        <f>R32+$S$62</f>
        <v/>
      </c>
      <c r="T32" s="116" t="n">
        <v>0.6444444444444445</v>
      </c>
      <c r="U32" s="116">
        <f>T32+$U$62</f>
        <v/>
      </c>
      <c r="V32" s="576" t="n">
        <v>80</v>
      </c>
      <c r="W32" s="576" t="n">
        <v>50</v>
      </c>
    </row>
    <row r="33" ht="21" customHeight="1" s="630">
      <c r="A33" s="631" t="inlineStr">
        <is>
          <t>32</t>
        </is>
      </c>
      <c r="B33" s="632" t="n"/>
      <c r="C33" s="167" t="inlineStr">
        <is>
          <t>BENAVIDES BARRIENTOS IVAN 50</t>
        </is>
      </c>
      <c r="D33" s="55" t="n">
        <v>25712585</v>
      </c>
      <c r="E33" s="226" t="inlineStr">
        <is>
          <t>MOTO NUEVO BIIC</t>
        </is>
      </c>
      <c r="F33" s="92" t="inlineStr">
        <is>
          <t>20/20SR</t>
        </is>
      </c>
      <c r="G33" s="209" t="inlineStr">
        <is>
          <t>PAGO 50 YAPE</t>
        </is>
      </c>
      <c r="H33" s="358" t="inlineStr">
        <is>
          <t>dejar exp</t>
        </is>
      </c>
      <c r="I33" s="55" t="inlineStr">
        <is>
          <t>CHARAPA</t>
        </is>
      </c>
      <c r="J33" s="60" t="n">
        <v>0.5548611111111111</v>
      </c>
      <c r="K33" s="46">
        <f>J33+$K$61</f>
        <v/>
      </c>
      <c r="L33" s="60" t="n">
        <v>0.5576388888888889</v>
      </c>
      <c r="M33" s="78">
        <f>L33+$M$62</f>
        <v/>
      </c>
      <c r="N33" s="78" t="n">
        <v>0.5652777777777778</v>
      </c>
      <c r="O33" s="78">
        <f>N33+$O$62</f>
        <v/>
      </c>
      <c r="P33" s="78" t="n">
        <v>0.6319444444444444</v>
      </c>
      <c r="Q33" s="78">
        <f>P33+$Q$62</f>
        <v/>
      </c>
      <c r="R33" s="78" t="n">
        <v>0.6458333333333334</v>
      </c>
      <c r="S33" s="78">
        <f>R33+$S$62</f>
        <v/>
      </c>
      <c r="T33" s="116" t="n">
        <v>0.6583333333333333</v>
      </c>
      <c r="U33" s="116">
        <f>T33+$U$62</f>
        <v/>
      </c>
      <c r="V33" s="576" t="n">
        <v>80</v>
      </c>
      <c r="W33" s="576" t="n"/>
    </row>
    <row r="34" ht="21" customHeight="1" s="630">
      <c r="A34" s="631" t="inlineStr">
        <is>
          <t>33</t>
        </is>
      </c>
      <c r="B34" s="632" t="n"/>
      <c r="C34" s="112" t="inlineStr">
        <is>
          <t xml:space="preserve">MACALUPU PEÑAJAVIER </t>
        </is>
      </c>
      <c r="D34" s="55" t="n">
        <v>43883187</v>
      </c>
      <c r="E34" s="55" t="inlineStr">
        <is>
          <t>NUEVO A1</t>
        </is>
      </c>
      <c r="F34" s="92" t="inlineStr">
        <is>
          <t>40/20 40/20cl</t>
        </is>
      </c>
      <c r="G34" s="209" t="inlineStr">
        <is>
          <t>PAGO 130 YAPE</t>
        </is>
      </c>
      <c r="H34" s="211" t="n"/>
      <c r="I34" s="211" t="inlineStr">
        <is>
          <t xml:space="preserve">OFICINA </t>
        </is>
      </c>
      <c r="J34" s="60" t="n">
        <v>0.5583333333333333</v>
      </c>
      <c r="K34" s="46">
        <f>J34+$K$61</f>
        <v/>
      </c>
      <c r="L34" s="60" t="n">
        <v>0.5625</v>
      </c>
      <c r="M34" s="78">
        <f>L34+$M$62</f>
        <v/>
      </c>
      <c r="N34" s="78" t="n">
        <v>0.5715277777777777</v>
      </c>
      <c r="O34" s="78">
        <f>N34+$O$62</f>
        <v/>
      </c>
      <c r="P34" s="78" t="n">
        <v>0.6381944444444444</v>
      </c>
      <c r="Q34" s="78">
        <f>P34+$Q$62</f>
        <v/>
      </c>
      <c r="R34" s="78" t="n">
        <v>0.6506944444444445</v>
      </c>
      <c r="S34" s="78">
        <f>R34+$S$62</f>
        <v/>
      </c>
      <c r="T34" s="116" t="n">
        <v>0.6631944444444444</v>
      </c>
      <c r="U34" s="116">
        <f>T34+$U$62</f>
        <v/>
      </c>
      <c r="V34" s="576" t="n">
        <v>130</v>
      </c>
      <c r="W34" s="576" t="n"/>
    </row>
    <row r="35" ht="21" customHeight="1" s="630">
      <c r="A35" s="631" t="inlineStr">
        <is>
          <t>80</t>
        </is>
      </c>
      <c r="B35" s="632" t="n"/>
      <c r="C35" s="112" t="inlineStr">
        <is>
          <t>ARAGONES SANCHEZ NELSON</t>
        </is>
      </c>
      <c r="D35" s="55" t="n">
        <v>48712823</v>
      </c>
      <c r="E35" s="26" t="inlineStr">
        <is>
          <t>RECAT A2B</t>
        </is>
      </c>
      <c r="F35" s="92" t="inlineStr">
        <is>
          <t>40/20 40/20cl</t>
        </is>
      </c>
      <c r="G35" s="120" t="n"/>
      <c r="H35" s="205" t="n"/>
      <c r="I35" s="120" t="inlineStr">
        <is>
          <t>CARS - JAIME VILLA</t>
        </is>
      </c>
      <c r="J35" s="60" t="n">
        <v>0.5909722222222222</v>
      </c>
      <c r="K35" s="46">
        <f>J35+$K$61</f>
        <v/>
      </c>
      <c r="L35" s="60" t="n">
        <v>0.5916666666666667</v>
      </c>
      <c r="M35" s="46">
        <f>L35+$M$62</f>
        <v/>
      </c>
      <c r="N35" s="78" t="n">
        <v>0.5986111111111111</v>
      </c>
      <c r="O35" s="46">
        <f>N35+$O$62</f>
        <v/>
      </c>
      <c r="P35" s="79" t="n">
        <v>0.6444444444444445</v>
      </c>
      <c r="Q35" s="46">
        <f>P35+$Q$62</f>
        <v/>
      </c>
      <c r="R35" s="46" t="n">
        <v>0.6576388888888889</v>
      </c>
      <c r="S35" s="46">
        <f>R35+$S$62</f>
        <v/>
      </c>
      <c r="T35" s="143" t="n">
        <v>0.6694444444444444</v>
      </c>
      <c r="U35" s="80">
        <f>T35+$U$62</f>
        <v/>
      </c>
      <c r="V35" s="576" t="n">
        <v>80</v>
      </c>
      <c r="W35" s="576" t="n"/>
    </row>
    <row r="36" ht="21" customHeight="1" s="630">
      <c r="A36" s="631" t="inlineStr">
        <is>
          <t>35</t>
        </is>
      </c>
      <c r="B36" s="632" t="n"/>
      <c r="C36" s="112" t="inlineStr">
        <is>
          <t>HURTADO RAFAEL SURIEL</t>
        </is>
      </c>
      <c r="D36" s="55" t="n">
        <v>42702779</v>
      </c>
      <c r="E36" s="55" t="inlineStr">
        <is>
          <t>NUEVO A1</t>
        </is>
      </c>
      <c r="F36" s="92" t="inlineStr">
        <is>
          <t>20/20SR</t>
        </is>
      </c>
      <c r="G36" s="120" t="inlineStr">
        <is>
          <t>PAGO 100 EFE</t>
        </is>
      </c>
      <c r="H36" s="382" t="inlineStr">
        <is>
          <t>H.L</t>
        </is>
      </c>
      <c r="I36" s="338" t="inlineStr">
        <is>
          <t>PUBLICIDAD</t>
        </is>
      </c>
      <c r="J36" s="60" t="n">
        <v>0.6069444444444444</v>
      </c>
      <c r="K36" s="46">
        <f>J36+$K$61</f>
        <v/>
      </c>
      <c r="L36" s="60" t="n">
        <v>0.6069444444444444</v>
      </c>
      <c r="M36" s="46">
        <f>L36+$M$62</f>
        <v/>
      </c>
      <c r="N36" s="78" t="n">
        <v>0.6118055555555556</v>
      </c>
      <c r="O36" s="78">
        <f>N36+$O$62</f>
        <v/>
      </c>
      <c r="P36" s="78" t="n">
        <v>0.65625</v>
      </c>
      <c r="Q36" s="78">
        <f>P36+$Q$62</f>
        <v/>
      </c>
      <c r="R36" s="78" t="n">
        <v>0.66875</v>
      </c>
      <c r="S36" s="78">
        <f>R36+$S$62</f>
        <v/>
      </c>
      <c r="T36" s="116" t="n">
        <v>0.6791666666666667</v>
      </c>
      <c r="U36" s="116">
        <f>T36+$U$62</f>
        <v/>
      </c>
      <c r="V36" s="576" t="n"/>
      <c r="W36" s="576" t="n"/>
    </row>
    <row r="37" ht="21" customHeight="1" s="630">
      <c r="A37" s="631" t="inlineStr">
        <is>
          <t>36</t>
        </is>
      </c>
      <c r="B37" s="632" t="n"/>
      <c r="C37" s="167" t="inlineStr">
        <is>
          <t>MILLONES MARQUEZ JEIMY 50</t>
        </is>
      </c>
      <c r="D37" s="55" t="n">
        <v>77129241</v>
      </c>
      <c r="E37" s="55" t="inlineStr">
        <is>
          <t>NUEVO A1</t>
        </is>
      </c>
      <c r="F37" s="92" t="inlineStr">
        <is>
          <t>20/20SR</t>
        </is>
      </c>
      <c r="G37" s="267" t="inlineStr">
        <is>
          <t>PAGO 50 YAPE</t>
        </is>
      </c>
      <c r="H37" s="101" t="n"/>
      <c r="I37" s="101" t="inlineStr">
        <is>
          <t xml:space="preserve">VARGAS </t>
        </is>
      </c>
      <c r="J37" s="60" t="n">
        <v>0.6138888888888889</v>
      </c>
      <c r="K37" s="46">
        <f>J37+$K$61</f>
        <v/>
      </c>
      <c r="L37" s="60" t="n">
        <v>0.6145833333333334</v>
      </c>
      <c r="M37" s="78">
        <f>L37+$M$62</f>
        <v/>
      </c>
      <c r="N37" s="78" t="n">
        <v>0.6208333333333333</v>
      </c>
      <c r="O37" s="78">
        <f>N37+$O$62</f>
        <v/>
      </c>
      <c r="P37" s="78" t="n">
        <v>0.6680555555555555</v>
      </c>
      <c r="Q37" s="78">
        <f>P37+$Q$62</f>
        <v/>
      </c>
      <c r="R37" s="78" t="n">
        <v>0.6805555555555556</v>
      </c>
      <c r="S37" s="78">
        <f>R37+$S$62</f>
        <v/>
      </c>
      <c r="T37" s="116" t="n">
        <v>0.6923611111111111</v>
      </c>
      <c r="U37" s="116">
        <f>T37+$U$62</f>
        <v/>
      </c>
      <c r="V37" s="576" t="n">
        <v>80</v>
      </c>
      <c r="W37" s="576" t="n">
        <v>50</v>
      </c>
    </row>
    <row r="38" ht="21" customFormat="1" customHeight="1" s="633">
      <c r="A38" s="631" t="inlineStr">
        <is>
          <t>37</t>
        </is>
      </c>
      <c r="B38" s="632" t="n"/>
      <c r="C38" s="212" t="inlineStr">
        <is>
          <t>FARFAN AGUIRRE HUGO</t>
        </is>
      </c>
      <c r="D38" s="147" t="n">
        <v>3341557</v>
      </c>
      <c r="E38" s="26" t="inlineStr">
        <is>
          <t>REVA A2B</t>
        </is>
      </c>
      <c r="F38" s="92" t="inlineStr">
        <is>
          <t>40/20 40/20cl</t>
        </is>
      </c>
      <c r="G38" s="120" t="n"/>
      <c r="H38" s="205" t="n"/>
      <c r="I38" s="120" t="inlineStr">
        <is>
          <t>CARS - JAIME VILLA</t>
        </is>
      </c>
      <c r="J38" s="78" t="n">
        <v>0.6222222222222222</v>
      </c>
      <c r="K38" s="46">
        <f>J38+$K$61</f>
        <v/>
      </c>
      <c r="L38" s="60" t="n">
        <v>0.6256944444444444</v>
      </c>
      <c r="M38" s="78">
        <f>L38+$M$62</f>
        <v/>
      </c>
      <c r="N38" s="78" t="n">
        <v>0.6333333333333333</v>
      </c>
      <c r="O38" s="78">
        <f>N38+$O$62</f>
        <v/>
      </c>
      <c r="P38" s="78" t="n">
        <v>0.6805555555555556</v>
      </c>
      <c r="Q38" s="78">
        <f>P38+$Q$62</f>
        <v/>
      </c>
      <c r="R38" s="78" t="n">
        <v>0.6951388888888889</v>
      </c>
      <c r="S38" s="78">
        <f>R38+$S$62</f>
        <v/>
      </c>
      <c r="T38" s="116" t="n">
        <v>0.7069444444444445</v>
      </c>
      <c r="U38" s="116">
        <f>T38+$U$62</f>
        <v/>
      </c>
      <c r="V38" s="576" t="n">
        <v>80</v>
      </c>
      <c r="W38" s="576" t="n"/>
    </row>
    <row r="39" ht="21" customHeight="1" s="630">
      <c r="A39" s="631" t="inlineStr">
        <is>
          <t>80</t>
        </is>
      </c>
      <c r="B39" s="632" t="n"/>
      <c r="C39" s="112" t="inlineStr">
        <is>
          <t>CHICLLA BAZAN RAUL</t>
        </is>
      </c>
      <c r="D39" s="147" t="n">
        <v>25568877</v>
      </c>
      <c r="E39" s="55" t="inlineStr">
        <is>
          <t>NUEVO A1</t>
        </is>
      </c>
      <c r="F39" s="92" t="inlineStr">
        <is>
          <t>40/20 40/20cl</t>
        </is>
      </c>
      <c r="G39" s="120" t="n"/>
      <c r="H39" s="205" t="n"/>
      <c r="I39" s="120" t="inlineStr">
        <is>
          <t>CARS - JAIME VILLA</t>
        </is>
      </c>
      <c r="J39" s="60" t="n">
        <v>0.6298611111111111</v>
      </c>
      <c r="K39" s="46">
        <f>J39+$K$61</f>
        <v/>
      </c>
      <c r="L39" s="60" t="n">
        <v>0.6333333333333333</v>
      </c>
      <c r="M39" s="78">
        <f>L39+$M$62</f>
        <v/>
      </c>
      <c r="N39" s="78" t="n">
        <v>0.6381944444444444</v>
      </c>
      <c r="O39" s="78">
        <f>N39+$O$62</f>
        <v/>
      </c>
      <c r="P39" s="78" t="n">
        <v>0.6847222222222222</v>
      </c>
      <c r="Q39" s="78">
        <f>P39+$Q$62</f>
        <v/>
      </c>
      <c r="R39" s="78" t="n">
        <v>0.6993055555555555</v>
      </c>
      <c r="S39" s="78">
        <f>R39+$S$62</f>
        <v/>
      </c>
      <c r="T39" s="116" t="n">
        <v>0.7118055555555556</v>
      </c>
      <c r="U39" s="116">
        <f>T39+$U$62</f>
        <v/>
      </c>
      <c r="V39" s="580" t="n">
        <v>80</v>
      </c>
      <c r="W39" s="125" t="n"/>
    </row>
    <row r="40" ht="21" customFormat="1" customHeight="1" s="633">
      <c r="A40" s="631" t="inlineStr">
        <is>
          <t>39</t>
        </is>
      </c>
      <c r="B40" s="632" t="n"/>
      <c r="C40" s="167" t="inlineStr">
        <is>
          <t>VARGAS VELIZ STEPHANIE 50</t>
        </is>
      </c>
      <c r="D40" s="55" t="n">
        <v>46657799</v>
      </c>
      <c r="E40" s="55" t="inlineStr">
        <is>
          <t xml:space="preserve">REVA A1 </t>
        </is>
      </c>
      <c r="F40" s="92" t="inlineStr">
        <is>
          <t>20/20SR</t>
        </is>
      </c>
      <c r="G40" s="267" t="inlineStr">
        <is>
          <t>PAGO 50 YAPE</t>
        </is>
      </c>
      <c r="H40" s="207" t="inlineStr">
        <is>
          <t>YA PE 80</t>
        </is>
      </c>
      <c r="I40" s="55" t="inlineStr">
        <is>
          <t>MARIEL</t>
        </is>
      </c>
      <c r="J40" s="60" t="n">
        <v>0.6402777777777777</v>
      </c>
      <c r="K40" s="46">
        <f>J40+$K$61</f>
        <v/>
      </c>
      <c r="L40" s="60" t="n">
        <v>0.6409722222222223</v>
      </c>
      <c r="M40" s="78">
        <f>L40+$M$62</f>
        <v/>
      </c>
      <c r="N40" s="78" t="n">
        <v>0.6493055555555556</v>
      </c>
      <c r="O40" s="46">
        <f>N40+$O$62</f>
        <v/>
      </c>
      <c r="P40" s="79" t="n">
        <v>0.6951388888888889</v>
      </c>
      <c r="Q40" s="46">
        <f>P40+$Q$62</f>
        <v/>
      </c>
      <c r="R40" s="78" t="n">
        <v>0.7076388888888889</v>
      </c>
      <c r="S40" s="78">
        <f>R40+$S$62</f>
        <v/>
      </c>
      <c r="T40" s="116" t="n">
        <v>0.7201388888888889</v>
      </c>
      <c r="U40" s="116">
        <f>T40+$U$62</f>
        <v/>
      </c>
      <c r="V40" s="580" t="n">
        <v>80</v>
      </c>
      <c r="W40" s="125" t="n">
        <v>50</v>
      </c>
    </row>
    <row r="41" ht="21" customHeight="1" s="630">
      <c r="A41" s="631" t="inlineStr">
        <is>
          <t>40</t>
        </is>
      </c>
      <c r="B41" s="632" t="n"/>
      <c r="C41" s="112" t="inlineStr">
        <is>
          <t>LEVITA QUISPE BENITO</t>
        </is>
      </c>
      <c r="D41" s="55" t="n">
        <v>25307962</v>
      </c>
      <c r="E41" s="226" t="inlineStr">
        <is>
          <t>MOTO REVA BIIC</t>
        </is>
      </c>
      <c r="F41" s="92" t="inlineStr">
        <is>
          <t>40/20 40/20cl</t>
        </is>
      </c>
      <c r="G41" s="55" t="n"/>
      <c r="H41" s="207" t="n"/>
      <c r="I41" s="55" t="inlineStr">
        <is>
          <t>JESICA</t>
        </is>
      </c>
      <c r="J41" s="60" t="n">
        <v>0.6472222222222223</v>
      </c>
      <c r="K41" s="46">
        <f>J41+$K$61</f>
        <v/>
      </c>
      <c r="L41" s="60" t="n">
        <v>0.6493055555555556</v>
      </c>
      <c r="M41" s="78">
        <f>L41+$M$62</f>
        <v/>
      </c>
      <c r="N41" s="78" t="n">
        <v>0.6541666666666667</v>
      </c>
      <c r="O41" s="46">
        <f>N41+$O$62</f>
        <v/>
      </c>
      <c r="P41" s="79" t="n">
        <v>0.7</v>
      </c>
      <c r="Q41" s="46">
        <f>P41+$Q$62</f>
        <v/>
      </c>
      <c r="R41" s="78" t="n">
        <v>0.7118055555555556</v>
      </c>
      <c r="S41" s="78">
        <f>R41+$S$62</f>
        <v/>
      </c>
      <c r="T41" s="116" t="n">
        <v>0.7243055555555555</v>
      </c>
      <c r="U41" s="116">
        <f>T41+$U$62</f>
        <v/>
      </c>
      <c r="V41" s="580" t="n">
        <v>80</v>
      </c>
      <c r="W41" s="125" t="n"/>
    </row>
    <row r="42" ht="21" customHeight="1" s="630">
      <c r="A42" s="631" t="inlineStr">
        <is>
          <t>41</t>
        </is>
      </c>
      <c r="B42" s="632" t="n"/>
      <c r="C42" s="112" t="inlineStr">
        <is>
          <t>ASENCIOS GONZALES RUSSET</t>
        </is>
      </c>
      <c r="D42" s="55" t="n">
        <v>71392298</v>
      </c>
      <c r="E42" s="55" t="inlineStr">
        <is>
          <t>NUEVO A1</t>
        </is>
      </c>
      <c r="F42" s="92" t="inlineStr">
        <is>
          <t>40/20 40/20cl</t>
        </is>
      </c>
      <c r="G42" s="267" t="inlineStr">
        <is>
          <t>PAGO 130 YAPE</t>
        </is>
      </c>
      <c r="H42" s="207" t="n"/>
      <c r="I42" s="55" t="inlineStr">
        <is>
          <t>LUIS CANO</t>
        </is>
      </c>
      <c r="J42" s="60" t="n">
        <v>0.6590277777777778</v>
      </c>
      <c r="K42" s="46">
        <f>J42+$K$61</f>
        <v/>
      </c>
      <c r="L42" s="60" t="n">
        <v>0.6597222222222222</v>
      </c>
      <c r="M42" s="46">
        <f>L42+$M$62</f>
        <v/>
      </c>
      <c r="N42" s="78" t="n">
        <v>0.6666666666666666</v>
      </c>
      <c r="O42" s="46">
        <f>N42+$O$62</f>
        <v/>
      </c>
      <c r="P42" s="79" t="n">
        <v>0.7118055555555556</v>
      </c>
      <c r="Q42" s="46">
        <f>P42+$Q$62</f>
        <v/>
      </c>
      <c r="R42" s="78" t="n">
        <v>0.7236111111111111</v>
      </c>
      <c r="S42" s="78">
        <f>R42+$S$62</f>
        <v/>
      </c>
      <c r="T42" s="116" t="n">
        <v>0.7354166666666667</v>
      </c>
      <c r="U42" s="116">
        <f>T42+$U$62</f>
        <v/>
      </c>
      <c r="V42" s="580" t="n">
        <v>80</v>
      </c>
      <c r="W42" s="125" t="n"/>
    </row>
    <row r="43" ht="21" customHeight="1" s="630">
      <c r="A43" s="631" t="inlineStr">
        <is>
          <t>42</t>
        </is>
      </c>
      <c r="B43" s="632" t="n"/>
      <c r="C43" s="112" t="inlineStr">
        <is>
          <t>PERALES CAPURRO MARTIN</t>
        </is>
      </c>
      <c r="D43" s="55" t="n">
        <v>44692488</v>
      </c>
      <c r="E43" s="226" t="inlineStr">
        <is>
          <t>MOTO REVA BIIC</t>
        </is>
      </c>
      <c r="F43" s="92" t="inlineStr">
        <is>
          <t>20/20SR</t>
        </is>
      </c>
      <c r="G43" s="96" t="inlineStr">
        <is>
          <t>PAGO 100 PLIN</t>
        </is>
      </c>
      <c r="H43" s="207" t="n"/>
      <c r="I43" s="55" t="inlineStr">
        <is>
          <t>CARLOS CARRERA</t>
        </is>
      </c>
      <c r="J43" s="60" t="n">
        <v>0.6708333333333333</v>
      </c>
      <c r="K43" s="46">
        <f>J43+$K$61</f>
        <v/>
      </c>
      <c r="L43" s="60" t="n">
        <v>0.6715277777777777</v>
      </c>
      <c r="M43" s="46">
        <f>L43+$M$62</f>
        <v/>
      </c>
      <c r="N43" s="46" t="n">
        <v>0.6791666666666667</v>
      </c>
      <c r="O43" s="46">
        <f>N43+$O$62</f>
        <v/>
      </c>
      <c r="P43" s="46" t="n">
        <v>0.7236111111111111</v>
      </c>
      <c r="Q43" s="46">
        <f>P43+$Q$62</f>
        <v/>
      </c>
      <c r="R43" s="78" t="n">
        <v>0.7347222222222223</v>
      </c>
      <c r="S43" s="78">
        <f>R43+$S$62</f>
        <v/>
      </c>
      <c r="T43" s="78" t="n">
        <v>0.7465277777777778</v>
      </c>
      <c r="U43" s="78">
        <f>T43+$U$62</f>
        <v/>
      </c>
      <c r="V43" s="580" t="n">
        <v>100</v>
      </c>
      <c r="W43" s="125" t="n"/>
    </row>
    <row r="44" ht="21" customHeight="1" s="630">
      <c r="A44" s="631" t="inlineStr">
        <is>
          <t>43</t>
        </is>
      </c>
      <c r="B44" s="632" t="n"/>
      <c r="C44" s="112" t="inlineStr">
        <is>
          <t>CARRANZA GONZALES GIANCARLO</t>
        </is>
      </c>
      <c r="D44" s="55" t="n">
        <v>72988500</v>
      </c>
      <c r="E44" s="199" t="inlineStr">
        <is>
          <t>MOTO NUEVO BIIB</t>
        </is>
      </c>
      <c r="F44" s="92" t="inlineStr">
        <is>
          <t>20/20SR</t>
        </is>
      </c>
      <c r="G44" s="120" t="inlineStr">
        <is>
          <t>PAGO 100 EFE</t>
        </is>
      </c>
      <c r="H44" s="338" t="n"/>
      <c r="I44" s="338" t="inlineStr">
        <is>
          <t>PUBLICIDAD</t>
        </is>
      </c>
      <c r="J44" s="60" t="n">
        <v>0.6756944444444445</v>
      </c>
      <c r="K44" s="46">
        <f>J44+$K$61</f>
        <v/>
      </c>
      <c r="L44" s="60" t="n">
        <v>0.6763888888888889</v>
      </c>
      <c r="M44" s="46">
        <f>L44+$M$62</f>
        <v/>
      </c>
      <c r="N44" s="78" t="n">
        <v>0.68125</v>
      </c>
      <c r="O44" s="46">
        <f>N44+$O$62</f>
        <v/>
      </c>
      <c r="P44" s="79" t="n">
        <v>0.725</v>
      </c>
      <c r="Q44" s="46">
        <f>P44+$Q$62</f>
        <v/>
      </c>
      <c r="R44" s="78" t="n">
        <v>0.7368055555555556</v>
      </c>
      <c r="S44" s="78">
        <f>R44+$S$62</f>
        <v/>
      </c>
      <c r="T44" s="116" t="n">
        <v>0.7479166666666667</v>
      </c>
      <c r="U44" s="116">
        <f>T44+$U$62</f>
        <v/>
      </c>
      <c r="V44" s="580" t="n">
        <v>100</v>
      </c>
      <c r="W44" s="125" t="n"/>
    </row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92.xml><?xml version="1.0" encoding="utf-8"?>
<worksheet xmlns:r="http://schemas.openxmlformats.org/officeDocument/2006/relationships" xmlns="http://schemas.openxmlformats.org/spreadsheetml/2006/main">
  <sheetPr codeName="Hoja396">
    <outlinePr summaryBelow="1" summaryRight="1"/>
    <pageSetUpPr fitToPage="1"/>
  </sheetPr>
  <dimension ref="A1:W35"/>
  <sheetViews>
    <sheetView workbookViewId="0">
      <selection activeCell="D35" sqref="D35"/>
    </sheetView>
  </sheetViews>
  <sheetFormatPr baseColWidth="10" defaultColWidth="9.140625" defaultRowHeight="15"/>
  <cols>
    <col width="2.7109375" customWidth="1" style="630" min="1" max="2"/>
    <col width="38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ZAMORA MEGO GONZALO</t>
        </is>
      </c>
      <c r="D2" s="55" t="n">
        <v>8691248</v>
      </c>
      <c r="E2" s="55" t="inlineStr">
        <is>
          <t>NUEVO A1</t>
        </is>
      </c>
      <c r="F2" s="92" t="inlineStr">
        <is>
          <t>40/20 40/20 cl</t>
        </is>
      </c>
      <c r="G2" s="120" t="inlineStr">
        <is>
          <t>PAGO 80 EFE</t>
        </is>
      </c>
      <c r="H2" s="517" t="n"/>
      <c r="I2" s="517" t="inlineStr">
        <is>
          <t>ENRIQUE PUBLICIDAD</t>
        </is>
      </c>
      <c r="J2" s="60" t="n">
        <v>0.3465277777777778</v>
      </c>
      <c r="K2" s="46">
        <f>J2+$K$61</f>
        <v/>
      </c>
      <c r="L2" s="60" t="n">
        <v>0.3472222222222222</v>
      </c>
      <c r="M2" s="46">
        <f>L2+$M$62</f>
        <v/>
      </c>
      <c r="N2" s="78" t="n">
        <v>0.3527777777777778</v>
      </c>
      <c r="O2" s="46">
        <f>N2+$O$62</f>
        <v/>
      </c>
      <c r="P2" s="79" t="n">
        <v>0.4027777777777778</v>
      </c>
      <c r="Q2" s="46">
        <f>P2+$Q$62</f>
        <v/>
      </c>
      <c r="R2" s="46" t="n">
        <v>0.4173611111111111</v>
      </c>
      <c r="S2" s="46">
        <f>R2+$S$62</f>
        <v/>
      </c>
      <c r="T2" s="143" t="n">
        <v>0.4395833333333333</v>
      </c>
      <c r="U2" s="80">
        <f>T2+$U$62</f>
        <v/>
      </c>
      <c r="V2" s="576" t="n">
        <v>80</v>
      </c>
      <c r="W2" s="576" t="n"/>
    </row>
    <row r="3" ht="21" customHeight="1" s="630">
      <c r="A3" s="631" t="inlineStr">
        <is>
          <t>2</t>
        </is>
      </c>
      <c r="B3" s="632" t="n"/>
      <c r="C3" s="318" t="inlineStr">
        <is>
          <t>HERRERA CHUQUIN DYLAN 30</t>
        </is>
      </c>
      <c r="D3" s="55" t="n">
        <v>74710863</v>
      </c>
      <c r="E3" s="55" t="inlineStr">
        <is>
          <t>NUEVO A1</t>
        </is>
      </c>
      <c r="F3" s="92" t="inlineStr">
        <is>
          <t>30 30 sr</t>
        </is>
      </c>
      <c r="G3" s="267" t="inlineStr">
        <is>
          <t>PAGO 80 YAPE 16/04</t>
        </is>
      </c>
      <c r="H3" s="207" t="n"/>
      <c r="I3" s="55" t="inlineStr">
        <is>
          <t>CESAR QUIROZ</t>
        </is>
      </c>
      <c r="J3" s="60" t="n">
        <v>0.3472222222222222</v>
      </c>
      <c r="K3" s="46">
        <f>J3+$K$61</f>
        <v/>
      </c>
      <c r="L3" s="60" t="n">
        <v>0.3527777777777778</v>
      </c>
      <c r="M3" s="46">
        <f>L3+$M$62</f>
        <v/>
      </c>
      <c r="N3" s="78" t="n">
        <v>0.3583333333333333</v>
      </c>
      <c r="O3" s="46">
        <f>N3+$O$62</f>
        <v/>
      </c>
      <c r="P3" s="79" t="n">
        <v>0.4159722222222222</v>
      </c>
      <c r="Q3" s="46">
        <f>P3+$Q$62</f>
        <v/>
      </c>
      <c r="R3" s="46" t="n">
        <v>0.4298611111111111</v>
      </c>
      <c r="S3" s="46">
        <f>R3+$S$62</f>
        <v/>
      </c>
      <c r="T3" s="143" t="n">
        <v>0.4868055555555555</v>
      </c>
      <c r="U3" s="143">
        <f>T3+$U$62</f>
        <v/>
      </c>
      <c r="V3" s="576" t="n">
        <v>80</v>
      </c>
      <c r="W3" s="576" t="n">
        <v>30</v>
      </c>
    </row>
    <row r="4" ht="21" customHeight="1" s="630">
      <c r="A4" s="631" t="inlineStr">
        <is>
          <t>3</t>
        </is>
      </c>
      <c r="B4" s="632" t="n"/>
      <c r="C4" s="112" t="inlineStr">
        <is>
          <t>DIAZ VARGAS VANESA</t>
        </is>
      </c>
      <c r="D4" s="55" t="n">
        <v>41585719</v>
      </c>
      <c r="E4" s="226" t="inlineStr">
        <is>
          <t>MOTO REVA BIIC</t>
        </is>
      </c>
      <c r="F4" s="92" t="inlineStr">
        <is>
          <t>20 20 sr</t>
        </is>
      </c>
      <c r="G4" s="55" t="n"/>
      <c r="H4" s="207" t="n"/>
      <c r="I4" s="55" t="inlineStr">
        <is>
          <t>MICHELLE</t>
        </is>
      </c>
      <c r="J4" s="60" t="n">
        <v>0.3541666666666667</v>
      </c>
      <c r="K4" s="46">
        <f>J4+$K$61</f>
        <v/>
      </c>
      <c r="L4" s="60" t="n">
        <v>0.3569444444444445</v>
      </c>
      <c r="M4" s="46">
        <f>L4+$M$62</f>
        <v/>
      </c>
      <c r="N4" s="78" t="n">
        <v>0.3625</v>
      </c>
      <c r="O4" s="46">
        <f>N4+$O$62</f>
        <v/>
      </c>
      <c r="P4" s="79" t="n">
        <v>0.4277777777777778</v>
      </c>
      <c r="Q4" s="46">
        <f>P4+$Q$62</f>
        <v/>
      </c>
      <c r="R4" s="46" t="n">
        <v>0.4409722222222222</v>
      </c>
      <c r="S4" s="46">
        <f>R4+$S$62</f>
        <v/>
      </c>
      <c r="T4" s="143" t="n">
        <v>0.4993055555555556</v>
      </c>
      <c r="U4" s="143">
        <f>T4+$U$62</f>
        <v/>
      </c>
      <c r="V4" s="576" t="n">
        <v>80</v>
      </c>
      <c r="W4" s="576" t="n"/>
    </row>
    <row r="5" ht="21" customHeight="1" s="630">
      <c r="A5" s="631" t="inlineStr">
        <is>
          <t>4</t>
        </is>
      </c>
      <c r="B5" s="632" t="n"/>
      <c r="C5" s="112" t="inlineStr">
        <is>
          <t xml:space="preserve">VENTURA LOZADA ALBERTO </t>
        </is>
      </c>
      <c r="D5" s="55" t="n">
        <v>76154533</v>
      </c>
      <c r="E5" s="232" t="inlineStr">
        <is>
          <t>MOTO NUEVA BIIB</t>
        </is>
      </c>
      <c r="F5" s="92" t="inlineStr">
        <is>
          <t>20 20 sr</t>
        </is>
      </c>
      <c r="G5" s="270" t="n"/>
      <c r="H5" s="373" t="n"/>
      <c r="I5" s="270" t="inlineStr">
        <is>
          <t>LILIANA 1</t>
        </is>
      </c>
      <c r="J5" s="60" t="n">
        <v>0.3569444444444445</v>
      </c>
      <c r="K5" s="46">
        <f>J5+$K$61</f>
        <v/>
      </c>
      <c r="L5" s="60" t="n">
        <v>0.36875</v>
      </c>
      <c r="M5" s="60">
        <f>L5+$M$62</f>
        <v/>
      </c>
      <c r="N5" s="60" t="n">
        <v>0.3791666666666667</v>
      </c>
      <c r="O5" s="60">
        <f>N5+$O$62</f>
        <v/>
      </c>
      <c r="P5" s="60" t="n">
        <v>0.4652777777777778</v>
      </c>
      <c r="Q5" s="60">
        <f>P5+$Q$62</f>
        <v/>
      </c>
      <c r="R5" s="46" t="n">
        <v>0.4958333333333333</v>
      </c>
      <c r="S5" s="46">
        <f>R5+$S$62</f>
        <v/>
      </c>
      <c r="T5" s="143" t="n">
        <v>0.5125</v>
      </c>
      <c r="U5" s="143">
        <f>T5+$U$62</f>
        <v/>
      </c>
      <c r="V5" s="576" t="n">
        <v>80</v>
      </c>
      <c r="W5" s="576" t="n"/>
    </row>
    <row r="6" ht="21" customHeight="1" s="630">
      <c r="A6" s="631" t="inlineStr">
        <is>
          <t>5</t>
        </is>
      </c>
      <c r="B6" s="632" t="n"/>
      <c r="C6" s="112" t="inlineStr">
        <is>
          <t>INFANTE ROJAS GIAN CARLO</t>
        </is>
      </c>
      <c r="D6" s="55" t="n">
        <v>45353131</v>
      </c>
      <c r="E6" s="232" t="inlineStr">
        <is>
          <t>MOTO NUEVA BIIB</t>
        </is>
      </c>
      <c r="F6" s="92" t="inlineStr">
        <is>
          <t>30 30 sr</t>
        </is>
      </c>
      <c r="G6" s="55" t="n"/>
      <c r="H6" s="55" t="n"/>
      <c r="I6" s="55" t="inlineStr">
        <is>
          <t>CARMEN</t>
        </is>
      </c>
      <c r="J6" s="60" t="n">
        <v>0.3645833333333333</v>
      </c>
      <c r="K6" s="46">
        <f>J6+$K$61</f>
        <v/>
      </c>
      <c r="L6" s="60" t="n">
        <v>0.3784722222222222</v>
      </c>
      <c r="M6" s="46">
        <f>L6+$M$62</f>
        <v/>
      </c>
      <c r="N6" s="78" t="n">
        <v>0.3833333333333334</v>
      </c>
      <c r="O6" s="46">
        <f>N6+$O$62</f>
        <v/>
      </c>
      <c r="P6" s="79" t="n">
        <v>0.4638888888888889</v>
      </c>
      <c r="Q6" s="46">
        <f>P6+$Q$62</f>
        <v/>
      </c>
      <c r="R6" s="46" t="n">
        <v>0.4868055555555555</v>
      </c>
      <c r="S6" s="46">
        <f>R6+$S$62</f>
        <v/>
      </c>
      <c r="T6" s="143" t="n">
        <v>0.5243055555555556</v>
      </c>
      <c r="U6" s="143">
        <f>T6+$U$62</f>
        <v/>
      </c>
      <c r="V6" s="576" t="n">
        <v>80</v>
      </c>
      <c r="W6" s="576" t="n"/>
    </row>
    <row r="7" ht="21" customHeight="1" s="630">
      <c r="A7" s="644" t="n"/>
      <c r="B7" s="632" t="n"/>
      <c r="C7" s="119" t="inlineStr">
        <is>
          <t xml:space="preserve">CORREA SAENZ MANUEL </t>
        </is>
      </c>
      <c r="D7" s="654" t="n">
        <v>25782295</v>
      </c>
      <c r="E7" s="654" t="inlineStr">
        <is>
          <t>MOTO NUEVA BIIC</t>
        </is>
      </c>
      <c r="F7" s="93" t="n"/>
      <c r="G7" s="654" t="n"/>
      <c r="H7" s="358" t="n"/>
      <c r="I7" s="654" t="inlineStr">
        <is>
          <t>STEVE QUINTANA</t>
        </is>
      </c>
      <c r="J7" s="185" t="n"/>
      <c r="K7" s="20">
        <f>J7+$K$61</f>
        <v/>
      </c>
      <c r="L7" s="185" t="n"/>
      <c r="M7" s="20">
        <f>L7+$M$62</f>
        <v/>
      </c>
      <c r="N7" s="21" t="n"/>
      <c r="O7" s="20">
        <f>N7+$O$62</f>
        <v/>
      </c>
      <c r="P7" s="22" t="n"/>
      <c r="Q7" s="20">
        <f>P7+$Q$62</f>
        <v/>
      </c>
      <c r="R7" s="20" t="n"/>
      <c r="S7" s="20">
        <f>R7+$S$62</f>
        <v/>
      </c>
      <c r="T7" s="144" t="n"/>
      <c r="U7" s="20">
        <f>T7+$U$62</f>
        <v/>
      </c>
      <c r="V7" s="576" t="n"/>
      <c r="W7" s="576" t="n"/>
    </row>
    <row r="8" ht="21" customHeight="1" s="630">
      <c r="A8" s="631" t="inlineStr">
        <is>
          <t>6</t>
        </is>
      </c>
      <c r="B8" s="632" t="n"/>
      <c r="C8" s="318" t="inlineStr">
        <is>
          <t>LOPEZ BALDEON LUIS 50</t>
        </is>
      </c>
      <c r="D8" s="55" t="n">
        <v>47970357</v>
      </c>
      <c r="E8" s="55" t="inlineStr">
        <is>
          <t>NUEVO A1</t>
        </is>
      </c>
      <c r="F8" s="92" t="inlineStr">
        <is>
          <t>30 30 sr</t>
        </is>
      </c>
      <c r="G8" s="267" t="inlineStr">
        <is>
          <t>PAGO 130 YAPE</t>
        </is>
      </c>
      <c r="H8" s="517" t="n"/>
      <c r="I8" s="517" t="inlineStr">
        <is>
          <t>ENRIQUE PUBLICIDAD</t>
        </is>
      </c>
      <c r="J8" s="60" t="n">
        <v>0.3736111111111111</v>
      </c>
      <c r="K8" s="46">
        <f>J8+$K$61</f>
        <v/>
      </c>
      <c r="L8" s="60" t="n">
        <v>0.3833333333333334</v>
      </c>
      <c r="M8" s="60">
        <f>L8+$M$62</f>
        <v/>
      </c>
      <c r="N8" s="60" t="n">
        <v>0.3875</v>
      </c>
      <c r="O8" s="60">
        <f>N8+$O$62</f>
        <v/>
      </c>
      <c r="P8" s="60" t="n">
        <v>0.4958333333333333</v>
      </c>
      <c r="Q8" s="60">
        <f>P8+$Q$62</f>
        <v/>
      </c>
      <c r="R8" s="46" t="n">
        <v>0.5076388888888889</v>
      </c>
      <c r="S8" s="46">
        <f>R8+$S$62</f>
        <v/>
      </c>
      <c r="T8" s="143" t="n">
        <v>0.5375</v>
      </c>
      <c r="U8" s="143">
        <f>T8+$U$62</f>
        <v/>
      </c>
      <c r="V8" s="576" t="n">
        <v>80</v>
      </c>
      <c r="W8" s="576" t="n">
        <v>50</v>
      </c>
    </row>
    <row r="9" ht="21" customHeight="1" s="630">
      <c r="A9" s="631" t="inlineStr">
        <is>
          <t>7</t>
        </is>
      </c>
      <c r="B9" s="632" t="n"/>
      <c r="C9" s="112" t="inlineStr">
        <is>
          <t>GUILLEN ATO NANCY</t>
        </is>
      </c>
      <c r="D9" s="55" t="n">
        <v>77353990</v>
      </c>
      <c r="E9" s="55" t="inlineStr">
        <is>
          <t>NUEVO A1</t>
        </is>
      </c>
      <c r="F9" s="92" t="inlineStr">
        <is>
          <t>40/20 40/20 cl</t>
        </is>
      </c>
      <c r="G9" s="267" t="inlineStr">
        <is>
          <t>PAGO 80 YAPE</t>
        </is>
      </c>
      <c r="H9" s="517" t="n"/>
      <c r="I9" s="517" t="inlineStr">
        <is>
          <t>ENRIQUE PUBLICIDAD</t>
        </is>
      </c>
      <c r="J9" s="60" t="n">
        <v>0.3743055555555556</v>
      </c>
      <c r="K9" s="46">
        <f>J9+$K$61</f>
        <v/>
      </c>
      <c r="L9" s="60" t="n">
        <v>0.3875</v>
      </c>
      <c r="M9" s="46">
        <f>L9+$M$62</f>
        <v/>
      </c>
      <c r="N9" s="78" t="n">
        <v>0.3930555555555555</v>
      </c>
      <c r="O9" s="46">
        <f>N9+$O$62</f>
        <v/>
      </c>
      <c r="P9" s="79" t="n">
        <v>0.5083333333333333</v>
      </c>
      <c r="Q9" s="46">
        <f>P9+$Q$62</f>
        <v/>
      </c>
      <c r="R9" s="46" t="n">
        <v>0.5208333333333334</v>
      </c>
      <c r="S9" s="46">
        <f>R9+$S$62</f>
        <v/>
      </c>
      <c r="T9" s="143" t="n">
        <v>0.04930555555555555</v>
      </c>
      <c r="U9" s="143">
        <f>T9+$U$62</f>
        <v/>
      </c>
      <c r="V9" s="576" t="n">
        <v>80</v>
      </c>
      <c r="W9" s="576" t="n"/>
    </row>
    <row r="10" ht="21" customHeight="1" s="630">
      <c r="A10" s="631" t="inlineStr">
        <is>
          <t>8</t>
        </is>
      </c>
      <c r="B10" s="632" t="n"/>
      <c r="C10" s="112" t="inlineStr">
        <is>
          <t>DIAZ BEGAZO HECTOR</t>
        </is>
      </c>
      <c r="D10" s="55" t="n">
        <v>29541142</v>
      </c>
      <c r="E10" s="26" t="inlineStr">
        <is>
          <t>NUEVO A4</t>
        </is>
      </c>
      <c r="F10" s="92" t="inlineStr">
        <is>
          <t>20 20 sr</t>
        </is>
      </c>
      <c r="G10" s="120" t="n"/>
      <c r="H10" s="205" t="n"/>
      <c r="I10" s="120" t="inlineStr">
        <is>
          <t>CARS.JAIME VILLA</t>
        </is>
      </c>
      <c r="J10" s="60" t="n">
        <v>0.3854166666666667</v>
      </c>
      <c r="K10" s="46">
        <f>J10+$K$61</f>
        <v/>
      </c>
      <c r="L10" s="60" t="n">
        <v>0.3916666666666667</v>
      </c>
      <c r="M10" s="46">
        <f>L10+$M$62</f>
        <v/>
      </c>
      <c r="N10" s="78" t="n">
        <v>0.3972222222222222</v>
      </c>
      <c r="O10" s="46">
        <f>N10+$O$62</f>
        <v/>
      </c>
      <c r="P10" s="79" t="n">
        <v>0.5201388888888889</v>
      </c>
      <c r="Q10" s="46">
        <f>P10+$Q$62</f>
        <v/>
      </c>
      <c r="R10" s="46" t="n">
        <v>0.5319444444444444</v>
      </c>
      <c r="S10" s="46">
        <f>R10+$S$62</f>
        <v/>
      </c>
      <c r="T10" s="143" t="n">
        <v>0.06319444444444444</v>
      </c>
      <c r="U10" s="143">
        <f>T10+$U$62</f>
        <v/>
      </c>
      <c r="V10" s="576" t="n">
        <v>80</v>
      </c>
      <c r="W10" s="576" t="n"/>
    </row>
    <row r="11" ht="21" customFormat="1" customHeight="1" s="633">
      <c r="A11" s="631" t="inlineStr">
        <is>
          <t>9</t>
        </is>
      </c>
      <c r="B11" s="632" t="n"/>
      <c r="C11" s="112" t="inlineStr">
        <is>
          <t>NIMA RUFINO ALEX</t>
        </is>
      </c>
      <c r="D11" s="55" t="n">
        <v>41465761</v>
      </c>
      <c r="E11" s="55" t="inlineStr">
        <is>
          <t>REVA A1</t>
        </is>
      </c>
      <c r="F11" s="92" t="inlineStr">
        <is>
          <t>40/20 40/20 cl</t>
        </is>
      </c>
      <c r="G11" s="120" t="n"/>
      <c r="H11" s="205" t="n"/>
      <c r="I11" s="120" t="inlineStr">
        <is>
          <t>CARS.JAIME VILLA</t>
        </is>
      </c>
      <c r="J11" s="60" t="n">
        <v>0.3861111111111111</v>
      </c>
      <c r="K11" s="46">
        <f>J11+$K$61</f>
        <v/>
      </c>
      <c r="L11" s="60" t="n">
        <v>0.3965277777777778</v>
      </c>
      <c r="M11" s="46">
        <f>L11+$M$62</f>
        <v/>
      </c>
      <c r="N11" s="78" t="n">
        <v>0.4020833333333333</v>
      </c>
      <c r="O11" s="46">
        <f>N11+$O$62</f>
        <v/>
      </c>
      <c r="P11" s="79" t="n">
        <v>0.5319444444444444</v>
      </c>
      <c r="Q11" s="46">
        <f>P11+$Q$62</f>
        <v/>
      </c>
      <c r="R11" s="46" t="n">
        <v>0.54375</v>
      </c>
      <c r="S11" s="46">
        <f>R11+$S$62</f>
        <v/>
      </c>
      <c r="T11" s="143" t="n">
        <v>0.06388888888888888</v>
      </c>
      <c r="U11" s="143">
        <f>T11+$U$62</f>
        <v/>
      </c>
      <c r="V11" s="576" t="n">
        <v>80</v>
      </c>
      <c r="W11" s="576" t="n"/>
    </row>
    <row r="12" ht="21" customHeight="1" s="630">
      <c r="A12" s="631" t="inlineStr">
        <is>
          <t>10</t>
        </is>
      </c>
      <c r="B12" s="632" t="n"/>
      <c r="C12" s="112" t="inlineStr">
        <is>
          <t>TIMOTEO SANCHEZ LILIANA</t>
        </is>
      </c>
      <c r="D12" s="55" t="n">
        <v>25632457</v>
      </c>
      <c r="E12" s="226" t="inlineStr">
        <is>
          <t>MOTO NUEVO BIIC</t>
        </is>
      </c>
      <c r="F12" s="92" t="inlineStr">
        <is>
          <t>40/20 40/20 CL</t>
        </is>
      </c>
      <c r="G12" s="55" t="n"/>
      <c r="H12" s="207" t="n"/>
      <c r="I12" s="55" t="inlineStr">
        <is>
          <t>PONCE</t>
        </is>
      </c>
      <c r="J12" s="60" t="n">
        <v>0.3951388888888889</v>
      </c>
      <c r="K12" s="46">
        <f>J12+$K$61</f>
        <v/>
      </c>
      <c r="L12" s="60" t="n">
        <v>0.4013888888888889</v>
      </c>
      <c r="M12" s="46">
        <f>L12+$M$62</f>
        <v/>
      </c>
      <c r="N12" s="78" t="n">
        <v>0.4076388888888889</v>
      </c>
      <c r="O12" s="46">
        <f>N12+$O$62</f>
        <v/>
      </c>
      <c r="P12" s="79" t="n">
        <v>0.5444444444444444</v>
      </c>
      <c r="Q12" s="46">
        <f>P12+$Q$62</f>
        <v/>
      </c>
      <c r="R12" s="46" t="n">
        <v>0.5569444444444445</v>
      </c>
      <c r="S12" s="46">
        <f>R12+$S$62</f>
        <v/>
      </c>
      <c r="T12" s="143" t="n">
        <v>0.0763888888888889</v>
      </c>
      <c r="U12" s="143">
        <f>T12+$U$62</f>
        <v/>
      </c>
      <c r="V12" s="576" t="n">
        <v>80</v>
      </c>
      <c r="W12" s="576" t="n"/>
    </row>
    <row r="13" ht="21" customHeight="1" s="630">
      <c r="A13" s="631" t="inlineStr">
        <is>
          <t>11</t>
        </is>
      </c>
      <c r="B13" s="632" t="n"/>
      <c r="C13" s="112" t="inlineStr">
        <is>
          <t>CABELLOS ANGELES PAUL</t>
        </is>
      </c>
      <c r="D13" s="55" t="n">
        <v>74818315</v>
      </c>
      <c r="E13" s="232" t="inlineStr">
        <is>
          <t>MOTO NUEVO BIIB</t>
        </is>
      </c>
      <c r="F13" s="92" t="inlineStr">
        <is>
          <t>20 20 sr</t>
        </is>
      </c>
      <c r="G13" s="55" t="n"/>
      <c r="H13" s="207" t="n"/>
      <c r="I13" s="55" t="inlineStr">
        <is>
          <t>NORMA VEGA</t>
        </is>
      </c>
      <c r="J13" s="60" t="n">
        <v>0.4013888888888889</v>
      </c>
      <c r="K13" s="46">
        <f>J13+$K$61</f>
        <v/>
      </c>
      <c r="L13" s="60" t="n">
        <v>0.40625</v>
      </c>
      <c r="M13" s="60">
        <f>L13+$M$62</f>
        <v/>
      </c>
      <c r="N13" s="60" t="n">
        <v>0.4118055555555555</v>
      </c>
      <c r="O13" s="60">
        <f>N13+$O$62</f>
        <v/>
      </c>
      <c r="P13" s="60" t="n">
        <v>0.55625</v>
      </c>
      <c r="Q13" s="60">
        <f>P13+$Q$62</f>
        <v/>
      </c>
      <c r="R13" s="46" t="n">
        <v>0.5715277777777777</v>
      </c>
      <c r="S13" s="46">
        <f>R13+$S$62</f>
        <v/>
      </c>
      <c r="T13" s="143" t="n">
        <v>0.09166666666666666</v>
      </c>
      <c r="U13" s="143">
        <f>T13+$U$62</f>
        <v/>
      </c>
      <c r="V13" s="576" t="n">
        <v>80</v>
      </c>
      <c r="W13" s="576" t="n"/>
    </row>
    <row r="14" ht="21" customFormat="1" customHeight="1" s="633">
      <c r="A14" s="631" t="inlineStr">
        <is>
          <t>12</t>
        </is>
      </c>
      <c r="B14" s="632" t="n"/>
      <c r="C14" s="318" t="inlineStr">
        <is>
          <t>IMAN CARDOZA JORGE 40</t>
        </is>
      </c>
      <c r="D14" s="55" t="n">
        <v>41103184</v>
      </c>
      <c r="E14" s="26" t="inlineStr">
        <is>
          <t>REVA A2A</t>
        </is>
      </c>
      <c r="F14" s="92" t="inlineStr">
        <is>
          <t>20/20SR</t>
        </is>
      </c>
      <c r="G14" s="267" t="inlineStr">
        <is>
          <t>PAGO 40 YAPE</t>
        </is>
      </c>
      <c r="H14" s="205" t="n"/>
      <c r="I14" s="120" t="inlineStr">
        <is>
          <t>CARS.JAIME VILLA</t>
        </is>
      </c>
      <c r="J14" s="60" t="n">
        <v>0.4111111111111111</v>
      </c>
      <c r="K14" s="46">
        <f>J14+$K$61</f>
        <v/>
      </c>
      <c r="L14" s="60" t="n">
        <v>0.4131944444444444</v>
      </c>
      <c r="M14" s="46">
        <f>L14+$M$62</f>
        <v/>
      </c>
      <c r="N14" s="78" t="n">
        <v>0.4201388888888889</v>
      </c>
      <c r="O14" s="46">
        <f>N14+$O$62</f>
        <v/>
      </c>
      <c r="P14" s="79" t="n">
        <v>0.5631944444444444</v>
      </c>
      <c r="Q14" s="46">
        <f>P14+$Q$62</f>
        <v/>
      </c>
      <c r="R14" s="46" t="n">
        <v>0.5763888888888888</v>
      </c>
      <c r="S14" s="46">
        <f>R14+$S$62</f>
        <v/>
      </c>
      <c r="T14" s="143" t="n">
        <v>0.1034722222222222</v>
      </c>
      <c r="U14" s="80">
        <f>T14+$U$62</f>
        <v/>
      </c>
      <c r="V14" s="576" t="n">
        <v>80</v>
      </c>
      <c r="W14" s="576" t="n">
        <v>40</v>
      </c>
    </row>
    <row r="15" ht="21" customHeight="1" s="630">
      <c r="A15" s="631" t="inlineStr">
        <is>
          <t>13</t>
        </is>
      </c>
      <c r="B15" s="632" t="n"/>
      <c r="C15" s="112" t="inlineStr">
        <is>
          <t>TUPA ROJAS YESSENIA</t>
        </is>
      </c>
      <c r="D15" s="55" t="n">
        <v>70014230</v>
      </c>
      <c r="E15" s="226" t="inlineStr">
        <is>
          <t>MOTO REVA BIIC</t>
        </is>
      </c>
      <c r="F15" s="92" t="inlineStr">
        <is>
          <t>20 20 sr</t>
        </is>
      </c>
      <c r="G15" s="270" t="n"/>
      <c r="H15" s="373" t="n"/>
      <c r="I15" s="270" t="inlineStr">
        <is>
          <t>LILIANA 2</t>
        </is>
      </c>
      <c r="J15" s="60" t="n">
        <v>0.4125</v>
      </c>
      <c r="K15" s="46">
        <f>J15+$K$61</f>
        <v/>
      </c>
      <c r="L15" s="60" t="n">
        <v>0.4201388888888889</v>
      </c>
      <c r="M15" s="46">
        <f>L15+$M$62</f>
        <v/>
      </c>
      <c r="N15" s="78" t="n">
        <v>0.425</v>
      </c>
      <c r="O15" s="46">
        <f>N15+$O$62</f>
        <v/>
      </c>
      <c r="P15" s="79" t="n">
        <v>0.5645833333333333</v>
      </c>
      <c r="Q15" s="46">
        <f>P15+$Q$62</f>
        <v/>
      </c>
      <c r="R15" s="46" t="n">
        <v>0.5819444444444445</v>
      </c>
      <c r="S15" s="46">
        <f>R15+$S$62</f>
        <v/>
      </c>
      <c r="T15" s="143" t="n">
        <v>0.5986111111111111</v>
      </c>
      <c r="U15" s="80">
        <f>T15+$U$62</f>
        <v/>
      </c>
      <c r="V15" s="576" t="n">
        <v>80</v>
      </c>
      <c r="W15" s="576" t="n"/>
    </row>
    <row r="16" ht="21" customHeight="1" s="630">
      <c r="A16" s="631" t="inlineStr">
        <is>
          <t>14</t>
        </is>
      </c>
      <c r="B16" s="632" t="n"/>
      <c r="C16" s="112" t="inlineStr">
        <is>
          <t>GIURFA LLONTOP JOSUE</t>
        </is>
      </c>
      <c r="D16" s="55" t="n">
        <v>46316073</v>
      </c>
      <c r="E16" s="55" t="inlineStr">
        <is>
          <t>REVA A1</t>
        </is>
      </c>
      <c r="F16" s="92" t="inlineStr">
        <is>
          <t>30 30 sr</t>
        </is>
      </c>
      <c r="G16" s="120" t="n"/>
      <c r="H16" s="120" t="n"/>
      <c r="I16" s="120" t="inlineStr">
        <is>
          <t>CARS.JAIME VILLA</t>
        </is>
      </c>
      <c r="J16" s="60" t="n">
        <v>0.4256944444444444</v>
      </c>
      <c r="K16" s="46">
        <f>J16+$K$61</f>
        <v/>
      </c>
      <c r="L16" s="60" t="n">
        <v>0.4263888888888889</v>
      </c>
      <c r="M16" s="46">
        <f>L16+$M$62</f>
        <v/>
      </c>
      <c r="N16" s="78" t="n">
        <v>0.4319444444444445</v>
      </c>
      <c r="O16" s="46">
        <f>N16+$O$62</f>
        <v/>
      </c>
      <c r="P16" s="79" t="n">
        <v>0.56875</v>
      </c>
      <c r="Q16" s="46">
        <f>P16+$Q$62</f>
        <v/>
      </c>
      <c r="R16" s="46" t="n">
        <v>0.5840277777777778</v>
      </c>
      <c r="S16" s="46">
        <f>R16+$S$62</f>
        <v/>
      </c>
      <c r="T16" s="143" t="n">
        <v>0.10625</v>
      </c>
      <c r="U16" s="80">
        <f>T16+$U$62</f>
        <v/>
      </c>
      <c r="V16" s="576" t="n">
        <v>80</v>
      </c>
      <c r="W16" s="576" t="n"/>
    </row>
    <row r="17" ht="21" customHeight="1" s="630">
      <c r="A17" s="631" t="inlineStr">
        <is>
          <t>15</t>
        </is>
      </c>
      <c r="B17" s="632" t="n"/>
      <c r="C17" s="318" t="inlineStr">
        <is>
          <t>RETO LUNA ALEXIS 30</t>
        </is>
      </c>
      <c r="D17" s="55" t="n">
        <v>75334144</v>
      </c>
      <c r="E17" s="55" t="inlineStr">
        <is>
          <t>NUEVO A1</t>
        </is>
      </c>
      <c r="F17" s="92" t="inlineStr">
        <is>
          <t>30 30 sr</t>
        </is>
      </c>
      <c r="G17" s="120" t="inlineStr">
        <is>
          <t>PAGO 30 EFE</t>
        </is>
      </c>
      <c r="H17" s="354" t="n"/>
      <c r="I17" s="110" t="inlineStr">
        <is>
          <t>MAYRA 1</t>
        </is>
      </c>
      <c r="J17" s="60" t="n">
        <v>0.4263888888888889</v>
      </c>
      <c r="K17" s="46">
        <f>J17+$K$61</f>
        <v/>
      </c>
      <c r="L17" s="60" t="n">
        <v>0.4305555555555556</v>
      </c>
      <c r="M17" s="46">
        <f>L17+$M$62</f>
        <v/>
      </c>
      <c r="N17" s="78" t="n">
        <v>0.4368055555555556</v>
      </c>
      <c r="O17" s="46">
        <f>N17+$O$62</f>
        <v/>
      </c>
      <c r="P17" s="79" t="n">
        <v>0.07708333333333334</v>
      </c>
      <c r="Q17" s="46">
        <f>P17+$Q$62</f>
        <v/>
      </c>
      <c r="R17" s="46" t="n">
        <v>0.6027777777777777</v>
      </c>
      <c r="S17" s="46" t="n">
        <v>0.6131944444444445</v>
      </c>
      <c r="T17" s="143" t="n">
        <v>0.6159722222222223</v>
      </c>
      <c r="U17" s="143">
        <f>T17+$U$62</f>
        <v/>
      </c>
      <c r="V17" s="576" t="n">
        <v>80</v>
      </c>
      <c r="W17" s="576" t="n">
        <v>30</v>
      </c>
    </row>
    <row r="18" ht="21" customHeight="1" s="630">
      <c r="A18" s="631" t="inlineStr">
        <is>
          <t>16</t>
        </is>
      </c>
      <c r="B18" s="632" t="n"/>
      <c r="C18" s="318" t="inlineStr">
        <is>
          <t>RIOS PALOMINO EVELIN 40</t>
        </is>
      </c>
      <c r="D18" s="55" t="n">
        <v>75326743</v>
      </c>
      <c r="E18" s="55" t="inlineStr">
        <is>
          <t>NUEVO A1</t>
        </is>
      </c>
      <c r="F18" s="92" t="inlineStr">
        <is>
          <t>30 30 sr</t>
        </is>
      </c>
      <c r="G18" s="120" t="inlineStr">
        <is>
          <t>PAGO 140 EFE</t>
        </is>
      </c>
      <c r="H18" s="375" t="n"/>
      <c r="I18" s="126" t="inlineStr">
        <is>
          <t>PUBLICIDAD</t>
        </is>
      </c>
      <c r="J18" s="60" t="n">
        <v>0.43125</v>
      </c>
      <c r="K18" s="46">
        <f>J18+$K$61</f>
        <v/>
      </c>
      <c r="L18" s="60" t="n">
        <v>0.4354166666666667</v>
      </c>
      <c r="M18" s="46">
        <f>L18+$M$62</f>
        <v/>
      </c>
      <c r="N18" s="78" t="n">
        <v>0.4423611111111111</v>
      </c>
      <c r="O18" s="46">
        <f>N18+$O$62</f>
        <v/>
      </c>
      <c r="P18" s="79" t="n">
        <v>0.5888888888888889</v>
      </c>
      <c r="Q18" s="46">
        <f>P18+$Q$62</f>
        <v/>
      </c>
      <c r="R18" s="46" t="n">
        <v>0.6090277777777777</v>
      </c>
      <c r="S18" s="46">
        <f>R18+$S$62</f>
        <v/>
      </c>
      <c r="T18" s="143" t="n">
        <v>0.6375</v>
      </c>
      <c r="U18" s="143">
        <f>T18+$U$62</f>
        <v/>
      </c>
      <c r="V18" s="576" t="n">
        <v>100</v>
      </c>
      <c r="W18" s="576" t="n">
        <v>40</v>
      </c>
    </row>
    <row r="19" ht="21" customHeight="1" s="630">
      <c r="A19" s="631" t="inlineStr">
        <is>
          <t>17</t>
        </is>
      </c>
      <c r="B19" s="632" t="n"/>
      <c r="C19" s="112" t="inlineStr">
        <is>
          <t>HUARINGA ORTIZ ANDIXON</t>
        </is>
      </c>
      <c r="D19" s="55" t="n">
        <v>46906631</v>
      </c>
      <c r="E19" s="26" t="inlineStr">
        <is>
          <t>REVA A2B</t>
        </is>
      </c>
      <c r="F19" s="92" t="inlineStr">
        <is>
          <t>40/20 40/20 cl</t>
        </is>
      </c>
      <c r="G19" s="120" t="inlineStr">
        <is>
          <t>PAGO 100 EFE</t>
        </is>
      </c>
      <c r="H19" s="375" t="n"/>
      <c r="I19" s="126" t="inlineStr">
        <is>
          <t>PUBLICIDAD</t>
        </is>
      </c>
      <c r="J19" s="60" t="n">
        <v>0.4354166666666667</v>
      </c>
      <c r="K19" s="46">
        <f>J19+$K$61</f>
        <v/>
      </c>
      <c r="L19" s="60" t="n">
        <v>0.4416666666666667</v>
      </c>
      <c r="M19" s="46">
        <f>L19+$M$62</f>
        <v/>
      </c>
      <c r="N19" s="78" t="n">
        <v>0.45</v>
      </c>
      <c r="O19" s="46">
        <f>N19+$O$62</f>
        <v/>
      </c>
      <c r="P19" s="79" t="n">
        <v>0.5909722222222222</v>
      </c>
      <c r="Q19" s="46">
        <f>P19+$Q$62</f>
        <v/>
      </c>
      <c r="R19" s="46" t="n">
        <v>0.6138888888888889</v>
      </c>
      <c r="S19" s="46">
        <f>R19+$S$62</f>
        <v/>
      </c>
      <c r="T19" s="143" t="n">
        <v>0.6291666666666667</v>
      </c>
      <c r="U19" s="143">
        <f>T19+$U$62</f>
        <v/>
      </c>
      <c r="V19" s="576" t="n">
        <v>100</v>
      </c>
      <c r="W19" s="576" t="n"/>
    </row>
    <row r="20" ht="21" customFormat="1" customHeight="1" s="645">
      <c r="A20" s="631" t="inlineStr">
        <is>
          <t>18</t>
        </is>
      </c>
      <c r="B20" s="632" t="n"/>
      <c r="C20" s="112" t="inlineStr">
        <is>
          <t>HIDALGO BARDALES HAROLD</t>
        </is>
      </c>
      <c r="D20" s="55" t="n">
        <v>43305633</v>
      </c>
      <c r="E20" s="232" t="inlineStr">
        <is>
          <t>MOTO NUEVO BIIB</t>
        </is>
      </c>
      <c r="F20" s="92" t="inlineStr">
        <is>
          <t>30 30 sr</t>
        </is>
      </c>
      <c r="G20" s="267" t="inlineStr">
        <is>
          <t>PAGO 70 YAPE</t>
        </is>
      </c>
      <c r="H20" s="373" t="n"/>
      <c r="I20" s="270" t="inlineStr">
        <is>
          <t>LILIANA 3</t>
        </is>
      </c>
      <c r="J20" s="60" t="n">
        <v>0.4368055555555556</v>
      </c>
      <c r="K20" s="46">
        <f>J20+$K$61</f>
        <v/>
      </c>
      <c r="L20" s="60" t="n">
        <v>0.4465277777777778</v>
      </c>
      <c r="M20" s="46">
        <f>L20+$M$62</f>
        <v/>
      </c>
      <c r="N20" s="78" t="n">
        <v>0.4868055555555555</v>
      </c>
      <c r="O20" s="46">
        <f>N20+$O$62</f>
        <v/>
      </c>
      <c r="P20" s="79" t="n">
        <v>0.5784722222222223</v>
      </c>
      <c r="Q20" s="46">
        <f>P20+$Q$62</f>
        <v/>
      </c>
      <c r="R20" s="46" t="n">
        <v>0.5909722222222222</v>
      </c>
      <c r="S20" s="46">
        <f>#REF!+$S$62</f>
        <v/>
      </c>
      <c r="T20" s="143" t="n">
        <v>0.11875</v>
      </c>
      <c r="U20" s="143">
        <f>T20+$U$62</f>
        <v/>
      </c>
      <c r="V20" s="576" t="n">
        <v>80</v>
      </c>
      <c r="W20" s="576" t="n"/>
    </row>
    <row r="21" ht="21" customHeight="1" s="630">
      <c r="A21" s="631" t="inlineStr">
        <is>
          <t>19</t>
        </is>
      </c>
      <c r="B21" s="632" t="n"/>
      <c r="C21" s="318" t="inlineStr">
        <is>
          <t>RONDINEL PEREDA HUGO 30</t>
        </is>
      </c>
      <c r="D21" s="55" t="n">
        <v>48322962</v>
      </c>
      <c r="E21" s="226" t="inlineStr">
        <is>
          <t>MOTO REVA BIIC</t>
        </is>
      </c>
      <c r="F21" s="92" t="inlineStr">
        <is>
          <t>20 20 sr</t>
        </is>
      </c>
      <c r="G21" s="267" t="inlineStr">
        <is>
          <t>PAGO 30 PLIN</t>
        </is>
      </c>
      <c r="H21" s="207" t="n"/>
      <c r="I21" s="55" t="inlineStr">
        <is>
          <t>STEVE QUINTANA</t>
        </is>
      </c>
      <c r="J21" s="60" t="n">
        <v>0.4486111111111111</v>
      </c>
      <c r="K21" s="46">
        <f>J21+$K$61</f>
        <v/>
      </c>
      <c r="L21" s="60" t="n">
        <v>0.4513888888888889</v>
      </c>
      <c r="M21" s="60">
        <f>L21+$M$62</f>
        <v/>
      </c>
      <c r="N21" s="60" t="n">
        <v>0.4895833333333333</v>
      </c>
      <c r="O21" s="60">
        <f>N21+$O$62</f>
        <v/>
      </c>
      <c r="P21" s="60" t="n">
        <v>0.5763888888888888</v>
      </c>
      <c r="Q21" s="60">
        <f>P21+$Q$62</f>
        <v/>
      </c>
      <c r="R21" s="46" t="n">
        <v>0.5972222222222222</v>
      </c>
      <c r="S21" s="46">
        <f>R21+$S$62</f>
        <v/>
      </c>
      <c r="T21" s="143" t="n">
        <v>0.6104166666666667</v>
      </c>
      <c r="U21" s="143">
        <f>T21+$U$62</f>
        <v/>
      </c>
      <c r="V21" s="576" t="n">
        <v>80</v>
      </c>
      <c r="W21" s="576" t="n">
        <v>30</v>
      </c>
    </row>
    <row r="22" ht="21" customHeight="1" s="630">
      <c r="A22" s="631" t="inlineStr">
        <is>
          <t>20</t>
        </is>
      </c>
      <c r="B22" s="632" t="n"/>
      <c r="C22" s="112" t="inlineStr">
        <is>
          <t>ALTAMIRANO ARAUJO ANDERSON</t>
        </is>
      </c>
      <c r="D22" s="55" t="n">
        <v>44374070</v>
      </c>
      <c r="E22" s="26" t="inlineStr">
        <is>
          <t>REVA A2A</t>
        </is>
      </c>
      <c r="F22" s="92" t="inlineStr">
        <is>
          <t>40/20 40/20 cl</t>
        </is>
      </c>
      <c r="G22" s="267" t="inlineStr">
        <is>
          <t>PAGO 120 YAPE</t>
        </is>
      </c>
      <c r="H22" s="207" t="n"/>
      <c r="I22" s="55" t="inlineStr">
        <is>
          <t>MALLESI</t>
        </is>
      </c>
      <c r="J22" s="60" t="n">
        <v>0.4618055555555556</v>
      </c>
      <c r="K22" s="46">
        <f>J22+$K$61</f>
        <v/>
      </c>
      <c r="L22" s="60" t="n">
        <v>0.4840277777777778</v>
      </c>
      <c r="M22" s="46">
        <f>L22+$M$62</f>
        <v/>
      </c>
      <c r="N22" s="78" t="n">
        <v>0.4909722222222222</v>
      </c>
      <c r="O22" s="46">
        <f>N22+$O$62</f>
        <v/>
      </c>
      <c r="P22" s="79" t="n">
        <v>0.6013888888888889</v>
      </c>
      <c r="Q22" s="46">
        <f>P22+$Q$62</f>
        <v/>
      </c>
      <c r="R22" s="46" t="n">
        <v>0.6138888888888889</v>
      </c>
      <c r="S22" s="46">
        <f>R22+$S$62</f>
        <v/>
      </c>
      <c r="T22" s="143" t="n">
        <v>0.6256944444444444</v>
      </c>
      <c r="U22" s="143">
        <f>T22+$U$62</f>
        <v/>
      </c>
      <c r="V22" s="576" t="n">
        <v>90</v>
      </c>
      <c r="W22" s="576" t="n"/>
    </row>
    <row r="23" ht="21" customHeight="1" s="630">
      <c r="A23" s="631" t="inlineStr">
        <is>
          <t>21</t>
        </is>
      </c>
      <c r="B23" s="632" t="n"/>
      <c r="C23" s="112" t="inlineStr">
        <is>
          <t>ESPINOZA SMITH SANTIAGO</t>
        </is>
      </c>
      <c r="D23" s="55" t="n">
        <v>25456177</v>
      </c>
      <c r="E23" s="55" t="inlineStr">
        <is>
          <t>REVA A1</t>
        </is>
      </c>
      <c r="F23" s="92" t="inlineStr">
        <is>
          <t>40/20 40/20 cl</t>
        </is>
      </c>
      <c r="G23" s="101" t="n"/>
      <c r="H23" s="352" t="n"/>
      <c r="I23" s="101" t="inlineStr">
        <is>
          <t>VARGAS</t>
        </is>
      </c>
      <c r="J23" s="78" t="n">
        <v>0.50625</v>
      </c>
      <c r="K23" s="78">
        <f>J23+$K$61</f>
        <v/>
      </c>
      <c r="L23" s="78" t="n">
        <v>0.5090277777777777</v>
      </c>
      <c r="M23" s="78">
        <f>L23+$M$62</f>
        <v/>
      </c>
      <c r="N23" s="78" t="n">
        <v>0.5145833333333333</v>
      </c>
      <c r="O23" s="78">
        <f>N23+$O$62</f>
        <v/>
      </c>
      <c r="P23" s="78" t="n">
        <v>0.6034722222222222</v>
      </c>
      <c r="Q23" s="78">
        <f>P23+$Q$62</f>
        <v/>
      </c>
      <c r="R23" s="46" t="n">
        <v>0.1208333333333333</v>
      </c>
      <c r="S23" s="46">
        <f>R23+$S$62</f>
        <v/>
      </c>
      <c r="T23" s="143" t="n">
        <v>0.1395833333333333</v>
      </c>
      <c r="U23" s="143">
        <f>T23+$U$62</f>
        <v/>
      </c>
      <c r="V23" s="576" t="n">
        <v>80</v>
      </c>
      <c r="W23" s="576" t="n"/>
    </row>
    <row r="24" ht="21" customHeight="1" s="630">
      <c r="A24" s="644" t="n"/>
      <c r="B24" s="632" t="n"/>
      <c r="C24" s="119" t="inlineStr">
        <is>
          <t xml:space="preserve">VEGA CRIBILLERO BRYAN </t>
        </is>
      </c>
      <c r="D24" s="654" t="n">
        <v>75426768</v>
      </c>
      <c r="E24" s="654" t="inlineStr">
        <is>
          <t>MOTO REVA BIIC</t>
        </is>
      </c>
      <c r="F24" s="93" t="n"/>
      <c r="G24" s="654" t="n"/>
      <c r="H24" s="358" t="n"/>
      <c r="I24" s="654" t="inlineStr">
        <is>
          <t>STEVE QUINTANA</t>
        </is>
      </c>
      <c r="J24" s="185" t="n"/>
      <c r="K24" s="20">
        <f>J24+$K$61</f>
        <v/>
      </c>
      <c r="L24" s="185" t="n"/>
      <c r="M24" s="20">
        <f>L24+$M$62</f>
        <v/>
      </c>
      <c r="N24" s="21" t="n"/>
      <c r="O24" s="20">
        <f>N24+$O$62</f>
        <v/>
      </c>
      <c r="P24" s="22" t="n"/>
      <c r="Q24" s="20">
        <f>P24+$Q$62</f>
        <v/>
      </c>
      <c r="R24" s="20" t="n"/>
      <c r="S24" s="20">
        <f>R24+$S$62</f>
        <v/>
      </c>
      <c r="T24" s="144" t="n"/>
      <c r="U24" s="20">
        <f>T24+$U$62</f>
        <v/>
      </c>
      <c r="V24" s="585" t="n"/>
      <c r="W24" s="585" t="n"/>
    </row>
    <row r="25" ht="21" customHeight="1" s="630">
      <c r="A25" s="631" t="inlineStr">
        <is>
          <t>22</t>
        </is>
      </c>
      <c r="B25" s="632" t="n"/>
      <c r="C25" s="318" t="inlineStr">
        <is>
          <t>CANALES ONOCC JESUS  30</t>
        </is>
      </c>
      <c r="D25" s="55" t="n">
        <v>76940311</v>
      </c>
      <c r="E25" s="226" t="inlineStr">
        <is>
          <t>MOTO REVA BIIC</t>
        </is>
      </c>
      <c r="F25" s="92" t="inlineStr">
        <is>
          <t>20 20 sr</t>
        </is>
      </c>
      <c r="G25" s="120" t="inlineStr">
        <is>
          <t>PAGO 160 EFE</t>
        </is>
      </c>
      <c r="H25" s="207" t="n"/>
      <c r="I25" s="53" t="inlineStr">
        <is>
          <t>MARITZA QUEVEDO</t>
        </is>
      </c>
      <c r="J25" s="78" t="n">
        <v>0.575</v>
      </c>
      <c r="K25" s="78">
        <f>J25+$K$61</f>
        <v/>
      </c>
      <c r="L25" s="78" t="n">
        <v>0.5756944444444444</v>
      </c>
      <c r="M25" s="78">
        <f>L25+$M$62</f>
        <v/>
      </c>
      <c r="N25" s="78" t="n">
        <v>0.5826388888888889</v>
      </c>
      <c r="O25" s="78">
        <f>N25+$O$62</f>
        <v/>
      </c>
      <c r="P25" s="78" t="n">
        <v>0.6416666666666667</v>
      </c>
      <c r="Q25" s="78">
        <f>P25+$Q$62</f>
        <v/>
      </c>
      <c r="R25" s="78" t="n">
        <v>0.1548611111111111</v>
      </c>
      <c r="S25" s="78">
        <f>R25+$S$62</f>
        <v/>
      </c>
      <c r="T25" s="143" t="n">
        <v>0.1666666666666667</v>
      </c>
      <c r="U25" s="143">
        <f>T25+$U$62</f>
        <v/>
      </c>
      <c r="V25" s="576" t="n">
        <v>80</v>
      </c>
      <c r="W25" s="576" t="n"/>
    </row>
    <row r="26" ht="21" customFormat="1" customHeight="1" s="645">
      <c r="A26" s="631" t="inlineStr">
        <is>
          <t>23</t>
        </is>
      </c>
      <c r="B26" s="632" t="n"/>
      <c r="C26" s="318" t="inlineStr">
        <is>
          <t xml:space="preserve">CACYA ROMERO JUAN CARLOS 40 </t>
        </is>
      </c>
      <c r="D26" s="55" t="n">
        <v>44647164</v>
      </c>
      <c r="E26" s="226" t="inlineStr">
        <is>
          <t>MOTO REVA BIIC</t>
        </is>
      </c>
      <c r="F26" s="92" t="inlineStr">
        <is>
          <t xml:space="preserve">20 20 SR </t>
        </is>
      </c>
      <c r="G26" s="120" t="inlineStr">
        <is>
          <t>PAGO 190 EFE</t>
        </is>
      </c>
      <c r="H26" s="589" t="n"/>
      <c r="I26" s="55" t="inlineStr">
        <is>
          <t>STEVE QUINTANA</t>
        </is>
      </c>
      <c r="J26" s="60" t="n">
        <v>0.6479166666666667</v>
      </c>
      <c r="K26" s="46">
        <f>J26+$K$61</f>
        <v/>
      </c>
      <c r="L26" s="60" t="n">
        <v>0.6486111111111111</v>
      </c>
      <c r="M26" s="46">
        <f>L26+$M$62</f>
        <v/>
      </c>
      <c r="N26" s="78" t="n">
        <v>0.6590277777777778</v>
      </c>
      <c r="O26" s="46">
        <f>N26+$O$62</f>
        <v/>
      </c>
      <c r="P26" s="79" t="n">
        <v>0.2048611111111111</v>
      </c>
      <c r="Q26" s="46">
        <f>P26+$Q$62</f>
        <v/>
      </c>
      <c r="R26" s="46" t="n">
        <v>0.7173611111111111</v>
      </c>
      <c r="S26" s="46">
        <f>R26+$S$62</f>
        <v/>
      </c>
      <c r="T26" s="143" t="n">
        <v>0.2298611111111111</v>
      </c>
      <c r="U26" s="80">
        <f>T26+$U$62</f>
        <v/>
      </c>
      <c r="V26" s="576" t="n">
        <v>80</v>
      </c>
      <c r="W26" s="576" t="n">
        <v>40</v>
      </c>
    </row>
    <row r="27" ht="21" customFormat="1" customHeight="1" s="633">
      <c r="A27" s="631" t="inlineStr">
        <is>
          <t>24</t>
        </is>
      </c>
      <c r="B27" s="632" t="n"/>
      <c r="C27" s="112" t="inlineStr">
        <is>
          <t>BRICEÑO MORAN YERICOC</t>
        </is>
      </c>
      <c r="D27" s="55" t="n">
        <v>45916547</v>
      </c>
      <c r="E27" s="226" t="inlineStr">
        <is>
          <t>MOTO REVA BIIC</t>
        </is>
      </c>
      <c r="F27" s="92" t="inlineStr">
        <is>
          <t>20 20 sr</t>
        </is>
      </c>
      <c r="G27" s="55" t="n"/>
      <c r="H27" s="207" t="n"/>
      <c r="I27" s="55" t="inlineStr">
        <is>
          <t>STEVE QUINTANA</t>
        </is>
      </c>
      <c r="J27" s="60" t="n">
        <v>0.5756944444444444</v>
      </c>
      <c r="K27" s="46">
        <f>J27+$K$61</f>
        <v/>
      </c>
      <c r="L27" s="60" t="n">
        <v>0.5826388888888889</v>
      </c>
      <c r="M27" s="46">
        <f>L27+$M$62</f>
        <v/>
      </c>
      <c r="N27" s="78" t="n">
        <v>0.5923611111111111</v>
      </c>
      <c r="O27" s="46">
        <f>N27+$O$62</f>
        <v/>
      </c>
      <c r="P27" s="79" t="n">
        <v>0.1451388888888889</v>
      </c>
      <c r="Q27" s="46">
        <f>P27+$Q$62</f>
        <v/>
      </c>
      <c r="R27" s="46" t="n">
        <v>0.6597222222222222</v>
      </c>
      <c r="S27" s="46">
        <f>R27+$S$62</f>
        <v/>
      </c>
      <c r="T27" s="143" t="n">
        <v>0.1722222222222222</v>
      </c>
      <c r="U27" s="143">
        <f>T27+$U$62</f>
        <v/>
      </c>
      <c r="V27" s="576" t="n">
        <v>80</v>
      </c>
      <c r="W27" s="576" t="n"/>
    </row>
    <row r="28" ht="21" customHeight="1" s="630">
      <c r="A28" s="631" t="inlineStr">
        <is>
          <t>25</t>
        </is>
      </c>
      <c r="B28" s="632" t="n"/>
      <c r="C28" s="318" t="inlineStr">
        <is>
          <t>CALLE VILLEGAS JAHITHER 30</t>
        </is>
      </c>
      <c r="D28" s="55" t="n">
        <v>44787393</v>
      </c>
      <c r="E28" s="226" t="inlineStr">
        <is>
          <t>MOTO REVA BIIC</t>
        </is>
      </c>
      <c r="F28" s="92" t="inlineStr">
        <is>
          <t>40/20 40/20 cl</t>
        </is>
      </c>
      <c r="G28" s="120" t="inlineStr">
        <is>
          <t>PAGO 30 EFE</t>
        </is>
      </c>
      <c r="H28" s="207" t="n"/>
      <c r="I28" s="55" t="inlineStr">
        <is>
          <t xml:space="preserve">STEVE QUINTANA </t>
        </is>
      </c>
      <c r="J28" s="60" t="n">
        <v>0.6472222222222223</v>
      </c>
      <c r="K28" s="46">
        <f>J28+$K$61</f>
        <v/>
      </c>
      <c r="L28" s="60" t="n">
        <v>0.6527777777777778</v>
      </c>
      <c r="M28" s="46">
        <f>L28+$M$62</f>
        <v/>
      </c>
      <c r="N28" s="78" t="n">
        <v>0.6555555555555556</v>
      </c>
      <c r="O28" s="46">
        <f>N28+$O$62</f>
        <v/>
      </c>
      <c r="P28" s="79" t="n">
        <v>0.7</v>
      </c>
      <c r="Q28" s="46">
        <f>P28+$Q$62</f>
        <v/>
      </c>
      <c r="R28" s="46" t="n">
        <v>0.2125</v>
      </c>
      <c r="S28" s="46">
        <f>R28+$S$62</f>
        <v/>
      </c>
      <c r="T28" s="143" t="n">
        <v>0.7256944444444444</v>
      </c>
      <c r="U28" s="80">
        <f>T28+$U$62</f>
        <v/>
      </c>
      <c r="V28" s="576" t="n">
        <v>80</v>
      </c>
      <c r="W28" s="576" t="n">
        <v>30</v>
      </c>
    </row>
    <row r="29" ht="21" customHeight="1" s="630">
      <c r="A29" s="631" t="inlineStr">
        <is>
          <t>26</t>
        </is>
      </c>
      <c r="B29" s="632" t="n"/>
      <c r="C29" s="112" t="inlineStr">
        <is>
          <t>SALAS CARRILLO ARIANA</t>
        </is>
      </c>
      <c r="D29" s="55" t="n">
        <v>75695458</v>
      </c>
      <c r="E29" s="55" t="inlineStr">
        <is>
          <t>NUEVO A1</t>
        </is>
      </c>
      <c r="F29" s="92" t="inlineStr">
        <is>
          <t>40/20 40/20 cl</t>
        </is>
      </c>
      <c r="G29" s="120" t="inlineStr">
        <is>
          <t>PAGO 100 EFE</t>
        </is>
      </c>
      <c r="H29" s="599" t="n"/>
      <c r="I29" s="152" t="inlineStr">
        <is>
          <t>PUBLICIDAD</t>
        </is>
      </c>
      <c r="J29" s="60" t="n">
        <v>0.6486111111111111</v>
      </c>
      <c r="K29" s="46">
        <f>J29+$K$61</f>
        <v/>
      </c>
      <c r="L29" s="60" t="n">
        <v>0.65625</v>
      </c>
      <c r="M29" s="60">
        <f>L29+$M$62</f>
        <v/>
      </c>
      <c r="N29" s="60" t="n">
        <v>0.6652777777777777</v>
      </c>
      <c r="O29" s="60">
        <f>N29+$O$62</f>
        <v/>
      </c>
      <c r="P29" s="60" t="n">
        <v>0.7097222222222223</v>
      </c>
      <c r="Q29" s="60">
        <f>P29+$Q$62</f>
        <v/>
      </c>
      <c r="R29" s="60" t="n">
        <v>0.7291666666666666</v>
      </c>
      <c r="S29" s="60">
        <f>R29+$S$62</f>
        <v/>
      </c>
      <c r="T29" s="261" t="n">
        <v>0.2465277777777778</v>
      </c>
      <c r="U29" s="261">
        <f>T29+$U$62</f>
        <v/>
      </c>
      <c r="V29" s="576" t="n">
        <v>100</v>
      </c>
      <c r="W29" s="576" t="n"/>
    </row>
    <row r="30" ht="21" customHeight="1" s="630">
      <c r="A30" s="631" t="inlineStr">
        <is>
          <t>27</t>
        </is>
      </c>
      <c r="B30" s="632" t="n"/>
      <c r="C30" s="318" t="inlineStr">
        <is>
          <t>CHANG GIL EDIN 30</t>
        </is>
      </c>
      <c r="D30" s="55" t="n">
        <v>40913148</v>
      </c>
      <c r="E30" s="226" t="inlineStr">
        <is>
          <t>MOTO REVA BIIC</t>
        </is>
      </c>
      <c r="F30" s="92" t="inlineStr">
        <is>
          <t xml:space="preserve">20 20 SR </t>
        </is>
      </c>
      <c r="G30" s="209" t="inlineStr">
        <is>
          <t xml:space="preserve">PAGO 30 YAPE </t>
        </is>
      </c>
      <c r="H30" s="373" t="n"/>
      <c r="I30" s="270" t="inlineStr">
        <is>
          <t>LILIANA 4</t>
        </is>
      </c>
      <c r="J30" s="60" t="n">
        <v>0.6527777777777778</v>
      </c>
      <c r="K30" s="46">
        <f>J30+$K$61</f>
        <v/>
      </c>
      <c r="L30" s="60" t="n">
        <v>0.6583333333333333</v>
      </c>
      <c r="M30" s="46">
        <f>L30+$M$62</f>
        <v/>
      </c>
      <c r="N30" s="78" t="n">
        <v>0.6659722222222222</v>
      </c>
      <c r="O30" s="46">
        <f>N30+$O$62</f>
        <v/>
      </c>
      <c r="P30" s="79" t="n">
        <v>0.7097222222222223</v>
      </c>
      <c r="Q30" s="46">
        <f>P30+$Q$62</f>
        <v/>
      </c>
      <c r="R30" s="46" t="n">
        <v>0.2243055555555556</v>
      </c>
      <c r="S30" s="46">
        <f>R30+$S$62</f>
        <v/>
      </c>
      <c r="T30" s="143" t="n">
        <v>0.7465277777777778</v>
      </c>
      <c r="U30" s="80">
        <f>T30+$U$62</f>
        <v/>
      </c>
      <c r="V30" s="576" t="n">
        <v>80</v>
      </c>
      <c r="W30" s="576" t="n">
        <v>30</v>
      </c>
    </row>
    <row r="31" ht="21" customFormat="1" customHeight="1" s="645">
      <c r="A31" s="631" t="inlineStr">
        <is>
          <t>28</t>
        </is>
      </c>
      <c r="B31" s="632" t="n"/>
      <c r="C31" s="112" t="inlineStr">
        <is>
          <t>VARGAS VERA NICOLAS</t>
        </is>
      </c>
      <c r="D31" s="55" t="n">
        <v>74576147</v>
      </c>
      <c r="E31" s="232" t="inlineStr">
        <is>
          <t>MOTO NUEVO BIIB</t>
        </is>
      </c>
      <c r="F31" s="92" t="inlineStr">
        <is>
          <t>40/20 40/20 cl</t>
        </is>
      </c>
      <c r="G31" s="120" t="inlineStr">
        <is>
          <t>PAGO 130 EFE</t>
        </is>
      </c>
      <c r="H31" s="355" t="n"/>
      <c r="I31" s="211" t="inlineStr">
        <is>
          <t xml:space="preserve">OFICINA </t>
        </is>
      </c>
      <c r="J31" s="60" t="n">
        <v>0.6569444444444444</v>
      </c>
      <c r="K31" s="46">
        <f>J31+$K$61</f>
        <v/>
      </c>
      <c r="L31" s="60" t="n">
        <v>0.6666666666666666</v>
      </c>
      <c r="M31" s="46">
        <f>L31+$M$62</f>
        <v/>
      </c>
      <c r="N31" s="78" t="n">
        <v>0.6729166666666667</v>
      </c>
      <c r="O31" s="46">
        <f>N31+$O$62</f>
        <v/>
      </c>
      <c r="P31" s="79" t="n">
        <v>0.2173611111111111</v>
      </c>
      <c r="Q31" s="46">
        <f>P31+$Q$62</f>
        <v/>
      </c>
      <c r="R31" s="46" t="n">
        <v>0.7305555555555555</v>
      </c>
      <c r="S31" s="46">
        <f>R31+$S$62</f>
        <v/>
      </c>
      <c r="T31" s="261" t="n">
        <v>0.7527777777777778</v>
      </c>
      <c r="U31" s="261">
        <f>T31+$U$62</f>
        <v/>
      </c>
      <c r="V31" s="576" t="n">
        <v>130</v>
      </c>
      <c r="W31" s="576" t="n"/>
    </row>
    <row r="32" ht="21" customFormat="1" customHeight="1" s="633">
      <c r="A32" s="631" t="inlineStr">
        <is>
          <t>29</t>
        </is>
      </c>
      <c r="B32" s="632" t="n"/>
      <c r="C32" s="167" t="inlineStr">
        <is>
          <t>SALAZAR WESTREICHER BRUCE 50</t>
        </is>
      </c>
      <c r="D32" s="55" t="n">
        <v>71772578</v>
      </c>
      <c r="E32" s="55" t="inlineStr">
        <is>
          <t xml:space="preserve">NUEVO A1 </t>
        </is>
      </c>
      <c r="F32" s="92" t="inlineStr">
        <is>
          <t xml:space="preserve">20 20 SR </t>
        </is>
      </c>
      <c r="G32" s="209" t="inlineStr">
        <is>
          <t>PAGO 130 PLIN</t>
        </is>
      </c>
      <c r="H32" s="355" t="n"/>
      <c r="I32" s="211" t="inlineStr">
        <is>
          <t xml:space="preserve">OFICINA </t>
        </is>
      </c>
      <c r="J32" s="60" t="n">
        <v>0.6534722222222222</v>
      </c>
      <c r="K32" s="46">
        <f>J32+$K$61</f>
        <v/>
      </c>
      <c r="L32" s="60" t="n">
        <v>0.6645833333333333</v>
      </c>
      <c r="M32" s="46">
        <f>L32+$M$62</f>
        <v/>
      </c>
      <c r="N32" s="78" t="n">
        <v>0.6701388888888888</v>
      </c>
      <c r="O32" s="46">
        <f>N32+$O$62</f>
        <v/>
      </c>
      <c r="P32" s="79" t="n">
        <v>0.7131944444444445</v>
      </c>
      <c r="Q32" s="46">
        <f>P32+$Q$62</f>
        <v/>
      </c>
      <c r="R32" s="46" t="n">
        <v>0.2368055555555555</v>
      </c>
      <c r="S32" s="46">
        <f>R32+$S$62</f>
        <v/>
      </c>
      <c r="T32" s="143" t="n">
        <v>0.2486111111111111</v>
      </c>
      <c r="U32" s="80">
        <f>T32+$U$62</f>
        <v/>
      </c>
      <c r="V32" s="576" t="n">
        <v>80</v>
      </c>
      <c r="W32" s="576" t="n">
        <v>50</v>
      </c>
    </row>
    <row r="33" ht="21" customHeight="1" s="630">
      <c r="A33" s="631" t="inlineStr">
        <is>
          <t>30</t>
        </is>
      </c>
      <c r="B33" s="632" t="n"/>
      <c r="C33" s="112" t="inlineStr">
        <is>
          <t xml:space="preserve">ROMERO DELGADO TARQUINO </t>
        </is>
      </c>
      <c r="D33" s="55" t="n">
        <v>7241766</v>
      </c>
      <c r="E33" s="26" t="inlineStr">
        <is>
          <t xml:space="preserve">CANJE A3C </t>
        </is>
      </c>
      <c r="F33" s="92" t="inlineStr">
        <is>
          <t>40/20 40/20 cl</t>
        </is>
      </c>
      <c r="G33" s="120" t="n"/>
      <c r="H33" s="26" t="inlineStr">
        <is>
          <t>CE</t>
        </is>
      </c>
      <c r="I33" s="120" t="inlineStr">
        <is>
          <t>CARS.JAIME VILLA</t>
        </is>
      </c>
      <c r="J33" s="60" t="n">
        <v>0.6694444444444444</v>
      </c>
      <c r="K33" s="46">
        <f>J33+$K$61</f>
        <v/>
      </c>
      <c r="L33" s="60" t="n">
        <v>0.6701388888888888</v>
      </c>
      <c r="M33" s="46">
        <f>L33+$M$62</f>
        <v/>
      </c>
      <c r="N33" s="78" t="n">
        <v>0.6763888888888889</v>
      </c>
      <c r="O33" s="46">
        <f>N33+$O$62</f>
        <v/>
      </c>
      <c r="P33" s="79" t="n">
        <v>0.7208333333333333</v>
      </c>
      <c r="Q33" s="46">
        <f>P33+$Q$62</f>
        <v/>
      </c>
      <c r="R33" s="46" t="n">
        <v>0.7416666666666667</v>
      </c>
      <c r="S33" s="46">
        <f>R33+$S$62</f>
        <v/>
      </c>
      <c r="T33" s="261" t="n">
        <v>0.7576388888888889</v>
      </c>
      <c r="U33" s="261">
        <f>T33+$U$62</f>
        <v/>
      </c>
      <c r="V33" s="576" t="n">
        <v>80</v>
      </c>
      <c r="W33" s="576" t="n"/>
    </row>
    <row r="34" ht="21" customHeight="1" s="630">
      <c r="A34" s="631" t="inlineStr">
        <is>
          <t>31</t>
        </is>
      </c>
      <c r="B34" s="632" t="n"/>
      <c r="C34" s="112" t="inlineStr">
        <is>
          <t>CIRIACO PEREZ ERICK</t>
        </is>
      </c>
      <c r="D34" s="55" t="n">
        <v>72259455</v>
      </c>
      <c r="E34" s="55" t="inlineStr">
        <is>
          <t xml:space="preserve">NUEVO A1 </t>
        </is>
      </c>
      <c r="F34" s="92" t="inlineStr">
        <is>
          <t xml:space="preserve">20 20 SR </t>
        </is>
      </c>
      <c r="G34" s="120" t="n"/>
      <c r="H34" s="120" t="n"/>
      <c r="I34" s="120" t="inlineStr">
        <is>
          <t>CARS.JAIME VILLA</t>
        </is>
      </c>
      <c r="J34" s="60" t="n">
        <v>0.6701388888888888</v>
      </c>
      <c r="K34" s="46">
        <f>J34+$K$61</f>
        <v/>
      </c>
      <c r="L34" s="60" t="n">
        <v>0.6770833333333334</v>
      </c>
      <c r="M34" s="46">
        <f>L34+$M$62</f>
        <v/>
      </c>
      <c r="N34" s="78" t="n">
        <v>0.6826388888888889</v>
      </c>
      <c r="O34" s="46">
        <f>N34+$O$62</f>
        <v/>
      </c>
      <c r="P34" s="79" t="n">
        <v>0.7347222222222223</v>
      </c>
      <c r="Q34" s="46">
        <f>P34+$Q$62</f>
        <v/>
      </c>
      <c r="R34" s="46" t="n">
        <v>0.7479166666666667</v>
      </c>
      <c r="S34" s="46">
        <f>R34+$S$62</f>
        <v/>
      </c>
      <c r="T34" s="143" t="n">
        <v>0.2645833333333333</v>
      </c>
      <c r="U34" s="80">
        <f>T34+$U$62</f>
        <v/>
      </c>
      <c r="V34" s="576" t="n">
        <v>80</v>
      </c>
      <c r="W34" s="576" t="n"/>
    </row>
    <row r="35" ht="21" customHeight="1" s="630">
      <c r="A35" s="631" t="inlineStr">
        <is>
          <t>32</t>
        </is>
      </c>
      <c r="B35" s="632" t="n"/>
      <c r="C35" s="112" t="inlineStr">
        <is>
          <t>CHUMACERO ASTORGA YANET</t>
        </is>
      </c>
      <c r="D35" s="55" t="n">
        <v>42200202</v>
      </c>
      <c r="E35" s="55" t="inlineStr">
        <is>
          <t xml:space="preserve">REVA A1 </t>
        </is>
      </c>
      <c r="F35" s="92" t="inlineStr">
        <is>
          <t>30 30 sr</t>
        </is>
      </c>
      <c r="G35" s="120" t="n"/>
      <c r="H35" s="120" t="n"/>
      <c r="I35" s="120" t="inlineStr">
        <is>
          <t>CARS.JAIME VILLA</t>
        </is>
      </c>
      <c r="J35" s="60" t="n">
        <v>0.6861111111111111</v>
      </c>
      <c r="K35" s="46">
        <f>J35+$K$61</f>
        <v/>
      </c>
      <c r="L35" s="60" t="n">
        <v>0.6895833333333333</v>
      </c>
      <c r="M35" s="46">
        <f>L35+$M$62</f>
        <v/>
      </c>
      <c r="N35" s="78" t="n">
        <v>0.6944444444444444</v>
      </c>
      <c r="O35" s="46">
        <f>N35+$O$62</f>
        <v/>
      </c>
      <c r="P35" s="79" t="n">
        <v>0.7465277777777778</v>
      </c>
      <c r="Q35" s="46">
        <f>P35+$Q$62</f>
        <v/>
      </c>
      <c r="R35" s="46" t="n">
        <v>0.7597222222222222</v>
      </c>
      <c r="S35" s="46">
        <f>R35+$S$62</f>
        <v/>
      </c>
      <c r="T35" s="261" t="n">
        <v>0.7715277777777778</v>
      </c>
      <c r="U35" s="261">
        <f>T35+$U$62</f>
        <v/>
      </c>
      <c r="V35" s="576" t="n">
        <v>80</v>
      </c>
      <c r="W35" s="576" t="n"/>
    </row>
    <row r="36" ht="21" customHeight="1" s="630"/>
    <row r="37" ht="21" customHeight="1" s="630"/>
    <row r="38" ht="21" customFormat="1" customHeight="1" s="633"/>
    <row r="39" ht="21" customHeight="1" s="630"/>
    <row r="40" ht="21" customFormat="1" customHeight="1" s="633"/>
    <row r="41" ht="21" customHeight="1" s="630"/>
    <row r="42" ht="21" customHeight="1" s="630"/>
    <row r="43" ht="21" customHeight="1" s="630"/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1">
    <mergeCell ref="A48:B48"/>
    <mergeCell ref="A24:B24"/>
    <mergeCell ref="A30:B30"/>
    <mergeCell ref="A15:B15"/>
    <mergeCell ref="A64:B64"/>
    <mergeCell ref="A59:B59"/>
    <mergeCell ref="A60:B60"/>
    <mergeCell ref="A51:B51"/>
    <mergeCell ref="A49:B49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65:B65"/>
    <mergeCell ref="A41:B41"/>
    <mergeCell ref="A46:B46"/>
    <mergeCell ref="A37:B37"/>
    <mergeCell ref="A66:B66"/>
    <mergeCell ref="A56:B56"/>
    <mergeCell ref="A18:B18"/>
    <mergeCell ref="A27:B27"/>
    <mergeCell ref="N1:O1"/>
    <mergeCell ref="A3:B3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93.xml><?xml version="1.0" encoding="utf-8"?>
<worksheet xmlns:r="http://schemas.openxmlformats.org/officeDocument/2006/relationships" xmlns="http://schemas.openxmlformats.org/spreadsheetml/2006/main">
  <sheetPr codeName="Hoja397">
    <outlinePr summaryBelow="1" summaryRight="1"/>
    <pageSetUpPr fitToPage="1"/>
  </sheetPr>
  <dimension ref="A1:W34"/>
  <sheetViews>
    <sheetView topLeftCell="A18" workbookViewId="0">
      <selection activeCell="U33" sqref="T33:U33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57031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n">
        <v>5</v>
      </c>
      <c r="D2" s="55" t="n">
        <v>80088936</v>
      </c>
      <c r="E2" s="26" t="inlineStr">
        <is>
          <t>NUEVO A4</t>
        </is>
      </c>
      <c r="F2" s="92" t="inlineStr">
        <is>
          <t>40/20 40/20cl</t>
        </is>
      </c>
      <c r="G2" s="55" t="n"/>
      <c r="H2" s="207" t="n"/>
      <c r="I2" s="55" t="inlineStr">
        <is>
          <t>ROSMERY</t>
        </is>
      </c>
      <c r="J2" s="60" t="n">
        <v>0.3576388888888889</v>
      </c>
      <c r="K2" s="60">
        <f>J2+$K$61</f>
        <v/>
      </c>
      <c r="L2" s="60" t="n">
        <v>0.3583333333333333</v>
      </c>
      <c r="M2" s="60">
        <f>L2+$M$62</f>
        <v/>
      </c>
      <c r="N2" s="78" t="n">
        <v>0.3680555555555556</v>
      </c>
      <c r="O2" s="46">
        <f>N2+$O$62</f>
        <v/>
      </c>
      <c r="P2" s="79" t="n">
        <v>0.45625</v>
      </c>
      <c r="Q2" s="46">
        <f>P2+$Q$62</f>
        <v/>
      </c>
      <c r="R2" s="46" t="n">
        <v>0.4680555555555556</v>
      </c>
      <c r="S2" s="46">
        <f>R2+$S$62</f>
        <v/>
      </c>
      <c r="T2" s="143" t="n">
        <v>0.4847222222222222</v>
      </c>
      <c r="U2" s="80">
        <f>T2+$U$62</f>
        <v/>
      </c>
      <c r="V2" s="576" t="n">
        <v>80</v>
      </c>
      <c r="W2" s="576" t="n"/>
    </row>
    <row r="3" ht="21" customHeight="1" s="630">
      <c r="A3" s="631" t="inlineStr">
        <is>
          <t>2</t>
        </is>
      </c>
      <c r="B3" s="632" t="n"/>
      <c r="C3" s="112" t="inlineStr">
        <is>
          <t>ACHATA SALAS ROSA</t>
        </is>
      </c>
      <c r="D3" s="55" t="n">
        <v>44441661</v>
      </c>
      <c r="E3" s="55" t="inlineStr">
        <is>
          <t>NUEVO A1</t>
        </is>
      </c>
      <c r="F3" s="92" t="inlineStr">
        <is>
          <t>40/20 40/20cl</t>
        </is>
      </c>
      <c r="G3" s="120" t="n"/>
      <c r="H3" s="205" t="n"/>
      <c r="I3" s="120" t="inlineStr">
        <is>
          <t>CARS. JAIME VILLA</t>
        </is>
      </c>
      <c r="J3" s="60" t="n">
        <v>0.3388888888888889</v>
      </c>
      <c r="K3" s="60">
        <f>J3+$K$61</f>
        <v/>
      </c>
      <c r="L3" s="60" t="n">
        <v>0.3388888888888889</v>
      </c>
      <c r="M3" s="60">
        <f>L3+$M$62</f>
        <v/>
      </c>
      <c r="N3" s="78" t="n">
        <v>0.3458333333333333</v>
      </c>
      <c r="O3" s="46">
        <f>N3+$O$62</f>
        <v/>
      </c>
      <c r="P3" s="79" t="n">
        <v>0.3895833333333333</v>
      </c>
      <c r="Q3" s="46">
        <f>P3+$Q$62</f>
        <v/>
      </c>
      <c r="R3" s="46" t="n">
        <v>0.4013888888888889</v>
      </c>
      <c r="S3" s="46">
        <f>R3+$S$62</f>
        <v/>
      </c>
      <c r="T3" s="143" t="n">
        <v>0.4131944444444444</v>
      </c>
      <c r="U3" s="80">
        <f>T3+$U$62</f>
        <v/>
      </c>
      <c r="V3" s="576" t="n">
        <v>80</v>
      </c>
      <c r="W3" s="576" t="n"/>
    </row>
    <row r="4" ht="21" customHeight="1" s="630">
      <c r="A4" s="631" t="inlineStr">
        <is>
          <t>3</t>
        </is>
      </c>
      <c r="B4" s="632" t="n"/>
      <c r="C4" s="167" t="inlineStr">
        <is>
          <t>BERRU CORDOVA EDUARDO 50</t>
        </is>
      </c>
      <c r="D4" s="55" t="n">
        <v>45859375</v>
      </c>
      <c r="E4" s="226" t="inlineStr">
        <is>
          <t>MOTO REVA BIIC</t>
        </is>
      </c>
      <c r="F4" s="92" t="inlineStr">
        <is>
          <t>20/20SR</t>
        </is>
      </c>
      <c r="G4" s="209" t="inlineStr">
        <is>
          <t>PAGO 50 YAPE</t>
        </is>
      </c>
      <c r="H4" s="207" t="n"/>
      <c r="I4" s="55" t="inlineStr">
        <is>
          <t>ANGELA</t>
        </is>
      </c>
      <c r="J4" s="60" t="n">
        <v>0.3472222222222222</v>
      </c>
      <c r="K4" s="60">
        <f>J4+$K$61</f>
        <v/>
      </c>
      <c r="L4" s="60" t="n">
        <v>0.3479166666666667</v>
      </c>
      <c r="M4" s="60">
        <f>L4+$M$62</f>
        <v/>
      </c>
      <c r="N4" s="78" t="n">
        <v>0.3527777777777778</v>
      </c>
      <c r="O4" s="46">
        <f>N4+$O$62</f>
        <v/>
      </c>
      <c r="P4" s="79" t="n">
        <v>0.4013888888888889</v>
      </c>
      <c r="Q4" s="46">
        <f>P4+$Q$62</f>
        <v/>
      </c>
      <c r="R4" s="46" t="n">
        <v>0.4125</v>
      </c>
      <c r="S4" s="46">
        <f>R4+$S$62</f>
        <v/>
      </c>
      <c r="T4" s="143" t="n">
        <v>0.4354166666666667</v>
      </c>
      <c r="U4" s="80">
        <f>T4+$U$62</f>
        <v/>
      </c>
      <c r="V4" s="576" t="n">
        <v>80</v>
      </c>
      <c r="W4" s="576" t="n">
        <v>50</v>
      </c>
    </row>
    <row r="5" ht="21" customHeight="1" s="630">
      <c r="A5" s="631" t="inlineStr">
        <is>
          <t>4</t>
        </is>
      </c>
      <c r="B5" s="632" t="n"/>
      <c r="C5" s="112" t="inlineStr">
        <is>
          <t>SAM FLORES JUAN</t>
        </is>
      </c>
      <c r="D5" s="55" t="n">
        <v>47073107</v>
      </c>
      <c r="E5" s="199" t="inlineStr">
        <is>
          <t>MOTO NUEVO BIIB</t>
        </is>
      </c>
      <c r="F5" s="92" t="inlineStr">
        <is>
          <t>20/20SR</t>
        </is>
      </c>
      <c r="G5" s="270" t="n"/>
      <c r="H5" s="373" t="n"/>
      <c r="I5" s="270" t="inlineStr">
        <is>
          <t>LILIANA 1</t>
        </is>
      </c>
      <c r="J5" s="60" t="n">
        <v>0.3493055555555555</v>
      </c>
      <c r="K5" s="60">
        <f>J5+$K$61</f>
        <v/>
      </c>
      <c r="L5" s="60" t="n">
        <v>0.3520833333333334</v>
      </c>
      <c r="M5" s="60">
        <f>L5+$M$62</f>
        <v/>
      </c>
      <c r="N5" s="78" t="n">
        <v>0.3576388888888889</v>
      </c>
      <c r="O5" s="46">
        <f>N5+$O$62</f>
        <v/>
      </c>
      <c r="P5" s="79" t="n">
        <v>0.4243055555555555</v>
      </c>
      <c r="Q5" s="46">
        <f>P5+$Q$62</f>
        <v/>
      </c>
      <c r="R5" s="46" t="n">
        <v>0.4354166666666667</v>
      </c>
      <c r="S5" s="46">
        <f>R5+$S$62</f>
        <v/>
      </c>
      <c r="T5" s="143" t="n">
        <v>0.4590277777777778</v>
      </c>
      <c r="U5" s="80">
        <f>T5+$U$62</f>
        <v/>
      </c>
      <c r="V5" s="576" t="n">
        <v>80</v>
      </c>
      <c r="W5" s="576" t="n"/>
    </row>
    <row r="6" ht="21" customHeight="1" s="630">
      <c r="A6" s="631" t="inlineStr">
        <is>
          <t>5</t>
        </is>
      </c>
      <c r="B6" s="632" t="n"/>
      <c r="C6" s="167" t="inlineStr">
        <is>
          <t>NIETO TAFUR CARLOS 40</t>
        </is>
      </c>
      <c r="D6" s="55" t="n">
        <v>80205871</v>
      </c>
      <c r="E6" s="226" t="inlineStr">
        <is>
          <t>MOTO REVA BIIC</t>
        </is>
      </c>
      <c r="F6" s="92" t="inlineStr">
        <is>
          <t>20 20 SR</t>
        </is>
      </c>
      <c r="G6" s="120" t="inlineStr">
        <is>
          <t>PAGO 40 EFE</t>
        </is>
      </c>
      <c r="H6" s="360" t="n"/>
      <c r="I6" s="281" t="inlineStr">
        <is>
          <t>ELIA</t>
        </is>
      </c>
      <c r="J6" s="60" t="n">
        <v>0.3597222222222222</v>
      </c>
      <c r="K6" s="60">
        <f>J6+$K$61</f>
        <v/>
      </c>
      <c r="L6" s="60" t="n">
        <v>0.3659722222222222</v>
      </c>
      <c r="M6" s="60">
        <f>L6+$M$62</f>
        <v/>
      </c>
      <c r="N6" s="78" t="n">
        <v>0.3722222222222222</v>
      </c>
      <c r="O6" s="46">
        <f>N6+$O$62</f>
        <v/>
      </c>
      <c r="P6" s="79" t="n">
        <v>0.4479166666666667</v>
      </c>
      <c r="Q6" s="46">
        <f>P6+$Q$62</f>
        <v/>
      </c>
      <c r="R6" s="46" t="n">
        <v>0.4611111111111111</v>
      </c>
      <c r="S6" s="46">
        <f>R6+$S$62</f>
        <v/>
      </c>
      <c r="T6" s="143" t="n">
        <v>0.4729166666666667</v>
      </c>
      <c r="U6" s="80">
        <f>T6+$U$62</f>
        <v/>
      </c>
      <c r="V6" s="576" t="n">
        <v>80</v>
      </c>
      <c r="W6" s="576" t="n">
        <v>40</v>
      </c>
    </row>
    <row r="7" ht="21" customHeight="1" s="630">
      <c r="A7" s="631" t="inlineStr">
        <is>
          <t>6</t>
        </is>
      </c>
      <c r="B7" s="632" t="n"/>
      <c r="C7" s="112" t="inlineStr">
        <is>
          <t>SANCHEZ HUACHACA JEFFREY</t>
        </is>
      </c>
      <c r="D7" s="55" t="n">
        <v>70932288</v>
      </c>
      <c r="E7" s="199" t="inlineStr">
        <is>
          <t>MOTO NUEVO BIIB</t>
        </is>
      </c>
      <c r="F7" s="92" t="inlineStr">
        <is>
          <t>40/20 40/20cl</t>
        </is>
      </c>
      <c r="G7" s="55" t="inlineStr">
        <is>
          <t>YA P 80</t>
        </is>
      </c>
      <c r="H7" s="207" t="n"/>
      <c r="I7" s="55" t="inlineStr">
        <is>
          <t>MARIEL</t>
        </is>
      </c>
      <c r="J7" s="60" t="n">
        <v>0.3611111111111111</v>
      </c>
      <c r="K7" s="60">
        <f>J7+$K$61</f>
        <v/>
      </c>
      <c r="L7" s="60" t="n">
        <v>0.3701388888888889</v>
      </c>
      <c r="M7" s="60">
        <f>L7+$M$62</f>
        <v/>
      </c>
      <c r="N7" s="78" t="n">
        <v>0.3756944444444444</v>
      </c>
      <c r="O7" s="46">
        <f>N7+$O$62</f>
        <v/>
      </c>
      <c r="P7" s="79" t="n">
        <v>0.4659722222222222</v>
      </c>
      <c r="Q7" s="46">
        <f>P7+$Q$62</f>
        <v/>
      </c>
      <c r="R7" s="46" t="n">
        <v>0.4791666666666667</v>
      </c>
      <c r="S7" s="46">
        <f>R7+$S$62</f>
        <v/>
      </c>
      <c r="T7" s="143" t="n">
        <v>0.4965277777777778</v>
      </c>
      <c r="U7" s="80">
        <f>T7+$U$62</f>
        <v/>
      </c>
      <c r="V7" s="576" t="n">
        <v>80</v>
      </c>
      <c r="W7" s="576" t="n"/>
    </row>
    <row r="8" ht="21" customHeight="1" s="630">
      <c r="A8" s="631" t="inlineStr">
        <is>
          <t>7</t>
        </is>
      </c>
      <c r="B8" s="632" t="n"/>
      <c r="C8" s="167" t="inlineStr">
        <is>
          <t>LISSON GONZALES CARLOS EMILIO 30</t>
        </is>
      </c>
      <c r="D8" s="55" t="n">
        <v>49006197</v>
      </c>
      <c r="E8" s="55" t="inlineStr">
        <is>
          <t>CANJE A1</t>
        </is>
      </c>
      <c r="F8" s="92" t="inlineStr">
        <is>
          <t>20/20SR</t>
        </is>
      </c>
      <c r="G8" s="120" t="inlineStr">
        <is>
          <t>PAGO 30 EFE + PAGO COMISION</t>
        </is>
      </c>
      <c r="H8" s="207" t="n"/>
      <c r="I8" s="55" t="inlineStr">
        <is>
          <t>CRIS AMORETTI</t>
        </is>
      </c>
      <c r="J8" s="60" t="n">
        <v>0.3743055555555556</v>
      </c>
      <c r="K8" s="60">
        <f>J8+$K$61</f>
        <v/>
      </c>
      <c r="L8" s="60" t="n">
        <v>0.375</v>
      </c>
      <c r="M8" s="60">
        <f>L8+$M$62</f>
        <v/>
      </c>
      <c r="N8" s="78" t="n">
        <v>0.3798611111111111</v>
      </c>
      <c r="O8" s="46">
        <f>N8+$O$62</f>
        <v/>
      </c>
      <c r="P8" s="79" t="n">
        <v>0.4680555555555556</v>
      </c>
      <c r="Q8" s="46">
        <f>P8+$Q$62</f>
        <v/>
      </c>
      <c r="R8" s="46" t="n">
        <v>0.4798611111111111</v>
      </c>
      <c r="S8" s="46">
        <f>R8+$S$62</f>
        <v/>
      </c>
      <c r="T8" s="143" t="n">
        <v>0.49375</v>
      </c>
      <c r="U8" s="80">
        <f>T8+$U$62</f>
        <v/>
      </c>
      <c r="V8" s="576" t="n">
        <v>80</v>
      </c>
      <c r="W8" s="576" t="n">
        <v>30</v>
      </c>
    </row>
    <row r="9" ht="21" customHeight="1" s="630">
      <c r="A9" s="631" t="inlineStr">
        <is>
          <t>8</t>
        </is>
      </c>
      <c r="B9" s="632" t="n"/>
      <c r="C9" s="112" t="inlineStr">
        <is>
          <t>CORDOVA SALDAÑA RAMIRO</t>
        </is>
      </c>
      <c r="D9" s="55" t="n">
        <v>25800487</v>
      </c>
      <c r="E9" s="26" t="inlineStr">
        <is>
          <t>REVA A4</t>
        </is>
      </c>
      <c r="F9" s="92" t="inlineStr">
        <is>
          <t>40/20 40/20cl</t>
        </is>
      </c>
      <c r="G9" s="55" t="n"/>
      <c r="H9" s="207" t="n"/>
      <c r="I9" s="55" t="inlineStr">
        <is>
          <t>ROSMERY</t>
        </is>
      </c>
      <c r="J9" s="60" t="n">
        <v>0.525</v>
      </c>
      <c r="K9" s="60">
        <f>J9+$K$61</f>
        <v/>
      </c>
      <c r="L9" s="60" t="n">
        <v>0.5305555555555556</v>
      </c>
      <c r="M9" s="60">
        <f>L9+$M$62</f>
        <v/>
      </c>
      <c r="N9" s="78" t="n">
        <v>0.5354166666666667</v>
      </c>
      <c r="O9" s="46">
        <f>N9+$O$62</f>
        <v/>
      </c>
      <c r="P9" s="79" t="n">
        <v>0.5805555555555556</v>
      </c>
      <c r="Q9" s="46">
        <f>P9+$Q$62</f>
        <v/>
      </c>
      <c r="R9" s="46" t="n">
        <v>0.5930555555555556</v>
      </c>
      <c r="S9" s="46">
        <f>R9+$S$62</f>
        <v/>
      </c>
      <c r="T9" s="143" t="n">
        <v>0.60625</v>
      </c>
      <c r="U9" s="80">
        <f>T9+$U$62</f>
        <v/>
      </c>
      <c r="V9" s="576" t="n">
        <v>80</v>
      </c>
      <c r="W9" s="576" t="n"/>
    </row>
    <row r="10" ht="21" customHeight="1" s="630">
      <c r="A10" s="631" t="inlineStr">
        <is>
          <t>9</t>
        </is>
      </c>
      <c r="B10" s="632" t="n"/>
      <c r="C10" s="112" t="inlineStr">
        <is>
          <t xml:space="preserve">MC GUIRE JARA GUADALUPE </t>
        </is>
      </c>
      <c r="D10" s="55" t="n">
        <v>46535710</v>
      </c>
      <c r="E10" s="199" t="inlineStr">
        <is>
          <t>MOTO NUEVO BIIB</t>
        </is>
      </c>
      <c r="F10" s="92" t="n"/>
      <c r="G10" s="120" t="inlineStr">
        <is>
          <t>PAGO 110 EFE + 10 YAPE</t>
        </is>
      </c>
      <c r="H10" s="533" t="n"/>
      <c r="I10" s="218" t="inlineStr">
        <is>
          <t>OFICINA</t>
        </is>
      </c>
      <c r="J10" s="60" t="n">
        <v>0.38125</v>
      </c>
      <c r="K10" s="60">
        <f>J10+$K$61</f>
        <v/>
      </c>
      <c r="L10" s="60" t="n">
        <v>4.13125</v>
      </c>
      <c r="M10" s="60">
        <f>L10+$M$62</f>
        <v/>
      </c>
      <c r="N10" s="78" t="n">
        <v>0.3861111111111111</v>
      </c>
      <c r="O10" s="46">
        <f>N10+$O$62</f>
        <v/>
      </c>
      <c r="P10" s="79" t="n">
        <v>0.4770833333333334</v>
      </c>
      <c r="Q10" s="46">
        <f>P10+$Q$62</f>
        <v/>
      </c>
      <c r="R10" s="46" t="n">
        <v>0.4909722222222222</v>
      </c>
      <c r="S10" s="46">
        <f>R10+$S$62</f>
        <v/>
      </c>
      <c r="T10" s="143" t="n">
        <v>0.5048611111111111</v>
      </c>
      <c r="U10" s="80">
        <f>T10+$U$62</f>
        <v/>
      </c>
      <c r="V10" s="576" t="n">
        <v>120</v>
      </c>
      <c r="W10" s="576" t="n"/>
    </row>
    <row r="11" ht="21" customFormat="1" customHeight="1" s="633">
      <c r="A11" s="631" t="inlineStr">
        <is>
          <t>10</t>
        </is>
      </c>
      <c r="B11" s="632" t="n"/>
      <c r="C11" s="112" t="inlineStr">
        <is>
          <t xml:space="preserve">JEADA PALACIOS ROSARIO </t>
        </is>
      </c>
      <c r="D11" s="55" t="n">
        <v>74925442</v>
      </c>
      <c r="E11" s="199" t="inlineStr">
        <is>
          <t>MOTO NUEVO BIIB</t>
        </is>
      </c>
      <c r="F11" s="92" t="inlineStr">
        <is>
          <t>20/20SR</t>
        </is>
      </c>
      <c r="G11" s="120" t="inlineStr">
        <is>
          <t>PAGO 100 EFE</t>
        </is>
      </c>
      <c r="H11" s="454" t="n"/>
      <c r="I11" s="152" t="inlineStr">
        <is>
          <t>PUBLICIDAD</t>
        </is>
      </c>
      <c r="J11" s="60" t="n">
        <v>0.3916666666666667</v>
      </c>
      <c r="K11" s="60">
        <f>J11+$K$61</f>
        <v/>
      </c>
      <c r="L11" s="60" t="n">
        <v>0.3951388888888889</v>
      </c>
      <c r="M11" s="60">
        <f>L11+$M$62</f>
        <v/>
      </c>
      <c r="N11" s="78" t="n">
        <v>0.4013888888888889</v>
      </c>
      <c r="O11" s="46">
        <f>N11+$O$62</f>
        <v/>
      </c>
      <c r="P11" s="79" t="n">
        <v>0.4826388888888889</v>
      </c>
      <c r="Q11" s="46">
        <f>P11+$Q$62</f>
        <v/>
      </c>
      <c r="R11" s="46" t="n">
        <v>0.5020833333333333</v>
      </c>
      <c r="S11" s="46">
        <f>R11+$S$62</f>
        <v/>
      </c>
      <c r="T11" s="143" t="n">
        <v>0.5173611111111112</v>
      </c>
      <c r="U11" s="80">
        <f>T11+$U$62</f>
        <v/>
      </c>
      <c r="V11" s="576" t="n">
        <v>100</v>
      </c>
      <c r="W11" s="576" t="n"/>
    </row>
    <row r="12" ht="21" customHeight="1" s="630">
      <c r="A12" s="631" t="inlineStr">
        <is>
          <t>11</t>
        </is>
      </c>
      <c r="B12" s="632" t="n"/>
      <c r="C12" s="112" t="inlineStr">
        <is>
          <t xml:space="preserve">DAVALOS RAMIREZ MARIA </t>
        </is>
      </c>
      <c r="D12" s="55" t="n">
        <v>25741718</v>
      </c>
      <c r="E12" s="199" t="inlineStr">
        <is>
          <t>MOTO NUEVO BIIB</t>
        </is>
      </c>
      <c r="F12" s="92" t="inlineStr">
        <is>
          <t>40/20 40/20cl</t>
        </is>
      </c>
      <c r="G12" s="209" t="inlineStr">
        <is>
          <t>PAGO 100 YAPE</t>
        </is>
      </c>
      <c r="H12" s="454" t="n"/>
      <c r="I12" s="152" t="inlineStr">
        <is>
          <t>PUBLICIDAD</t>
        </is>
      </c>
      <c r="J12" s="60" t="n">
        <v>0.3888888888888889</v>
      </c>
      <c r="K12" s="60">
        <f>J12+$K$61</f>
        <v/>
      </c>
      <c r="L12" s="60" t="n">
        <v>0.3909722222222222</v>
      </c>
      <c r="M12" s="60">
        <f>L12+$M$62</f>
        <v/>
      </c>
      <c r="N12" s="78" t="n">
        <v>0.3958333333333333</v>
      </c>
      <c r="O12" s="46">
        <f>N12+$O$62</f>
        <v/>
      </c>
      <c r="P12" s="79" t="n">
        <v>0.4840277777777778</v>
      </c>
      <c r="Q12" s="46">
        <f>P12+$Q$62</f>
        <v/>
      </c>
      <c r="R12" s="46" t="n">
        <v>0.5041666666666667</v>
      </c>
      <c r="S12" s="46">
        <f>R12+$S$62</f>
        <v/>
      </c>
      <c r="T12" s="143" t="n">
        <v>0.5201388888888889</v>
      </c>
      <c r="U12" s="80">
        <f>T12+$U$62</f>
        <v/>
      </c>
      <c r="V12" s="576" t="n">
        <v>100</v>
      </c>
      <c r="W12" s="576" t="n"/>
    </row>
    <row r="13" ht="21" customHeight="1" s="630">
      <c r="A13" s="631" t="inlineStr">
        <is>
          <t>12</t>
        </is>
      </c>
      <c r="B13" s="632" t="n"/>
      <c r="C13" s="167" t="inlineStr">
        <is>
          <t>UBALDO COBA EDWIN 40</t>
        </is>
      </c>
      <c r="D13" s="55" t="n">
        <v>46143590</v>
      </c>
      <c r="E13" s="226" t="inlineStr">
        <is>
          <t>MOTO REVA BIIC</t>
        </is>
      </c>
      <c r="F13" s="92" t="inlineStr">
        <is>
          <t>20/20SR</t>
        </is>
      </c>
      <c r="G13" s="209" t="inlineStr">
        <is>
          <t>PAGO 40 YAPE</t>
        </is>
      </c>
      <c r="H13" s="205" t="n"/>
      <c r="I13" s="120" t="inlineStr">
        <is>
          <t>CARS. JAIME VILLA</t>
        </is>
      </c>
      <c r="J13" s="60" t="n">
        <v>0.3944444444444444</v>
      </c>
      <c r="K13" s="60">
        <f>J13+$K$61</f>
        <v/>
      </c>
      <c r="L13" s="60" t="n">
        <v>0.4</v>
      </c>
      <c r="M13" s="60">
        <f>L13+$M$62</f>
        <v/>
      </c>
      <c r="N13" s="78" t="n">
        <v>0.4048611111111111</v>
      </c>
      <c r="O13" s="46">
        <f>N13+$O$62</f>
        <v/>
      </c>
      <c r="P13" s="79" t="n">
        <v>0.4951388888888889</v>
      </c>
      <c r="Q13" s="46">
        <f>P13+$Q$62</f>
        <v/>
      </c>
      <c r="R13" s="46" t="n">
        <v>0.5166666666666667</v>
      </c>
      <c r="S13" s="46">
        <f>R13+$S$62</f>
        <v/>
      </c>
      <c r="T13" s="143" t="n">
        <v>0.53125</v>
      </c>
      <c r="U13" s="80">
        <f>T13+$U$62</f>
        <v/>
      </c>
      <c r="V13" s="576" t="n">
        <v>80</v>
      </c>
      <c r="W13" s="576" t="n">
        <v>40</v>
      </c>
    </row>
    <row r="14" ht="21" customFormat="1" customHeight="1" s="633">
      <c r="A14" s="631" t="inlineStr">
        <is>
          <t>13</t>
        </is>
      </c>
      <c r="B14" s="632" t="n"/>
      <c r="C14" s="167" t="inlineStr">
        <is>
          <t>GORDILLO CABALLERO RUDI 50</t>
        </is>
      </c>
      <c r="D14" s="55" t="n">
        <v>6189000</v>
      </c>
      <c r="E14" s="26" t="inlineStr">
        <is>
          <t>REVA A2B</t>
        </is>
      </c>
      <c r="F14" s="92" t="inlineStr">
        <is>
          <t>20/20SR</t>
        </is>
      </c>
      <c r="G14" s="120" t="inlineStr">
        <is>
          <t>PAGO 50 EFE</t>
        </is>
      </c>
      <c r="H14" s="352" t="n"/>
      <c r="I14" s="101" t="inlineStr">
        <is>
          <t>VARGAS</t>
        </is>
      </c>
      <c r="J14" s="60" t="n">
        <v>0.4041666666666667</v>
      </c>
      <c r="K14" s="60">
        <f>J14+$K$61</f>
        <v/>
      </c>
      <c r="L14" s="60" t="n">
        <v>0.4048611111111111</v>
      </c>
      <c r="M14" s="60">
        <f>L14+$M$62</f>
        <v/>
      </c>
      <c r="N14" s="78" t="n">
        <v>0.4104166666666667</v>
      </c>
      <c r="O14" s="46">
        <f>N14+$O$62</f>
        <v/>
      </c>
      <c r="P14" s="79" t="n">
        <v>0.4965277777777778</v>
      </c>
      <c r="Q14" s="46">
        <f>P14+$Q$62</f>
        <v/>
      </c>
      <c r="R14" s="46" t="n">
        <v>0.5263888888888889</v>
      </c>
      <c r="S14" s="46">
        <f>R14+$S$62</f>
        <v/>
      </c>
      <c r="T14" s="261" t="n">
        <v>0.5416666666666666</v>
      </c>
      <c r="U14" s="261">
        <f>T14+$U$62</f>
        <v/>
      </c>
      <c r="V14" s="576" t="n">
        <v>80</v>
      </c>
      <c r="W14" s="576" t="n">
        <v>50</v>
      </c>
    </row>
    <row r="15" ht="21" customHeight="1" s="630">
      <c r="A15" s="631" t="inlineStr">
        <is>
          <t>14</t>
        </is>
      </c>
      <c r="B15" s="632" t="n"/>
      <c r="C15" s="112" t="inlineStr">
        <is>
          <t>RIOS GUTIERREZ FATIMA</t>
        </is>
      </c>
      <c r="D15" s="55" t="n">
        <v>72682751</v>
      </c>
      <c r="E15" s="55" t="inlineStr">
        <is>
          <t>NUEVO A1</t>
        </is>
      </c>
      <c r="F15" s="92" t="inlineStr">
        <is>
          <t>20/20SR</t>
        </is>
      </c>
      <c r="G15" s="120" t="n"/>
      <c r="H15" s="205" t="n"/>
      <c r="I15" s="120" t="inlineStr">
        <is>
          <t>CARS. JAIME VILLA</t>
        </is>
      </c>
      <c r="J15" s="60" t="n">
        <v>0.4048611111111111</v>
      </c>
      <c r="K15" s="60">
        <f>J15+$K$61</f>
        <v/>
      </c>
      <c r="L15" s="60" t="n">
        <v>0.4097222222222222</v>
      </c>
      <c r="M15" s="60">
        <f>L15+$M$62</f>
        <v/>
      </c>
      <c r="N15" s="60" t="n">
        <v>0.4173611111111111</v>
      </c>
      <c r="O15" s="60">
        <f>N15+$O$62</f>
        <v/>
      </c>
      <c r="P15" s="60" t="n">
        <v>0.5020833333333333</v>
      </c>
      <c r="Q15" s="60">
        <f>P15+$Q$62</f>
        <v/>
      </c>
      <c r="R15" s="46" t="n">
        <v>0.5381944444444444</v>
      </c>
      <c r="S15" s="46">
        <f>R15+$S$62</f>
        <v/>
      </c>
      <c r="T15" s="143" t="n">
        <v>0.5541666666666667</v>
      </c>
      <c r="U15" s="143">
        <f>T15+$U$62</f>
        <v/>
      </c>
      <c r="V15" s="576" t="n">
        <v>80</v>
      </c>
      <c r="W15" s="576" t="n"/>
    </row>
    <row r="16" ht="21" customHeight="1" s="630">
      <c r="A16" s="644" t="n"/>
      <c r="B16" s="632" t="n"/>
      <c r="C16" s="119" t="inlineStr">
        <is>
          <t>FOLKESSON BLIXT MATS</t>
        </is>
      </c>
      <c r="D16" s="654" t="n">
        <v>1531200</v>
      </c>
      <c r="E16" s="654" t="inlineStr">
        <is>
          <t>MOTO NUEVO BIIB</t>
        </is>
      </c>
      <c r="F16" s="93" t="inlineStr">
        <is>
          <t>40/20 40/20cl</t>
        </is>
      </c>
      <c r="G16" s="654" t="inlineStr">
        <is>
          <t xml:space="preserve">SE RETIRO </t>
        </is>
      </c>
      <c r="H16" s="358" t="inlineStr">
        <is>
          <t>CE</t>
        </is>
      </c>
      <c r="I16" s="654" t="inlineStr">
        <is>
          <t>LILIANA 2</t>
        </is>
      </c>
      <c r="J16" s="185" t="n">
        <v>0.4069444444444444</v>
      </c>
      <c r="K16" s="185">
        <f>J16+$K$61</f>
        <v/>
      </c>
      <c r="L16" s="185" t="n">
        <v>0.4166666666666667</v>
      </c>
      <c r="M16" s="185">
        <f>L16+$M$62</f>
        <v/>
      </c>
      <c r="N16" s="21" t="n">
        <v>0.4222222222222222</v>
      </c>
      <c r="O16" s="20">
        <f>N16+$O$62</f>
        <v/>
      </c>
      <c r="P16" s="22" t="n"/>
      <c r="Q16" s="20">
        <f>P16+$Q$62</f>
        <v/>
      </c>
      <c r="R16" s="20" t="n"/>
      <c r="S16" s="20">
        <f>R16+$S$62</f>
        <v/>
      </c>
      <c r="T16" s="144" t="n"/>
      <c r="U16" s="20">
        <f>T16+$U$62</f>
        <v/>
      </c>
      <c r="V16" s="585" t="n"/>
      <c r="W16" s="585" t="n"/>
    </row>
    <row r="17" ht="21" customHeight="1" s="630">
      <c r="A17" s="631" t="inlineStr">
        <is>
          <t>15</t>
        </is>
      </c>
      <c r="B17" s="632" t="n"/>
      <c r="C17" s="167" t="inlineStr">
        <is>
          <t>ARROYO OLIVARI FABRICIO 40</t>
        </is>
      </c>
      <c r="D17" s="55" t="n">
        <v>41362478</v>
      </c>
      <c r="E17" s="199" t="inlineStr">
        <is>
          <t>MOTO NUEVO BIIB</t>
        </is>
      </c>
      <c r="F17" s="92" t="inlineStr">
        <is>
          <t>20/20SR</t>
        </is>
      </c>
      <c r="G17" s="209" t="inlineStr">
        <is>
          <t>PAGO 40 YAPE</t>
        </is>
      </c>
      <c r="H17" s="360" t="n"/>
      <c r="I17" s="281" t="inlineStr">
        <is>
          <t>ANGELA / ELIA</t>
        </is>
      </c>
      <c r="J17" s="60" t="n">
        <v>0.41875</v>
      </c>
      <c r="K17" s="60">
        <f>J17+$K$61</f>
        <v/>
      </c>
      <c r="L17" s="60" t="n">
        <v>0.4208333333333333</v>
      </c>
      <c r="M17" s="60">
        <f>L17+$M$62</f>
        <v/>
      </c>
      <c r="N17" s="78" t="n">
        <v>0.4256944444444444</v>
      </c>
      <c r="O17" s="46">
        <f>N17+$O$62</f>
        <v/>
      </c>
      <c r="P17" s="79" t="n">
        <v>0.4902777777777778</v>
      </c>
      <c r="Q17" s="46">
        <f>P17+$Q$62</f>
        <v/>
      </c>
      <c r="R17" s="46" t="n">
        <v>0.5138888888888888</v>
      </c>
      <c r="S17" s="46">
        <f>R17+$S$62</f>
        <v/>
      </c>
      <c r="T17" s="143" t="n">
        <v>0.5291666666666667</v>
      </c>
      <c r="U17" s="80">
        <f>T17+$U$62</f>
        <v/>
      </c>
      <c r="V17" s="576" t="n">
        <v>80</v>
      </c>
      <c r="W17" s="576" t="n">
        <v>40</v>
      </c>
    </row>
    <row r="18" ht="21" customHeight="1" s="630">
      <c r="A18" s="631" t="inlineStr">
        <is>
          <t>16</t>
        </is>
      </c>
      <c r="B18" s="632" t="n"/>
      <c r="C18" s="112" t="inlineStr">
        <is>
          <t>NOBLECILLA ESPINOZA JUNIOR PEDRO</t>
        </is>
      </c>
      <c r="D18" s="55" t="n">
        <v>72391519</v>
      </c>
      <c r="E18" s="199" t="inlineStr">
        <is>
          <t>MOTO NUEVO BIIB</t>
        </is>
      </c>
      <c r="F18" s="92" t="inlineStr">
        <is>
          <t>20/20SR</t>
        </is>
      </c>
      <c r="G18" s="209" t="inlineStr">
        <is>
          <t>PAGO 120 PLIN</t>
        </is>
      </c>
      <c r="H18" s="207" t="n"/>
      <c r="I18" s="55" t="inlineStr">
        <is>
          <t>CRIS AMORETTI</t>
        </is>
      </c>
      <c r="J18" s="60" t="n">
        <v>0.4229166666666667</v>
      </c>
      <c r="K18" s="60">
        <f>J18+$K$61</f>
        <v/>
      </c>
      <c r="L18" s="60" t="n">
        <v>0.425</v>
      </c>
      <c r="M18" s="60">
        <f>L18+$M$62</f>
        <v/>
      </c>
      <c r="N18" s="78" t="n">
        <v>0.4319444444444445</v>
      </c>
      <c r="O18" s="46">
        <f>N18+$O$62</f>
        <v/>
      </c>
      <c r="P18" s="60" t="n">
        <v>0.5069444444444444</v>
      </c>
      <c r="Q18" s="60">
        <f>P18+$Q$62</f>
        <v/>
      </c>
      <c r="R18" s="46" t="n">
        <v>0.5291666666666667</v>
      </c>
      <c r="S18" s="46">
        <f>R18+$S$62</f>
        <v/>
      </c>
      <c r="T18" s="143" t="n">
        <v>0.5423611111111111</v>
      </c>
      <c r="U18" s="80">
        <f>T18+$U$62</f>
        <v/>
      </c>
      <c r="V18" s="576" t="n">
        <v>80</v>
      </c>
      <c r="W18" s="576" t="n"/>
    </row>
    <row r="19" ht="21" customHeight="1" s="630">
      <c r="A19" s="631" t="inlineStr">
        <is>
          <t>17</t>
        </is>
      </c>
      <c r="B19" s="632" t="n"/>
      <c r="C19" s="167" t="inlineStr">
        <is>
          <t>ARELLANO  BERNAQUE DARWIN 40</t>
        </is>
      </c>
      <c r="D19" s="55" t="n">
        <v>71406606</v>
      </c>
      <c r="E19" s="55" t="inlineStr">
        <is>
          <t xml:space="preserve">REVA A1 </t>
        </is>
      </c>
      <c r="F19" s="92" t="inlineStr">
        <is>
          <t>20/20SR</t>
        </is>
      </c>
      <c r="G19" s="120" t="inlineStr">
        <is>
          <t>PAGO 40 EFE</t>
        </is>
      </c>
      <c r="H19" s="205" t="n"/>
      <c r="I19" s="120" t="inlineStr">
        <is>
          <t>CARS. JAIME VILLA</t>
        </is>
      </c>
      <c r="J19" s="60" t="n">
        <v>0.4194444444444445</v>
      </c>
      <c r="K19" s="46">
        <f>J19+$K$61</f>
        <v/>
      </c>
      <c r="L19" s="78" t="n">
        <v>0.4291666666666666</v>
      </c>
      <c r="M19" s="78">
        <f>L19+$M$62</f>
        <v/>
      </c>
      <c r="N19" s="78" t="n">
        <v>0.4368055555555556</v>
      </c>
      <c r="O19" s="46">
        <f>N19+$O$62</f>
        <v/>
      </c>
      <c r="P19" s="79" t="n">
        <v>0.5145833333333333</v>
      </c>
      <c r="Q19" s="46">
        <f>P19+$Q$62</f>
        <v/>
      </c>
      <c r="R19" s="46" t="n">
        <v>0.5430555555555555</v>
      </c>
      <c r="S19" s="46">
        <f>R19+$S$62</f>
        <v/>
      </c>
      <c r="T19" s="143" t="n">
        <v>0.5541666666666667</v>
      </c>
      <c r="U19" s="80">
        <f>T19+$U$62</f>
        <v/>
      </c>
      <c r="V19" s="576" t="n">
        <v>80</v>
      </c>
      <c r="W19" s="576" t="n">
        <v>40</v>
      </c>
    </row>
    <row r="20" ht="21" customFormat="1" customHeight="1" s="645">
      <c r="A20" s="631" t="inlineStr">
        <is>
          <t>18</t>
        </is>
      </c>
      <c r="B20" s="632" t="n"/>
      <c r="C20" s="112" t="inlineStr">
        <is>
          <t>URDAY GUTIERREZ YUL BERLING</t>
        </is>
      </c>
      <c r="D20" s="55" t="n">
        <v>4083876</v>
      </c>
      <c r="E20" s="199" t="inlineStr">
        <is>
          <t>MOTO NUEVO BIIB</t>
        </is>
      </c>
      <c r="F20" s="92" t="inlineStr">
        <is>
          <t>40/20 40/20cl</t>
        </is>
      </c>
      <c r="G20" s="209" t="inlineStr">
        <is>
          <t>PAGO 120 PLIN</t>
        </is>
      </c>
      <c r="H20" s="207" t="n"/>
      <c r="I20" s="55" t="inlineStr">
        <is>
          <t>CRIS AMORETTI</t>
        </is>
      </c>
      <c r="J20" s="60" t="n">
        <v>0.4291666666666666</v>
      </c>
      <c r="K20" s="60">
        <f>J20+$K$61</f>
        <v/>
      </c>
      <c r="L20" s="78" t="n">
        <v>0.4333333333333333</v>
      </c>
      <c r="M20" s="78">
        <f>L20+$M$62</f>
        <v/>
      </c>
      <c r="N20" s="78" t="n">
        <v>0.4402777777777778</v>
      </c>
      <c r="O20" s="46">
        <f>N20+$O$62</f>
        <v/>
      </c>
      <c r="P20" s="79" t="n">
        <v>0.5118055555555555</v>
      </c>
      <c r="Q20" s="46">
        <f>P20+$Q$62</f>
        <v/>
      </c>
      <c r="R20" s="46" t="n">
        <v>0.5423611111111111</v>
      </c>
      <c r="S20" s="46">
        <f>R20+$S$62</f>
        <v/>
      </c>
      <c r="T20" s="143" t="n">
        <v>0.5569444444444445</v>
      </c>
      <c r="U20" s="143">
        <f>T20+$U$62</f>
        <v/>
      </c>
      <c r="V20" s="576" t="n">
        <v>80</v>
      </c>
      <c r="W20" s="576" t="n"/>
    </row>
    <row r="21" ht="21" customHeight="1" s="630">
      <c r="A21" s="631" t="inlineStr">
        <is>
          <t>19</t>
        </is>
      </c>
      <c r="B21" s="632" t="n"/>
      <c r="C21" s="112" t="inlineStr">
        <is>
          <t>REYES REYES IVONNE SUSANA</t>
        </is>
      </c>
      <c r="D21" s="55" t="n">
        <v>44030051</v>
      </c>
      <c r="E21" s="232" t="inlineStr">
        <is>
          <t>MOTO NUEVO BIIB</t>
        </is>
      </c>
      <c r="F21" s="92" t="inlineStr">
        <is>
          <t>20/20SR</t>
        </is>
      </c>
      <c r="G21" s="120" t="inlineStr">
        <is>
          <t>PAGO 120 EFE</t>
        </is>
      </c>
      <c r="H21" s="207" t="n"/>
      <c r="I21" s="55" t="inlineStr">
        <is>
          <t>CRIS AMORETTI</t>
        </is>
      </c>
      <c r="J21" s="60" t="n">
        <v>0.4305555555555556</v>
      </c>
      <c r="K21" s="46">
        <f>J21+$K$61</f>
        <v/>
      </c>
      <c r="L21" s="78" t="n">
        <v>0.4375</v>
      </c>
      <c r="M21" s="78">
        <f>L21+$M$62</f>
        <v/>
      </c>
      <c r="N21" s="78" t="n">
        <v>0.4423611111111111</v>
      </c>
      <c r="O21" s="46">
        <f>N21+$O$62</f>
        <v/>
      </c>
      <c r="P21" s="79" t="n">
        <v>0.51875</v>
      </c>
      <c r="Q21" s="46">
        <f>P21+$Q$62</f>
        <v/>
      </c>
      <c r="R21" s="46" t="n">
        <v>0.5493055555555556</v>
      </c>
      <c r="S21" s="46">
        <f>R21+$S$62</f>
        <v/>
      </c>
      <c r="T21" s="143" t="n">
        <v>0.5652777777777778</v>
      </c>
      <c r="U21" s="80">
        <f>T21+$U$62</f>
        <v/>
      </c>
      <c r="V21" s="576" t="n">
        <v>80</v>
      </c>
      <c r="W21" s="576" t="n"/>
    </row>
    <row r="22" ht="21" customHeight="1" s="630">
      <c r="A22" s="631" t="inlineStr">
        <is>
          <t>20</t>
        </is>
      </c>
      <c r="B22" s="632" t="n"/>
      <c r="C22" s="112" t="inlineStr">
        <is>
          <t>AYALA PICHI EDUARDO</t>
        </is>
      </c>
      <c r="D22" s="55" t="n">
        <v>70327380</v>
      </c>
      <c r="E22" s="55" t="inlineStr">
        <is>
          <t>NUEVO A1</t>
        </is>
      </c>
      <c r="F22" s="92" t="inlineStr">
        <is>
          <t>20/20SR</t>
        </is>
      </c>
      <c r="G22" s="209" t="inlineStr">
        <is>
          <t>PAGO 100 YAPE</t>
        </is>
      </c>
      <c r="H22" s="207" t="n"/>
      <c r="I22" s="55" t="inlineStr">
        <is>
          <t>FREDY</t>
        </is>
      </c>
      <c r="J22" s="60" t="n">
        <v>0.4347222222222222</v>
      </c>
      <c r="K22" s="46">
        <f>J22+$K$61</f>
        <v/>
      </c>
      <c r="L22" s="78" t="n">
        <v>0.4416666666666667</v>
      </c>
      <c r="M22" s="78">
        <f>L22+$M$62</f>
        <v/>
      </c>
      <c r="N22" s="78" t="n">
        <v>0.4479166666666667</v>
      </c>
      <c r="O22" s="46">
        <f>N22+$O$62</f>
        <v/>
      </c>
      <c r="P22" s="79" t="n">
        <v>0.5263888888888889</v>
      </c>
      <c r="Q22" s="46">
        <f>P22+$Q$62</f>
        <v/>
      </c>
      <c r="R22" s="46" t="n">
        <v>0.55</v>
      </c>
      <c r="S22" s="46">
        <f>R22+$S$62</f>
        <v/>
      </c>
      <c r="T22" s="143" t="n">
        <v>0.5618055555555556</v>
      </c>
      <c r="U22" s="80">
        <f>T22+$U$62</f>
        <v/>
      </c>
      <c r="V22" s="576" t="n">
        <v>90</v>
      </c>
      <c r="W22" s="576" t="n"/>
    </row>
    <row r="23" ht="21" customHeight="1" s="630">
      <c r="A23" s="631" t="inlineStr">
        <is>
          <t>21</t>
        </is>
      </c>
      <c r="B23" s="632" t="n"/>
      <c r="C23" s="112" t="inlineStr">
        <is>
          <t>TACURI ALARCON EVELYN</t>
        </is>
      </c>
      <c r="D23" s="55" t="n">
        <v>76862998</v>
      </c>
      <c r="E23" s="55" t="inlineStr">
        <is>
          <t>NUEVO A1</t>
        </is>
      </c>
      <c r="F23" s="92" t="inlineStr">
        <is>
          <t>40/20 40/20cl</t>
        </is>
      </c>
      <c r="G23" s="120" t="n"/>
      <c r="H23" s="205" t="n"/>
      <c r="I23" s="120" t="inlineStr">
        <is>
          <t>CARS. JAIME VILLA</t>
        </is>
      </c>
      <c r="J23" s="60" t="n">
        <v>0.4354166666666667</v>
      </c>
      <c r="K23" s="46">
        <f>J23+$K$61</f>
        <v/>
      </c>
      <c r="L23" s="78" t="n">
        <v>0.4472222222222222</v>
      </c>
      <c r="M23" s="78">
        <f>L23+$M$62</f>
        <v/>
      </c>
      <c r="N23" s="78" t="n">
        <v>0.4520833333333333</v>
      </c>
      <c r="O23" s="46">
        <f>N23+$O$62</f>
        <v/>
      </c>
      <c r="P23" s="79" t="n">
        <v>0.5236111111111111</v>
      </c>
      <c r="Q23" s="46">
        <f>P23+$Q$62</f>
        <v/>
      </c>
      <c r="R23" s="46" t="n">
        <v>0.55625</v>
      </c>
      <c r="S23" s="46">
        <f>R23+$S$62</f>
        <v/>
      </c>
      <c r="T23" s="143" t="n">
        <v>0.56875</v>
      </c>
      <c r="U23" s="80">
        <f>T23+$U$62</f>
        <v/>
      </c>
      <c r="V23" s="576" t="n">
        <v>80</v>
      </c>
      <c r="W23" s="576" t="n"/>
    </row>
    <row r="24" ht="21" customHeight="1" s="630">
      <c r="A24" s="631" t="inlineStr">
        <is>
          <t>22</t>
        </is>
      </c>
      <c r="B24" s="632" t="n"/>
      <c r="C24" s="112" t="inlineStr">
        <is>
          <t>CASTILLO URBINA LESLIE</t>
        </is>
      </c>
      <c r="D24" s="55" t="n">
        <v>46011715</v>
      </c>
      <c r="E24" s="55" t="inlineStr">
        <is>
          <t>NUEVO A1</t>
        </is>
      </c>
      <c r="F24" s="92" t="inlineStr">
        <is>
          <t>40/20 40/20cl</t>
        </is>
      </c>
      <c r="G24" s="267" t="inlineStr">
        <is>
          <t>PAGO 130 YAPE 19/04</t>
        </is>
      </c>
      <c r="H24" s="355" t="n"/>
      <c r="I24" s="211" t="inlineStr">
        <is>
          <t>OFICINA</t>
        </is>
      </c>
      <c r="J24" s="60" t="n">
        <v>0.4388888888888889</v>
      </c>
      <c r="K24" s="46">
        <f>J24+$K$61</f>
        <v/>
      </c>
      <c r="L24" s="78" t="n">
        <v>0.4513888888888889</v>
      </c>
      <c r="M24" s="78">
        <f>L24+$M$62</f>
        <v/>
      </c>
      <c r="N24" s="78" t="n">
        <v>0.45625</v>
      </c>
      <c r="O24" s="46">
        <f>N24+$O$62</f>
        <v/>
      </c>
      <c r="P24" s="79" t="n">
        <v>0.5305555555555556</v>
      </c>
      <c r="Q24" s="46">
        <f>P24+$Q$62</f>
        <v/>
      </c>
      <c r="R24" s="46" t="n">
        <v>0.5604166666666667</v>
      </c>
      <c r="S24" s="46">
        <f>R24+$S$62</f>
        <v/>
      </c>
      <c r="T24" s="143" t="n">
        <v>0.5770833333333333</v>
      </c>
      <c r="U24" s="80">
        <f>T24+$U$62</f>
        <v/>
      </c>
      <c r="V24" s="576" t="n">
        <v>130</v>
      </c>
      <c r="W24" s="576" t="n"/>
    </row>
    <row r="25" ht="21" customHeight="1" s="630">
      <c r="A25" s="631" t="inlineStr">
        <is>
          <t>23</t>
        </is>
      </c>
      <c r="B25" s="632" t="n"/>
      <c r="C25" s="112" t="inlineStr">
        <is>
          <t>MAGUIÑA MAGUIÑA BRYAN</t>
        </is>
      </c>
      <c r="D25" s="55" t="n">
        <v>70481838</v>
      </c>
      <c r="E25" s="55" t="inlineStr">
        <is>
          <t>NUEVO A1</t>
        </is>
      </c>
      <c r="F25" s="92" t="inlineStr">
        <is>
          <t>20/20SR</t>
        </is>
      </c>
      <c r="G25" s="209" t="inlineStr">
        <is>
          <t>PAGO 130 YAPE</t>
        </is>
      </c>
      <c r="H25" s="207" t="n"/>
      <c r="I25" s="53" t="inlineStr">
        <is>
          <t>MALLESI</t>
        </is>
      </c>
      <c r="J25" s="60" t="n">
        <v>0.4402777777777778</v>
      </c>
      <c r="K25" s="46">
        <f>J25+$K$61</f>
        <v/>
      </c>
      <c r="L25" s="78" t="n">
        <v>0.4555555555555555</v>
      </c>
      <c r="M25" s="78">
        <f>L25+$M$62</f>
        <v/>
      </c>
      <c r="N25" s="78" t="n">
        <v>0.4604166666666666</v>
      </c>
      <c r="O25" s="46">
        <f>N25+$O$62</f>
        <v/>
      </c>
      <c r="P25" s="79" t="n">
        <v>0.5375</v>
      </c>
      <c r="Q25" s="46">
        <f>P25+$Q$62</f>
        <v/>
      </c>
      <c r="R25" s="46" t="n">
        <v>0.5506944444444445</v>
      </c>
      <c r="S25" s="46">
        <f>R25+$S$62</f>
        <v/>
      </c>
      <c r="T25" s="143" t="n">
        <v>0.5618055555555556</v>
      </c>
      <c r="U25" s="80">
        <f>T25+$U$62</f>
        <v/>
      </c>
      <c r="V25" s="576" t="n">
        <v>90</v>
      </c>
      <c r="W25" s="576" t="n"/>
    </row>
    <row r="26" ht="21" customFormat="1" customHeight="1" s="645">
      <c r="A26" s="644" t="n"/>
      <c r="B26" s="632" t="n"/>
      <c r="C26" s="119" t="inlineStr">
        <is>
          <t xml:space="preserve">VILELA ALVARADO DANIEL </t>
        </is>
      </c>
      <c r="D26" s="654" t="n">
        <v>41638135</v>
      </c>
      <c r="E26" s="654" t="inlineStr">
        <is>
          <t>NUEVO A1</t>
        </is>
      </c>
      <c r="F26" s="93" t="inlineStr">
        <is>
          <t>40/20 40/20cl</t>
        </is>
      </c>
      <c r="G26" s="654" t="n"/>
      <c r="H26" s="590" t="n"/>
      <c r="I26" s="654" t="inlineStr">
        <is>
          <t xml:space="preserve">OFICINA </t>
        </is>
      </c>
      <c r="J26" s="185" t="n"/>
      <c r="K26" s="20">
        <f>J26+$K$61</f>
        <v/>
      </c>
      <c r="L26" s="21" t="n"/>
      <c r="M26" s="21">
        <f>L26+$M$62</f>
        <v/>
      </c>
      <c r="N26" s="21" t="n"/>
      <c r="O26" s="20">
        <f>N26+$O$62</f>
        <v/>
      </c>
      <c r="P26" s="22" t="n"/>
      <c r="Q26" s="20">
        <f>P26+$Q$62</f>
        <v/>
      </c>
      <c r="R26" s="20" t="n"/>
      <c r="S26" s="20">
        <f>R26+$S$62</f>
        <v/>
      </c>
      <c r="T26" s="144" t="n"/>
      <c r="U26" s="20">
        <f>T26+$U$62</f>
        <v/>
      </c>
      <c r="V26" s="585" t="n"/>
      <c r="W26" s="585" t="n"/>
    </row>
    <row r="27" ht="21" customFormat="1" customHeight="1" s="633">
      <c r="A27" s="631" t="inlineStr">
        <is>
          <t>24</t>
        </is>
      </c>
      <c r="B27" s="632" t="n"/>
      <c r="C27" s="112" t="inlineStr">
        <is>
          <t>MARQUEZ SANTISTEBAN MIGUL</t>
        </is>
      </c>
      <c r="D27" s="55" t="n">
        <v>44395359</v>
      </c>
      <c r="E27" s="55" t="inlineStr">
        <is>
          <t xml:space="preserve">REVA A1 </t>
        </is>
      </c>
      <c r="F27" s="92" t="inlineStr">
        <is>
          <t>40/20 40/20cl</t>
        </is>
      </c>
      <c r="G27" s="209" t="inlineStr">
        <is>
          <t>PAGO 100 YAPE</t>
        </is>
      </c>
      <c r="H27" s="493" t="n"/>
      <c r="I27" s="338" t="inlineStr">
        <is>
          <t>PUBLICIDAD</t>
        </is>
      </c>
      <c r="J27" s="78" t="n">
        <v>0.4756944444444444</v>
      </c>
      <c r="K27" s="78">
        <f>J27+$K$61</f>
        <v/>
      </c>
      <c r="L27" s="78" t="n">
        <v>0.4763888888888889</v>
      </c>
      <c r="M27" s="78">
        <f>L27+$M$62</f>
        <v/>
      </c>
      <c r="N27" s="78" t="n">
        <v>0.48125</v>
      </c>
      <c r="O27" s="78">
        <f>N27+$O$62</f>
        <v/>
      </c>
      <c r="P27" s="78" t="n">
        <v>0.5354166666666667</v>
      </c>
      <c r="Q27" s="78">
        <f>P27+$Q$62</f>
        <v/>
      </c>
      <c r="R27" s="78" t="n">
        <v>0.5680555555555555</v>
      </c>
      <c r="S27" s="78">
        <f>R27+$S$62</f>
        <v/>
      </c>
      <c r="T27" s="116" t="n">
        <v>0.5805555555555556</v>
      </c>
      <c r="U27" s="116">
        <f>T27+$U$62</f>
        <v/>
      </c>
      <c r="V27" s="576" t="n">
        <v>100</v>
      </c>
      <c r="W27" s="576" t="n"/>
    </row>
    <row r="28" ht="21" customHeight="1" s="630">
      <c r="A28" s="631" t="inlineStr">
        <is>
          <t>25</t>
        </is>
      </c>
      <c r="B28" s="632" t="n"/>
      <c r="C28" s="112" t="inlineStr">
        <is>
          <t>OLIVARES GONZALES ANA</t>
        </is>
      </c>
      <c r="D28" s="55" t="n">
        <v>75358292</v>
      </c>
      <c r="E28" s="55" t="inlineStr">
        <is>
          <t>NUEVO A1</t>
        </is>
      </c>
      <c r="F28" s="92" t="inlineStr">
        <is>
          <t>20/20SR</t>
        </is>
      </c>
      <c r="G28" s="120" t="n"/>
      <c r="H28" s="205" t="n"/>
      <c r="I28" s="120" t="inlineStr">
        <is>
          <t>CARS. JAIME VILLA</t>
        </is>
      </c>
      <c r="J28" s="78" t="n">
        <v>0.5131944444444444</v>
      </c>
      <c r="K28" s="78">
        <f>J28+$K$61</f>
        <v/>
      </c>
      <c r="L28" s="78" t="n">
        <v>0.5159722222222223</v>
      </c>
      <c r="M28" s="78">
        <f>L28+$M$62</f>
        <v/>
      </c>
      <c r="N28" s="78" t="n">
        <v>0.525</v>
      </c>
      <c r="O28" s="78">
        <f>N28+$O$62</f>
        <v/>
      </c>
      <c r="P28" s="78" t="n">
        <v>0.56875</v>
      </c>
      <c r="Q28" s="78">
        <f>P28+$Q$62</f>
        <v/>
      </c>
      <c r="R28" s="78" t="n">
        <v>0.4555555555555555</v>
      </c>
      <c r="S28" s="78">
        <f>R28+$S$62</f>
        <v/>
      </c>
      <c r="T28" s="116" t="n">
        <v>0.5923611111111111</v>
      </c>
      <c r="U28" s="116">
        <f>T28+$U$62</f>
        <v/>
      </c>
      <c r="V28" s="576" t="n">
        <v>80</v>
      </c>
      <c r="W28" s="576" t="n"/>
    </row>
    <row r="29" ht="21" customHeight="1" s="630">
      <c r="A29" s="631" t="inlineStr">
        <is>
          <t>26</t>
        </is>
      </c>
      <c r="B29" s="632" t="n"/>
      <c r="C29" s="112" t="inlineStr">
        <is>
          <t xml:space="preserve">PEZO RONCAGLIOLO AMERICO </t>
        </is>
      </c>
      <c r="D29" s="55" t="n">
        <v>75262832</v>
      </c>
      <c r="E29" s="55" t="inlineStr">
        <is>
          <t xml:space="preserve">NUEVO A1 </t>
        </is>
      </c>
      <c r="F29" s="92" t="inlineStr">
        <is>
          <t>20/20SR</t>
        </is>
      </c>
      <c r="G29" s="209" t="inlineStr">
        <is>
          <t>PAGO 100 YAPE</t>
        </is>
      </c>
      <c r="H29" s="454" t="n"/>
      <c r="I29" s="152" t="inlineStr">
        <is>
          <t>PUBLICIDAD</t>
        </is>
      </c>
      <c r="J29" s="60" t="n">
        <v>0.5215277777777778</v>
      </c>
      <c r="K29" s="46">
        <f>J29+$K$61</f>
        <v/>
      </c>
      <c r="L29" s="78" t="n">
        <v>0.525</v>
      </c>
      <c r="M29" s="78">
        <f>L29+$M$62</f>
        <v/>
      </c>
      <c r="N29" s="78" t="n">
        <v>0.5319444444444444</v>
      </c>
      <c r="O29" s="46">
        <f>N29+$O$62</f>
        <v/>
      </c>
      <c r="P29" s="79" t="n">
        <v>0.5756944444444444</v>
      </c>
      <c r="Q29" s="46">
        <f>P29+$Q$62</f>
        <v/>
      </c>
      <c r="R29" s="46" t="n">
        <v>0.5881944444444445</v>
      </c>
      <c r="S29" s="46">
        <f>R29+$S$62</f>
        <v/>
      </c>
      <c r="T29" s="143" t="n">
        <v>0.6013888888888889</v>
      </c>
      <c r="U29" s="80">
        <f>T29+$U$62</f>
        <v/>
      </c>
      <c r="V29" s="576" t="n">
        <v>100</v>
      </c>
      <c r="W29" s="576" t="n"/>
    </row>
    <row r="30" ht="21" customHeight="1" s="630">
      <c r="A30" s="631" t="inlineStr">
        <is>
          <t>27</t>
        </is>
      </c>
      <c r="B30" s="632" t="n"/>
      <c r="C30" s="112" t="inlineStr">
        <is>
          <t>DIEPPA SIERRA FRANCISCO</t>
        </is>
      </c>
      <c r="D30" s="55" t="n">
        <v>3940393</v>
      </c>
      <c r="E30" s="55" t="inlineStr">
        <is>
          <t xml:space="preserve">NUEVO A1 </t>
        </is>
      </c>
      <c r="F30" s="92" t="inlineStr">
        <is>
          <t>20/20SR</t>
        </is>
      </c>
      <c r="G30" s="209" t="inlineStr">
        <is>
          <t>PAGO 100 YAPE</t>
        </is>
      </c>
      <c r="H30" s="382" t="inlineStr">
        <is>
          <t xml:space="preserve">CE </t>
        </is>
      </c>
      <c r="I30" s="152" t="inlineStr">
        <is>
          <t>PUBLICIDAD</t>
        </is>
      </c>
      <c r="J30" s="60" t="n">
        <v>0.5236111111111111</v>
      </c>
      <c r="K30" s="46">
        <f>J30+$K$61</f>
        <v/>
      </c>
      <c r="L30" s="78" t="n">
        <v>0.5291666666666667</v>
      </c>
      <c r="M30" s="78">
        <f>L30+$M$62</f>
        <v/>
      </c>
      <c r="N30" s="78" t="n">
        <v>0.5333333333333333</v>
      </c>
      <c r="O30" s="46">
        <f>N30+$O$62</f>
        <v/>
      </c>
      <c r="P30" s="79" t="n">
        <v>0.5770833333333333</v>
      </c>
      <c r="Q30" s="46">
        <f>P30+$Q$62</f>
        <v/>
      </c>
      <c r="R30" s="46" t="n">
        <v>0.5909722222222222</v>
      </c>
      <c r="S30" s="46">
        <f>R30+$S$62</f>
        <v/>
      </c>
      <c r="T30" s="143" t="n">
        <v>0.6034722222222222</v>
      </c>
      <c r="U30" s="80">
        <f>T30+$U$62</f>
        <v/>
      </c>
      <c r="V30" s="576" t="n">
        <v>100</v>
      </c>
      <c r="W30" s="576" t="n"/>
    </row>
    <row r="31" ht="21" customFormat="1" customHeight="1" s="645">
      <c r="A31" s="631" t="inlineStr">
        <is>
          <t>28</t>
        </is>
      </c>
      <c r="B31" s="632" t="n"/>
      <c r="C31" s="112" t="inlineStr">
        <is>
          <t xml:space="preserve">CARRIZALES ODRIA PATRICK </t>
        </is>
      </c>
      <c r="D31" s="55" t="n">
        <v>47189042</v>
      </c>
      <c r="E31" s="226" t="inlineStr">
        <is>
          <t>MOTO REVA BIIC</t>
        </is>
      </c>
      <c r="F31" s="92" t="inlineStr">
        <is>
          <t>20/20SR</t>
        </is>
      </c>
      <c r="G31" s="55" t="n"/>
      <c r="H31" s="207" t="n"/>
      <c r="I31" s="55" t="inlineStr">
        <is>
          <t xml:space="preserve">JORGE AMORETTI </t>
        </is>
      </c>
      <c r="J31" s="60" t="n">
        <v>0.5326388888888889</v>
      </c>
      <c r="K31" s="46">
        <f>J31+$K$61</f>
        <v/>
      </c>
      <c r="L31" s="78" t="n">
        <v>0.5333333333333333</v>
      </c>
      <c r="M31" s="78">
        <f>L31+$M$62</f>
        <v/>
      </c>
      <c r="N31" s="78" t="n">
        <v>0.5381944444444444</v>
      </c>
      <c r="O31" s="46">
        <f>N31+$O$62</f>
        <v/>
      </c>
      <c r="P31" s="79" t="n">
        <v>0.5881944444444445</v>
      </c>
      <c r="Q31" s="46">
        <f>P31+$Q$62</f>
        <v/>
      </c>
      <c r="R31" s="46" t="n">
        <v>0.6013888888888889</v>
      </c>
      <c r="S31" s="46">
        <f>R31+$S$62</f>
        <v/>
      </c>
      <c r="T31" s="143" t="n">
        <v>0.6159722222222223</v>
      </c>
      <c r="U31" s="80">
        <f>T31+$U$62</f>
        <v/>
      </c>
      <c r="V31" s="576" t="n"/>
      <c r="W31" s="576" t="n"/>
    </row>
    <row r="32" ht="21" customFormat="1" customHeight="1" s="633">
      <c r="A32" s="631" t="inlineStr">
        <is>
          <t>29</t>
        </is>
      </c>
      <c r="B32" s="632" t="n"/>
      <c r="C32" s="112" t="inlineStr">
        <is>
          <t>ROMAN DIONICIO NICOLE</t>
        </is>
      </c>
      <c r="D32" s="55" t="n">
        <v>74806045</v>
      </c>
      <c r="E32" s="55" t="inlineStr">
        <is>
          <t xml:space="preserve">NUEVO A1 </t>
        </is>
      </c>
      <c r="F32" s="92" t="inlineStr">
        <is>
          <t>20/20SR</t>
        </is>
      </c>
      <c r="G32" s="209" t="inlineStr">
        <is>
          <t>PAGO 100YAPE</t>
        </is>
      </c>
      <c r="H32" s="152" t="n"/>
      <c r="I32" s="152" t="inlineStr">
        <is>
          <t>PUBLICIDAD</t>
        </is>
      </c>
      <c r="J32" s="60" t="n">
        <v>0.5333333333333333</v>
      </c>
      <c r="K32" s="46">
        <f>J32+$K$61</f>
        <v/>
      </c>
      <c r="L32" s="78" t="n"/>
      <c r="M32" s="78">
        <f>L32+$M$62</f>
        <v/>
      </c>
      <c r="N32" s="78" t="n">
        <v>0.5465277777777777</v>
      </c>
      <c r="O32" s="46">
        <f>N32+$O$62</f>
        <v/>
      </c>
      <c r="P32" s="79" t="n">
        <v>0.5895833333333333</v>
      </c>
      <c r="Q32" s="46">
        <f>P32+$Q$62</f>
        <v/>
      </c>
      <c r="R32" s="46" t="n">
        <v>0.6027777777777777</v>
      </c>
      <c r="S32" s="46">
        <f>R32+$S$62</f>
        <v/>
      </c>
      <c r="T32" s="143" t="n">
        <v>0.6145833333333334</v>
      </c>
      <c r="U32" s="143">
        <f>T32+$U$62</f>
        <v/>
      </c>
      <c r="V32" s="576" t="n">
        <v>100</v>
      </c>
      <c r="W32" s="576" t="n"/>
    </row>
    <row r="33" ht="21" customHeight="1" s="630">
      <c r="A33" s="631" t="inlineStr">
        <is>
          <t>30</t>
        </is>
      </c>
      <c r="B33" s="632" t="n"/>
      <c r="C33" s="112" t="inlineStr">
        <is>
          <t>HUAMANI CHAVEZ MIGUEL</t>
        </is>
      </c>
      <c r="D33" s="55" t="n">
        <v>71594362</v>
      </c>
      <c r="E33" s="55" t="inlineStr">
        <is>
          <t xml:space="preserve">NUEVO A1 </t>
        </is>
      </c>
      <c r="F33" s="92" t="inlineStr">
        <is>
          <t>20/20SR</t>
        </is>
      </c>
      <c r="G33" s="120" t="inlineStr">
        <is>
          <t>PAGO 80 EFE</t>
        </is>
      </c>
      <c r="H33" s="454" t="n"/>
      <c r="I33" s="534" t="inlineStr">
        <is>
          <t>ENRIQUE PUBLICIDAD</t>
        </is>
      </c>
      <c r="J33" s="60" t="n">
        <v>0.5444444444444444</v>
      </c>
      <c r="K33" s="46">
        <f>J33+$K$61</f>
        <v/>
      </c>
      <c r="L33" s="78" t="n">
        <v>0.5451388888888888</v>
      </c>
      <c r="M33" s="78">
        <f>L33+$M$62</f>
        <v/>
      </c>
      <c r="N33" s="78" t="n">
        <v>0.5569444444444445</v>
      </c>
      <c r="O33" s="46">
        <f>N33+$O$62</f>
        <v/>
      </c>
      <c r="P33" s="79" t="n">
        <v>0.6013888888888889</v>
      </c>
      <c r="Q33" s="46">
        <f>P33+$Q$62</f>
        <v/>
      </c>
      <c r="R33" s="46" t="n">
        <v>0.6166666666666667</v>
      </c>
      <c r="S33" s="46">
        <f>R33+$S$62</f>
        <v/>
      </c>
      <c r="T33" s="143" t="n">
        <v>0.6284722222222222</v>
      </c>
      <c r="U33" s="80">
        <f>T33+$U$62</f>
        <v/>
      </c>
      <c r="V33" s="576" t="n">
        <v>80</v>
      </c>
      <c r="W33" s="576" t="n"/>
    </row>
    <row r="34" ht="21" customHeight="1" s="630">
      <c r="A34" s="631" t="inlineStr">
        <is>
          <t>31</t>
        </is>
      </c>
      <c r="B34" s="632" t="n"/>
      <c r="C34" s="112" t="inlineStr">
        <is>
          <t>UCEDA CASTILLO FANNY</t>
        </is>
      </c>
      <c r="D34" s="55" t="n">
        <v>70083790</v>
      </c>
      <c r="E34" s="55" t="inlineStr">
        <is>
          <t xml:space="preserve">REVA A1 </t>
        </is>
      </c>
      <c r="F34" s="92" t="inlineStr">
        <is>
          <t>20/20SR</t>
        </is>
      </c>
      <c r="G34" s="267" t="inlineStr">
        <is>
          <t>PAGO 120 YAPE</t>
        </is>
      </c>
      <c r="H34" s="207" t="n"/>
      <c r="I34" s="55" t="inlineStr">
        <is>
          <t>CRIS AMORETTI</t>
        </is>
      </c>
      <c r="J34" s="60" t="n">
        <v>0.5548611111111111</v>
      </c>
      <c r="K34" s="46">
        <f>J34+$K$61</f>
        <v/>
      </c>
      <c r="L34" s="78" t="n">
        <v>0.5555555555555556</v>
      </c>
      <c r="M34" s="78">
        <f>L34+$M$62</f>
        <v/>
      </c>
      <c r="N34" s="78" t="n">
        <v>0.5604166666666667</v>
      </c>
      <c r="O34" s="46">
        <f>N34+$O$62</f>
        <v/>
      </c>
      <c r="P34" s="79" t="n">
        <v>0.6034722222222222</v>
      </c>
      <c r="Q34" s="46">
        <f>P34+$Q$62</f>
        <v/>
      </c>
      <c r="R34" s="46" t="n">
        <v>0.6166666666666667</v>
      </c>
      <c r="S34" s="46">
        <f>R34+$S$62</f>
        <v/>
      </c>
      <c r="T34" s="143" t="n">
        <v>0.6284722222222222</v>
      </c>
      <c r="U34" s="143">
        <f>T34+$U$62</f>
        <v/>
      </c>
      <c r="V34" s="576" t="n">
        <v>80</v>
      </c>
      <c r="W34" s="576" t="n"/>
    </row>
    <row r="35" ht="21" customHeight="1" s="630"/>
    <row r="36" ht="21" customHeight="1" s="630"/>
    <row r="37" ht="21" customHeight="1" s="630"/>
    <row r="38" ht="21" customFormat="1" customHeight="1" s="633"/>
    <row r="39" ht="21" customHeight="1" s="630"/>
    <row r="40" ht="21" customFormat="1" customHeight="1" s="633"/>
    <row r="41" ht="21" customHeight="1" s="630"/>
    <row r="42" ht="21" customHeight="1" s="630"/>
    <row r="43" ht="21" customHeight="1" s="630"/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94.xml><?xml version="1.0" encoding="utf-8"?>
<worksheet xmlns:r="http://schemas.openxmlformats.org/officeDocument/2006/relationships" xmlns="http://schemas.openxmlformats.org/spreadsheetml/2006/main">
  <sheetPr codeName="Hoja398">
    <outlinePr summaryBelow="1" summaryRight="1"/>
    <pageSetUpPr fitToPage="1"/>
  </sheetPr>
  <dimension ref="A1:W55"/>
  <sheetViews>
    <sheetView workbookViewId="0">
      <selection activeCell="E13" sqref="E13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3.7109375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67" t="inlineStr">
        <is>
          <t>CASTILLO BRAVO PIERRE 40</t>
        </is>
      </c>
      <c r="D2" s="55" t="n">
        <v>45879492</v>
      </c>
      <c r="E2" s="226" t="inlineStr">
        <is>
          <t>MOTO REVA BIIC</t>
        </is>
      </c>
      <c r="F2" s="92" t="inlineStr">
        <is>
          <t>20/20SR</t>
        </is>
      </c>
      <c r="G2" s="267" t="inlineStr">
        <is>
          <t>PAGO 40 YAPE</t>
        </is>
      </c>
      <c r="H2" s="373" t="n"/>
      <c r="I2" s="270" t="inlineStr">
        <is>
          <t>LILIANA 1</t>
        </is>
      </c>
      <c r="J2" s="60" t="n">
        <v>0.3451388888888889</v>
      </c>
      <c r="K2" s="46">
        <f>J2+$K$61</f>
        <v/>
      </c>
      <c r="L2" s="46" t="n">
        <v>0.3458333333333333</v>
      </c>
      <c r="M2" s="46">
        <f>L2+$M$62</f>
        <v/>
      </c>
      <c r="N2" s="78" t="n">
        <v>0.3541666666666667</v>
      </c>
      <c r="O2" s="46">
        <f>N2+$O$62</f>
        <v/>
      </c>
      <c r="P2" s="79" t="n">
        <v>0.3993055555555556</v>
      </c>
      <c r="Q2" s="46">
        <f>P2+$Q$62</f>
        <v/>
      </c>
      <c r="R2" s="46" t="n">
        <v>0.4111111111111111</v>
      </c>
      <c r="S2" s="46">
        <f>R2+$S$62</f>
        <v/>
      </c>
      <c r="T2" s="143" t="n">
        <v>0.4340277777777778</v>
      </c>
      <c r="U2" s="80">
        <f>T2+$U$62</f>
        <v/>
      </c>
      <c r="V2" s="576" t="n">
        <v>80</v>
      </c>
      <c r="W2" s="576" t="n">
        <v>40</v>
      </c>
    </row>
    <row r="3" ht="21" customHeight="1" s="630">
      <c r="A3" s="631" t="inlineStr">
        <is>
          <t>2</t>
        </is>
      </c>
      <c r="B3" s="632" t="n"/>
      <c r="C3" s="167" t="inlineStr">
        <is>
          <t>PALACIOS RONDOY JOSE LUIS 30</t>
        </is>
      </c>
      <c r="D3" s="55" t="n">
        <v>10211614</v>
      </c>
      <c r="E3" s="226" t="inlineStr">
        <is>
          <t>MOTO REVA BIIC</t>
        </is>
      </c>
      <c r="F3" s="92" t="inlineStr">
        <is>
          <t>2020SR</t>
        </is>
      </c>
      <c r="G3" s="120" t="inlineStr">
        <is>
          <t>PAGO 30 EFE</t>
        </is>
      </c>
      <c r="H3" s="373" t="n"/>
      <c r="I3" s="270" t="inlineStr">
        <is>
          <t>LILIANA 2</t>
        </is>
      </c>
      <c r="J3" s="60" t="n">
        <v>0.3486111111111111</v>
      </c>
      <c r="K3" s="46">
        <f>J3+$K$61</f>
        <v/>
      </c>
      <c r="L3" s="46" t="n">
        <v>0.3506944444444444</v>
      </c>
      <c r="M3" s="46">
        <f>L3+$M$62</f>
        <v/>
      </c>
      <c r="N3" s="78" t="n">
        <v>0.3555555555555556</v>
      </c>
      <c r="O3" s="46">
        <f>N3+$O$62</f>
        <v/>
      </c>
      <c r="P3" s="79" t="n">
        <v>0.4111111111111111</v>
      </c>
      <c r="Q3" s="46">
        <f>P3+$Q$62</f>
        <v/>
      </c>
      <c r="R3" s="46" t="n">
        <v>0.4236111111111111</v>
      </c>
      <c r="S3" s="46">
        <f>R3+$S$62</f>
        <v/>
      </c>
      <c r="T3" s="143" t="n">
        <v>0.4451388888888889</v>
      </c>
      <c r="U3" s="80">
        <f>T3+$U$62</f>
        <v/>
      </c>
      <c r="V3" s="576" t="n">
        <v>80</v>
      </c>
      <c r="W3" s="576" t="n">
        <v>30</v>
      </c>
    </row>
    <row r="4" ht="21" customHeight="1" s="630">
      <c r="A4" s="631" t="inlineStr">
        <is>
          <t>3</t>
        </is>
      </c>
      <c r="B4" s="632" t="n"/>
      <c r="C4" s="167" t="inlineStr">
        <is>
          <t>TELLO PAUCAR FELIX 40</t>
        </is>
      </c>
      <c r="D4" s="55" t="n">
        <v>25763716</v>
      </c>
      <c r="E4" s="26" t="inlineStr">
        <is>
          <t>REVA A2A</t>
        </is>
      </c>
      <c r="F4" s="92" t="inlineStr">
        <is>
          <t>20/20SR</t>
        </is>
      </c>
      <c r="G4" s="120" t="inlineStr">
        <is>
          <t>PAGO 40 EFE</t>
        </is>
      </c>
      <c r="H4" s="207" t="n"/>
      <c r="I4" s="55" t="inlineStr">
        <is>
          <t>NORMA VEGA</t>
        </is>
      </c>
      <c r="J4" s="60" t="n">
        <v>0.3555555555555556</v>
      </c>
      <c r="K4" s="46">
        <f>J4+$K$61</f>
        <v/>
      </c>
      <c r="L4" s="46" t="n">
        <v>0.3555555555555556</v>
      </c>
      <c r="M4" s="46">
        <f>L4+$M$62</f>
        <v/>
      </c>
      <c r="N4" s="78" t="n">
        <v>0.3638888888888889</v>
      </c>
      <c r="O4" s="46">
        <f>N4+$O$62</f>
        <v/>
      </c>
      <c r="P4" s="79" t="n">
        <v>0.4222222222222222</v>
      </c>
      <c r="Q4" s="46">
        <f>P4+$Q$62</f>
        <v/>
      </c>
      <c r="R4" s="46" t="n">
        <v>0.4347222222222222</v>
      </c>
      <c r="S4" s="46">
        <f>R4+$S$62</f>
        <v/>
      </c>
      <c r="T4" s="143" t="n">
        <v>0.4569444444444444</v>
      </c>
      <c r="U4" s="80">
        <f>T4+$U$62</f>
        <v/>
      </c>
      <c r="V4" s="576" t="n">
        <v>80</v>
      </c>
      <c r="W4" s="576" t="n">
        <v>40</v>
      </c>
    </row>
    <row r="5" ht="21" customHeight="1" s="630">
      <c r="A5" s="631" t="inlineStr">
        <is>
          <t>4</t>
        </is>
      </c>
      <c r="B5" s="632" t="n"/>
      <c r="C5" s="112" t="inlineStr">
        <is>
          <t>AGUIRRE NAVARRO LUIS</t>
        </is>
      </c>
      <c r="D5" s="55" t="n">
        <v>25547482</v>
      </c>
      <c r="E5" s="55" t="inlineStr">
        <is>
          <t xml:space="preserve">NUEVO A1 </t>
        </is>
      </c>
      <c r="F5" s="92" t="inlineStr">
        <is>
          <t>40/20 40/20cl</t>
        </is>
      </c>
      <c r="G5" s="120" t="n"/>
      <c r="H5" s="205" t="n"/>
      <c r="I5" s="120" t="inlineStr">
        <is>
          <t>CARS. JAIME VILLA</t>
        </is>
      </c>
      <c r="J5" s="60" t="n">
        <v>0.35625</v>
      </c>
      <c r="K5" s="46">
        <f>J5+$K$61</f>
        <v/>
      </c>
      <c r="L5" s="46" t="n">
        <v>0.3625</v>
      </c>
      <c r="M5" s="46">
        <f>L5+$M$62</f>
        <v/>
      </c>
      <c r="N5" s="78" t="n">
        <v>0.36875</v>
      </c>
      <c r="O5" s="46">
        <f>N5+$O$62</f>
        <v/>
      </c>
      <c r="P5" s="79" t="n">
        <v>0.4416666666666667</v>
      </c>
      <c r="Q5" s="46">
        <f>P5+$Q$62</f>
        <v/>
      </c>
      <c r="R5" s="46" t="n">
        <v>0.4548611111111111</v>
      </c>
      <c r="S5" s="46">
        <f>R5+$S$62</f>
        <v/>
      </c>
      <c r="T5" s="143" t="n">
        <v>0.4826388888888889</v>
      </c>
      <c r="U5" s="80">
        <f>T5+$U$62</f>
        <v/>
      </c>
      <c r="V5" s="576" t="n">
        <v>80</v>
      </c>
      <c r="W5" s="576" t="n"/>
    </row>
    <row r="6" ht="21" customHeight="1" s="630">
      <c r="A6" s="631" t="inlineStr">
        <is>
          <t>5</t>
        </is>
      </c>
      <c r="B6" s="632" t="n"/>
      <c r="C6" s="112" t="inlineStr">
        <is>
          <t>ACOSTA CHAVEZ JHOSEP</t>
        </is>
      </c>
      <c r="D6" s="55" t="n">
        <v>40292450</v>
      </c>
      <c r="E6" s="226" t="inlineStr">
        <is>
          <t>MOTO REVA BIIC</t>
        </is>
      </c>
      <c r="F6" s="169" t="inlineStr">
        <is>
          <t>20 20sr</t>
        </is>
      </c>
      <c r="G6" s="270" t="n"/>
      <c r="H6" s="270" t="n"/>
      <c r="I6" s="270" t="inlineStr">
        <is>
          <t>LILIANA 3</t>
        </is>
      </c>
      <c r="J6" s="60" t="n">
        <v>0.3604166666666667</v>
      </c>
      <c r="K6" s="46">
        <f>J6+$K$61</f>
        <v/>
      </c>
      <c r="L6" s="46" t="n">
        <v>0.3666666666666666</v>
      </c>
      <c r="M6" s="46">
        <f>L6+$M$62</f>
        <v/>
      </c>
      <c r="N6" s="78" t="n">
        <v>0.3729166666666667</v>
      </c>
      <c r="O6" s="46">
        <f>N6+$O$62</f>
        <v/>
      </c>
      <c r="P6" s="79" t="n">
        <v>0.4534722222222222</v>
      </c>
      <c r="Q6" s="46">
        <f>P6+$Q$62</f>
        <v/>
      </c>
      <c r="R6" s="46" t="n">
        <v>0.4659722222222222</v>
      </c>
      <c r="S6" s="46">
        <f>R6+$S$62</f>
        <v/>
      </c>
      <c r="T6" s="143" t="n">
        <v>0.4951388888888889</v>
      </c>
      <c r="U6" s="80">
        <f>T6+$U$62</f>
        <v/>
      </c>
      <c r="V6" s="576" t="n">
        <v>80</v>
      </c>
      <c r="W6" s="576" t="n"/>
    </row>
    <row r="7" ht="21" customHeight="1" s="630">
      <c r="A7" s="631" t="inlineStr">
        <is>
          <t>6</t>
        </is>
      </c>
      <c r="B7" s="632" t="n"/>
      <c r="C7" s="112" t="inlineStr">
        <is>
          <t>LLACTAHUAMAN TELLO IVAN</t>
        </is>
      </c>
      <c r="D7" s="55" t="n">
        <v>47283634</v>
      </c>
      <c r="E7" s="55" t="inlineStr">
        <is>
          <t xml:space="preserve">NUEVO A1 </t>
        </is>
      </c>
      <c r="F7" s="169" t="inlineStr">
        <is>
          <t>20 20sr</t>
        </is>
      </c>
      <c r="G7" s="120" t="n"/>
      <c r="H7" s="205" t="n"/>
      <c r="I7" s="120" t="inlineStr">
        <is>
          <t>CARS. JAIME VILLA</t>
        </is>
      </c>
      <c r="J7" s="60" t="n">
        <v>0.3673611111111111</v>
      </c>
      <c r="K7" s="46">
        <f>J7+$K$61</f>
        <v/>
      </c>
      <c r="L7" s="46" t="n">
        <v>0.3715277777777778</v>
      </c>
      <c r="M7" s="46">
        <f>L7+$M$62</f>
        <v/>
      </c>
      <c r="N7" s="78" t="n">
        <v>0.3770833333333333</v>
      </c>
      <c r="O7" s="46">
        <f>N7+$O$62</f>
        <v/>
      </c>
      <c r="P7" s="79" t="n">
        <v>0.4645833333333333</v>
      </c>
      <c r="Q7" s="46">
        <f>P7+$Q$62</f>
        <v/>
      </c>
      <c r="R7" s="46" t="n">
        <v>0.4819444444444445</v>
      </c>
      <c r="S7" s="46">
        <f>R7+$S$62</f>
        <v/>
      </c>
      <c r="T7" s="143" t="n">
        <v>0.5076388888888889</v>
      </c>
      <c r="U7" s="80">
        <f>T7+$U$62</f>
        <v/>
      </c>
      <c r="V7" s="576" t="n">
        <v>80</v>
      </c>
      <c r="W7" s="576" t="n"/>
    </row>
    <row r="8" ht="21" customHeight="1" s="630">
      <c r="A8" s="631" t="inlineStr">
        <is>
          <t>7</t>
        </is>
      </c>
      <c r="B8" s="632" t="n"/>
      <c r="C8" s="112" t="inlineStr">
        <is>
          <t>ASCARATE ZARATE JORGE</t>
        </is>
      </c>
      <c r="D8" s="55" t="n">
        <v>45066544</v>
      </c>
      <c r="E8" s="55" t="inlineStr">
        <is>
          <t>REVA A1</t>
        </is>
      </c>
      <c r="F8" s="169" t="inlineStr">
        <is>
          <t>20 20sr</t>
        </is>
      </c>
      <c r="G8" s="120" t="inlineStr">
        <is>
          <t>PAGO 150 EFE</t>
        </is>
      </c>
      <c r="H8" s="207" t="n"/>
      <c r="I8" s="55" t="inlineStr">
        <is>
          <t>MALLESI</t>
        </is>
      </c>
      <c r="J8" s="60" t="n">
        <v>0.3680555555555556</v>
      </c>
      <c r="K8" s="46">
        <f>J8+$K$61</f>
        <v/>
      </c>
      <c r="L8" s="46" t="n">
        <v>0.3763888888888889</v>
      </c>
      <c r="M8" s="46">
        <f>L8+$M$62</f>
        <v/>
      </c>
      <c r="N8" s="78" t="n">
        <v>0.3819444444444444</v>
      </c>
      <c r="O8" s="46">
        <f>N8+$O$62</f>
        <v/>
      </c>
      <c r="P8" s="79" t="n">
        <v>0.4902777777777778</v>
      </c>
      <c r="Q8" s="79">
        <f>P8+$Q$62</f>
        <v/>
      </c>
      <c r="R8" s="46" t="n">
        <v>0.5138888888888888</v>
      </c>
      <c r="S8" s="46">
        <f>R8+$S$62</f>
        <v/>
      </c>
      <c r="T8" s="143" t="n">
        <v>0.5319444444444444</v>
      </c>
      <c r="U8" s="80">
        <f>T8+$U$62</f>
        <v/>
      </c>
      <c r="V8" s="576" t="n">
        <v>90</v>
      </c>
      <c r="W8" s="576" t="n"/>
    </row>
    <row r="9" ht="21" customHeight="1" s="630">
      <c r="A9" s="631" t="inlineStr">
        <is>
          <t>8</t>
        </is>
      </c>
      <c r="B9" s="632" t="n"/>
      <c r="C9" s="167" t="inlineStr">
        <is>
          <t>ALVARADO HERRERA RICARDO 50</t>
        </is>
      </c>
      <c r="D9" s="55" t="n">
        <v>70177112</v>
      </c>
      <c r="E9" s="55" t="inlineStr">
        <is>
          <t xml:space="preserve">NUEVO A1 </t>
        </is>
      </c>
      <c r="F9" s="92" t="inlineStr">
        <is>
          <t>20/20SR</t>
        </is>
      </c>
      <c r="G9" s="120" t="inlineStr">
        <is>
          <t>PAGO 150 EFE +50 YAPE</t>
        </is>
      </c>
      <c r="H9" s="207" t="n"/>
      <c r="I9" s="55" t="inlineStr">
        <is>
          <t>MALLESI</t>
        </is>
      </c>
      <c r="J9" s="47" t="n">
        <v>0.3798611111111111</v>
      </c>
      <c r="K9" s="47">
        <f>J9+$K$61</f>
        <v/>
      </c>
      <c r="L9" s="46" t="n">
        <v>0.38125</v>
      </c>
      <c r="M9" s="46">
        <f>L9+$M$62</f>
        <v/>
      </c>
      <c r="N9" s="47" t="n">
        <v>0.3861111111111111</v>
      </c>
      <c r="O9" s="47">
        <f>N9+$O$62</f>
        <v/>
      </c>
      <c r="P9" s="79" t="n">
        <v>0.4819444444444445</v>
      </c>
      <c r="Q9" s="47">
        <f>P9+$Q$62</f>
        <v/>
      </c>
      <c r="R9" s="78" t="n">
        <v>0.4972222222222222</v>
      </c>
      <c r="S9" s="78">
        <f>R9+$S$62</f>
        <v/>
      </c>
      <c r="T9" s="586" t="n">
        <v>0.5194444444444445</v>
      </c>
      <c r="U9" s="586">
        <f>T9+$U$62</f>
        <v/>
      </c>
      <c r="V9" s="576" t="n">
        <v>90</v>
      </c>
      <c r="W9" s="576" t="n">
        <v>50</v>
      </c>
    </row>
    <row r="10" ht="21" customHeight="1" s="630">
      <c r="A10" s="631" t="inlineStr">
        <is>
          <t>9</t>
        </is>
      </c>
      <c r="B10" s="632" t="n"/>
      <c r="C10" s="112" t="inlineStr">
        <is>
          <t>PEREDA HERNANDEZ GERALDINE</t>
        </is>
      </c>
      <c r="D10" s="55" t="n">
        <v>47315458</v>
      </c>
      <c r="E10" s="55" t="inlineStr">
        <is>
          <t xml:space="preserve">NUEVO A1 </t>
        </is>
      </c>
      <c r="F10" s="92" t="inlineStr">
        <is>
          <t>20/20SR</t>
        </is>
      </c>
      <c r="G10" s="55" t="inlineStr">
        <is>
          <t>YA PE 90</t>
        </is>
      </c>
      <c r="H10" s="207" t="n"/>
      <c r="I10" s="55" t="inlineStr">
        <is>
          <t>DENILSON katy</t>
        </is>
      </c>
      <c r="J10" s="47" t="n">
        <v>0.3805555555555555</v>
      </c>
      <c r="K10" s="47">
        <f>J10+$K$61</f>
        <v/>
      </c>
      <c r="L10" s="46" t="n">
        <v>0.3854166666666667</v>
      </c>
      <c r="M10" s="46">
        <f>L10+$M$62</f>
        <v/>
      </c>
      <c r="N10" s="47" t="n">
        <v>0.3902777777777778</v>
      </c>
      <c r="O10" s="47">
        <f>N10+$O$62</f>
        <v/>
      </c>
      <c r="P10" s="79" t="n">
        <v>0.4895833333333333</v>
      </c>
      <c r="Q10" s="79">
        <f>P10+$Q$62</f>
        <v/>
      </c>
      <c r="R10" s="78" t="n">
        <v>0.5020833333333333</v>
      </c>
      <c r="S10" s="78">
        <f>R10+$S$62</f>
        <v/>
      </c>
      <c r="T10" s="586" t="n">
        <v>0.5201388888888889</v>
      </c>
      <c r="U10" s="586">
        <f>T10+$U$62</f>
        <v/>
      </c>
      <c r="V10" s="576" t="n">
        <v>80</v>
      </c>
      <c r="W10" s="576" t="n"/>
    </row>
    <row r="11" ht="21" customFormat="1" customHeight="1" s="633">
      <c r="A11" s="631" t="inlineStr">
        <is>
          <t>10</t>
        </is>
      </c>
      <c r="B11" s="632" t="n"/>
      <c r="C11" s="112" t="inlineStr">
        <is>
          <t xml:space="preserve">CALCINA QUISPE EVARISTO </t>
        </is>
      </c>
      <c r="D11" s="55" t="n">
        <v>6069055</v>
      </c>
      <c r="E11" s="226" t="inlineStr">
        <is>
          <t>MOTO NUEVO BIIC</t>
        </is>
      </c>
      <c r="F11" s="92" t="inlineStr">
        <is>
          <t>40/20 40/20cl</t>
        </is>
      </c>
      <c r="G11" s="270" t="n"/>
      <c r="H11" s="270" t="n"/>
      <c r="I11" s="270" t="inlineStr">
        <is>
          <t>LILIANA 4</t>
        </is>
      </c>
      <c r="J11" s="60" t="n">
        <v>0.3902777777777778</v>
      </c>
      <c r="K11" s="46">
        <f>J11+$K$61</f>
        <v/>
      </c>
      <c r="L11" s="46" t="n">
        <v>0.3944444444444444</v>
      </c>
      <c r="M11" s="46">
        <f>L11+$M$62</f>
        <v/>
      </c>
      <c r="N11" s="78" t="n">
        <v>0.4006944444444445</v>
      </c>
      <c r="O11" s="46">
        <f>N11+$O$62</f>
        <v/>
      </c>
      <c r="P11" s="79" t="n">
        <v>0.5013888888888889</v>
      </c>
      <c r="Q11" s="47">
        <f>P11+$Q$62</f>
        <v/>
      </c>
      <c r="R11" s="46" t="n">
        <v>0.5291666666666667</v>
      </c>
      <c r="S11" s="46">
        <f>R11+$S$62</f>
        <v/>
      </c>
      <c r="T11" s="143" t="n">
        <v>0.5444444444444444</v>
      </c>
      <c r="U11" s="80">
        <f>T11+$U$62</f>
        <v/>
      </c>
      <c r="V11" s="576" t="n">
        <v>80</v>
      </c>
      <c r="W11" s="576" t="n"/>
    </row>
    <row r="12" ht="21" customHeight="1" s="630">
      <c r="A12" s="631" t="inlineStr">
        <is>
          <t>11</t>
        </is>
      </c>
      <c r="B12" s="632" t="n"/>
      <c r="C12" s="167" t="inlineStr">
        <is>
          <t xml:space="preserve">ECHEVERRIA LOPEZ WALTER  80 </t>
        </is>
      </c>
      <c r="D12" s="55" t="n">
        <v>9928124</v>
      </c>
      <c r="E12" s="55" t="inlineStr">
        <is>
          <t>REVA A1</t>
        </is>
      </c>
      <c r="F12" s="92" t="inlineStr">
        <is>
          <t>lentes y espejos</t>
        </is>
      </c>
      <c r="G12" s="120" t="inlineStr">
        <is>
          <t>PAGO 80 EFE 19/04</t>
        </is>
      </c>
      <c r="H12" s="207" t="n"/>
      <c r="I12" s="55" t="inlineStr">
        <is>
          <t xml:space="preserve">STEVE QUINTANA </t>
        </is>
      </c>
      <c r="J12" s="60" t="n">
        <v>0.3791666666666667</v>
      </c>
      <c r="K12" s="46">
        <f>J12+$K$61</f>
        <v/>
      </c>
      <c r="L12" s="46" t="n">
        <v>0.3895833333333333</v>
      </c>
      <c r="M12" s="46">
        <f>L12+$M$62</f>
        <v/>
      </c>
      <c r="N12" s="78" t="n">
        <v>0.3993055555555556</v>
      </c>
      <c r="O12" s="46">
        <f>N12+$O$62</f>
        <v/>
      </c>
      <c r="P12" s="79" t="n">
        <v>0.4951388888888889</v>
      </c>
      <c r="Q12" s="46">
        <f>P12+$Q$62</f>
        <v/>
      </c>
      <c r="R12" s="46" t="n">
        <v>0.5118055555555555</v>
      </c>
      <c r="S12" s="46">
        <f>R12+$S$62</f>
        <v/>
      </c>
      <c r="T12" s="143" t="n">
        <v>0.53125</v>
      </c>
      <c r="U12" s="80">
        <f>T12+$U$62</f>
        <v/>
      </c>
      <c r="V12" s="576" t="n">
        <v>80</v>
      </c>
      <c r="W12" s="576" t="n"/>
    </row>
    <row r="13" ht="21" customHeight="1" s="630">
      <c r="A13" s="631" t="inlineStr">
        <is>
          <t>12</t>
        </is>
      </c>
      <c r="B13" s="632" t="n"/>
      <c r="C13" s="167" t="inlineStr">
        <is>
          <t>PASQUALE ISASI PIERO 30</t>
        </is>
      </c>
      <c r="D13" s="55" t="n">
        <v>8265361</v>
      </c>
      <c r="E13" s="226" t="inlineStr">
        <is>
          <t>MOTO REVA BIIC</t>
        </is>
      </c>
      <c r="F13" s="92" t="inlineStr">
        <is>
          <t>20/20SR</t>
        </is>
      </c>
      <c r="G13" s="120" t="inlineStr">
        <is>
          <t>PAGO 190 EFE</t>
        </is>
      </c>
      <c r="H13" s="382" t="inlineStr">
        <is>
          <t>H.L</t>
        </is>
      </c>
      <c r="I13" s="55" t="inlineStr">
        <is>
          <t xml:space="preserve">STEVE QUINTANA </t>
        </is>
      </c>
      <c r="J13" s="60" t="n">
        <v>0.4013888888888889</v>
      </c>
      <c r="K13" s="46">
        <f>J13+$K$61</f>
        <v/>
      </c>
      <c r="L13" s="46" t="n">
        <v>0.4020833333333333</v>
      </c>
      <c r="M13" s="46">
        <f>L13+$M$62</f>
        <v/>
      </c>
      <c r="N13" s="78" t="n">
        <v>0.4104166666666667</v>
      </c>
      <c r="O13" s="46">
        <f>N13+$O$62</f>
        <v/>
      </c>
      <c r="P13" s="79" t="n">
        <v>0.5055555555555555</v>
      </c>
      <c r="Q13" s="46">
        <f>P13+$Q$62</f>
        <v/>
      </c>
      <c r="R13" s="46" t="n">
        <v>0.5402777777777777</v>
      </c>
      <c r="S13" s="46">
        <f>R13+$S$62</f>
        <v/>
      </c>
      <c r="T13" s="143" t="n">
        <v>0.5597222222222222</v>
      </c>
      <c r="U13" s="80">
        <f>T13+$U$62</f>
        <v/>
      </c>
      <c r="V13" s="576" t="n">
        <v>80</v>
      </c>
      <c r="W13" s="576" t="n">
        <v>30</v>
      </c>
    </row>
    <row r="14" ht="21" customFormat="1" customHeight="1" s="633">
      <c r="A14" s="631" t="inlineStr">
        <is>
          <t>13</t>
        </is>
      </c>
      <c r="B14" s="632" t="n"/>
      <c r="C14" s="167" t="inlineStr">
        <is>
          <t>POZO LOAYZA MARICIEL 50</t>
        </is>
      </c>
      <c r="D14" s="55" t="n">
        <v>77226142</v>
      </c>
      <c r="E14" s="55" t="inlineStr">
        <is>
          <t xml:space="preserve">NUEVO A1 </t>
        </is>
      </c>
      <c r="F14" s="92" t="inlineStr">
        <is>
          <t>20/20SR</t>
        </is>
      </c>
      <c r="G14" s="120" t="inlineStr">
        <is>
          <t>PAGO 50 EFE</t>
        </is>
      </c>
      <c r="H14" s="205" t="n"/>
      <c r="I14" s="120" t="inlineStr">
        <is>
          <t>CARS. JAIME VILLA</t>
        </is>
      </c>
      <c r="J14" s="60" t="n">
        <v>0.4048611111111111</v>
      </c>
      <c r="K14" s="46">
        <f>J14+$K$61</f>
        <v/>
      </c>
      <c r="L14" s="46" t="n">
        <v>0.40625</v>
      </c>
      <c r="M14" s="46">
        <f>L14+$M$62</f>
        <v/>
      </c>
      <c r="N14" s="78" t="n">
        <v>0.4118055555555555</v>
      </c>
      <c r="O14" s="46">
        <f>N14+$O$62</f>
        <v/>
      </c>
      <c r="P14" s="79" t="n">
        <v>0.5069444444444444</v>
      </c>
      <c r="Q14" s="46">
        <f>P14+$Q$62</f>
        <v/>
      </c>
      <c r="R14" s="46" t="n">
        <v>0.5236111111111111</v>
      </c>
      <c r="S14" s="46">
        <f>R14+$S$62</f>
        <v/>
      </c>
      <c r="T14" s="143" t="n">
        <v>0.5451388888888888</v>
      </c>
      <c r="U14" s="80">
        <f>T14+$U$62</f>
        <v/>
      </c>
      <c r="V14" s="576" t="n">
        <v>80</v>
      </c>
      <c r="W14" s="576" t="n">
        <v>50</v>
      </c>
    </row>
    <row r="15" ht="21" customHeight="1" s="630">
      <c r="A15" s="631" t="inlineStr">
        <is>
          <t>14</t>
        </is>
      </c>
      <c r="B15" s="632" t="n"/>
      <c r="C15" s="112" t="inlineStr">
        <is>
          <t>MALLQUI ACUÑA GIAMPIERO</t>
        </is>
      </c>
      <c r="D15" s="55" t="n">
        <v>7336849</v>
      </c>
      <c r="E15" s="199" t="inlineStr">
        <is>
          <t>MOTO NUEVO BIIB</t>
        </is>
      </c>
      <c r="F15" s="92" t="inlineStr">
        <is>
          <t>20/20SR</t>
        </is>
      </c>
      <c r="G15" s="55" t="n"/>
      <c r="H15" s="207" t="n"/>
      <c r="I15" s="55" t="inlineStr">
        <is>
          <t>MARIEL</t>
        </is>
      </c>
      <c r="J15" s="60" t="n">
        <v>0.4076388888888889</v>
      </c>
      <c r="K15" s="46">
        <f>J15+$K$61</f>
        <v/>
      </c>
      <c r="L15" s="46" t="n">
        <v>0.4104166666666667</v>
      </c>
      <c r="M15" s="46">
        <f>L15+$M$62</f>
        <v/>
      </c>
      <c r="N15" s="78" t="n">
        <v>0.41875</v>
      </c>
      <c r="O15" s="46">
        <f>N15+$O$62</f>
        <v/>
      </c>
      <c r="P15" s="79" t="n">
        <v>0.5138888888888888</v>
      </c>
      <c r="Q15" s="46">
        <f>P15+$Q$62</f>
        <v/>
      </c>
      <c r="R15" s="46" t="n">
        <v>0.5347222222222222</v>
      </c>
      <c r="S15" s="46">
        <f>R15+$S$62</f>
        <v/>
      </c>
      <c r="T15" s="143" t="n">
        <v>0.5590277777777778</v>
      </c>
      <c r="U15" s="80">
        <f>T15+$U$62</f>
        <v/>
      </c>
      <c r="V15" s="576" t="n">
        <v>80</v>
      </c>
      <c r="W15" s="576" t="n"/>
    </row>
    <row r="16" ht="21" customHeight="1" s="630">
      <c r="A16" s="631" t="inlineStr">
        <is>
          <t>15</t>
        </is>
      </c>
      <c r="B16" s="632" t="n"/>
      <c r="C16" s="112" t="inlineStr">
        <is>
          <t>OROZCO RAMIREZ JHON</t>
        </is>
      </c>
      <c r="D16" s="55" t="n">
        <v>1660843</v>
      </c>
      <c r="E16" s="199" t="inlineStr">
        <is>
          <t>MOTO NUEVO BIIB</t>
        </is>
      </c>
      <c r="F16" s="92" t="inlineStr">
        <is>
          <t>20/20SR</t>
        </is>
      </c>
      <c r="G16" s="281" t="n"/>
      <c r="H16" s="382" t="inlineStr">
        <is>
          <t>CE</t>
        </is>
      </c>
      <c r="I16" s="281" t="inlineStr">
        <is>
          <t>ELIA</t>
        </is>
      </c>
      <c r="J16" s="60" t="n">
        <v>0.4131944444444444</v>
      </c>
      <c r="K16" s="46">
        <f>J16+$K$61</f>
        <v/>
      </c>
      <c r="L16" s="78" t="n">
        <v>0.4166666666666667</v>
      </c>
      <c r="M16" s="78">
        <f>L16+$M$62</f>
        <v/>
      </c>
      <c r="N16" s="78" t="n">
        <v>0.4229166666666667</v>
      </c>
      <c r="O16" s="46">
        <f>N16+$O$62</f>
        <v/>
      </c>
      <c r="P16" s="79" t="n">
        <v>0.5097222222222222</v>
      </c>
      <c r="Q16" s="46">
        <f>P16+$Q$62</f>
        <v/>
      </c>
      <c r="R16" s="46" t="n">
        <v>0.5493055555555556</v>
      </c>
      <c r="S16" s="46">
        <f>R16+$S$62</f>
        <v/>
      </c>
      <c r="T16" s="143" t="n">
        <v>0.5597222222222222</v>
      </c>
      <c r="U16" s="80">
        <f>T16+$U$62</f>
        <v/>
      </c>
      <c r="V16" s="576" t="n">
        <v>80</v>
      </c>
      <c r="W16" s="576" t="n"/>
    </row>
    <row r="17" ht="21" customHeight="1" s="630">
      <c r="A17" s="631" t="inlineStr">
        <is>
          <t>16</t>
        </is>
      </c>
      <c r="B17" s="632" t="n"/>
      <c r="C17" s="167" t="inlineStr">
        <is>
          <t>CALDERON GORMAZ JOSE 30</t>
        </is>
      </c>
      <c r="D17" s="55" t="n">
        <v>44243840</v>
      </c>
      <c r="E17" s="26" t="inlineStr">
        <is>
          <t>RECAT A2A</t>
        </is>
      </c>
      <c r="F17" s="92" t="inlineStr">
        <is>
          <t>20/20SR</t>
        </is>
      </c>
      <c r="G17" s="120" t="inlineStr">
        <is>
          <t>PAGO PROM AP</t>
        </is>
      </c>
      <c r="H17" s="205" t="n"/>
      <c r="I17" s="120" t="inlineStr">
        <is>
          <t>CARS. JAIME VILLA</t>
        </is>
      </c>
      <c r="J17" s="60" t="n">
        <v>0.4215277777777778</v>
      </c>
      <c r="K17" s="46">
        <f>J17+$K$61</f>
        <v/>
      </c>
      <c r="L17" s="78" t="n">
        <v>0.425</v>
      </c>
      <c r="M17" s="78">
        <f>L17+$M$62</f>
        <v/>
      </c>
      <c r="N17" s="78" t="n">
        <v>0.4340277777777778</v>
      </c>
      <c r="O17" s="78">
        <f>N17+$O$62</f>
        <v/>
      </c>
      <c r="P17" s="78" t="n">
        <v>0.5166666666666667</v>
      </c>
      <c r="Q17" s="78">
        <f>P17+$Q$62</f>
        <v/>
      </c>
      <c r="R17" s="78" t="n">
        <v>0.5513888888888889</v>
      </c>
      <c r="S17" s="78">
        <f>R17+$S$62</f>
        <v/>
      </c>
      <c r="T17" s="116" t="n">
        <v>0.5722222222222222</v>
      </c>
      <c r="U17" s="80">
        <f>T17+$U$62</f>
        <v/>
      </c>
      <c r="V17" s="576" t="n">
        <v>80</v>
      </c>
      <c r="W17" s="576" t="n">
        <v>30</v>
      </c>
    </row>
    <row r="18" ht="21" customHeight="1" s="630">
      <c r="A18" s="631" t="inlineStr">
        <is>
          <t>17</t>
        </is>
      </c>
      <c r="B18" s="632" t="n"/>
      <c r="C18" s="167" t="inlineStr">
        <is>
          <t>SANCHEZ LAVADO JUAN 50</t>
        </is>
      </c>
      <c r="D18" s="55" t="n">
        <v>48870713</v>
      </c>
      <c r="E18" s="226" t="inlineStr">
        <is>
          <t>MOTO NUEVO BIIC</t>
        </is>
      </c>
      <c r="F18" s="92" t="inlineStr">
        <is>
          <t>20/20SR</t>
        </is>
      </c>
      <c r="G18" s="120" t="inlineStr">
        <is>
          <t>PAGO 50 EFE</t>
        </is>
      </c>
      <c r="H18" s="207" t="n"/>
      <c r="I18" s="55" t="inlineStr">
        <is>
          <t xml:space="preserve">STEVE QUINTANA </t>
        </is>
      </c>
      <c r="J18" s="78" t="n">
        <v>0.4201388888888889</v>
      </c>
      <c r="K18" s="78">
        <f>J18+$K$61</f>
        <v/>
      </c>
      <c r="L18" s="78" t="n">
        <v>0.4208333333333333</v>
      </c>
      <c r="M18" s="78">
        <f>L18+$M$62</f>
        <v/>
      </c>
      <c r="N18" s="78" t="n">
        <v>0.4277777777777778</v>
      </c>
      <c r="O18" s="78">
        <f>N18+$O$62</f>
        <v/>
      </c>
      <c r="P18" s="78" t="n">
        <v>0.5222222222222223</v>
      </c>
      <c r="Q18" s="78">
        <f>P18+$Q$62</f>
        <v/>
      </c>
      <c r="R18" s="78" t="n">
        <v>0.5465277777777777</v>
      </c>
      <c r="S18" s="78">
        <f>R18+$S$62</f>
        <v/>
      </c>
      <c r="T18" s="116" t="n">
        <v>0.5736111111111111</v>
      </c>
      <c r="U18" s="116">
        <f>T18+$U$62</f>
        <v/>
      </c>
      <c r="V18" s="576" t="n">
        <v>80</v>
      </c>
      <c r="W18" s="576" t="n">
        <v>50</v>
      </c>
    </row>
    <row r="19" ht="21" customHeight="1" s="630">
      <c r="A19" s="631" t="inlineStr">
        <is>
          <t>18</t>
        </is>
      </c>
      <c r="B19" s="632" t="n"/>
      <c r="C19" s="167" t="inlineStr">
        <is>
          <t>QQUEHUE CHOQUEPUMA EDGARD 40</t>
        </is>
      </c>
      <c r="D19" s="55" t="n">
        <v>43456837</v>
      </c>
      <c r="E19" s="199" t="inlineStr">
        <is>
          <t>MOTO NUEVO BIIB</t>
        </is>
      </c>
      <c r="F19" s="92" t="inlineStr">
        <is>
          <t>20/20SR</t>
        </is>
      </c>
      <c r="G19" s="267" t="inlineStr">
        <is>
          <t>PAGO 40 PLIN</t>
        </is>
      </c>
      <c r="H19" s="207" t="inlineStr">
        <is>
          <t>ya pe 80</t>
        </is>
      </c>
      <c r="I19" s="55" t="inlineStr">
        <is>
          <t>SRA JULIA</t>
        </is>
      </c>
      <c r="J19" s="78" t="n">
        <v>0.4368055555555556</v>
      </c>
      <c r="K19" s="78">
        <f>J19+$K$61</f>
        <v/>
      </c>
      <c r="L19" s="78" t="n">
        <v>0.4375</v>
      </c>
      <c r="M19" s="78">
        <f>L19+$M$62</f>
        <v/>
      </c>
      <c r="N19" s="78" t="n">
        <v>0.4444444444444444</v>
      </c>
      <c r="O19" s="46">
        <f>N19+$O$62</f>
        <v/>
      </c>
      <c r="P19" s="79" t="n">
        <v>0.5256944444444445</v>
      </c>
      <c r="Q19" s="46">
        <f>P19+$Q$62</f>
        <v/>
      </c>
      <c r="R19" s="46" t="n">
        <v>0.5583333333333333</v>
      </c>
      <c r="S19" s="46">
        <f>R19+$S$62</f>
        <v/>
      </c>
      <c r="T19" s="143" t="n">
        <v>0.5847222222222223</v>
      </c>
      <c r="U19" s="80">
        <f>T19+$U$62</f>
        <v/>
      </c>
      <c r="V19" s="576" t="n">
        <v>80</v>
      </c>
      <c r="W19" s="576" t="n">
        <v>40</v>
      </c>
    </row>
    <row r="20" ht="21" customFormat="1" customHeight="1" s="645">
      <c r="A20" s="631" t="inlineStr">
        <is>
          <t>19</t>
        </is>
      </c>
      <c r="B20" s="632" t="n"/>
      <c r="C20" s="167" t="inlineStr">
        <is>
          <t>AYLAS YNCISO IVAN 50</t>
        </is>
      </c>
      <c r="D20" s="55" t="n">
        <v>48481697</v>
      </c>
      <c r="E20" s="226" t="inlineStr">
        <is>
          <t>MOTO REVA BIIC</t>
        </is>
      </c>
      <c r="F20" s="92" t="inlineStr">
        <is>
          <t>20/20SR</t>
        </is>
      </c>
      <c r="G20" s="120" t="inlineStr">
        <is>
          <t>PAGO 50 EFE</t>
        </is>
      </c>
      <c r="H20" s="207" t="inlineStr">
        <is>
          <t>ya p 80</t>
        </is>
      </c>
      <c r="I20" s="55" t="inlineStr">
        <is>
          <t>SRA JULIA</t>
        </is>
      </c>
      <c r="J20" s="78" t="n">
        <v>0.4395833333333333</v>
      </c>
      <c r="K20" s="78">
        <f>J20+$K$61</f>
        <v/>
      </c>
      <c r="L20" s="78" t="n">
        <v>0.4416666666666667</v>
      </c>
      <c r="M20" s="78">
        <f>L20+$M$62</f>
        <v/>
      </c>
      <c r="N20" s="78" t="n">
        <v>0.4479166666666667</v>
      </c>
      <c r="O20" s="46">
        <f>N20+$O$62</f>
        <v/>
      </c>
      <c r="P20" s="79" t="n">
        <v>0.5291666666666667</v>
      </c>
      <c r="Q20" s="46">
        <f>P20+$Q$62</f>
        <v/>
      </c>
      <c r="R20" s="46" t="n">
        <v>0.5215277777777778</v>
      </c>
      <c r="S20" s="46">
        <f>R20+$S$62</f>
        <v/>
      </c>
      <c r="T20" s="143" t="n">
        <v>0.5854166666666667</v>
      </c>
      <c r="U20" s="80">
        <f>T20+$U$62</f>
        <v/>
      </c>
      <c r="V20" s="576" t="n">
        <v>80</v>
      </c>
      <c r="W20" s="576" t="n">
        <v>50</v>
      </c>
    </row>
    <row r="21" ht="21" customHeight="1" s="630">
      <c r="A21" s="644" t="n"/>
      <c r="B21" s="632" t="n"/>
      <c r="C21" s="119" t="inlineStr">
        <is>
          <t>VILLENA RAMOS ITURBIDE LUIS</t>
        </is>
      </c>
      <c r="D21" s="654" t="n">
        <v>25757130</v>
      </c>
      <c r="E21" s="654" t="inlineStr">
        <is>
          <t>REVA A1</t>
        </is>
      </c>
      <c r="F21" s="93" t="inlineStr">
        <is>
          <t>40/20 40/20cl</t>
        </is>
      </c>
      <c r="G21" s="654" t="inlineStr">
        <is>
          <t>SE RETIRA</t>
        </is>
      </c>
      <c r="H21" s="358" t="n"/>
      <c r="I21" s="654" t="inlineStr">
        <is>
          <t>MAYRA 1</t>
        </is>
      </c>
      <c r="J21" s="21" t="n">
        <v>0.4486111111111111</v>
      </c>
      <c r="K21" s="21">
        <f>J21+$K$61</f>
        <v/>
      </c>
      <c r="L21" s="21" t="n">
        <v>0.4493055555555556</v>
      </c>
      <c r="M21" s="21">
        <f>L21+$M$62</f>
        <v/>
      </c>
      <c r="N21" s="21" t="n">
        <v>0.4548611111111111</v>
      </c>
      <c r="O21" s="20">
        <f>N21+$O$62</f>
        <v/>
      </c>
      <c r="P21" s="22" t="n"/>
      <c r="Q21" s="20">
        <f>P21+$Q$62</f>
        <v/>
      </c>
      <c r="R21" s="20" t="n"/>
      <c r="S21" s="20">
        <f>R21+$S$62</f>
        <v/>
      </c>
      <c r="T21" s="144" t="n"/>
      <c r="U21" s="20">
        <f>T21+$U$62</f>
        <v/>
      </c>
      <c r="V21" s="576" t="n">
        <v>80</v>
      </c>
      <c r="W21" s="576" t="n"/>
    </row>
    <row r="22" ht="21" customHeight="1" s="630">
      <c r="A22" s="644" t="n"/>
      <c r="B22" s="632" t="n"/>
      <c r="C22" s="119" t="inlineStr">
        <is>
          <t xml:space="preserve">PUESCAS CHERRE JOSE </t>
        </is>
      </c>
      <c r="D22" s="654" t="n">
        <v>47247602</v>
      </c>
      <c r="E22" s="654" t="inlineStr">
        <is>
          <t xml:space="preserve">NUEVO A1 </t>
        </is>
      </c>
      <c r="F22" s="93" t="n"/>
      <c r="G22" s="654" t="inlineStr">
        <is>
          <t>SE RETIRA</t>
        </is>
      </c>
      <c r="H22" s="358" t="n"/>
      <c r="I22" s="654" t="inlineStr">
        <is>
          <t>CARS. JAIME VILLA</t>
        </is>
      </c>
      <c r="J22" s="21" t="n"/>
      <c r="K22" s="21">
        <f>J22+$K$61</f>
        <v/>
      </c>
      <c r="L22" s="21" t="n"/>
      <c r="M22" s="21">
        <f>L22+$M$62</f>
        <v/>
      </c>
      <c r="N22" s="21" t="n"/>
      <c r="O22" s="20">
        <f>N22+$O$62</f>
        <v/>
      </c>
      <c r="P22" s="22" t="n"/>
      <c r="Q22" s="20">
        <f>P22+$Q$62</f>
        <v/>
      </c>
      <c r="R22" s="20" t="n"/>
      <c r="S22" s="20">
        <f>R22+$S$62</f>
        <v/>
      </c>
      <c r="T22" s="144" t="n"/>
      <c r="U22" s="20">
        <f>T22+$U$62</f>
        <v/>
      </c>
      <c r="V22" s="576" t="n">
        <v>80</v>
      </c>
      <c r="W22" s="576" t="n"/>
    </row>
    <row r="23" ht="21" customHeight="1" s="630">
      <c r="A23" s="631" t="inlineStr">
        <is>
          <t>20</t>
        </is>
      </c>
      <c r="B23" s="632" t="n"/>
      <c r="C23" s="112" t="inlineStr">
        <is>
          <t>MATEO SALAZAR SOFIA</t>
        </is>
      </c>
      <c r="D23" s="55" t="n">
        <v>76132577</v>
      </c>
      <c r="E23" s="226" t="inlineStr">
        <is>
          <t>MOTO REVA BIIC</t>
        </is>
      </c>
      <c r="F23" s="92" t="inlineStr">
        <is>
          <t>20/20SR</t>
        </is>
      </c>
      <c r="G23" s="281" t="n"/>
      <c r="H23" s="360" t="n"/>
      <c r="I23" s="281" t="inlineStr">
        <is>
          <t xml:space="preserve">ELIA </t>
        </is>
      </c>
      <c r="J23" s="78" t="n">
        <v>0.45625</v>
      </c>
      <c r="K23" s="78">
        <f>J23+$K$61</f>
        <v/>
      </c>
      <c r="L23" s="78" t="n">
        <v>0.4583333333333333</v>
      </c>
      <c r="M23" s="78">
        <f>L23+$M$62</f>
        <v/>
      </c>
      <c r="N23" s="78" t="n">
        <v>0.4638888888888889</v>
      </c>
      <c r="O23" s="46">
        <f>N23+$O$62</f>
        <v/>
      </c>
      <c r="P23" s="79" t="n">
        <v>0.5354166666666667</v>
      </c>
      <c r="Q23" s="46">
        <f>P23+$Q$62</f>
        <v/>
      </c>
      <c r="R23" s="46" t="n">
        <v>0.5701388888888889</v>
      </c>
      <c r="S23" s="46">
        <f>R23+$S$62</f>
        <v/>
      </c>
      <c r="T23" s="143" t="n">
        <v>0.5979166666666667</v>
      </c>
      <c r="U23" s="80">
        <f>T23+$U$62</f>
        <v/>
      </c>
      <c r="V23" s="576" t="n">
        <v>80</v>
      </c>
      <c r="W23" s="576" t="n"/>
    </row>
    <row r="24" ht="21" customHeight="1" s="630">
      <c r="A24" s="631" t="inlineStr">
        <is>
          <t>21</t>
        </is>
      </c>
      <c r="B24" s="632" t="n"/>
      <c r="C24" s="112" t="inlineStr">
        <is>
          <t>MATEO SALAZAR ERIKA</t>
        </is>
      </c>
      <c r="D24" s="55" t="n">
        <v>47383228</v>
      </c>
      <c r="E24" s="226" t="inlineStr">
        <is>
          <t>MOTO REVA BIIC</t>
        </is>
      </c>
      <c r="F24" s="92" t="inlineStr">
        <is>
          <t>20/20SR</t>
        </is>
      </c>
      <c r="G24" s="281" t="n"/>
      <c r="H24" s="360" t="n"/>
      <c r="I24" s="281" t="inlineStr">
        <is>
          <t xml:space="preserve">ELIA </t>
        </is>
      </c>
      <c r="J24" s="78" t="n">
        <v>0.4597222222222222</v>
      </c>
      <c r="K24" s="78">
        <f>J24+$K$61</f>
        <v/>
      </c>
      <c r="L24" s="78" t="n">
        <v>0.4625</v>
      </c>
      <c r="M24" s="78">
        <f>L24+$M$62</f>
        <v/>
      </c>
      <c r="N24" s="78" t="n">
        <v>0.4819444444444445</v>
      </c>
      <c r="O24" s="46">
        <f>N24+$O$62</f>
        <v/>
      </c>
      <c r="P24" s="79" t="n">
        <v>0.5375</v>
      </c>
      <c r="Q24" s="46">
        <f>P24+$Q$62</f>
        <v/>
      </c>
      <c r="R24" s="46" t="n">
        <v>0.5722222222222222</v>
      </c>
      <c r="S24" s="46">
        <f>R24+$S$62</f>
        <v/>
      </c>
      <c r="T24" s="143" t="n">
        <v>0.5854166666666667</v>
      </c>
      <c r="U24" s="80">
        <f>T24+$U$62</f>
        <v/>
      </c>
      <c r="V24" s="576" t="n">
        <v>80</v>
      </c>
      <c r="W24" s="576" t="n"/>
    </row>
    <row r="25" ht="21" customHeight="1" s="630">
      <c r="A25" s="631" t="inlineStr">
        <is>
          <t>22</t>
        </is>
      </c>
      <c r="B25" s="632" t="n"/>
      <c r="C25" s="112" t="inlineStr">
        <is>
          <t>MORETTI SALAZAR CHARLES</t>
        </is>
      </c>
      <c r="D25" s="55" t="n">
        <v>46148324</v>
      </c>
      <c r="E25" s="226" t="inlineStr">
        <is>
          <t>MOTO REVA BIIC</t>
        </is>
      </c>
      <c r="F25" s="92" t="inlineStr">
        <is>
          <t>20/20SR</t>
        </is>
      </c>
      <c r="G25" s="281" t="n"/>
      <c r="H25" s="360" t="n"/>
      <c r="I25" s="33" t="inlineStr">
        <is>
          <t xml:space="preserve">ELIA </t>
        </is>
      </c>
      <c r="J25" s="78" t="n">
        <v>0.4631944444444445</v>
      </c>
      <c r="K25" s="78">
        <f>J25+$K$61</f>
        <v/>
      </c>
      <c r="L25" s="78" t="n">
        <v>0.4791666666666667</v>
      </c>
      <c r="M25" s="78">
        <f>L25+$M$62</f>
        <v/>
      </c>
      <c r="N25" s="79" t="n">
        <v>0.4854166666666667</v>
      </c>
      <c r="O25" s="79">
        <f>N25+$O$62</f>
        <v/>
      </c>
      <c r="P25" s="79" t="n">
        <v>0.5416666666666666</v>
      </c>
      <c r="Q25" s="46">
        <f>P25+$Q$62</f>
        <v/>
      </c>
      <c r="R25" s="46" t="n">
        <v>0.5763888888888888</v>
      </c>
      <c r="S25" s="46">
        <f>R25+$S$62</f>
        <v/>
      </c>
      <c r="T25" s="116" t="n">
        <v>0.5972222222222222</v>
      </c>
      <c r="U25" s="80">
        <f>T25+$U$62</f>
        <v/>
      </c>
      <c r="V25" s="576" t="n">
        <v>80</v>
      </c>
      <c r="W25" s="576" t="n"/>
    </row>
    <row r="26" ht="21" customFormat="1" customHeight="1" s="645">
      <c r="A26" s="631" t="inlineStr">
        <is>
          <t>23</t>
        </is>
      </c>
      <c r="B26" s="632" t="n"/>
      <c r="C26" s="112" t="inlineStr">
        <is>
          <t>ROBLES VIDAL UVE GULVER</t>
        </is>
      </c>
      <c r="D26" s="55" t="n">
        <v>74626356</v>
      </c>
      <c r="E26" s="226" t="inlineStr">
        <is>
          <t>MOTO REVA BIIC</t>
        </is>
      </c>
      <c r="F26" s="92" t="inlineStr">
        <is>
          <t>20/20SR</t>
        </is>
      </c>
      <c r="G26" s="267" t="inlineStr">
        <is>
          <t>PAGO 120 PLIN</t>
        </is>
      </c>
      <c r="H26" s="600" t="n"/>
      <c r="I26" s="270" t="inlineStr">
        <is>
          <t>LILIANA 5</t>
        </is>
      </c>
      <c r="J26" s="78" t="n">
        <v>0.4673611111111111</v>
      </c>
      <c r="K26" s="78">
        <f>J26+$K$61</f>
        <v/>
      </c>
      <c r="L26" s="78" t="n">
        <v>0.4840277777777778</v>
      </c>
      <c r="M26" s="78">
        <f>L26+$M$62</f>
        <v/>
      </c>
      <c r="N26" s="79" t="n">
        <v>0.4895833333333333</v>
      </c>
      <c r="O26" s="79">
        <f>N26+$O$62</f>
        <v/>
      </c>
      <c r="P26" s="79" t="n">
        <v>0.5472222222222223</v>
      </c>
      <c r="Q26" s="46">
        <f>P26+$Q$62</f>
        <v/>
      </c>
      <c r="R26" s="46" t="n">
        <v>0.5805555555555556</v>
      </c>
      <c r="S26" s="46">
        <f>R26+$S$62</f>
        <v/>
      </c>
      <c r="T26" s="116" t="n">
        <v>0.5930555555555556</v>
      </c>
      <c r="U26" s="116">
        <f>T26+$U$62</f>
        <v/>
      </c>
      <c r="V26" s="576" t="n">
        <v>80</v>
      </c>
      <c r="W26" s="576" t="n"/>
    </row>
    <row r="27" ht="21" customFormat="1" customHeight="1" s="633">
      <c r="A27" s="631" t="inlineStr">
        <is>
          <t>24</t>
        </is>
      </c>
      <c r="B27" s="632" t="n"/>
      <c r="C27" s="112" t="inlineStr">
        <is>
          <t>AMAYA LAMA EDWIN</t>
        </is>
      </c>
      <c r="D27" s="55" t="n">
        <v>76351881</v>
      </c>
      <c r="E27" s="199" t="inlineStr">
        <is>
          <t>MOTO NUEVO BIIB</t>
        </is>
      </c>
      <c r="F27" s="92" t="inlineStr">
        <is>
          <t>40/20 40/20cl</t>
        </is>
      </c>
      <c r="G27" s="120" t="n"/>
      <c r="H27" s="205" t="n"/>
      <c r="I27" s="120" t="inlineStr">
        <is>
          <t>CARS. JAIME VILLA</t>
        </is>
      </c>
      <c r="J27" s="78" t="n">
        <v>0.4909722222222222</v>
      </c>
      <c r="K27" s="78">
        <f>J27+$K$61</f>
        <v/>
      </c>
      <c r="L27" s="78" t="n">
        <v>0.4916666666666666</v>
      </c>
      <c r="M27" s="78">
        <f>L27+$M$62</f>
        <v/>
      </c>
      <c r="N27" s="79" t="n">
        <v>0.5006944444444444</v>
      </c>
      <c r="O27" s="79">
        <f>N27+$O$62</f>
        <v/>
      </c>
      <c r="P27" s="78" t="n">
        <v>0.5527777777777778</v>
      </c>
      <c r="Q27" s="78">
        <f>P27+$Q$62</f>
        <v/>
      </c>
      <c r="R27" s="46" t="n">
        <v>0.5875</v>
      </c>
      <c r="S27" s="46">
        <f>R27+$S$62</f>
        <v/>
      </c>
      <c r="T27" s="116" t="n">
        <v>0.6104166666666667</v>
      </c>
      <c r="U27" s="80">
        <f>T27+$U$62</f>
        <v/>
      </c>
      <c r="V27" s="576" t="n">
        <v>80</v>
      </c>
      <c r="W27" s="576" t="n"/>
    </row>
    <row r="28" ht="21" customHeight="1" s="630">
      <c r="A28" s="631" t="inlineStr">
        <is>
          <t>25</t>
        </is>
      </c>
      <c r="B28" s="632" t="n"/>
      <c r="C28" s="112" t="inlineStr">
        <is>
          <t>GIRALDO RAMIREZ JEANNETTE</t>
        </is>
      </c>
      <c r="D28" s="55" t="n">
        <v>41059201</v>
      </c>
      <c r="E28" s="55" t="inlineStr">
        <is>
          <t>REVA A1</t>
        </is>
      </c>
      <c r="F28" s="92" t="inlineStr">
        <is>
          <t>40/20 40/20cl</t>
        </is>
      </c>
      <c r="G28" s="110" t="n"/>
      <c r="H28" s="354" t="n"/>
      <c r="I28" s="110" t="inlineStr">
        <is>
          <t>MAYRA 2</t>
        </is>
      </c>
      <c r="J28" s="78" t="n">
        <v>0.4916666666666666</v>
      </c>
      <c r="K28" s="78">
        <f>J28+$K$61</f>
        <v/>
      </c>
      <c r="L28" s="78" t="n">
        <v>0.4972222222222222</v>
      </c>
      <c r="M28" s="78">
        <f>L28+$M$62</f>
        <v/>
      </c>
      <c r="N28" s="79" t="n">
        <v>0.5020833333333333</v>
      </c>
      <c r="O28" s="79">
        <f>N28+$O$62</f>
        <v/>
      </c>
      <c r="P28" s="79" t="n">
        <v>0.5590277777777778</v>
      </c>
      <c r="Q28" s="46">
        <f>P28+$Q$62</f>
        <v/>
      </c>
      <c r="R28" s="46" t="n">
        <v>0.5819444444444445</v>
      </c>
      <c r="S28" s="46">
        <f>R28+$S$62</f>
        <v/>
      </c>
      <c r="T28" s="116" t="n">
        <v>0.6111111111111112</v>
      </c>
      <c r="U28" s="116">
        <f>T28+$U$62</f>
        <v/>
      </c>
      <c r="V28" s="576" t="n">
        <v>80</v>
      </c>
      <c r="W28" s="576" t="n"/>
    </row>
    <row r="29" ht="21" customHeight="1" s="630">
      <c r="A29" s="631" t="inlineStr">
        <is>
          <t>26</t>
        </is>
      </c>
      <c r="B29" s="632" t="n"/>
      <c r="C29" s="167" t="inlineStr">
        <is>
          <t>ASPAUZO ZAPATA JOSE 50</t>
        </is>
      </c>
      <c r="D29" s="55" t="n">
        <v>25711975</v>
      </c>
      <c r="E29" s="55" t="inlineStr">
        <is>
          <t>REVA A1</t>
        </is>
      </c>
      <c r="F29" s="92" t="inlineStr">
        <is>
          <t>20/20SR</t>
        </is>
      </c>
      <c r="G29" s="120" t="inlineStr">
        <is>
          <t>PAGO 50 EFE</t>
        </is>
      </c>
      <c r="H29" s="205" t="n"/>
      <c r="I29" s="120" t="inlineStr">
        <is>
          <t>CARS. JAIME VILLA</t>
        </is>
      </c>
      <c r="J29" s="78" t="n">
        <v>0.4923611111111111</v>
      </c>
      <c r="K29" s="78">
        <f>J29+$K$61</f>
        <v/>
      </c>
      <c r="L29" s="78" t="n">
        <v>0.5013888888888889</v>
      </c>
      <c r="M29" s="78">
        <f>L29+$M$62</f>
        <v/>
      </c>
      <c r="N29" s="79" t="n">
        <v>0.5055555555555555</v>
      </c>
      <c r="O29" s="79">
        <f>N29+$O$62</f>
        <v/>
      </c>
      <c r="P29" s="79" t="n">
        <v>0.5666666666666667</v>
      </c>
      <c r="Q29" s="46">
        <f>P29+$Q$62</f>
        <v/>
      </c>
      <c r="R29" s="46" t="n">
        <v>0.6</v>
      </c>
      <c r="S29" s="46">
        <f>R29+$S$62</f>
        <v/>
      </c>
      <c r="T29" s="116" t="n">
        <v>0.6215277777777778</v>
      </c>
      <c r="U29" s="80">
        <f>T29+$U$62</f>
        <v/>
      </c>
      <c r="V29" s="576" t="n">
        <v>80</v>
      </c>
      <c r="W29" s="576" t="n">
        <v>50</v>
      </c>
    </row>
    <row r="30" ht="21" customHeight="1" s="630">
      <c r="A30" s="631" t="inlineStr">
        <is>
          <t>27</t>
        </is>
      </c>
      <c r="B30" s="632" t="n"/>
      <c r="C30" s="167" t="inlineStr">
        <is>
          <t>VARGAS CASTRO ALEX 50</t>
        </is>
      </c>
      <c r="D30" s="55" t="n">
        <v>25331342</v>
      </c>
      <c r="E30" s="26" t="inlineStr">
        <is>
          <t>REVA A2A</t>
        </is>
      </c>
      <c r="F30" s="92" t="inlineStr">
        <is>
          <t>20/20SR</t>
        </is>
      </c>
      <c r="G30" s="120" t="inlineStr">
        <is>
          <t>PAGO 50 EFE</t>
        </is>
      </c>
      <c r="H30" s="205" t="n"/>
      <c r="I30" s="120" t="inlineStr">
        <is>
          <t>CARS. JAIME VILLA</t>
        </is>
      </c>
      <c r="J30" s="78" t="n">
        <v>0.4930555555555556</v>
      </c>
      <c r="K30" s="78">
        <f>J30+$K$61</f>
        <v/>
      </c>
      <c r="L30" s="78" t="n">
        <v>0.50625</v>
      </c>
      <c r="M30" s="78">
        <f>L30+$M$62</f>
        <v/>
      </c>
      <c r="N30" s="79" t="n">
        <v>0.5138888888888888</v>
      </c>
      <c r="O30" s="79">
        <f>N30+$O$62</f>
        <v/>
      </c>
      <c r="P30" s="78" t="n">
        <v>0.5708333333333333</v>
      </c>
      <c r="Q30" s="78">
        <f>P30+$Q$62</f>
        <v/>
      </c>
      <c r="R30" s="46" t="n">
        <v>0.5944444444444444</v>
      </c>
      <c r="S30" s="46">
        <f>R30+$S$62</f>
        <v/>
      </c>
      <c r="T30" s="116" t="n">
        <v>0.6256944444444444</v>
      </c>
      <c r="U30" s="116">
        <f>T30+$U$62</f>
        <v/>
      </c>
      <c r="V30" s="576" t="n">
        <v>80</v>
      </c>
      <c r="W30" s="576" t="n">
        <v>50</v>
      </c>
    </row>
    <row r="31" ht="21" customFormat="1" customHeight="1" s="645">
      <c r="A31" s="631" t="inlineStr">
        <is>
          <t>28</t>
        </is>
      </c>
      <c r="B31" s="632" t="n"/>
      <c r="C31" s="112" t="inlineStr">
        <is>
          <t>ASTRO FARFAN LUIS</t>
        </is>
      </c>
      <c r="D31" s="55" t="n">
        <v>73450215</v>
      </c>
      <c r="E31" s="226" t="inlineStr">
        <is>
          <t>MOTO REVA BIIC</t>
        </is>
      </c>
      <c r="F31" s="92" t="inlineStr">
        <is>
          <t>20/20SR</t>
        </is>
      </c>
      <c r="G31" s="55" t="n"/>
      <c r="H31" s="207" t="n"/>
      <c r="I31" s="55" t="inlineStr">
        <is>
          <t xml:space="preserve">STEVE QUINTANA </t>
        </is>
      </c>
      <c r="J31" s="78" t="n">
        <v>0.4986111111111111</v>
      </c>
      <c r="K31" s="78">
        <f>J31+$K$61</f>
        <v/>
      </c>
      <c r="L31" s="78" t="n">
        <v>0.5131944444444444</v>
      </c>
      <c r="M31" s="78">
        <f>L31+$M$62</f>
        <v/>
      </c>
      <c r="N31" s="79" t="n">
        <v>0.5305555555555556</v>
      </c>
      <c r="O31" s="79">
        <f>N31+$O$62</f>
        <v/>
      </c>
      <c r="P31" s="79" t="n">
        <v>0.5826388888888889</v>
      </c>
      <c r="Q31" s="78">
        <f>P31+$Q$62</f>
        <v/>
      </c>
      <c r="R31" s="46" t="n">
        <v>0.60625</v>
      </c>
      <c r="S31" s="46">
        <f>R31+$S$62</f>
        <v/>
      </c>
      <c r="T31" s="143" t="n">
        <v>0.6236111111111111</v>
      </c>
      <c r="U31" s="80">
        <f>T31+$U$62</f>
        <v/>
      </c>
      <c r="V31" s="576" t="n">
        <v>80</v>
      </c>
      <c r="W31" s="576" t="n"/>
    </row>
    <row r="32" ht="21" customFormat="1" customHeight="1" s="633">
      <c r="A32" s="631" t="inlineStr">
        <is>
          <t>29</t>
        </is>
      </c>
      <c r="B32" s="632" t="n"/>
      <c r="C32" s="112" t="inlineStr">
        <is>
          <t>ABANTO CHAVEZ MANUEL</t>
        </is>
      </c>
      <c r="D32" s="55" t="n">
        <v>42655713</v>
      </c>
      <c r="E32" s="226" t="inlineStr">
        <is>
          <t>MOTO REVA BIIC</t>
        </is>
      </c>
      <c r="F32" s="92" t="inlineStr">
        <is>
          <t>20/20SR</t>
        </is>
      </c>
      <c r="G32" s="270" t="n"/>
      <c r="H32" s="270" t="n"/>
      <c r="I32" s="270" t="inlineStr">
        <is>
          <t>LILIANA 6</t>
        </is>
      </c>
      <c r="J32" s="78" t="n">
        <v>0.5111111111111111</v>
      </c>
      <c r="K32" s="78">
        <f>J32+$K$61</f>
        <v/>
      </c>
      <c r="L32" s="78" t="n">
        <v>0.5298611111111111</v>
      </c>
      <c r="M32" s="78">
        <f>L32+$M$62</f>
        <v/>
      </c>
      <c r="N32" s="78" t="n">
        <v>0.5361111111111111</v>
      </c>
      <c r="O32" s="78">
        <f>N32+$O$62</f>
        <v/>
      </c>
      <c r="P32" s="78" t="n">
        <v>0.6111111111111112</v>
      </c>
      <c r="Q32" s="78">
        <f>P32+$Q$62</f>
        <v/>
      </c>
      <c r="R32" s="78" t="n">
        <v>0.625</v>
      </c>
      <c r="S32" s="78">
        <f>R32+$S$62</f>
        <v/>
      </c>
      <c r="T32" s="116" t="n">
        <v>0.6375</v>
      </c>
      <c r="U32" s="116">
        <f>T32+$U$62</f>
        <v/>
      </c>
      <c r="V32" s="576" t="n">
        <v>80</v>
      </c>
      <c r="W32" s="576" t="n"/>
    </row>
    <row r="33" ht="21" customHeight="1" s="630">
      <c r="A33" s="631" t="inlineStr">
        <is>
          <t>30</t>
        </is>
      </c>
      <c r="B33" s="632" t="n"/>
      <c r="C33" s="167" t="inlineStr">
        <is>
          <t>CANCHO YANCE GREGORIO 50</t>
        </is>
      </c>
      <c r="D33" s="55" t="n">
        <v>42599765</v>
      </c>
      <c r="E33" s="226" t="inlineStr">
        <is>
          <t>MOTO REVA BIIC</t>
        </is>
      </c>
      <c r="F33" s="92" t="inlineStr">
        <is>
          <t>20/20SR</t>
        </is>
      </c>
      <c r="G33" s="268" t="inlineStr">
        <is>
          <t>PAGO 50 YAPE+20 EFE</t>
        </is>
      </c>
      <c r="H33" s="33" t="n"/>
      <c r="I33" s="33" t="inlineStr">
        <is>
          <t xml:space="preserve">ELIA </t>
        </is>
      </c>
      <c r="J33" s="78" t="n">
        <v>0.5152777777777777</v>
      </c>
      <c r="K33" s="78">
        <f>J33+$K$61</f>
        <v/>
      </c>
      <c r="L33" s="78" t="n">
        <v>0.5354166666666667</v>
      </c>
      <c r="M33" s="78">
        <f>L33+$M$62</f>
        <v/>
      </c>
      <c r="N33" s="78" t="n">
        <v>0.5472222222222223</v>
      </c>
      <c r="O33" s="78">
        <f>N33+$O$62</f>
        <v/>
      </c>
      <c r="P33" s="78" t="n">
        <v>0.5972222222222222</v>
      </c>
      <c r="Q33" s="78">
        <f>P33+$Q$62</f>
        <v/>
      </c>
      <c r="R33" s="78" t="n">
        <v>0.6222222222222222</v>
      </c>
      <c r="S33" s="78">
        <f>R33+$S$62</f>
        <v/>
      </c>
      <c r="T33" s="116" t="n">
        <v>0.6381944444444444</v>
      </c>
      <c r="U33" s="116">
        <f>T33+$U$62</f>
        <v/>
      </c>
      <c r="V33" s="576" t="n">
        <v>80</v>
      </c>
      <c r="W33" s="576" t="n">
        <v>50</v>
      </c>
    </row>
    <row r="34" ht="21" customHeight="1" s="630">
      <c r="A34" s="631" t="inlineStr">
        <is>
          <t>31</t>
        </is>
      </c>
      <c r="B34" s="632" t="n"/>
      <c r="C34" s="112" t="inlineStr">
        <is>
          <t>DELGADO LOPEZ ISAIAS</t>
        </is>
      </c>
      <c r="D34" s="55" t="n">
        <v>73542292</v>
      </c>
      <c r="E34" s="55" t="inlineStr">
        <is>
          <t>NUEVO A1</t>
        </is>
      </c>
      <c r="F34" s="92" t="inlineStr">
        <is>
          <t>20/20SR</t>
        </is>
      </c>
      <c r="G34" s="267" t="inlineStr">
        <is>
          <t>PAGO 90 YAPE</t>
        </is>
      </c>
      <c r="H34" s="55" t="n"/>
      <c r="I34" s="55" t="inlineStr">
        <is>
          <t>ADRIANA</t>
        </is>
      </c>
      <c r="J34" s="78" t="n">
        <v>0.5256944444444445</v>
      </c>
      <c r="K34" s="78">
        <f>J34+$K$61</f>
        <v/>
      </c>
      <c r="L34" s="78" t="n">
        <v>0.5451388888888888</v>
      </c>
      <c r="M34" s="78">
        <f>L34+$M$62</f>
        <v/>
      </c>
      <c r="N34" s="78" t="n">
        <v>0.55</v>
      </c>
      <c r="O34" s="78">
        <f>N34+$O$62</f>
        <v/>
      </c>
      <c r="P34" s="78" t="n">
        <v>0.5986111111111111</v>
      </c>
      <c r="Q34" s="78">
        <f>P34+$Q$62</f>
        <v/>
      </c>
      <c r="R34" s="78" t="n">
        <v>0.6118055555555556</v>
      </c>
      <c r="S34" s="78">
        <f>R34+$S$62</f>
        <v/>
      </c>
      <c r="T34" s="116" t="n">
        <v>0.625</v>
      </c>
      <c r="U34" s="116">
        <f>T34+$U$62</f>
        <v/>
      </c>
      <c r="V34" s="576" t="n">
        <v>90</v>
      </c>
      <c r="W34" s="576" t="n"/>
    </row>
    <row r="35" ht="21" customHeight="1" s="630">
      <c r="A35" s="631" t="inlineStr">
        <is>
          <t>32</t>
        </is>
      </c>
      <c r="B35" s="632" t="n"/>
      <c r="C35" s="167" t="inlineStr">
        <is>
          <t>CARRANZA TORRES LUIS 40</t>
        </is>
      </c>
      <c r="D35" s="55" t="n">
        <v>48603317</v>
      </c>
      <c r="E35" s="226" t="inlineStr">
        <is>
          <t>MOTO REVA BIIC</t>
        </is>
      </c>
      <c r="F35" s="92" t="inlineStr">
        <is>
          <t>20/20SR</t>
        </is>
      </c>
      <c r="G35" s="120" t="inlineStr">
        <is>
          <t>PAGO 40 EFE</t>
        </is>
      </c>
      <c r="H35" s="120" t="n"/>
      <c r="I35" s="120" t="inlineStr">
        <is>
          <t>CARS. JAIME VILLA</t>
        </is>
      </c>
      <c r="J35" s="78" t="n">
        <v>0.5291666666666667</v>
      </c>
      <c r="K35" s="78">
        <f>J35+$K$61</f>
        <v/>
      </c>
      <c r="L35" s="78" t="n">
        <v>0.55</v>
      </c>
      <c r="M35" s="78">
        <f>L35+$M$62</f>
        <v/>
      </c>
      <c r="N35" s="78" t="n">
        <v>0.5548611111111111</v>
      </c>
      <c r="O35" s="78">
        <f>N35+$O$62</f>
        <v/>
      </c>
      <c r="P35" s="78" t="n">
        <v>0.6131944444444445</v>
      </c>
      <c r="Q35" s="78">
        <f>P35+$Q$62</f>
        <v/>
      </c>
      <c r="R35" s="78" t="n">
        <v>0.625</v>
      </c>
      <c r="S35" s="78">
        <f>R35+$S$62</f>
        <v/>
      </c>
      <c r="T35" s="116" t="n">
        <v>0.6506944444444445</v>
      </c>
      <c r="U35" s="116">
        <f>T35+$U$62</f>
        <v/>
      </c>
      <c r="V35" s="576" t="n">
        <v>80</v>
      </c>
      <c r="W35" s="576" t="n">
        <v>40</v>
      </c>
    </row>
    <row r="36" ht="21" customHeight="1" s="630">
      <c r="A36" s="631" t="inlineStr">
        <is>
          <t>33</t>
        </is>
      </c>
      <c r="B36" s="632" t="n"/>
      <c r="C36" s="167" t="inlineStr">
        <is>
          <t>PERICHE RAMIREZ WILLIAM 30</t>
        </is>
      </c>
      <c r="D36" s="55" t="n">
        <v>43252488</v>
      </c>
      <c r="E36" s="26" t="inlineStr">
        <is>
          <t>REVA A2B</t>
        </is>
      </c>
      <c r="F36" s="92" t="inlineStr">
        <is>
          <t>20/20SR</t>
        </is>
      </c>
      <c r="G36" s="120" t="inlineStr">
        <is>
          <t>PAGO 30 EFE</t>
        </is>
      </c>
      <c r="H36" s="101" t="n"/>
      <c r="I36" s="101" t="inlineStr">
        <is>
          <t>VARGAS</t>
        </is>
      </c>
      <c r="J36" s="78" t="n">
        <v>0.5402777777777777</v>
      </c>
      <c r="K36" s="78">
        <f>J36+$K$61</f>
        <v/>
      </c>
      <c r="L36" s="78" t="n">
        <v>0.5548611111111111</v>
      </c>
      <c r="M36" s="78">
        <f>L36+$M$62</f>
        <v/>
      </c>
      <c r="N36" s="78" t="n">
        <v>0.5611111111111111</v>
      </c>
      <c r="O36" s="46">
        <f>N36+$O$62</f>
        <v/>
      </c>
      <c r="P36" s="79" t="n">
        <v>0.6118055555555556</v>
      </c>
      <c r="Q36" s="46">
        <f>P36+$Q$62</f>
        <v/>
      </c>
      <c r="R36" s="46" t="n">
        <v>0.6388888888888888</v>
      </c>
      <c r="S36" s="46">
        <f>R36+$S$62</f>
        <v/>
      </c>
      <c r="T36" s="143" t="n">
        <v>0.6527777777777778</v>
      </c>
      <c r="U36" s="80">
        <f>T36+$U$62</f>
        <v/>
      </c>
      <c r="V36" s="576" t="n">
        <v>80</v>
      </c>
      <c r="W36" s="576" t="n">
        <v>30</v>
      </c>
    </row>
    <row r="37" ht="21" customHeight="1" s="630">
      <c r="A37" s="631" t="inlineStr">
        <is>
          <t>34</t>
        </is>
      </c>
      <c r="B37" s="632" t="n"/>
      <c r="C37" s="112" t="inlineStr">
        <is>
          <t>SOPLIN AGUIRRE GERMAN</t>
        </is>
      </c>
      <c r="D37" s="55" t="n">
        <v>43029933</v>
      </c>
      <c r="E37" s="26" t="inlineStr">
        <is>
          <t>RECA A2B</t>
        </is>
      </c>
      <c r="F37" s="92" t="inlineStr">
        <is>
          <t>40/20 40/20cl</t>
        </is>
      </c>
      <c r="G37" s="267" t="inlineStr">
        <is>
          <t>PAGO 90 YAPE</t>
        </is>
      </c>
      <c r="H37" s="207" t="n"/>
      <c r="I37" s="55" t="inlineStr">
        <is>
          <t>ADRIANA</t>
        </is>
      </c>
      <c r="J37" s="78" t="n">
        <v>0.5618055555555556</v>
      </c>
      <c r="K37" s="78">
        <f>J37+$K$61</f>
        <v/>
      </c>
      <c r="L37" s="78" t="n">
        <v>0.5638888888888889</v>
      </c>
      <c r="M37" s="78">
        <f>L37+$M$62</f>
        <v/>
      </c>
      <c r="N37" s="78" t="n">
        <v>0.5743055555555555</v>
      </c>
      <c r="O37" s="46">
        <f>N37+$O$62</f>
        <v/>
      </c>
      <c r="P37" s="79" t="n">
        <v>0.6347222222222222</v>
      </c>
      <c r="Q37" s="46">
        <f>P37+$Q$62</f>
        <v/>
      </c>
      <c r="R37" s="46" t="n">
        <v>0.6472222222222223</v>
      </c>
      <c r="S37" s="46">
        <f>R37+$S$62</f>
        <v/>
      </c>
      <c r="T37" s="143" t="n">
        <v>0.6625</v>
      </c>
      <c r="U37" s="80">
        <f>T37+$U$62</f>
        <v/>
      </c>
      <c r="V37" s="576" t="n">
        <v>90</v>
      </c>
      <c r="W37" s="576" t="n"/>
    </row>
    <row r="38" ht="21" customFormat="1" customHeight="1" s="633">
      <c r="A38" s="631" t="inlineStr">
        <is>
          <t>35</t>
        </is>
      </c>
      <c r="B38" s="632" t="n"/>
      <c r="C38" s="212" t="inlineStr">
        <is>
          <t>VILCAPOMA LUQUE RITA</t>
        </is>
      </c>
      <c r="D38" s="147" t="n">
        <v>25765281</v>
      </c>
      <c r="E38" s="55" t="inlineStr">
        <is>
          <t>REVA A1</t>
        </is>
      </c>
      <c r="F38" s="92" t="inlineStr">
        <is>
          <t>20/20SR</t>
        </is>
      </c>
      <c r="G38" s="101" t="n"/>
      <c r="H38" s="352" t="n"/>
      <c r="I38" s="101" t="inlineStr">
        <is>
          <t>VARGAS</t>
        </is>
      </c>
      <c r="J38" s="78" t="n">
        <v>0.5513888888888889</v>
      </c>
      <c r="K38" s="78">
        <f>J38+$K$61</f>
        <v/>
      </c>
      <c r="L38" s="78" t="n">
        <v>0.5694444444444444</v>
      </c>
      <c r="M38" s="78">
        <f>L38+$M$62</f>
        <v/>
      </c>
      <c r="N38" s="78" t="n">
        <v>0.5763888888888888</v>
      </c>
      <c r="O38" s="46">
        <f>N38+$O$62</f>
        <v/>
      </c>
      <c r="P38" s="79" t="n">
        <v>0.6368055555555555</v>
      </c>
      <c r="Q38" s="46">
        <f>P38+$Q$62</f>
        <v/>
      </c>
      <c r="R38" s="46" t="n">
        <v>0.6520833333333333</v>
      </c>
      <c r="S38" s="46">
        <f>R38+$S$62</f>
        <v/>
      </c>
      <c r="T38" s="143" t="n">
        <v>0.66875</v>
      </c>
      <c r="U38" s="80">
        <f>T38+$U$62</f>
        <v/>
      </c>
      <c r="V38" s="576" t="n">
        <v>80</v>
      </c>
      <c r="W38" s="576" t="n"/>
    </row>
    <row r="39" ht="21" customHeight="1" s="630">
      <c r="A39" s="631" t="inlineStr">
        <is>
          <t>36</t>
        </is>
      </c>
      <c r="B39" s="632" t="n"/>
      <c r="C39" s="172" t="inlineStr">
        <is>
          <t>ENCISO QUESQUEN JUAN</t>
        </is>
      </c>
      <c r="D39" s="55" t="n">
        <v>71865313</v>
      </c>
      <c r="E39" s="55" t="inlineStr">
        <is>
          <t>REVA A1</t>
        </is>
      </c>
      <c r="F39" s="92" t="inlineStr">
        <is>
          <t>40/20 40/20cl</t>
        </is>
      </c>
      <c r="G39" s="120" t="n"/>
      <c r="H39" s="205" t="n"/>
      <c r="I39" s="120" t="inlineStr">
        <is>
          <t>CARS. JAIME VILLA</t>
        </is>
      </c>
      <c r="J39" s="78" t="n">
        <v>0.5569444444444445</v>
      </c>
      <c r="K39" s="78">
        <f>J39+$K$61</f>
        <v/>
      </c>
      <c r="L39" s="78" t="n">
        <v>0.5756944444444444</v>
      </c>
      <c r="M39" s="78">
        <f>L39+$M$62</f>
        <v/>
      </c>
      <c r="N39" s="46" t="n">
        <v>0.5680555555555555</v>
      </c>
      <c r="O39" s="46">
        <f>N39+$O$62</f>
        <v/>
      </c>
      <c r="P39" s="46" t="n">
        <v>0.6402777777777777</v>
      </c>
      <c r="Q39" s="46">
        <f>P39+$Q$62</f>
        <v/>
      </c>
      <c r="R39" s="46" t="n">
        <v>0.6548611111111111</v>
      </c>
      <c r="S39" s="46">
        <f>R39+$S$62</f>
        <v/>
      </c>
      <c r="T39" s="143" t="n">
        <v>0.6659722222222222</v>
      </c>
      <c r="U39" s="80">
        <f>T39+$U$62</f>
        <v/>
      </c>
      <c r="V39" s="580" t="n">
        <v>80</v>
      </c>
      <c r="W39" s="125" t="n"/>
    </row>
    <row r="40" ht="21" customFormat="1" customHeight="1" s="633">
      <c r="A40" s="631" t="inlineStr">
        <is>
          <t>37</t>
        </is>
      </c>
      <c r="B40" s="632" t="n"/>
      <c r="C40" s="172" t="inlineStr">
        <is>
          <t>ANCASI ESPINAL DANER</t>
        </is>
      </c>
      <c r="D40" s="55" t="n">
        <v>62411153</v>
      </c>
      <c r="E40" s="55" t="inlineStr">
        <is>
          <t xml:space="preserve">NUEVO A1 </t>
        </is>
      </c>
      <c r="F40" s="92" t="inlineStr">
        <is>
          <t>40/20 40/20cl</t>
        </is>
      </c>
      <c r="G40" s="55" t="n"/>
      <c r="H40" s="207" t="n"/>
      <c r="I40" s="55" t="inlineStr">
        <is>
          <t>MARIN</t>
        </is>
      </c>
      <c r="J40" s="78" t="n">
        <v>0.5868055555555556</v>
      </c>
      <c r="K40" s="78">
        <f>J40+$K$61</f>
        <v/>
      </c>
      <c r="L40" s="78" t="n">
        <v>0.5881944444444445</v>
      </c>
      <c r="M40" s="78">
        <f>L40+$M$62</f>
        <v/>
      </c>
      <c r="N40" s="78" t="n">
        <v>0.5944444444444444</v>
      </c>
      <c r="O40" s="46">
        <f>N40+$O$62</f>
        <v/>
      </c>
      <c r="P40" s="79" t="n">
        <v>0.6472222222222223</v>
      </c>
      <c r="Q40" s="46">
        <f>P40+$Q$62</f>
        <v/>
      </c>
      <c r="R40" s="46" t="n">
        <v>0.6604166666666667</v>
      </c>
      <c r="S40" s="46">
        <f>R40+$S$62</f>
        <v/>
      </c>
      <c r="T40" s="143" t="n">
        <v>0.6736111111111112</v>
      </c>
      <c r="U40" s="80">
        <f>T40+$U$62</f>
        <v/>
      </c>
      <c r="V40" s="580" t="n">
        <v>80</v>
      </c>
      <c r="W40" s="125" t="n"/>
    </row>
    <row r="41" ht="21" customHeight="1" s="630">
      <c r="A41" s="631" t="inlineStr">
        <is>
          <t>38</t>
        </is>
      </c>
      <c r="B41" s="632" t="n"/>
      <c r="C41" s="172" t="inlineStr">
        <is>
          <t>QUIJANDRIA GALECIO CHRISTOPHER</t>
        </is>
      </c>
      <c r="D41" s="55" t="n">
        <v>40775334</v>
      </c>
      <c r="E41" s="55" t="inlineStr">
        <is>
          <t>REVA A1</t>
        </is>
      </c>
      <c r="F41" s="92" t="inlineStr">
        <is>
          <t>20/20SR</t>
        </is>
      </c>
      <c r="G41" s="120" t="n"/>
      <c r="H41" s="120" t="n"/>
      <c r="I41" s="120" t="inlineStr">
        <is>
          <t>CARS. JAIME VILLA</t>
        </is>
      </c>
      <c r="J41" s="78" t="n">
        <v>0.5888888888888889</v>
      </c>
      <c r="K41" s="78">
        <f>J41+$K$61</f>
        <v/>
      </c>
      <c r="L41" s="78" t="n">
        <v>0.5930555555555556</v>
      </c>
      <c r="M41" s="78">
        <f>L41+$M$62</f>
        <v/>
      </c>
      <c r="N41" s="78" t="n">
        <v>0.6</v>
      </c>
      <c r="O41" s="78">
        <f>N41+$O$62</f>
        <v/>
      </c>
      <c r="P41" s="79" t="n">
        <v>0.65</v>
      </c>
      <c r="Q41" s="46">
        <f>P41+$Q$62</f>
        <v/>
      </c>
      <c r="R41" s="78" t="n">
        <v>0.6645833333333333</v>
      </c>
      <c r="S41" s="78">
        <f>R41+$S$62</f>
        <v/>
      </c>
      <c r="T41" s="116" t="n">
        <v>0.6798611111111111</v>
      </c>
      <c r="U41" s="116">
        <f>T41+$U$62</f>
        <v/>
      </c>
      <c r="V41" s="580" t="n">
        <v>80</v>
      </c>
      <c r="W41" s="125" t="n"/>
    </row>
    <row r="42" ht="21" customHeight="1" s="630">
      <c r="A42" s="631" t="inlineStr">
        <is>
          <t>39</t>
        </is>
      </c>
      <c r="B42" s="632" t="n"/>
      <c r="C42" s="167" t="inlineStr">
        <is>
          <t>CUBAS QUIROZ YOCSAN 80</t>
        </is>
      </c>
      <c r="D42" s="55" t="n">
        <v>45379751</v>
      </c>
      <c r="E42" s="226" t="inlineStr">
        <is>
          <t>MOTO REVA BIIC</t>
        </is>
      </c>
      <c r="F42" s="92" t="inlineStr">
        <is>
          <t>20/20SR</t>
        </is>
      </c>
      <c r="G42" s="267" t="inlineStr">
        <is>
          <t>PAGO 80 YAPE</t>
        </is>
      </c>
      <c r="H42" s="270" t="n"/>
      <c r="I42" s="270" t="inlineStr">
        <is>
          <t>LILIANA 7</t>
        </is>
      </c>
      <c r="J42" s="78" t="n">
        <v>0.6013888888888889</v>
      </c>
      <c r="K42" s="78">
        <f>J42+$K$61</f>
        <v/>
      </c>
      <c r="L42" s="78" t="n">
        <v>0.60625</v>
      </c>
      <c r="M42" s="78">
        <f>L42+$M$62</f>
        <v/>
      </c>
      <c r="N42" s="78" t="n">
        <v>0.6166666666666667</v>
      </c>
      <c r="O42" s="78">
        <f>N42+$O$62</f>
        <v/>
      </c>
      <c r="P42" s="46" t="n">
        <v>0.6597222222222222</v>
      </c>
      <c r="Q42" s="46">
        <f>P42+$Q$62</f>
        <v/>
      </c>
      <c r="R42" s="46" t="n">
        <v>0.6715277777777777</v>
      </c>
      <c r="S42" s="46">
        <f>R42+$S$62</f>
        <v/>
      </c>
      <c r="T42" s="116" t="n">
        <v>0.6854166666666667</v>
      </c>
      <c r="U42" s="116">
        <f>T42+$U$62</f>
        <v/>
      </c>
      <c r="V42" s="580" t="n">
        <v>80</v>
      </c>
      <c r="W42" s="125" t="n">
        <v>80</v>
      </c>
    </row>
    <row r="43" ht="21" customHeight="1" s="630">
      <c r="A43" s="631" t="inlineStr">
        <is>
          <t>40</t>
        </is>
      </c>
      <c r="B43" s="632" t="n"/>
      <c r="C43" s="112" t="inlineStr">
        <is>
          <t>RODRIGUEZ OROPEZA KEISER</t>
        </is>
      </c>
      <c r="D43" s="55" t="n">
        <v>6773636</v>
      </c>
      <c r="E43" s="26" t="inlineStr">
        <is>
          <t>CANJE A3C</t>
        </is>
      </c>
      <c r="F43" s="92" t="inlineStr">
        <is>
          <t>20/20SR</t>
        </is>
      </c>
      <c r="G43" s="120" t="n"/>
      <c r="H43" s="382" t="inlineStr">
        <is>
          <t>CE</t>
        </is>
      </c>
      <c r="I43" s="120" t="inlineStr">
        <is>
          <t>CARS. JAIME VILLA</t>
        </is>
      </c>
      <c r="J43" s="78" t="n">
        <v>0.6104166666666667</v>
      </c>
      <c r="K43" s="78">
        <f>J43+$K$61</f>
        <v/>
      </c>
      <c r="L43" s="78" t="n">
        <v>0.6118055555555556</v>
      </c>
      <c r="M43" s="78">
        <f>L43+$M$62</f>
        <v/>
      </c>
      <c r="N43" s="78" t="n">
        <v>0.6180555555555556</v>
      </c>
      <c r="O43" s="78">
        <f>N43+$O$62</f>
        <v/>
      </c>
      <c r="P43" s="78" t="n">
        <v>0.6673611111111111</v>
      </c>
      <c r="Q43" s="78">
        <f>P43+$Q$62</f>
        <v/>
      </c>
      <c r="R43" s="78" t="n">
        <v>0.6791666666666667</v>
      </c>
      <c r="S43" s="78">
        <f>R43+$S$62</f>
        <v/>
      </c>
      <c r="T43" s="116" t="n">
        <v>0.6923611111111111</v>
      </c>
      <c r="U43" s="116">
        <f>T43+$U$62</f>
        <v/>
      </c>
      <c r="V43" s="580" t="n">
        <v>80</v>
      </c>
      <c r="W43" s="125" t="n"/>
    </row>
    <row r="44" ht="21" customHeight="1" s="630">
      <c r="A44" s="631" t="inlineStr">
        <is>
          <t>41</t>
        </is>
      </c>
      <c r="B44" s="632" t="n"/>
      <c r="C44" s="112" t="inlineStr">
        <is>
          <t>PALACIOS BENITES CESAR</t>
        </is>
      </c>
      <c r="D44" s="55" t="n">
        <v>45434929</v>
      </c>
      <c r="E44" s="55" t="inlineStr">
        <is>
          <t xml:space="preserve">NUEVO A1 </t>
        </is>
      </c>
      <c r="F44" s="92" t="inlineStr">
        <is>
          <t>20/20SR</t>
        </is>
      </c>
      <c r="G44" s="120" t="n"/>
      <c r="H44" s="205" t="n"/>
      <c r="I44" s="120" t="inlineStr">
        <is>
          <t>CARS. JAIME VILLA</t>
        </is>
      </c>
      <c r="J44" s="78" t="n">
        <v>0.6888888888888889</v>
      </c>
      <c r="K44" s="78">
        <f>J44+$K$61</f>
        <v/>
      </c>
      <c r="L44" s="78" t="n">
        <v>0.7</v>
      </c>
      <c r="M44" s="78">
        <f>L44+$M$62</f>
        <v/>
      </c>
      <c r="N44" s="78" t="n">
        <v>0.7055555555555556</v>
      </c>
      <c r="O44" s="46">
        <f>N44+$O$62</f>
        <v/>
      </c>
      <c r="P44" s="79" t="n">
        <v>0.7520833333333333</v>
      </c>
      <c r="Q44" s="46">
        <f>P44+$Q$62</f>
        <v/>
      </c>
      <c r="R44" s="46" t="n">
        <v>0.7659722222222223</v>
      </c>
      <c r="S44" s="46">
        <f>R44+$S$62</f>
        <v/>
      </c>
      <c r="T44" s="143" t="n">
        <v>0.7784722222222222</v>
      </c>
      <c r="U44" s="80">
        <f>T44+$U$62</f>
        <v/>
      </c>
      <c r="V44" s="580" t="n">
        <v>80</v>
      </c>
      <c r="W44" s="125" t="n"/>
    </row>
    <row r="45" ht="21" customHeight="1" s="630">
      <c r="A45" s="631" t="inlineStr">
        <is>
          <t>42</t>
        </is>
      </c>
      <c r="B45" s="632" t="n"/>
      <c r="C45" s="112" t="inlineStr">
        <is>
          <t>SANCHEZ ALCARRAZ RONNY</t>
        </is>
      </c>
      <c r="D45" s="55" t="n">
        <v>45297725</v>
      </c>
      <c r="E45" s="26" t="inlineStr">
        <is>
          <t>REVA A2A</t>
        </is>
      </c>
      <c r="F45" s="92" t="inlineStr">
        <is>
          <t>40/20 40/20cl</t>
        </is>
      </c>
      <c r="G45" s="120" t="n"/>
      <c r="H45" s="205" t="n"/>
      <c r="I45" s="120" t="inlineStr">
        <is>
          <t>CARS. JAIME VILLA</t>
        </is>
      </c>
      <c r="J45" s="78" t="n">
        <v>0.6208333333333333</v>
      </c>
      <c r="K45" s="78">
        <f>J45+$K$61</f>
        <v/>
      </c>
      <c r="L45" s="78" t="n">
        <v>0.6222222222222222</v>
      </c>
      <c r="M45" s="78">
        <f>L45+$M$62</f>
        <v/>
      </c>
      <c r="N45" s="78" t="n">
        <v>0.6284722222222222</v>
      </c>
      <c r="O45" s="46">
        <f>N45+$O$62</f>
        <v/>
      </c>
      <c r="P45" s="79" t="n">
        <v>0.6743055555555556</v>
      </c>
      <c r="Q45" s="46">
        <f>P45+$Q$62</f>
        <v/>
      </c>
      <c r="R45" s="46" t="n">
        <v>0.6861111111111111</v>
      </c>
      <c r="S45" s="46">
        <f>R45+$S$62</f>
        <v/>
      </c>
      <c r="T45" s="143" t="n">
        <v>0.6993055555555555</v>
      </c>
      <c r="U45" s="80">
        <f>T45+$U$62</f>
        <v/>
      </c>
      <c r="V45" s="580" t="n">
        <v>80</v>
      </c>
      <c r="W45" s="125" t="n"/>
    </row>
    <row r="46" ht="21" customHeight="1" s="630">
      <c r="A46" s="631" t="inlineStr">
        <is>
          <t>43</t>
        </is>
      </c>
      <c r="B46" s="632" t="n"/>
      <c r="C46" s="112" t="inlineStr">
        <is>
          <t>CASTAÑEDA HERRERA ANDERSON</t>
        </is>
      </c>
      <c r="D46" s="55" t="n">
        <v>72333872</v>
      </c>
      <c r="E46" s="55" t="inlineStr">
        <is>
          <t xml:space="preserve">NUEVO A1 </t>
        </is>
      </c>
      <c r="F46" s="92" t="inlineStr">
        <is>
          <t>20/20SR</t>
        </is>
      </c>
      <c r="G46" s="120" t="n"/>
      <c r="H46" s="205" t="n"/>
      <c r="I46" s="120" t="inlineStr">
        <is>
          <t>CARS. JAIME VILLA</t>
        </is>
      </c>
      <c r="J46" s="78" t="n">
        <v>0.625</v>
      </c>
      <c r="K46" s="78">
        <f>J46+$K$61</f>
        <v/>
      </c>
      <c r="L46" s="78" t="n">
        <v>0.6270833333333333</v>
      </c>
      <c r="M46" s="78">
        <f>L46+$M$62</f>
        <v/>
      </c>
      <c r="N46" s="78" t="n">
        <v>0.6333333333333333</v>
      </c>
      <c r="O46" s="46">
        <f>N46+$O$62</f>
        <v/>
      </c>
      <c r="P46" s="79" t="n">
        <v>0.6791666666666667</v>
      </c>
      <c r="Q46" s="46">
        <f>P46+$Q$62</f>
        <v/>
      </c>
      <c r="R46" s="46" t="n">
        <v>0.6923611111111111</v>
      </c>
      <c r="S46" s="46">
        <f>R46+$S$62</f>
        <v/>
      </c>
      <c r="T46" s="143" t="n">
        <v>0.7041666666666667</v>
      </c>
      <c r="U46" s="80">
        <f>T46+$U$62</f>
        <v/>
      </c>
      <c r="V46" s="580" t="n">
        <v>80</v>
      </c>
      <c r="W46" s="125" t="n"/>
    </row>
    <row r="47" ht="21" customHeight="1" s="630">
      <c r="A47" s="631" t="inlineStr">
        <is>
          <t>44</t>
        </is>
      </c>
      <c r="B47" s="632" t="n"/>
      <c r="C47" s="112" t="inlineStr">
        <is>
          <t>MONTERO SOLIS JULIO</t>
        </is>
      </c>
      <c r="D47" s="242" t="n">
        <v>9144444</v>
      </c>
      <c r="E47" s="226" t="inlineStr">
        <is>
          <t>MOTO REVA BIIC</t>
        </is>
      </c>
      <c r="F47" s="92" t="inlineStr">
        <is>
          <t>40/20 40/20cl</t>
        </is>
      </c>
      <c r="G47" s="267" t="inlineStr">
        <is>
          <t>PAGO 120 YAPE</t>
        </is>
      </c>
      <c r="H47" s="355" t="n"/>
      <c r="I47" s="211" t="inlineStr">
        <is>
          <t>OFICINA</t>
        </is>
      </c>
      <c r="J47" s="78" t="n">
        <v>0.6451388888888889</v>
      </c>
      <c r="K47" s="78">
        <f>J47+$K$61</f>
        <v/>
      </c>
      <c r="L47" s="78" t="n">
        <v>0.6458333333333334</v>
      </c>
      <c r="M47" s="78">
        <f>L47+$M$62</f>
        <v/>
      </c>
      <c r="N47" s="46" t="n">
        <v>0.6513888888888889</v>
      </c>
      <c r="O47" s="46">
        <f>N47+$O$62</f>
        <v/>
      </c>
      <c r="P47" s="46" t="n">
        <v>0.6965277777777777</v>
      </c>
      <c r="Q47" s="46">
        <f>P47+$Q$62</f>
        <v/>
      </c>
      <c r="R47" s="46" t="n">
        <v>0.7145833333333333</v>
      </c>
      <c r="S47" s="46">
        <f>R47+$S$62</f>
        <v/>
      </c>
      <c r="T47" s="143" t="n">
        <v>0.7263888888888889</v>
      </c>
      <c r="U47" s="80">
        <f>T47+$U$62</f>
        <v/>
      </c>
      <c r="V47" s="580" t="n">
        <v>120</v>
      </c>
      <c r="W47" s="125" t="n"/>
    </row>
    <row r="48" ht="21" customHeight="1" s="630">
      <c r="A48" s="631" t="inlineStr">
        <is>
          <t>45</t>
        </is>
      </c>
      <c r="B48" s="632" t="n"/>
      <c r="C48" s="167" t="inlineStr">
        <is>
          <t>CACERES ARGUEDA ALEJANDRO 30</t>
        </is>
      </c>
      <c r="D48" s="242" t="n">
        <v>25757994</v>
      </c>
      <c r="E48" s="226" t="inlineStr">
        <is>
          <t>MOTO REVA BIIC</t>
        </is>
      </c>
      <c r="F48" s="161" t="inlineStr">
        <is>
          <t>20/20SR</t>
        </is>
      </c>
      <c r="G48" s="267" t="inlineStr">
        <is>
          <t>PAGO 30 YAPE</t>
        </is>
      </c>
      <c r="H48" s="205" t="n"/>
      <c r="I48" s="120" t="inlineStr">
        <is>
          <t>CARS. JAIME VILLA</t>
        </is>
      </c>
      <c r="J48" s="78" t="n">
        <v>0.6472222222222223</v>
      </c>
      <c r="K48" s="78">
        <f>J48+$K$61</f>
        <v/>
      </c>
      <c r="L48" s="78" t="n">
        <v>0.6506944444444445</v>
      </c>
      <c r="M48" s="78">
        <f>L48+$M$62</f>
        <v/>
      </c>
      <c r="N48" s="78" t="n">
        <v>0.6555555555555556</v>
      </c>
      <c r="O48" s="46">
        <f>N48+$O$62</f>
        <v/>
      </c>
      <c r="P48" s="79" t="n">
        <v>0.6993055555555555</v>
      </c>
      <c r="Q48" s="46">
        <f>P48+$Q$62</f>
        <v/>
      </c>
      <c r="R48" s="46" t="n">
        <v>0.7125</v>
      </c>
      <c r="S48" s="46">
        <f>R48+$S$62</f>
        <v/>
      </c>
      <c r="T48" s="143" t="n">
        <v>0.7291666666666666</v>
      </c>
      <c r="U48" s="80">
        <f>T48+$U$62</f>
        <v/>
      </c>
      <c r="V48" s="580" t="n">
        <v>80</v>
      </c>
      <c r="W48" s="125" t="n">
        <v>30</v>
      </c>
    </row>
    <row r="49" ht="21" customHeight="1" s="630">
      <c r="A49" s="631" t="inlineStr">
        <is>
          <t>46</t>
        </is>
      </c>
      <c r="B49" s="632" t="n"/>
      <c r="C49" s="112" t="inlineStr">
        <is>
          <t>DEL ROSARIO LOZANO CHRISTOPHER</t>
        </is>
      </c>
      <c r="D49" s="242" t="n">
        <v>46162613</v>
      </c>
      <c r="E49" s="26" t="inlineStr">
        <is>
          <t>REVA A2B</t>
        </is>
      </c>
      <c r="F49" s="161" t="inlineStr">
        <is>
          <t>20/20SR</t>
        </is>
      </c>
      <c r="G49" s="120" t="n"/>
      <c r="H49" s="205" t="n"/>
      <c r="I49" s="120" t="inlineStr">
        <is>
          <t>CARS. JAIME VILLA</t>
        </is>
      </c>
      <c r="J49" s="78" t="n">
        <v>0.65</v>
      </c>
      <c r="K49" s="78">
        <f>J49+$K$61</f>
        <v/>
      </c>
      <c r="L49" s="78" t="n">
        <v>0.6555555555555556</v>
      </c>
      <c r="M49" s="78">
        <f>L49+$M$62</f>
        <v/>
      </c>
      <c r="N49" s="78" t="n">
        <v>0.6611111111111111</v>
      </c>
      <c r="O49" s="46">
        <f>N49+$O$62</f>
        <v/>
      </c>
      <c r="P49" s="79" t="n">
        <v>0.7097222222222223</v>
      </c>
      <c r="Q49" s="46">
        <f>P49+$Q$62</f>
        <v/>
      </c>
      <c r="R49" s="46" t="n">
        <v>0.7215277777777778</v>
      </c>
      <c r="S49" s="46">
        <f>R49+$S$62</f>
        <v/>
      </c>
      <c r="T49" s="143" t="n">
        <v>0.7347222222222223</v>
      </c>
      <c r="U49" s="80">
        <f>T49+$U$62</f>
        <v/>
      </c>
      <c r="V49" s="580" t="n">
        <v>80</v>
      </c>
      <c r="W49" s="125" t="n"/>
    </row>
    <row r="50" ht="21" customHeight="1" s="630">
      <c r="A50" s="631" t="inlineStr">
        <is>
          <t>47</t>
        </is>
      </c>
      <c r="B50" s="632" t="n"/>
      <c r="C50" s="112" t="inlineStr">
        <is>
          <t>VALVERDE SAONA JONATHAN</t>
        </is>
      </c>
      <c r="D50" s="55" t="n">
        <v>43346691</v>
      </c>
      <c r="E50" s="55" t="inlineStr">
        <is>
          <t xml:space="preserve">NUEVO A1 </t>
        </is>
      </c>
      <c r="F50" s="161" t="inlineStr">
        <is>
          <t>20/20SR</t>
        </is>
      </c>
      <c r="G50" s="120" t="n"/>
      <c r="H50" s="205" t="n"/>
      <c r="I50" s="120" t="inlineStr">
        <is>
          <t>CARS. JAIME VILLA</t>
        </is>
      </c>
      <c r="J50" s="78" t="n">
        <v>0.68125</v>
      </c>
      <c r="K50" s="78">
        <f>J50+$K$61</f>
        <v/>
      </c>
      <c r="L50" s="78" t="n">
        <v>0.6819444444444445</v>
      </c>
      <c r="M50" s="78">
        <f>L50+$M$62</f>
        <v/>
      </c>
      <c r="N50" s="78" t="n">
        <v>0.6888888888888889</v>
      </c>
      <c r="O50" s="46">
        <f>N50+$O$62</f>
        <v/>
      </c>
      <c r="P50" s="79" t="n">
        <v>0.7333333333333333</v>
      </c>
      <c r="Q50" s="46">
        <f>P50+$Q$62</f>
        <v/>
      </c>
      <c r="R50" s="46" t="n">
        <v>0.7541666666666667</v>
      </c>
      <c r="S50" s="46">
        <f>R50+$S$62</f>
        <v/>
      </c>
      <c r="T50" s="143" t="n">
        <v>0.7736111111111111</v>
      </c>
      <c r="U50" s="80">
        <f>T50+$U$62</f>
        <v/>
      </c>
      <c r="V50" s="580" t="n">
        <v>80</v>
      </c>
      <c r="W50" s="125" t="n"/>
    </row>
    <row r="51" ht="21" customHeight="1" s="630">
      <c r="A51" s="631" t="inlineStr">
        <is>
          <t>48</t>
        </is>
      </c>
      <c r="B51" s="632" t="n"/>
      <c r="C51" s="112" t="inlineStr">
        <is>
          <t>NAVARRO QUISPE CARLOS</t>
        </is>
      </c>
      <c r="D51" s="55" t="n">
        <v>46800416</v>
      </c>
      <c r="E51" s="226" t="inlineStr">
        <is>
          <t>MOTO REVA BIIC</t>
        </is>
      </c>
      <c r="F51" s="161" t="inlineStr">
        <is>
          <t>20/20SR</t>
        </is>
      </c>
      <c r="G51" s="120" t="n"/>
      <c r="H51" s="205" t="n"/>
      <c r="I51" s="120" t="inlineStr">
        <is>
          <t>CARS. JAIME VILLA</t>
        </is>
      </c>
      <c r="J51" s="78" t="n">
        <v>0.6819444444444445</v>
      </c>
      <c r="K51" s="78">
        <f>J51+$K$61</f>
        <v/>
      </c>
      <c r="L51" s="78" t="n">
        <v>0.6875</v>
      </c>
      <c r="M51" s="78">
        <f>L51+$M$62</f>
        <v/>
      </c>
      <c r="N51" s="46" t="n">
        <v>0.6923611111111111</v>
      </c>
      <c r="O51" s="46">
        <f>N51+$O$62</f>
        <v/>
      </c>
      <c r="P51" s="46" t="n">
        <v>0.7381944444444445</v>
      </c>
      <c r="Q51" s="46">
        <f>P51+$Q$62</f>
        <v/>
      </c>
      <c r="R51" s="46" t="n">
        <v>0.7493055555555556</v>
      </c>
      <c r="S51" s="46">
        <f>R51+$S$62</f>
        <v/>
      </c>
      <c r="T51" s="143" t="n">
        <v>0.7604166666666666</v>
      </c>
      <c r="U51" s="80">
        <f>T51+$U$62</f>
        <v/>
      </c>
      <c r="V51" s="580" t="n">
        <v>80</v>
      </c>
      <c r="W51" s="125" t="n"/>
    </row>
    <row r="52" ht="21" customHeight="1" s="630">
      <c r="A52" s="631" t="inlineStr">
        <is>
          <t>49</t>
        </is>
      </c>
      <c r="B52" s="632" t="n"/>
      <c r="C52" s="112" t="inlineStr">
        <is>
          <t>MATTOS SEMINARIO DANILO</t>
        </is>
      </c>
      <c r="D52" s="55" t="n">
        <v>25612296</v>
      </c>
      <c r="E52" s="26" t="inlineStr">
        <is>
          <t>RECAT A2B</t>
        </is>
      </c>
      <c r="F52" s="92" t="inlineStr">
        <is>
          <t>40/20 40/20cl</t>
        </is>
      </c>
      <c r="G52" s="120" t="n"/>
      <c r="H52" s="205" t="n"/>
      <c r="I52" s="120" t="inlineStr">
        <is>
          <t>CARS. JAIME VILLA</t>
        </is>
      </c>
      <c r="J52" s="78" t="n">
        <v>0.6826388888888889</v>
      </c>
      <c r="K52" s="78">
        <f>J52+$K$61</f>
        <v/>
      </c>
      <c r="L52" s="78" t="n">
        <v>0.6888888888888889</v>
      </c>
      <c r="M52" s="78">
        <f>L52+$M$62</f>
        <v/>
      </c>
      <c r="N52" s="78" t="n">
        <v>0.7006944444444444</v>
      </c>
      <c r="O52" s="46">
        <f>N52+$O$62</f>
        <v/>
      </c>
      <c r="P52" s="79" t="n">
        <v>0.7479166666666667</v>
      </c>
      <c r="Q52" s="46">
        <f>P52+$Q$62</f>
        <v/>
      </c>
      <c r="R52" s="46" t="n">
        <v>0.7604166666666666</v>
      </c>
      <c r="S52" s="46">
        <f>R52+$S$62</f>
        <v/>
      </c>
      <c r="T52" s="143" t="n">
        <v>0.7722222222222223</v>
      </c>
      <c r="U52" s="80">
        <f>T52+$U$62</f>
        <v/>
      </c>
      <c r="V52" s="580" t="n">
        <v>80</v>
      </c>
      <c r="W52" s="125" t="n"/>
    </row>
    <row r="53" ht="21" customHeight="1" s="630">
      <c r="A53" s="631" t="inlineStr">
        <is>
          <t>50</t>
        </is>
      </c>
      <c r="B53" s="632" t="n"/>
      <c r="C53" s="112" t="inlineStr">
        <is>
          <t>MATTOS BUITRON BERNARDO</t>
        </is>
      </c>
      <c r="D53" s="55" t="n">
        <v>72921967</v>
      </c>
      <c r="E53" s="26" t="inlineStr">
        <is>
          <t>RECAT A2B</t>
        </is>
      </c>
      <c r="F53" s="92" t="inlineStr">
        <is>
          <t>40/20 40/20cl</t>
        </is>
      </c>
      <c r="G53" s="120" t="n"/>
      <c r="H53" s="120" t="n"/>
      <c r="I53" s="120" t="inlineStr">
        <is>
          <t>CARS. JAIME VILLA</t>
        </is>
      </c>
      <c r="J53" s="78" t="n">
        <v>0.6833333333333333</v>
      </c>
      <c r="K53" s="78">
        <f>J53+$K$61</f>
        <v/>
      </c>
      <c r="L53" s="78" t="n">
        <v>0.6979166666666666</v>
      </c>
      <c r="M53" s="78">
        <f>L53+$M$62</f>
        <v/>
      </c>
      <c r="N53" s="78" t="n"/>
      <c r="O53" s="46">
        <f>N53+$O$62</f>
        <v/>
      </c>
      <c r="P53" s="79" t="n">
        <v>0.7527777777777778</v>
      </c>
      <c r="Q53" s="46">
        <f>P53+$Q$62</f>
        <v/>
      </c>
      <c r="R53" s="46" t="n">
        <v>0.7638888888888888</v>
      </c>
      <c r="S53" s="46">
        <f>R53+$S$62</f>
        <v/>
      </c>
      <c r="T53" s="143" t="n">
        <v>0.7756944444444445</v>
      </c>
      <c r="U53" s="80">
        <f>T53+$U$62</f>
        <v/>
      </c>
      <c r="V53" s="580" t="n">
        <v>80</v>
      </c>
      <c r="W53" s="125" t="n"/>
    </row>
    <row r="54" ht="21" customHeight="1" s="630">
      <c r="A54" s="631" t="inlineStr">
        <is>
          <t>51</t>
        </is>
      </c>
      <c r="B54" s="632" t="n"/>
      <c r="C54" s="153" t="inlineStr">
        <is>
          <t>FERNANDEZ JOSE RAMON</t>
        </is>
      </c>
      <c r="D54" s="55" t="n">
        <v>692632</v>
      </c>
      <c r="E54" s="26" t="inlineStr">
        <is>
          <t>REVA A3C</t>
        </is>
      </c>
      <c r="F54" s="92" t="inlineStr">
        <is>
          <t>40/20 40/20cl</t>
        </is>
      </c>
      <c r="G54" s="120" t="inlineStr">
        <is>
          <t>PAGO 130 EFE</t>
        </is>
      </c>
      <c r="H54" s="382" t="inlineStr">
        <is>
          <t>CE</t>
        </is>
      </c>
      <c r="I54" s="55" t="inlineStr">
        <is>
          <t>MERY</t>
        </is>
      </c>
      <c r="J54" s="78" t="n">
        <v>0.68125</v>
      </c>
      <c r="K54" s="78">
        <f>J54+$K$61</f>
        <v/>
      </c>
      <c r="L54" s="78" t="n">
        <v>0.68125</v>
      </c>
      <c r="M54" s="78">
        <f>L54+$M$62</f>
        <v/>
      </c>
      <c r="N54" s="78" t="n">
        <v>0.6875</v>
      </c>
      <c r="O54" s="46">
        <f>N54+$O$62</f>
        <v/>
      </c>
      <c r="P54" s="79" t="n">
        <v>0.7319444444444444</v>
      </c>
      <c r="Q54" s="46">
        <f>P54+$Q$62</f>
        <v/>
      </c>
      <c r="R54" s="46" t="n">
        <v>0.7423611111111111</v>
      </c>
      <c r="S54" s="46">
        <f>R54+$S$62</f>
        <v/>
      </c>
      <c r="T54" s="143" t="n">
        <v>0.7638888888888888</v>
      </c>
      <c r="U54" s="80">
        <f>T54+$U$62</f>
        <v/>
      </c>
      <c r="V54" s="580" t="n">
        <v>80</v>
      </c>
      <c r="W54" s="125" t="n"/>
    </row>
    <row r="55" ht="21" customHeight="1" s="630">
      <c r="A55" s="631" t="inlineStr">
        <is>
          <t>52</t>
        </is>
      </c>
      <c r="B55" s="632" t="n"/>
      <c r="C55" s="167" t="inlineStr">
        <is>
          <t>GUERRA CACHIQUE RAUL 50</t>
        </is>
      </c>
      <c r="D55" s="55" t="n">
        <v>25789100</v>
      </c>
      <c r="E55" s="226" t="inlineStr">
        <is>
          <t>MOTO REVA BIIC</t>
        </is>
      </c>
      <c r="F55" s="161" t="inlineStr">
        <is>
          <t>20/20SR</t>
        </is>
      </c>
      <c r="G55" s="267" t="inlineStr">
        <is>
          <t>PAGO 50 YAPE</t>
        </is>
      </c>
      <c r="H55" s="270" t="n"/>
      <c r="I55" s="270" t="inlineStr">
        <is>
          <t>LILIANA 8</t>
        </is>
      </c>
      <c r="J55" s="78" t="n">
        <v>0.6833333333333333</v>
      </c>
      <c r="K55" s="78">
        <f>J55+$K$61</f>
        <v/>
      </c>
      <c r="L55" s="78" t="n">
        <v>0.6888888888888889</v>
      </c>
      <c r="M55" s="78">
        <f>L55+$M$62</f>
        <v/>
      </c>
      <c r="N55" s="46" t="n">
        <v>0.6993055555555555</v>
      </c>
      <c r="O55" s="46">
        <f>N55+$O$62</f>
        <v/>
      </c>
      <c r="P55" s="46" t="n">
        <v>0.7458333333333333</v>
      </c>
      <c r="Q55" s="46">
        <f>P55+$Q$62</f>
        <v/>
      </c>
      <c r="R55" s="46" t="n">
        <v>0.7576388888888889</v>
      </c>
      <c r="S55" s="46">
        <f>R55+$S$62</f>
        <v/>
      </c>
      <c r="T55" s="143" t="n">
        <v>0.7694444444444445</v>
      </c>
      <c r="U55" s="80">
        <f>T55+$U$62</f>
        <v/>
      </c>
      <c r="V55" s="580" t="n">
        <v>80</v>
      </c>
      <c r="W55" s="125" t="n">
        <v>50</v>
      </c>
    </row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95.xml><?xml version="1.0" encoding="utf-8"?>
<worksheet xmlns:r="http://schemas.openxmlformats.org/officeDocument/2006/relationships" xmlns="http://schemas.openxmlformats.org/spreadsheetml/2006/main">
  <sheetPr codeName="Hoja399">
    <outlinePr summaryBelow="1" summaryRight="1"/>
    <pageSetUpPr fitToPage="1"/>
  </sheetPr>
  <dimension ref="A1:W59"/>
  <sheetViews>
    <sheetView topLeftCell="A6" workbookViewId="0">
      <selection activeCell="M15" sqref="M15"/>
    </sheetView>
  </sheetViews>
  <sheetFormatPr baseColWidth="10" defaultColWidth="9.140625" defaultRowHeight="15"/>
  <cols>
    <col width="2.7109375" customWidth="1" style="630" min="1" max="2"/>
    <col width="48.285156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6.57031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3.85546875" customWidth="1" style="630" min="16" max="16"/>
    <col width="14.85546875" customWidth="1" style="630" min="17" max="17"/>
    <col width="15.42578125" customWidth="1" style="630" min="18" max="19"/>
    <col width="15.5703125" customWidth="1" style="630" min="20" max="20"/>
    <col width="16.4257812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n"/>
      <c r="B2" s="632" t="n"/>
      <c r="C2" s="167" t="inlineStr">
        <is>
          <t>RIOS MORE CRISTHIAN 50</t>
        </is>
      </c>
      <c r="D2" s="654" t="n">
        <v>45659158</v>
      </c>
      <c r="E2" s="654" t="inlineStr">
        <is>
          <t xml:space="preserve">NUEVO A1 </t>
        </is>
      </c>
      <c r="F2" s="93" t="inlineStr">
        <is>
          <t>20/20SR</t>
        </is>
      </c>
      <c r="G2" s="120" t="inlineStr">
        <is>
          <t>PAGO 130 EFE</t>
        </is>
      </c>
      <c r="H2" s="358" t="inlineStr">
        <is>
          <t>SANCION</t>
        </is>
      </c>
      <c r="I2" s="152" t="inlineStr">
        <is>
          <t xml:space="preserve">ENRIQUE CERRON </t>
        </is>
      </c>
      <c r="J2" s="185" t="n"/>
      <c r="K2" s="20">
        <f>J2+$K$61</f>
        <v/>
      </c>
      <c r="L2" s="6" t="n"/>
      <c r="M2" s="20">
        <f>L2+$M$62</f>
        <v/>
      </c>
      <c r="N2" s="21" t="n"/>
      <c r="O2" s="20">
        <f>N2+$O$62</f>
        <v/>
      </c>
      <c r="P2" s="22" t="n"/>
      <c r="Q2" s="20">
        <f>P2+$Q$62</f>
        <v/>
      </c>
      <c r="R2" s="20" t="n"/>
      <c r="S2" s="20">
        <f>R2+$S$62</f>
        <v/>
      </c>
      <c r="T2" s="144" t="n"/>
      <c r="U2" s="20">
        <f>T2+$U$62</f>
        <v/>
      </c>
      <c r="V2" s="576" t="n">
        <v>80</v>
      </c>
      <c r="W2" s="576" t="n">
        <v>50</v>
      </c>
    </row>
    <row r="3" ht="21" customHeight="1" s="630">
      <c r="A3" s="631" t="inlineStr">
        <is>
          <t>1</t>
        </is>
      </c>
      <c r="B3" s="632" t="n"/>
      <c r="C3" s="112" t="inlineStr">
        <is>
          <t xml:space="preserve">GASTULO CASTRO ARBEL </t>
        </is>
      </c>
      <c r="D3" s="55" t="n">
        <v>16741482</v>
      </c>
      <c r="E3" s="226" t="inlineStr">
        <is>
          <t>MOTO REVA BIIC</t>
        </is>
      </c>
      <c r="F3" s="92" t="inlineStr">
        <is>
          <t>40/20 40/20cl</t>
        </is>
      </c>
      <c r="G3" s="270" t="n"/>
      <c r="H3" s="601" t="inlineStr">
        <is>
          <t>H.L</t>
        </is>
      </c>
      <c r="I3" s="270" t="inlineStr">
        <is>
          <t xml:space="preserve">LILIANA 1 </t>
        </is>
      </c>
      <c r="J3" s="60" t="n">
        <v>0.3423611111111111</v>
      </c>
      <c r="K3" s="46">
        <f>J3+$K$61</f>
        <v/>
      </c>
      <c r="L3" s="47" t="n">
        <v>0.3423611111111111</v>
      </c>
      <c r="M3" s="46">
        <f>L3+$M$62</f>
        <v/>
      </c>
      <c r="N3" s="78" t="n">
        <v>0.3486111111111111</v>
      </c>
      <c r="O3" s="46">
        <f>N3+$O$62</f>
        <v/>
      </c>
      <c r="P3" s="79" t="n">
        <v>0.3979166666666666</v>
      </c>
      <c r="Q3" s="46">
        <f>P3+$Q$62</f>
        <v/>
      </c>
      <c r="R3" s="46" t="n">
        <v>0.4118055555555555</v>
      </c>
      <c r="S3" s="46">
        <f>R3+$S$62</f>
        <v/>
      </c>
      <c r="T3" s="143" t="n">
        <v>0.4409722222222222</v>
      </c>
      <c r="U3" s="143">
        <f>T3+$U$62</f>
        <v/>
      </c>
      <c r="V3" s="576" t="n">
        <v>80</v>
      </c>
      <c r="W3" s="576" t="n"/>
    </row>
    <row r="4" ht="21" customHeight="1" s="630">
      <c r="A4" s="631" t="inlineStr">
        <is>
          <t>2</t>
        </is>
      </c>
      <c r="B4" s="632" t="n"/>
      <c r="C4" s="90" t="inlineStr">
        <is>
          <t xml:space="preserve">YATACO ROBLES VICTOR </t>
        </is>
      </c>
      <c r="D4" s="54" t="n">
        <v>42344773</v>
      </c>
      <c r="E4" s="99" t="inlineStr">
        <is>
          <t xml:space="preserve">NUEVO A4 </t>
        </is>
      </c>
      <c r="F4" s="72" t="inlineStr">
        <is>
          <t>20/20SR</t>
        </is>
      </c>
      <c r="G4" s="120" t="n"/>
      <c r="H4" s="205" t="n"/>
      <c r="I4" s="120" t="inlineStr">
        <is>
          <t xml:space="preserve">CARS - JAIME VILLA </t>
        </is>
      </c>
      <c r="J4" s="60" t="n">
        <v>0.3513888888888889</v>
      </c>
      <c r="K4" s="46">
        <f>J4+$K$61</f>
        <v/>
      </c>
      <c r="L4" s="47" t="n">
        <v>0.3513888888888889</v>
      </c>
      <c r="M4" s="46">
        <f>L4+$M$62</f>
        <v/>
      </c>
      <c r="N4" s="78" t="n">
        <v>0.3590277777777778</v>
      </c>
      <c r="O4" s="46">
        <f>N4+$O$62</f>
        <v/>
      </c>
      <c r="P4" s="79" t="n">
        <v>0.4111111111111111</v>
      </c>
      <c r="Q4" s="46">
        <f>P4+$Q$62</f>
        <v/>
      </c>
      <c r="R4" s="46" t="n">
        <v>0.4263888888888889</v>
      </c>
      <c r="S4" s="46">
        <f>R4+$S$62</f>
        <v/>
      </c>
      <c r="T4" s="143" t="n">
        <v>0.4458333333333334</v>
      </c>
      <c r="U4" s="80">
        <f>T4+$U$62</f>
        <v/>
      </c>
      <c r="V4" s="576" t="n">
        <v>80</v>
      </c>
      <c r="W4" s="576" t="n"/>
    </row>
    <row r="5" ht="21" customHeight="1" s="630">
      <c r="A5" s="631" t="inlineStr">
        <is>
          <t>3</t>
        </is>
      </c>
      <c r="B5" s="632" t="n"/>
      <c r="C5" s="112" t="inlineStr">
        <is>
          <t xml:space="preserve">BOCANEGRA FARIAS KARLA </t>
        </is>
      </c>
      <c r="D5" s="55" t="n">
        <v>71425068</v>
      </c>
      <c r="E5" s="55" t="inlineStr">
        <is>
          <t xml:space="preserve">NUEVO A1 </t>
        </is>
      </c>
      <c r="F5" s="92" t="inlineStr">
        <is>
          <t>20/20SR</t>
        </is>
      </c>
      <c r="G5" s="209" t="inlineStr">
        <is>
          <t xml:space="preserve">PAGO 120 YAPE </t>
        </is>
      </c>
      <c r="H5" s="207" t="n"/>
      <c r="I5" s="55" t="inlineStr">
        <is>
          <t xml:space="preserve">MILDRES </t>
        </is>
      </c>
      <c r="J5" s="60" t="n">
        <v>0.3527777777777778</v>
      </c>
      <c r="K5" s="46">
        <f>J5+$K$61</f>
        <v/>
      </c>
      <c r="L5" s="47" t="n">
        <v>0.3583333333333333</v>
      </c>
      <c r="M5" s="46">
        <f>L5+$M$62</f>
        <v/>
      </c>
      <c r="N5" s="78" t="n">
        <v>0.3638888888888889</v>
      </c>
      <c r="O5" s="46">
        <f>N5+$O$62</f>
        <v/>
      </c>
      <c r="P5" s="79" t="n">
        <v>0.4180555555555556</v>
      </c>
      <c r="Q5" s="46">
        <f>P5+$Q$62</f>
        <v/>
      </c>
      <c r="R5" s="46" t="n">
        <v>0.4291666666666666</v>
      </c>
      <c r="S5" s="46">
        <f>R5+$S$62</f>
        <v/>
      </c>
      <c r="T5" s="143" t="n">
        <v>0.4638888888888889</v>
      </c>
      <c r="U5" s="80">
        <f>T5+$U$62</f>
        <v/>
      </c>
      <c r="V5" s="576" t="n">
        <v>80</v>
      </c>
      <c r="W5" s="576" t="n"/>
    </row>
    <row r="6" ht="21" customHeight="1" s="630">
      <c r="A6" s="631" t="inlineStr">
        <is>
          <t>4</t>
        </is>
      </c>
      <c r="B6" s="632" t="n"/>
      <c r="C6" s="167" t="inlineStr">
        <is>
          <t xml:space="preserve">PONCE DE LEON MACIAS VERONICA 30 </t>
        </is>
      </c>
      <c r="D6" s="55" t="n">
        <v>25856890</v>
      </c>
      <c r="E6" s="55" t="inlineStr">
        <is>
          <t>REVA A1</t>
        </is>
      </c>
      <c r="F6" s="92" t="inlineStr">
        <is>
          <t>30 30 SR</t>
        </is>
      </c>
      <c r="G6" s="120" t="inlineStr">
        <is>
          <t>PAGO 150 EFE</t>
        </is>
      </c>
      <c r="H6" s="55" t="n"/>
      <c r="I6" s="55" t="inlineStr">
        <is>
          <t>CRIS AMORETTI</t>
        </is>
      </c>
      <c r="J6" s="60" t="n">
        <v>0.3652777777777778</v>
      </c>
      <c r="K6" s="46">
        <f>J6+$K$61</f>
        <v/>
      </c>
      <c r="L6" s="78" t="n">
        <v>0.3652777777777778</v>
      </c>
      <c r="M6" s="78">
        <f>L6+$M$62</f>
        <v/>
      </c>
      <c r="N6" s="78" t="n">
        <v>0.3722222222222222</v>
      </c>
      <c r="O6" s="46">
        <f>N6+$O$62</f>
        <v/>
      </c>
      <c r="P6" s="79" t="n">
        <v>0.4222222222222222</v>
      </c>
      <c r="Q6" s="46">
        <f>P6+$Q$62</f>
        <v/>
      </c>
      <c r="R6" s="46" t="n">
        <v>0.4381944444444444</v>
      </c>
      <c r="S6" s="46">
        <f>R6+$S$62</f>
        <v/>
      </c>
      <c r="T6" s="143" t="n">
        <v>0.4694444444444444</v>
      </c>
      <c r="U6" s="80">
        <f>T6+$U$62</f>
        <v/>
      </c>
      <c r="V6" s="576" t="n">
        <v>80</v>
      </c>
      <c r="W6" s="576" t="n">
        <v>30</v>
      </c>
    </row>
    <row r="7" ht="21" customHeight="1" s="630">
      <c r="A7" s="631" t="inlineStr">
        <is>
          <t>5</t>
        </is>
      </c>
      <c r="B7" s="632" t="n"/>
      <c r="C7" s="112" t="inlineStr">
        <is>
          <t xml:space="preserve">MEDINA FERNANDEZ ALEX </t>
        </is>
      </c>
      <c r="D7" s="55" t="n">
        <v>70234268</v>
      </c>
      <c r="E7" s="226" t="inlineStr">
        <is>
          <t>MOTO REVA BIIC</t>
        </is>
      </c>
      <c r="F7" s="92" t="inlineStr">
        <is>
          <t>20/20SR</t>
        </is>
      </c>
      <c r="G7" s="120" t="n"/>
      <c r="H7" s="205" t="n"/>
      <c r="I7" s="120" t="inlineStr">
        <is>
          <t xml:space="preserve">CARS - JAIME VILLA </t>
        </is>
      </c>
      <c r="J7" s="60" t="n">
        <v>0.3659722222222222</v>
      </c>
      <c r="K7" s="46">
        <f>J7+$K$61</f>
        <v/>
      </c>
      <c r="L7" s="78" t="n">
        <v>0.3708333333333333</v>
      </c>
      <c r="M7" s="78">
        <f>L7+$M$62</f>
        <v/>
      </c>
      <c r="N7" s="78" t="n">
        <v>0.3763888888888889</v>
      </c>
      <c r="O7" s="78">
        <f>N7+$O$62</f>
        <v/>
      </c>
      <c r="P7" s="79" t="n">
        <v>0.4298611111111111</v>
      </c>
      <c r="Q7" s="79">
        <f>P7+$Q$62</f>
        <v/>
      </c>
      <c r="R7" s="78" t="n">
        <v>0.4416666666666667</v>
      </c>
      <c r="S7" s="78">
        <f>R7+$S$62</f>
        <v/>
      </c>
      <c r="T7" s="116" t="n">
        <v>0.4888888888888889</v>
      </c>
      <c r="U7" s="116">
        <f>T7+$U$62</f>
        <v/>
      </c>
      <c r="V7" s="576" t="n">
        <v>80</v>
      </c>
      <c r="W7" s="576" t="n"/>
    </row>
    <row r="8" ht="21" customHeight="1" s="630">
      <c r="A8" s="644" t="n"/>
      <c r="B8" s="632" t="n"/>
      <c r="C8" s="119" t="inlineStr">
        <is>
          <t>OSCA CHANAME JOHN</t>
        </is>
      </c>
      <c r="D8" s="654" t="n">
        <v>40737346</v>
      </c>
      <c r="E8" s="654" t="inlineStr">
        <is>
          <t xml:space="preserve">NUEVO A1 </t>
        </is>
      </c>
      <c r="F8" s="93" t="inlineStr">
        <is>
          <t>40/20 40/20cl</t>
        </is>
      </c>
      <c r="G8" s="654" t="n"/>
      <c r="H8" s="654" t="inlineStr">
        <is>
          <t>SANCION</t>
        </is>
      </c>
      <c r="I8" s="654" t="inlineStr">
        <is>
          <t xml:space="preserve">CARS - JAIME VILLA </t>
        </is>
      </c>
      <c r="J8" s="21" t="n"/>
      <c r="K8" s="21">
        <f>J8+$K$61</f>
        <v/>
      </c>
      <c r="L8" s="21" t="n"/>
      <c r="M8" s="21">
        <f>L8+$M$62</f>
        <v/>
      </c>
      <c r="N8" s="21" t="n"/>
      <c r="O8" s="21">
        <f>N8+$O$62</f>
        <v/>
      </c>
      <c r="P8" s="21" t="n"/>
      <c r="Q8" s="21">
        <f>P8+$Q$62</f>
        <v/>
      </c>
      <c r="R8" s="21" t="n"/>
      <c r="S8" s="21">
        <f>R8+$S$62</f>
        <v/>
      </c>
      <c r="T8" s="21" t="n"/>
      <c r="U8" s="21">
        <f>T8+$U$62</f>
        <v/>
      </c>
      <c r="V8" s="576" t="n"/>
      <c r="W8" s="576" t="n"/>
    </row>
    <row r="9" ht="21" customHeight="1" s="630">
      <c r="A9" s="631" t="inlineStr">
        <is>
          <t>6</t>
        </is>
      </c>
      <c r="B9" s="632" t="n"/>
      <c r="C9" s="167" t="inlineStr">
        <is>
          <t>JUAREZ CHAMBA ELIXANDER 50</t>
        </is>
      </c>
      <c r="D9" s="55" t="n">
        <v>3369688</v>
      </c>
      <c r="E9" s="55" t="inlineStr">
        <is>
          <t>REVA A1</t>
        </is>
      </c>
      <c r="F9" s="92" t="inlineStr">
        <is>
          <t xml:space="preserve">20 20 SR </t>
        </is>
      </c>
      <c r="G9" s="209" t="inlineStr">
        <is>
          <t xml:space="preserve">PAGO 50 YAPE </t>
        </is>
      </c>
      <c r="H9" s="207" t="n"/>
      <c r="I9" s="55" t="inlineStr">
        <is>
          <t xml:space="preserve">MARITZA CHUNA </t>
        </is>
      </c>
      <c r="J9" s="60" t="n">
        <v>0.3763888888888889</v>
      </c>
      <c r="K9" s="46">
        <f>J9+$K$61</f>
        <v/>
      </c>
      <c r="L9" s="78" t="n">
        <v>0.3777777777777778</v>
      </c>
      <c r="M9" s="78">
        <f>L9+$M$62</f>
        <v/>
      </c>
      <c r="N9" s="78" t="n">
        <v>0.3826388888888889</v>
      </c>
      <c r="O9" s="46">
        <f>N9+$O$62</f>
        <v/>
      </c>
      <c r="P9" s="79" t="n">
        <v>0.4520833333333333</v>
      </c>
      <c r="Q9" s="46">
        <f>P9+$Q$62</f>
        <v/>
      </c>
      <c r="R9" s="46" t="n">
        <v>0.4638888888888889</v>
      </c>
      <c r="S9" s="46">
        <f>R9+$S$62</f>
        <v/>
      </c>
      <c r="T9" s="143" t="n">
        <v>0.5006944444444444</v>
      </c>
      <c r="U9" s="143">
        <f>T9+$U$62</f>
        <v/>
      </c>
      <c r="V9" s="576" t="n">
        <v>80</v>
      </c>
      <c r="W9" s="576" t="n">
        <v>50</v>
      </c>
    </row>
    <row r="10" ht="21" customHeight="1" s="630">
      <c r="A10" s="631" t="inlineStr">
        <is>
          <t>7</t>
        </is>
      </c>
      <c r="B10" s="632" t="n"/>
      <c r="C10" s="112" t="inlineStr">
        <is>
          <t xml:space="preserve">CARDENAS RIOS JOSE </t>
        </is>
      </c>
      <c r="D10" s="55" t="n">
        <v>41917514</v>
      </c>
      <c r="E10" s="55" t="inlineStr">
        <is>
          <t>REVA A1</t>
        </is>
      </c>
      <c r="F10" s="92" t="inlineStr">
        <is>
          <t>40/20 40/20cl</t>
        </is>
      </c>
      <c r="G10" s="120" t="n"/>
      <c r="H10" s="205" t="n"/>
      <c r="I10" s="120" t="inlineStr">
        <is>
          <t xml:space="preserve">CARS - JAIME VILLA </t>
        </is>
      </c>
      <c r="J10" s="60" t="n">
        <v>0.3770833333333333</v>
      </c>
      <c r="K10" s="46">
        <f>J10+$K$61</f>
        <v/>
      </c>
      <c r="L10" s="78" t="n">
        <v>0.3819444444444444</v>
      </c>
      <c r="M10" s="78">
        <f>L10+$M$62</f>
        <v/>
      </c>
      <c r="N10" s="78" t="n">
        <v>0.3868055555555556</v>
      </c>
      <c r="O10" s="46">
        <f>N10+$O$62</f>
        <v/>
      </c>
      <c r="P10" s="79" t="n">
        <v>0.4347222222222222</v>
      </c>
      <c r="Q10" s="46">
        <f>P10+$Q$62</f>
        <v/>
      </c>
      <c r="R10" s="46" t="n">
        <v>0.4493055555555556</v>
      </c>
      <c r="S10" s="46">
        <f>R10+$S$62</f>
        <v/>
      </c>
      <c r="T10" s="143" t="n">
        <v>0.4805555555555556</v>
      </c>
      <c r="U10" s="80">
        <f>T10+$U$62</f>
        <v/>
      </c>
      <c r="V10" s="576" t="n">
        <v>80</v>
      </c>
      <c r="W10" s="576" t="n"/>
    </row>
    <row r="11" ht="21" customFormat="1" customHeight="1" s="633">
      <c r="A11" s="631" t="inlineStr">
        <is>
          <t>8</t>
        </is>
      </c>
      <c r="B11" s="632" t="n"/>
      <c r="C11" s="167" t="inlineStr">
        <is>
          <t>MATEO FUERTES PERCY 50</t>
        </is>
      </c>
      <c r="D11" s="55" t="n">
        <v>9228912</v>
      </c>
      <c r="E11" s="226" t="inlineStr">
        <is>
          <t>MOTO REVA BIIC</t>
        </is>
      </c>
      <c r="F11" s="92" t="inlineStr">
        <is>
          <t>20/20SR</t>
        </is>
      </c>
      <c r="G11" s="120" t="inlineStr">
        <is>
          <t>PAGO 50 EFE</t>
        </is>
      </c>
      <c r="H11" s="207" t="inlineStr">
        <is>
          <t>YA P 80</t>
        </is>
      </c>
      <c r="I11" s="55" t="inlineStr">
        <is>
          <t>MICHELLE</t>
        </is>
      </c>
      <c r="J11" s="60" t="n">
        <v>0.3840277777777778</v>
      </c>
      <c r="K11" s="46">
        <f>J11+$K$61</f>
        <v/>
      </c>
      <c r="L11" s="78" t="n">
        <v>0.3868055555555556</v>
      </c>
      <c r="M11" s="78">
        <f>L11+$M$62</f>
        <v/>
      </c>
      <c r="N11" s="78" t="n">
        <v>0.3916666666666667</v>
      </c>
      <c r="O11" s="46">
        <f>N11+$O$62</f>
        <v/>
      </c>
      <c r="P11" s="79" t="n">
        <v>0.4576388888888889</v>
      </c>
      <c r="Q11" s="46">
        <f>P11+$Q$62</f>
        <v/>
      </c>
      <c r="R11" s="46" t="n">
        <v>0.4763888888888889</v>
      </c>
      <c r="S11" s="46">
        <f>R11+$S$62</f>
        <v/>
      </c>
      <c r="T11" s="143" t="n">
        <v>0.49375</v>
      </c>
      <c r="U11" s="80">
        <f>T11+$U$62</f>
        <v/>
      </c>
      <c r="V11" s="576" t="n">
        <v>80</v>
      </c>
      <c r="W11" s="576" t="n">
        <v>50</v>
      </c>
    </row>
    <row r="12" ht="21" customHeight="1" s="630">
      <c r="A12" s="631" t="inlineStr">
        <is>
          <t>9</t>
        </is>
      </c>
      <c r="B12" s="632" t="n"/>
      <c r="C12" s="167" t="inlineStr">
        <is>
          <t>SOTO ESPINAL KENLY 30</t>
        </is>
      </c>
      <c r="D12" s="55" t="n">
        <v>10383520</v>
      </c>
      <c r="E12" s="226" t="inlineStr">
        <is>
          <t>MOTO REVA BIIC</t>
        </is>
      </c>
      <c r="F12" s="92" t="inlineStr">
        <is>
          <t>20/20SR</t>
        </is>
      </c>
      <c r="G12" s="267" t="inlineStr">
        <is>
          <t>PAGO 30 YAPE</t>
        </is>
      </c>
      <c r="H12" s="358" t="inlineStr">
        <is>
          <t>PEDIR CERTIS</t>
        </is>
      </c>
      <c r="I12" s="270" t="inlineStr">
        <is>
          <t>LILIANA 2</t>
        </is>
      </c>
      <c r="J12" s="60" t="n">
        <v>0.3819444444444444</v>
      </c>
      <c r="K12" s="46">
        <f>J12+$K$61</f>
        <v/>
      </c>
      <c r="L12" s="78" t="n">
        <v>0.3493055555555555</v>
      </c>
      <c r="M12" s="78">
        <f>L12+$M$62</f>
        <v/>
      </c>
      <c r="N12" s="78" t="n">
        <v>0.3993055555555556</v>
      </c>
      <c r="O12" s="46">
        <f>N12+$O$62</f>
        <v/>
      </c>
      <c r="P12" s="79" t="n">
        <v>0.475</v>
      </c>
      <c r="Q12" s="46">
        <f>P12+$Q$62</f>
        <v/>
      </c>
      <c r="R12" s="46" t="n">
        <v>0.4895833333333333</v>
      </c>
      <c r="S12" s="46">
        <f>R12+$S$62</f>
        <v/>
      </c>
      <c r="T12" s="143" t="n">
        <v>0.5069444444444444</v>
      </c>
      <c r="U12" s="80">
        <f>T12+$U$62</f>
        <v/>
      </c>
      <c r="V12" s="576" t="n">
        <v>80</v>
      </c>
      <c r="W12" s="576" t="n">
        <v>30</v>
      </c>
    </row>
    <row r="13" ht="21" customHeight="1" s="630">
      <c r="A13" s="631" t="inlineStr">
        <is>
          <t>10</t>
        </is>
      </c>
      <c r="B13" s="632" t="n"/>
      <c r="C13" s="112" t="inlineStr">
        <is>
          <t>SANCHEZ HUERTAS NAYELHI</t>
        </is>
      </c>
      <c r="D13" s="55" t="n">
        <v>72750617</v>
      </c>
      <c r="E13" s="55" t="inlineStr">
        <is>
          <t>REVA A1</t>
        </is>
      </c>
      <c r="F13" s="92" t="inlineStr">
        <is>
          <t>20/20SR</t>
        </is>
      </c>
      <c r="G13" s="120" t="n"/>
      <c r="H13" s="205" t="n"/>
      <c r="I13" s="120" t="inlineStr">
        <is>
          <t xml:space="preserve">CARS - JAIME VILLA </t>
        </is>
      </c>
      <c r="J13" s="60" t="n">
        <v>0.3847222222222222</v>
      </c>
      <c r="K13" s="46">
        <f>J13+$K$61</f>
        <v/>
      </c>
      <c r="L13" s="78" t="n">
        <v>0.3972222222222222</v>
      </c>
      <c r="M13" s="78">
        <f>L13+$M$62</f>
        <v/>
      </c>
      <c r="N13" s="78" t="n">
        <v>0.4125</v>
      </c>
      <c r="O13" s="46">
        <f>N13+$O$62</f>
        <v/>
      </c>
      <c r="P13" s="79" t="n">
        <v>0.4881944444444444</v>
      </c>
      <c r="Q13" s="46">
        <f>P13+$Q$62</f>
        <v/>
      </c>
      <c r="R13" s="46" t="n">
        <v>0.5041666666666667</v>
      </c>
      <c r="S13" s="46">
        <f>R13+$S$62</f>
        <v/>
      </c>
      <c r="T13" s="143" t="n">
        <v>0.5222222222222223</v>
      </c>
      <c r="U13" s="80">
        <f>T13+$U$62</f>
        <v/>
      </c>
      <c r="V13" s="576" t="n">
        <v>80</v>
      </c>
      <c r="W13" s="576" t="n"/>
    </row>
    <row r="14" ht="21" customFormat="1" customHeight="1" s="633">
      <c r="A14" s="631" t="inlineStr">
        <is>
          <t>11</t>
        </is>
      </c>
      <c r="B14" s="632" t="n"/>
      <c r="C14" s="167" t="inlineStr">
        <is>
          <t>BRITO DE LA CRUZ TEMISTOCLES 50</t>
        </is>
      </c>
      <c r="D14" s="55" t="n">
        <v>7438959</v>
      </c>
      <c r="E14" s="226" t="inlineStr">
        <is>
          <t>MOTO REVA BIIC</t>
        </is>
      </c>
      <c r="F14" s="92" t="inlineStr">
        <is>
          <t xml:space="preserve">20 20 SR </t>
        </is>
      </c>
      <c r="G14" s="205" t="inlineStr">
        <is>
          <t>PAGO 50 EFE</t>
        </is>
      </c>
      <c r="H14" s="207" t="n"/>
      <c r="I14" s="55" t="inlineStr">
        <is>
          <t>STEVE QUINTANA</t>
        </is>
      </c>
      <c r="J14" s="60" t="n">
        <v>0.3895833333333333</v>
      </c>
      <c r="K14" s="46">
        <f>J14+$K$61</f>
        <v/>
      </c>
      <c r="L14" s="78" t="n">
        <v>0.4034722222222222</v>
      </c>
      <c r="M14" s="78">
        <f>L14+$M$62</f>
        <v/>
      </c>
      <c r="N14" s="78" t="n">
        <v>0.4145833333333334</v>
      </c>
      <c r="O14" s="46">
        <f>N14+$O$62</f>
        <v/>
      </c>
      <c r="P14" s="79" t="n">
        <v>0.4645833333333333</v>
      </c>
      <c r="Q14" s="46">
        <f>P14+$Q$62</f>
        <v/>
      </c>
      <c r="R14" s="46" t="n">
        <v>0.4354166666666667</v>
      </c>
      <c r="S14" s="46">
        <f>R14+$S$62</f>
        <v/>
      </c>
      <c r="T14" s="143" t="n">
        <v>0.5125</v>
      </c>
      <c r="U14" s="80">
        <f>T14+$U$62</f>
        <v/>
      </c>
      <c r="V14" s="576" t="n">
        <v>80</v>
      </c>
      <c r="W14" s="576" t="n">
        <v>50</v>
      </c>
    </row>
    <row r="15" ht="21" customHeight="1" s="630">
      <c r="A15" s="631" t="inlineStr">
        <is>
          <t>12</t>
        </is>
      </c>
      <c r="B15" s="632" t="n"/>
      <c r="C15" s="112" t="inlineStr">
        <is>
          <t>ACOSTA HILARIO CHRISTIAN</t>
        </is>
      </c>
      <c r="D15" s="55" t="n">
        <v>74277654</v>
      </c>
      <c r="E15" s="55" t="inlineStr">
        <is>
          <t xml:space="preserve">NUEVO A1 </t>
        </is>
      </c>
      <c r="F15" s="92" t="inlineStr">
        <is>
          <t>20/20SR</t>
        </is>
      </c>
      <c r="G15" s="55" t="inlineStr">
        <is>
          <t>YA PE 80</t>
        </is>
      </c>
      <c r="H15" s="207" t="n"/>
      <c r="I15" s="55" t="inlineStr">
        <is>
          <t xml:space="preserve">AUTO VIAL </t>
        </is>
      </c>
      <c r="J15" s="60" t="n">
        <v>0.3854166666666667</v>
      </c>
      <c r="K15" s="46">
        <f>J15+$K$61</f>
        <v/>
      </c>
      <c r="L15" s="78" t="n">
        <v>0.4173611111111111</v>
      </c>
      <c r="M15" s="78">
        <f>L15+$M$62</f>
        <v/>
      </c>
      <c r="N15" s="78" t="n">
        <v>0.4243055555555555</v>
      </c>
      <c r="O15" s="46">
        <f>N15+$O$62</f>
        <v/>
      </c>
      <c r="P15" s="79" t="n">
        <v>0.4909722222222222</v>
      </c>
      <c r="Q15" s="46">
        <f>P15+$Q$62</f>
        <v/>
      </c>
      <c r="R15" s="46" t="n">
        <v>0.5201388888888889</v>
      </c>
      <c r="S15" s="46">
        <f>R15+$S$62</f>
        <v/>
      </c>
      <c r="T15" s="143" t="n">
        <v>0.5340277777777778</v>
      </c>
      <c r="U15" s="143">
        <f>T15+$U$62</f>
        <v/>
      </c>
      <c r="V15" s="576" t="n">
        <v>80</v>
      </c>
      <c r="W15" s="576" t="n"/>
    </row>
    <row r="16" ht="21" customHeight="1" s="630">
      <c r="A16" s="631" t="inlineStr">
        <is>
          <t>13</t>
        </is>
      </c>
      <c r="B16" s="632" t="n"/>
      <c r="C16" s="112" t="inlineStr">
        <is>
          <t xml:space="preserve">SALAS RIOS HUMBERTO </t>
        </is>
      </c>
      <c r="D16" s="55" t="n">
        <v>44378749</v>
      </c>
      <c r="E16" s="55" t="inlineStr">
        <is>
          <t>REVA A1</t>
        </is>
      </c>
      <c r="F16" s="92" t="inlineStr">
        <is>
          <t>40/20 40/20cl</t>
        </is>
      </c>
      <c r="G16" s="209" t="inlineStr">
        <is>
          <t xml:space="preserve">PAGO 100 YAPE </t>
        </is>
      </c>
      <c r="H16" s="152" t="n"/>
      <c r="I16" s="152" t="inlineStr">
        <is>
          <t xml:space="preserve">PUBLICIDAD </t>
        </is>
      </c>
      <c r="J16" s="60" t="n">
        <v>0.3861111111111111</v>
      </c>
      <c r="K16" s="46">
        <f>J16+$K$61</f>
        <v/>
      </c>
      <c r="L16" s="78" t="n">
        <v>0.3708333333333333</v>
      </c>
      <c r="M16" s="78">
        <f>L16+$M$62</f>
        <v/>
      </c>
      <c r="N16" s="78" t="n">
        <v>0.4173611111111111</v>
      </c>
      <c r="O16" s="46">
        <f>N16+$O$62</f>
        <v/>
      </c>
      <c r="P16" s="79" t="n">
        <v>0.5020833333333333</v>
      </c>
      <c r="Q16" s="46">
        <f>P16+$Q$62</f>
        <v/>
      </c>
      <c r="R16" s="46" t="n">
        <v>0.5236111111111111</v>
      </c>
      <c r="S16" s="46">
        <f>R16+$S$62</f>
        <v/>
      </c>
      <c r="T16" s="143" t="n">
        <v>0.5472222222222223</v>
      </c>
      <c r="U16" s="143">
        <f>T16+$U$62</f>
        <v/>
      </c>
      <c r="V16" s="576" t="n">
        <v>100</v>
      </c>
      <c r="W16" s="576" t="n"/>
    </row>
    <row r="17" ht="21" customHeight="1" s="630">
      <c r="A17" s="631" t="inlineStr">
        <is>
          <t>14</t>
        </is>
      </c>
      <c r="B17" s="632" t="n"/>
      <c r="C17" s="112" t="inlineStr">
        <is>
          <t>CUADROS VELASQUEZ RIGOBERTO</t>
        </is>
      </c>
      <c r="D17" s="55" t="n">
        <v>6453461</v>
      </c>
      <c r="E17" s="226" t="inlineStr">
        <is>
          <t>MOTO REVA BIIC</t>
        </is>
      </c>
      <c r="F17" s="92" t="inlineStr">
        <is>
          <t>40/20 40/20cl</t>
        </is>
      </c>
      <c r="G17" s="120" t="inlineStr">
        <is>
          <t>PAGO 90 EFE</t>
        </is>
      </c>
      <c r="H17" s="373" t="n"/>
      <c r="I17" s="270" t="inlineStr">
        <is>
          <t>LILIANA 3</t>
        </is>
      </c>
      <c r="J17" s="60" t="n">
        <v>0.3909722222222222</v>
      </c>
      <c r="K17" s="46">
        <f>J17+$K$61</f>
        <v/>
      </c>
      <c r="L17" s="78" t="n">
        <v>0.4222222222222222</v>
      </c>
      <c r="M17" s="78">
        <f>L17+$M$62</f>
        <v/>
      </c>
      <c r="N17" s="78" t="n">
        <v>0.4291666666666666</v>
      </c>
      <c r="O17" s="46">
        <f>N17+$O$62</f>
        <v/>
      </c>
      <c r="P17" s="79" t="n">
        <v>0.5041666666666667</v>
      </c>
      <c r="Q17" s="46">
        <f>P17+$Q$62</f>
        <v/>
      </c>
      <c r="R17" s="46" t="n">
        <v>0.5333333333333333</v>
      </c>
      <c r="S17" s="46">
        <f>R17+$S$62</f>
        <v/>
      </c>
      <c r="T17" s="143" t="n">
        <v>0.5486111111111112</v>
      </c>
      <c r="U17" s="143">
        <f>T17+$U$62</f>
        <v/>
      </c>
      <c r="V17" s="576" t="n">
        <v>80</v>
      </c>
      <c r="W17" s="576" t="n"/>
    </row>
    <row r="18" ht="21" customHeight="1" s="630">
      <c r="A18" s="631" t="inlineStr">
        <is>
          <t>15</t>
        </is>
      </c>
      <c r="B18" s="632" t="n"/>
      <c r="C18" s="112" t="inlineStr">
        <is>
          <t>ORTEGA RUIZ MATIAS</t>
        </is>
      </c>
      <c r="D18" s="55" t="n">
        <v>74167432</v>
      </c>
      <c r="E18" s="55" t="inlineStr">
        <is>
          <t xml:space="preserve">NUEVO A1 </t>
        </is>
      </c>
      <c r="F18" s="92" t="inlineStr">
        <is>
          <t>20/20SR</t>
        </is>
      </c>
      <c r="G18" s="120" t="inlineStr">
        <is>
          <t xml:space="preserve">PAGO 100 EFE </t>
        </is>
      </c>
      <c r="H18" s="454" t="n"/>
      <c r="I18" s="152" t="inlineStr">
        <is>
          <t xml:space="preserve">PUBLICIDAD </t>
        </is>
      </c>
      <c r="J18" s="60" t="n">
        <v>0.3916666666666667</v>
      </c>
      <c r="K18" s="46">
        <f>J18+$K$61</f>
        <v/>
      </c>
      <c r="L18" s="78" t="n">
        <v>0.4263888888888889</v>
      </c>
      <c r="M18" s="78">
        <f>L18+$M$62</f>
        <v/>
      </c>
      <c r="N18" s="78" t="n">
        <v>0.43125</v>
      </c>
      <c r="O18" s="46">
        <f>N18+$O$62</f>
        <v/>
      </c>
      <c r="P18" s="79" t="n">
        <v>0.4805555555555556</v>
      </c>
      <c r="Q18" s="46">
        <f>P18+$Q$62</f>
        <v/>
      </c>
      <c r="R18" s="46" t="n">
        <v>0.5013888888888889</v>
      </c>
      <c r="S18" s="46">
        <f>R18+$S$62</f>
        <v/>
      </c>
      <c r="T18" s="143" t="n">
        <v>0.5236111111111111</v>
      </c>
      <c r="U18" s="143">
        <f>T18+$U$62</f>
        <v/>
      </c>
      <c r="V18" s="576" t="n">
        <v>100</v>
      </c>
      <c r="W18" s="576" t="n"/>
    </row>
    <row r="19" ht="21" customHeight="1" s="630">
      <c r="A19" s="631" t="inlineStr">
        <is>
          <t>16</t>
        </is>
      </c>
      <c r="B19" s="632" t="n"/>
      <c r="C19" s="167" t="inlineStr">
        <is>
          <t>SANTISTEBAN SANTAMARIA JULIO 50</t>
        </is>
      </c>
      <c r="D19" s="55" t="n">
        <v>8440253</v>
      </c>
      <c r="E19" s="55" t="inlineStr">
        <is>
          <t xml:space="preserve">NUEVO A1 </t>
        </is>
      </c>
      <c r="F19" s="92" t="inlineStr">
        <is>
          <t>20/20 SR</t>
        </is>
      </c>
      <c r="G19" s="120" t="inlineStr">
        <is>
          <t>PAGO 200 EFE</t>
        </is>
      </c>
      <c r="H19" s="207" t="n"/>
      <c r="I19" s="55" t="inlineStr">
        <is>
          <t>MALLESI</t>
        </is>
      </c>
      <c r="J19" s="60" t="n">
        <v>0.3930555555555555</v>
      </c>
      <c r="K19" s="46">
        <f>J19+$K$61</f>
        <v/>
      </c>
      <c r="L19" s="78" t="n">
        <v>0.4305555555555556</v>
      </c>
      <c r="M19" s="78">
        <f>L19+$M$62</f>
        <v/>
      </c>
      <c r="N19" s="78" t="n">
        <v>0.4361111111111111</v>
      </c>
      <c r="O19" s="78">
        <f>N19+$O$62</f>
        <v/>
      </c>
      <c r="P19" s="78" t="n">
        <v>0.5145833333333333</v>
      </c>
      <c r="Q19" s="78">
        <f>P19+$Q$62</f>
        <v/>
      </c>
      <c r="R19" s="78" t="n">
        <v>0.5361111111111111</v>
      </c>
      <c r="S19" s="78">
        <f>R19+$S$62</f>
        <v/>
      </c>
      <c r="T19" s="143" t="n">
        <v>0.5486111111111112</v>
      </c>
      <c r="U19" s="143">
        <f>T19+$U$62</f>
        <v/>
      </c>
      <c r="V19" s="576" t="n">
        <v>90</v>
      </c>
      <c r="W19" s="576" t="n">
        <v>50</v>
      </c>
    </row>
    <row r="20" ht="21" customFormat="1" customHeight="1" s="645">
      <c r="A20" s="631" t="inlineStr">
        <is>
          <t>17</t>
        </is>
      </c>
      <c r="B20" s="632" t="n"/>
      <c r="C20" s="112" t="inlineStr">
        <is>
          <t>CARDENAS PACHECO MAXIMO</t>
        </is>
      </c>
      <c r="D20" s="55" t="n">
        <v>25730180</v>
      </c>
      <c r="E20" s="55" t="inlineStr">
        <is>
          <t>REVA A1</t>
        </is>
      </c>
      <c r="F20" s="92" t="inlineStr">
        <is>
          <t>40/20 40/20cl</t>
        </is>
      </c>
      <c r="G20" s="120" t="n"/>
      <c r="H20" s="205" t="n"/>
      <c r="I20" s="120" t="inlineStr">
        <is>
          <t xml:space="preserve">CARS - JAIME VILLA </t>
        </is>
      </c>
      <c r="J20" s="60" t="n">
        <v>0.3944444444444444</v>
      </c>
      <c r="K20" s="46">
        <f>J20+$K$61</f>
        <v/>
      </c>
      <c r="L20" s="78" t="n">
        <v>0.4354166666666667</v>
      </c>
      <c r="M20" s="78">
        <f>L20+$M$62</f>
        <v/>
      </c>
      <c r="N20" s="78" t="n">
        <v>0.4409722222222222</v>
      </c>
      <c r="O20" s="78">
        <f>N20+$O$62</f>
        <v/>
      </c>
      <c r="P20" s="78" t="n">
        <v>0.51875</v>
      </c>
      <c r="Q20" s="78">
        <f>P20+$Q$62</f>
        <v/>
      </c>
      <c r="R20" s="78" t="n">
        <v>0.5597222222222222</v>
      </c>
      <c r="S20" s="78">
        <f>R20+$S$62</f>
        <v/>
      </c>
      <c r="T20" s="143" t="n">
        <v>0.5756944444444444</v>
      </c>
      <c r="U20" s="143">
        <f>T20+$U$62</f>
        <v/>
      </c>
      <c r="V20" s="576" t="n">
        <v>80</v>
      </c>
      <c r="W20" s="576" t="n"/>
    </row>
    <row r="21" ht="21" customHeight="1" s="630">
      <c r="A21" s="631" t="inlineStr">
        <is>
          <t>18</t>
        </is>
      </c>
      <c r="B21" s="632" t="n"/>
      <c r="C21" s="112" t="inlineStr">
        <is>
          <t>RIVAS HURTADO ARTURO</t>
        </is>
      </c>
      <c r="D21" s="55" t="n">
        <v>73962066</v>
      </c>
      <c r="E21" s="55" t="inlineStr">
        <is>
          <t xml:space="preserve">NUEVO A1 </t>
        </is>
      </c>
      <c r="F21" s="92" t="inlineStr">
        <is>
          <t>20/20 SR</t>
        </is>
      </c>
      <c r="G21" s="267" t="inlineStr">
        <is>
          <t>PAGO 80 YAPE</t>
        </is>
      </c>
      <c r="H21" s="375" t="n"/>
      <c r="I21" s="126" t="inlineStr">
        <is>
          <t xml:space="preserve">ENRIQUE CERRON </t>
        </is>
      </c>
      <c r="J21" s="60" t="n">
        <v>0.3958333333333333</v>
      </c>
      <c r="K21" s="46">
        <f>J21+$K$61</f>
        <v/>
      </c>
      <c r="L21" s="78" t="n">
        <v>0.4402777777777778</v>
      </c>
      <c r="M21" s="78">
        <f>L21+$M$62</f>
        <v/>
      </c>
      <c r="N21" s="78" t="n">
        <v>0.4465277777777778</v>
      </c>
      <c r="O21" s="46">
        <f>N21+$O$62</f>
        <v/>
      </c>
      <c r="P21" s="79" t="n">
        <v>0.4979166666666667</v>
      </c>
      <c r="Q21" s="46">
        <f>P21+$Q$62</f>
        <v/>
      </c>
      <c r="R21" s="46" t="n">
        <v>0.5125</v>
      </c>
      <c r="S21" s="46">
        <f>R21+$S$62</f>
        <v/>
      </c>
      <c r="T21" s="143" t="n">
        <v>0.5347222222222222</v>
      </c>
      <c r="U21" s="143">
        <f>T21+$U$62</f>
        <v/>
      </c>
      <c r="V21" s="576" t="n">
        <v>80</v>
      </c>
      <c r="W21" s="576" t="n"/>
    </row>
    <row r="22" ht="21" customHeight="1" s="630">
      <c r="A22" s="631" t="inlineStr">
        <is>
          <t>19</t>
        </is>
      </c>
      <c r="B22" s="632" t="n"/>
      <c r="C22" s="167" t="inlineStr">
        <is>
          <t>LOBATON ESCUDERO ZAIDA 30</t>
        </is>
      </c>
      <c r="D22" s="55" t="n">
        <v>40763294</v>
      </c>
      <c r="E22" s="226" t="inlineStr">
        <is>
          <t>MOTO REVA BIIC</t>
        </is>
      </c>
      <c r="F22" s="92" t="inlineStr">
        <is>
          <t xml:space="preserve">20 20 SR </t>
        </is>
      </c>
      <c r="G22" s="209" t="inlineStr">
        <is>
          <t>PAGO 130 YAPE</t>
        </is>
      </c>
      <c r="H22" s="373" t="n"/>
      <c r="I22" s="270" t="inlineStr">
        <is>
          <t>LILIANA 4</t>
        </is>
      </c>
      <c r="J22" s="60" t="n">
        <v>0.4166666666666667</v>
      </c>
      <c r="K22" s="46">
        <f>J22+$K$61</f>
        <v/>
      </c>
      <c r="L22" s="78" t="n">
        <v>0.4451388888888889</v>
      </c>
      <c r="M22" s="78">
        <f>L22+$M$62</f>
        <v/>
      </c>
      <c r="N22" s="78" t="n">
        <v>0.4493055555555556</v>
      </c>
      <c r="O22" s="78">
        <f>N22+$O$62</f>
        <v/>
      </c>
      <c r="P22" s="78" t="n">
        <v>0.5284722222222222</v>
      </c>
      <c r="Q22" s="78">
        <f>P22+$Q$62</f>
        <v/>
      </c>
      <c r="R22" s="78" t="n">
        <v>0.5465277777777777</v>
      </c>
      <c r="S22" s="78">
        <f>R22+$S$62</f>
        <v/>
      </c>
      <c r="T22" s="116" t="n">
        <v>0.5631944444444444</v>
      </c>
      <c r="U22" s="116">
        <f>T22+$U$62</f>
        <v/>
      </c>
      <c r="V22" s="576" t="n">
        <v>80</v>
      </c>
      <c r="W22" s="576" t="n">
        <v>30</v>
      </c>
    </row>
    <row r="23" ht="21" customHeight="1" s="630">
      <c r="A23" s="644" t="n"/>
      <c r="B23" s="632" t="n"/>
      <c r="C23" s="167" t="inlineStr">
        <is>
          <t>ALCANTARA CASTRO GERSON 50</t>
        </is>
      </c>
      <c r="D23" s="654" t="n">
        <v>75334703</v>
      </c>
      <c r="E23" s="654" t="inlineStr">
        <is>
          <t xml:space="preserve">REVA A1 </t>
        </is>
      </c>
      <c r="F23" s="93" t="inlineStr">
        <is>
          <t xml:space="preserve">20 20 SR </t>
        </is>
      </c>
      <c r="G23" s="654" t="inlineStr">
        <is>
          <t>COBRAR 140</t>
        </is>
      </c>
      <c r="H23" s="358" t="inlineStr">
        <is>
          <t xml:space="preserve">SE RETIRO </t>
        </is>
      </c>
      <c r="I23" s="654" t="inlineStr">
        <is>
          <t>FREDY</t>
        </is>
      </c>
      <c r="J23" s="185" t="n">
        <v>0.4173611111111111</v>
      </c>
      <c r="K23" s="20">
        <f>J23+$K$61</f>
        <v/>
      </c>
      <c r="L23" s="21" t="n">
        <v>0.4493055555555556</v>
      </c>
      <c r="M23" s="21">
        <f>L23+$M$62</f>
        <v/>
      </c>
      <c r="N23" s="21" t="n">
        <v>0.4541666666666667</v>
      </c>
      <c r="O23" s="21">
        <f>N23+$O$62</f>
        <v/>
      </c>
      <c r="P23" s="21" t="n">
        <v>0.53125</v>
      </c>
      <c r="Q23" s="21">
        <f>P23+$Q$62</f>
        <v/>
      </c>
      <c r="R23" s="21" t="n"/>
      <c r="S23" s="21">
        <f>R23+$S$62</f>
        <v/>
      </c>
      <c r="T23" s="21" t="n"/>
      <c r="U23" s="21">
        <f>T23+$U$62</f>
        <v/>
      </c>
      <c r="V23" s="576" t="n"/>
      <c r="W23" s="576" t="n"/>
    </row>
    <row r="24" ht="21" customHeight="1" s="630">
      <c r="A24" s="631" t="inlineStr">
        <is>
          <t>21</t>
        </is>
      </c>
      <c r="B24" s="632" t="n"/>
      <c r="C24" s="112" t="inlineStr">
        <is>
          <t xml:space="preserve">PEREZ MARIN ANA MARIA </t>
        </is>
      </c>
      <c r="D24" s="55" t="n">
        <v>10285110</v>
      </c>
      <c r="E24" s="55" t="inlineStr">
        <is>
          <t xml:space="preserve">NUEVO A1 </t>
        </is>
      </c>
      <c r="F24" s="92" t="inlineStr">
        <is>
          <t xml:space="preserve">20 20 SR </t>
        </is>
      </c>
      <c r="G24" s="120" t="n"/>
      <c r="H24" s="205" t="n"/>
      <c r="I24" s="120" t="inlineStr">
        <is>
          <t xml:space="preserve">CARS - JAIME VILLA </t>
        </is>
      </c>
      <c r="J24" s="60" t="n">
        <v>0.4180555555555556</v>
      </c>
      <c r="K24" s="46">
        <f>J24+$K$61</f>
        <v/>
      </c>
      <c r="L24" s="78" t="n">
        <v>0.4534722222222222</v>
      </c>
      <c r="M24" s="78">
        <f>L24+$M$62</f>
        <v/>
      </c>
      <c r="N24" s="78" t="n">
        <v>0.4631944444444445</v>
      </c>
      <c r="O24" s="78">
        <f>N24+$O$62</f>
        <v/>
      </c>
      <c r="P24" s="78" t="n">
        <v>0.5277777777777778</v>
      </c>
      <c r="Q24" s="78">
        <f>P24+$Q$62</f>
        <v/>
      </c>
      <c r="R24" s="78" t="n">
        <v>0.5631944444444444</v>
      </c>
      <c r="S24" s="78">
        <f>R24+$S$62</f>
        <v/>
      </c>
      <c r="T24" s="116" t="n">
        <v>0.5756944444444444</v>
      </c>
      <c r="U24" s="116">
        <f>T24+$U$62</f>
        <v/>
      </c>
      <c r="V24" s="576" t="n">
        <v>80</v>
      </c>
      <c r="W24" s="576" t="n"/>
    </row>
    <row r="25" ht="21" customHeight="1" s="630">
      <c r="A25" s="631" t="inlineStr">
        <is>
          <t>22</t>
        </is>
      </c>
      <c r="B25" s="632" t="n"/>
      <c r="C25" s="112" t="inlineStr">
        <is>
          <t xml:space="preserve">SANTIBAÑEZ PAZ WILLIAM </t>
        </is>
      </c>
      <c r="D25" s="55" t="n">
        <v>8515997</v>
      </c>
      <c r="E25" s="55" t="inlineStr">
        <is>
          <t xml:space="preserve">REVA A1 </t>
        </is>
      </c>
      <c r="F25" s="92" t="inlineStr">
        <is>
          <t>40/20 40/20cl</t>
        </is>
      </c>
      <c r="G25" s="110" t="n"/>
      <c r="H25" s="354" t="n"/>
      <c r="I25" s="94" t="inlineStr">
        <is>
          <t xml:space="preserve">MAYRA </t>
        </is>
      </c>
      <c r="J25" s="60" t="n">
        <v>0.41875</v>
      </c>
      <c r="K25" s="46">
        <f>J25+$K$61</f>
        <v/>
      </c>
      <c r="L25" s="78" t="n">
        <v>0.4583333333333333</v>
      </c>
      <c r="M25" s="78">
        <f>L25+$M$62</f>
        <v/>
      </c>
      <c r="N25" s="78" t="n">
        <v>0.4652777777777778</v>
      </c>
      <c r="O25" s="78">
        <f>N25+$O$62</f>
        <v/>
      </c>
      <c r="P25" s="78" t="n">
        <v>0.5409722222222222</v>
      </c>
      <c r="Q25" s="78">
        <f>P25+$Q$62</f>
        <v/>
      </c>
      <c r="R25" s="78" t="n">
        <v>0.5743055555555555</v>
      </c>
      <c r="S25" s="78">
        <f>R25+$S$62</f>
        <v/>
      </c>
      <c r="T25" s="116" t="n">
        <v>0.5902777777777778</v>
      </c>
      <c r="U25" s="116">
        <f>T25+$U$62</f>
        <v/>
      </c>
      <c r="V25" s="576" t="n">
        <v>80</v>
      </c>
      <c r="W25" s="576" t="n"/>
    </row>
    <row r="26" ht="21" customFormat="1" customHeight="1" s="645">
      <c r="A26" s="631" t="inlineStr">
        <is>
          <t>23</t>
        </is>
      </c>
      <c r="B26" s="632" t="n"/>
      <c r="C26" s="112" t="inlineStr">
        <is>
          <t>TELLO VILLA EUDOMAR</t>
        </is>
      </c>
      <c r="D26" s="55" t="n">
        <v>48269120</v>
      </c>
      <c r="E26" s="226" t="inlineStr">
        <is>
          <t>MOTO REVA BIIC</t>
        </is>
      </c>
      <c r="F26" s="92" t="inlineStr">
        <is>
          <t xml:space="preserve">20 20 SR </t>
        </is>
      </c>
      <c r="G26" s="55" t="n"/>
      <c r="H26" s="589" t="n"/>
      <c r="I26" s="55" t="inlineStr">
        <is>
          <t xml:space="preserve">STEVE QUINTANA </t>
        </is>
      </c>
      <c r="J26" s="60" t="n">
        <v>0.4201388888888889</v>
      </c>
      <c r="K26" s="46">
        <f>J26+$K$61</f>
        <v/>
      </c>
      <c r="L26" s="78" t="n">
        <v>0.4638888888888889</v>
      </c>
      <c r="M26" s="78">
        <f>L26+$M$62</f>
        <v/>
      </c>
      <c r="N26" s="78" t="n">
        <v>0.46875</v>
      </c>
      <c r="O26" s="46">
        <f>N26+$O$62</f>
        <v/>
      </c>
      <c r="P26" s="79" t="n">
        <v>0.5159722222222223</v>
      </c>
      <c r="Q26" s="46">
        <f>P26+$Q$62</f>
        <v/>
      </c>
      <c r="R26" s="46" t="n">
        <v>0.5486111111111112</v>
      </c>
      <c r="S26" s="46">
        <f>R26+$S$62</f>
        <v/>
      </c>
      <c r="T26" s="143" t="n">
        <v>0.5604166666666667</v>
      </c>
      <c r="U26" s="80">
        <f>T26+$U$62</f>
        <v/>
      </c>
      <c r="V26" s="576" t="n">
        <v>80</v>
      </c>
      <c r="W26" s="576" t="n"/>
    </row>
    <row r="27" ht="21" customFormat="1" customHeight="1" s="633">
      <c r="A27" s="631" t="inlineStr">
        <is>
          <t>24</t>
        </is>
      </c>
      <c r="B27" s="632" t="n"/>
      <c r="C27" s="167" t="inlineStr">
        <is>
          <t>COANQUI ZAPANA ENRIQUE 60</t>
        </is>
      </c>
      <c r="D27" s="55" t="n">
        <v>80223222</v>
      </c>
      <c r="E27" s="226" t="inlineStr">
        <is>
          <t>MOTO REVA BIIC</t>
        </is>
      </c>
      <c r="F27" s="92" t="inlineStr">
        <is>
          <t xml:space="preserve">20 20 SR </t>
        </is>
      </c>
      <c r="G27" s="209" t="inlineStr">
        <is>
          <t>PAGO 60 YAPE</t>
        </is>
      </c>
      <c r="H27" s="207" t="n"/>
      <c r="I27" s="55" t="inlineStr">
        <is>
          <t xml:space="preserve">PONCE </t>
        </is>
      </c>
      <c r="J27" s="60" t="n">
        <v>0.5368055555555555</v>
      </c>
      <c r="K27" s="46">
        <f>J27+$K$61</f>
        <v/>
      </c>
      <c r="L27" s="78" t="n">
        <v>0.5444444444444444</v>
      </c>
      <c r="M27" s="78">
        <f>L27+$M$62</f>
        <v/>
      </c>
      <c r="N27" s="78" t="n">
        <v>0.5548611111111111</v>
      </c>
      <c r="O27" s="46">
        <f>N27+$O$62</f>
        <v/>
      </c>
      <c r="P27" s="79" t="n">
        <v>0.6298611111111111</v>
      </c>
      <c r="Q27" s="46">
        <f>P27+$Q$62</f>
        <v/>
      </c>
      <c r="R27" s="46" t="n">
        <v>0.6722222222222223</v>
      </c>
      <c r="S27" s="46">
        <f>R27+$S$62</f>
        <v/>
      </c>
      <c r="T27" s="143" t="n">
        <v>0.6861111111111111</v>
      </c>
      <c r="U27" s="80">
        <f>T27+$U$62</f>
        <v/>
      </c>
      <c r="V27" s="576" t="n">
        <v>80</v>
      </c>
      <c r="W27" s="576" t="n">
        <v>60</v>
      </c>
    </row>
    <row r="28" ht="21" customHeight="1" s="630">
      <c r="A28" s="631" t="inlineStr">
        <is>
          <t>25</t>
        </is>
      </c>
      <c r="B28" s="632" t="n"/>
      <c r="C28" s="112" t="inlineStr">
        <is>
          <t xml:space="preserve">COANQUI ROJAS MONICA </t>
        </is>
      </c>
      <c r="D28" s="55" t="n">
        <v>48131257</v>
      </c>
      <c r="E28" s="226" t="inlineStr">
        <is>
          <t>MOTO REVA BIIC</t>
        </is>
      </c>
      <c r="F28" s="92" t="inlineStr">
        <is>
          <t xml:space="preserve">20 20 SR </t>
        </is>
      </c>
      <c r="G28" s="55" t="n"/>
      <c r="H28" s="207" t="n"/>
      <c r="I28" s="55" t="inlineStr">
        <is>
          <t xml:space="preserve">PONCE </t>
        </is>
      </c>
      <c r="J28" s="60" t="n">
        <v>0.4284722222222222</v>
      </c>
      <c r="K28" s="46">
        <f>J28+$K$61</f>
        <v/>
      </c>
      <c r="L28" s="78" t="n">
        <v>0.4680555555555556</v>
      </c>
      <c r="M28" s="78">
        <f>L28+$M$62</f>
        <v/>
      </c>
      <c r="N28" s="78" t="n">
        <v>0.4736111111111111</v>
      </c>
      <c r="O28" s="46">
        <f>N28+$O$62</f>
        <v/>
      </c>
      <c r="P28" s="79" t="n">
        <v>0.5430555555555555</v>
      </c>
      <c r="Q28" s="46">
        <f>P28+$Q$62</f>
        <v/>
      </c>
      <c r="R28" s="46" t="n">
        <v>0.575</v>
      </c>
      <c r="S28" s="46">
        <f>R28+$S$62</f>
        <v/>
      </c>
      <c r="T28" s="143" t="n">
        <v>0.5868055555555556</v>
      </c>
      <c r="U28" s="80">
        <f>T28+$U$62</f>
        <v/>
      </c>
      <c r="V28" s="576" t="n">
        <v>80</v>
      </c>
      <c r="W28" s="576" t="n"/>
    </row>
    <row r="29" ht="21" customHeight="1" s="630">
      <c r="A29" s="631" t="inlineStr">
        <is>
          <t>26</t>
        </is>
      </c>
      <c r="B29" s="632" t="n"/>
      <c r="C29" s="112" t="inlineStr">
        <is>
          <t xml:space="preserve">CHAMBI QUILLA MILTON </t>
        </is>
      </c>
      <c r="D29" s="55" t="n">
        <v>42862781</v>
      </c>
      <c r="E29" s="226" t="inlineStr">
        <is>
          <t xml:space="preserve">MOTO NUEVO BIIC </t>
        </is>
      </c>
      <c r="F29" s="92" t="inlineStr">
        <is>
          <t xml:space="preserve">20 20 SR </t>
        </is>
      </c>
      <c r="G29" s="55" t="n"/>
      <c r="H29" s="207" t="n"/>
      <c r="I29" s="55" t="inlineStr">
        <is>
          <t xml:space="preserve">PONCE </t>
        </is>
      </c>
      <c r="J29" s="60" t="n">
        <v>0.4291666666666666</v>
      </c>
      <c r="K29" s="46">
        <f>J29+$K$61</f>
        <v/>
      </c>
      <c r="L29" s="78" t="n">
        <v>0.4722222222222222</v>
      </c>
      <c r="M29" s="78">
        <f>L29+$M$62</f>
        <v/>
      </c>
      <c r="N29" s="78" t="n">
        <v>0.4777777777777778</v>
      </c>
      <c r="O29" s="46">
        <f>N29+$O$62</f>
        <v/>
      </c>
      <c r="P29" s="79" t="n">
        <v>0.5548611111111111</v>
      </c>
      <c r="Q29" s="46">
        <f>P29+$Q$62</f>
        <v/>
      </c>
      <c r="R29" s="46" t="n">
        <v>0.5826388888888889</v>
      </c>
      <c r="S29" s="46">
        <f>R29+$S$62</f>
        <v/>
      </c>
      <c r="T29" s="143" t="n">
        <v>0.5951388888888889</v>
      </c>
      <c r="U29" s="80">
        <f>T29+$U$62</f>
        <v/>
      </c>
      <c r="V29" s="576" t="n">
        <v>80</v>
      </c>
      <c r="W29" s="576" t="n"/>
    </row>
    <row r="30" ht="21" customHeight="1" s="630">
      <c r="A30" s="631" t="inlineStr">
        <is>
          <t>27</t>
        </is>
      </c>
      <c r="B30" s="632" t="n"/>
      <c r="C30" s="167" t="inlineStr">
        <is>
          <t>GUARDIA HUAMANI ROSA 50</t>
        </is>
      </c>
      <c r="D30" s="55" t="n">
        <v>10381092</v>
      </c>
      <c r="E30" s="55" t="inlineStr">
        <is>
          <t xml:space="preserve">NUEVO A1 </t>
        </is>
      </c>
      <c r="F30" s="92" t="inlineStr">
        <is>
          <t xml:space="preserve">20 20 SR </t>
        </is>
      </c>
      <c r="G30" s="209" t="inlineStr">
        <is>
          <t>PAGO 50 PLIN</t>
        </is>
      </c>
      <c r="H30" s="205" t="n"/>
      <c r="I30" s="120" t="inlineStr">
        <is>
          <t xml:space="preserve">CARS - JAIME VILLA </t>
        </is>
      </c>
      <c r="J30" s="60" t="n">
        <v>0.4298611111111111</v>
      </c>
      <c r="K30" s="46">
        <f>J30+$K$61</f>
        <v/>
      </c>
      <c r="L30" s="78" t="n">
        <v>0.4777777777777778</v>
      </c>
      <c r="M30" s="78">
        <f>L30+$M$62</f>
        <v/>
      </c>
      <c r="N30" s="78" t="n">
        <v>0.4909722222222222</v>
      </c>
      <c r="O30" s="46">
        <f>N30+$O$62</f>
        <v/>
      </c>
      <c r="P30" s="79" t="n">
        <v>0.5694444444444444</v>
      </c>
      <c r="Q30" s="46">
        <f>P30+$Q$62</f>
        <v/>
      </c>
      <c r="R30" s="46" t="n">
        <v>0.5861111111111111</v>
      </c>
      <c r="S30" s="46">
        <f>R30+$S$62</f>
        <v/>
      </c>
      <c r="T30" s="143" t="n">
        <v>0.5986111111111111</v>
      </c>
      <c r="U30" s="80">
        <f>T30+$U$62</f>
        <v/>
      </c>
      <c r="V30" s="576" t="n">
        <v>80</v>
      </c>
      <c r="W30" s="576" t="n">
        <v>50</v>
      </c>
    </row>
    <row r="31" ht="21" customFormat="1" customHeight="1" s="645">
      <c r="A31" s="631" t="inlineStr">
        <is>
          <t>28</t>
        </is>
      </c>
      <c r="B31" s="632" t="n"/>
      <c r="C31" s="112" t="inlineStr">
        <is>
          <t>MOREANO MENDOZA LUIS</t>
        </is>
      </c>
      <c r="D31" s="55" t="n">
        <v>46609110</v>
      </c>
      <c r="E31" s="55" t="inlineStr">
        <is>
          <t xml:space="preserve">REVA A1 </t>
        </is>
      </c>
      <c r="F31" s="92" t="inlineStr">
        <is>
          <t xml:space="preserve">20 20 SR </t>
        </is>
      </c>
      <c r="G31" s="209" t="inlineStr">
        <is>
          <t xml:space="preserve">PAGO 100 YAPE </t>
        </is>
      </c>
      <c r="H31" s="152" t="n"/>
      <c r="I31" s="152" t="inlineStr">
        <is>
          <t xml:space="preserve">PUBLICIDAD </t>
        </is>
      </c>
      <c r="J31" s="60" t="n">
        <v>0.4305555555555556</v>
      </c>
      <c r="K31" s="46">
        <f>J31+$K$61</f>
        <v/>
      </c>
      <c r="L31" s="78" t="n">
        <v>0.4881944444444444</v>
      </c>
      <c r="M31" s="78">
        <f>L31+$M$62</f>
        <v/>
      </c>
      <c r="N31" s="78" t="n">
        <v>0.4958333333333333</v>
      </c>
      <c r="O31" s="46">
        <f>N31+$O$62</f>
        <v/>
      </c>
      <c r="P31" s="79" t="n">
        <v>0.5847222222222223</v>
      </c>
      <c r="Q31" s="46">
        <f>P31+$Q$62</f>
        <v/>
      </c>
      <c r="R31" s="46" t="n">
        <v>0.5972222222222222</v>
      </c>
      <c r="S31" s="46">
        <f>R31+$S$62</f>
        <v/>
      </c>
      <c r="T31" s="143" t="n">
        <v>0.6118055555555556</v>
      </c>
      <c r="U31" s="80">
        <f>T31+$U$62</f>
        <v/>
      </c>
      <c r="V31" s="576" t="n">
        <v>100</v>
      </c>
      <c r="W31" s="576" t="n"/>
    </row>
    <row r="32" ht="21" customFormat="1" customHeight="1" s="633">
      <c r="A32" s="631" t="inlineStr">
        <is>
          <t>29</t>
        </is>
      </c>
      <c r="B32" s="632" t="n"/>
      <c r="C32" s="167" t="inlineStr">
        <is>
          <t>STUCCHI LARA JOSEPH 40</t>
        </is>
      </c>
      <c r="D32" s="55" t="n">
        <v>72753302</v>
      </c>
      <c r="E32" s="232" t="inlineStr">
        <is>
          <t>MOTO NUEVA BIIB</t>
        </is>
      </c>
      <c r="F32" s="92" t="inlineStr">
        <is>
          <t xml:space="preserve">20 20 SR </t>
        </is>
      </c>
      <c r="G32" s="209" t="inlineStr">
        <is>
          <t>PAGO 40 YAPE</t>
        </is>
      </c>
      <c r="H32" s="281" t="n"/>
      <c r="I32" s="281" t="inlineStr">
        <is>
          <t xml:space="preserve">ELIA </t>
        </is>
      </c>
      <c r="J32" s="60" t="n">
        <v>0.4368055555555556</v>
      </c>
      <c r="K32" s="46">
        <f>J32+$K$61</f>
        <v/>
      </c>
      <c r="L32" s="78" t="n">
        <v>0.49375</v>
      </c>
      <c r="M32" s="78">
        <f>L32+$M$62</f>
        <v/>
      </c>
      <c r="N32" s="78" t="n">
        <v>0.5020833333333333</v>
      </c>
      <c r="O32" s="46">
        <f>N32+$O$62</f>
        <v/>
      </c>
      <c r="P32" s="79" t="n">
        <v>0.5555555555555556</v>
      </c>
      <c r="Q32" s="46">
        <f>P32+$Q$62</f>
        <v/>
      </c>
      <c r="R32" s="46" t="n">
        <v>0.5881944444444445</v>
      </c>
      <c r="S32" s="46">
        <f>R32+$S$62</f>
        <v/>
      </c>
      <c r="T32" s="143" t="n">
        <v>0.6034722222222222</v>
      </c>
      <c r="U32" s="80">
        <f>T32+$U$62</f>
        <v/>
      </c>
      <c r="V32" s="576" t="n">
        <v>80</v>
      </c>
      <c r="W32" s="576" t="n">
        <v>40</v>
      </c>
    </row>
    <row r="33" ht="21" customHeight="1" s="630">
      <c r="A33" s="631" t="inlineStr">
        <is>
          <t>30</t>
        </is>
      </c>
      <c r="B33" s="632" t="n"/>
      <c r="C33" s="112" t="inlineStr">
        <is>
          <t>VALLEJOS APOLINARIO GLADYS</t>
        </is>
      </c>
      <c r="D33" s="55" t="n">
        <v>41420605</v>
      </c>
      <c r="E33" s="55" t="inlineStr">
        <is>
          <t xml:space="preserve">REVA A1 </t>
        </is>
      </c>
      <c r="F33" s="92" t="inlineStr">
        <is>
          <t xml:space="preserve">20 20 SR </t>
        </is>
      </c>
      <c r="G33" s="120" t="n"/>
      <c r="H33" s="205" t="n"/>
      <c r="I33" s="120" t="inlineStr">
        <is>
          <t xml:space="preserve">CARS - JAIME VILLA </t>
        </is>
      </c>
      <c r="J33" s="60" t="n">
        <v>0.44375</v>
      </c>
      <c r="K33" s="46">
        <f>J33+$K$61</f>
        <v/>
      </c>
      <c r="L33" s="78" t="n">
        <v>0.4979166666666667</v>
      </c>
      <c r="M33" s="78">
        <f>L33+$M$62</f>
        <v/>
      </c>
      <c r="N33" s="78" t="n">
        <v>0.5034722222222222</v>
      </c>
      <c r="O33" s="78">
        <f>N33+$O$62</f>
        <v/>
      </c>
      <c r="P33" s="78" t="n">
        <v>0.5618055555555556</v>
      </c>
      <c r="Q33" s="78">
        <f>P33+$Q$62</f>
        <v/>
      </c>
      <c r="R33" s="78" t="n">
        <v>0.6020833333333333</v>
      </c>
      <c r="S33" s="78">
        <f>R33+$S$62</f>
        <v/>
      </c>
      <c r="T33" s="116" t="n">
        <v>0.6208333333333333</v>
      </c>
      <c r="U33" s="116">
        <f>T33+$U$62</f>
        <v/>
      </c>
      <c r="V33" s="576" t="n">
        <v>80</v>
      </c>
      <c r="W33" s="576" t="n"/>
    </row>
    <row r="34" ht="21" customHeight="1" s="630">
      <c r="A34" s="631" t="inlineStr">
        <is>
          <t>31</t>
        </is>
      </c>
      <c r="B34" s="632" t="n"/>
      <c r="C34" s="167" t="inlineStr">
        <is>
          <t>DE JESUS SUAREZ ANDRES 30</t>
        </is>
      </c>
      <c r="D34" s="55" t="n">
        <v>74909253</v>
      </c>
      <c r="E34" s="226" t="inlineStr">
        <is>
          <t>MOTO REVA BIIC</t>
        </is>
      </c>
      <c r="F34" s="92" t="inlineStr">
        <is>
          <t xml:space="preserve">20 20 SR </t>
        </is>
      </c>
      <c r="G34" s="120" t="inlineStr">
        <is>
          <t>PAGO 30 EFE</t>
        </is>
      </c>
      <c r="H34" s="373" t="n"/>
      <c r="I34" s="270" t="inlineStr">
        <is>
          <t>LILIANA 5</t>
        </is>
      </c>
      <c r="J34" s="60" t="n">
        <v>0.4479166666666667</v>
      </c>
      <c r="K34" s="46">
        <f>J34+$K$61</f>
        <v/>
      </c>
      <c r="L34" s="78" t="n">
        <v>0.5027777777777778</v>
      </c>
      <c r="M34" s="78">
        <f>L34+$M$62</f>
        <v/>
      </c>
      <c r="N34" s="78" t="n">
        <v>0.5090277777777777</v>
      </c>
      <c r="O34" s="78">
        <f>N34+$O$62</f>
        <v/>
      </c>
      <c r="P34" s="78" t="n">
        <v>0.5701388888888889</v>
      </c>
      <c r="Q34" s="78">
        <f>P34+$Q$62</f>
        <v/>
      </c>
      <c r="R34" s="78" t="n">
        <v>0.6138888888888889</v>
      </c>
      <c r="S34" s="78">
        <f>R34+$S$62</f>
        <v/>
      </c>
      <c r="T34" s="116" t="n">
        <v>0.6347222222222222</v>
      </c>
      <c r="U34" s="116">
        <f>T34+$U$62</f>
        <v/>
      </c>
      <c r="V34" s="576" t="n">
        <v>80</v>
      </c>
      <c r="W34" s="576" t="n">
        <v>30</v>
      </c>
    </row>
    <row r="35" ht="21" customHeight="1" s="630">
      <c r="A35" s="644" t="n"/>
      <c r="B35" s="632" t="n"/>
      <c r="C35" s="119" t="inlineStr">
        <is>
          <t>BALLESTER SANCHEZ MOISES</t>
        </is>
      </c>
      <c r="D35" s="654" t="n">
        <v>9090519</v>
      </c>
      <c r="E35" s="654" t="inlineStr">
        <is>
          <t>MOTO NUEVA BIIB</t>
        </is>
      </c>
      <c r="F35" s="93" t="n"/>
      <c r="G35" s="93" t="inlineStr">
        <is>
          <t>MRE</t>
        </is>
      </c>
      <c r="H35" s="654" t="n"/>
      <c r="I35" s="654" t="inlineStr">
        <is>
          <t xml:space="preserve">ELIA </t>
        </is>
      </c>
      <c r="J35" s="185" t="n"/>
      <c r="K35" s="20">
        <f>J35+$K$61</f>
        <v/>
      </c>
      <c r="L35" s="21" t="n"/>
      <c r="M35" s="21">
        <f>L35+$M$62</f>
        <v/>
      </c>
      <c r="N35" s="21" t="n"/>
      <c r="O35" s="20">
        <f>N35+$O$62</f>
        <v/>
      </c>
      <c r="P35" s="22" t="n"/>
      <c r="Q35" s="20">
        <f>P35+$Q$62</f>
        <v/>
      </c>
      <c r="R35" s="20" t="n"/>
      <c r="S35" s="20">
        <f>R35+$S$62</f>
        <v/>
      </c>
      <c r="T35" s="144" t="n"/>
      <c r="U35" s="20">
        <f>T35+$U$62</f>
        <v/>
      </c>
      <c r="V35" s="585" t="n"/>
      <c r="W35" s="585" t="n"/>
    </row>
    <row r="36" ht="21" customHeight="1" s="630">
      <c r="A36" s="631" t="inlineStr">
        <is>
          <t>32</t>
        </is>
      </c>
      <c r="B36" s="632" t="n"/>
      <c r="C36" s="167" t="inlineStr">
        <is>
          <t>ORIHUELA ALONSO RODRIGO 60</t>
        </is>
      </c>
      <c r="D36" s="55" t="n">
        <v>73046151</v>
      </c>
      <c r="E36" s="226" t="inlineStr">
        <is>
          <t>MOTO REVA BIIC</t>
        </is>
      </c>
      <c r="F36" s="92" t="inlineStr">
        <is>
          <t xml:space="preserve">20 20 SR </t>
        </is>
      </c>
      <c r="G36" s="120" t="inlineStr">
        <is>
          <t xml:space="preserve">PAGO 160 EFE </t>
        </is>
      </c>
      <c r="H36" s="207" t="n"/>
      <c r="I36" s="152" t="inlineStr">
        <is>
          <t xml:space="preserve">PUBLICIDAD </t>
        </is>
      </c>
      <c r="J36" s="60" t="n">
        <v>0.4590277777777778</v>
      </c>
      <c r="K36" s="46">
        <f>J36+$K$61</f>
        <v/>
      </c>
      <c r="L36" s="78" t="n">
        <v>0.5048611111111111</v>
      </c>
      <c r="M36" s="78">
        <f>L36+$M$62</f>
        <v/>
      </c>
      <c r="N36" s="78" t="n">
        <v>0.5138888888888888</v>
      </c>
      <c r="O36" s="46">
        <f>N36+$O$62</f>
        <v/>
      </c>
      <c r="P36" s="79" t="n">
        <v>0.5965277777777778</v>
      </c>
      <c r="Q36" s="46">
        <f>P36+$Q$62</f>
        <v/>
      </c>
      <c r="R36" s="46" t="n">
        <v>0.6111111111111112</v>
      </c>
      <c r="S36" s="46">
        <f>R36+$S$62</f>
        <v/>
      </c>
      <c r="T36" s="143" t="n">
        <v>0.6284722222222222</v>
      </c>
      <c r="U36" s="80">
        <f>T36+$U$62</f>
        <v/>
      </c>
      <c r="V36" s="576" t="n">
        <v>100</v>
      </c>
      <c r="W36" s="576" t="n">
        <v>60</v>
      </c>
    </row>
    <row r="37" ht="21" customHeight="1" s="630">
      <c r="A37" s="631" t="inlineStr">
        <is>
          <t>33</t>
        </is>
      </c>
      <c r="B37" s="632" t="n"/>
      <c r="C37" s="167" t="inlineStr">
        <is>
          <t>COVEÑAS SILVA HECTOR 30</t>
        </is>
      </c>
      <c r="D37" s="55" t="n">
        <v>9859241</v>
      </c>
      <c r="E37" s="26" t="inlineStr">
        <is>
          <t>REVA A2B</t>
        </is>
      </c>
      <c r="F37" s="92" t="inlineStr">
        <is>
          <t>30 30 SR</t>
        </is>
      </c>
      <c r="G37" s="120" t="inlineStr">
        <is>
          <t xml:space="preserve">PAGO 160 EFE </t>
        </is>
      </c>
      <c r="H37" s="211" t="n"/>
      <c r="I37" s="211" t="inlineStr">
        <is>
          <t xml:space="preserve">OFICINA </t>
        </is>
      </c>
      <c r="J37" s="60" t="n">
        <v>0.4604166666666666</v>
      </c>
      <c r="K37" s="46">
        <f>J37+$K$61</f>
        <v/>
      </c>
      <c r="L37" s="78" t="n">
        <v>0.5083333333333333</v>
      </c>
      <c r="M37" s="78">
        <f>L37+$M$62</f>
        <v/>
      </c>
      <c r="N37" s="78" t="n">
        <v>0.5152777777777777</v>
      </c>
      <c r="O37" s="46">
        <f>N37+$O$62</f>
        <v/>
      </c>
      <c r="P37" s="79" t="n">
        <v>0.6145833333333334</v>
      </c>
      <c r="Q37" s="46">
        <f>P37+$Q$62</f>
        <v/>
      </c>
      <c r="R37" s="46" t="n">
        <v>0.6284722222222222</v>
      </c>
      <c r="S37" s="46">
        <f>R37+$S$62</f>
        <v/>
      </c>
      <c r="T37" s="143" t="n">
        <v>0.6409722222222223</v>
      </c>
      <c r="U37" s="80">
        <f>T37+$U$62</f>
        <v/>
      </c>
      <c r="V37" s="576" t="n">
        <v>130</v>
      </c>
      <c r="W37" s="576" t="n">
        <v>30</v>
      </c>
    </row>
    <row r="38" ht="21" customFormat="1" customHeight="1" s="633">
      <c r="A38" s="631" t="inlineStr">
        <is>
          <t>34</t>
        </is>
      </c>
      <c r="B38" s="632" t="n"/>
      <c r="C38" s="212" t="inlineStr">
        <is>
          <t xml:space="preserve">AGUILAR BENGOA HENRY </t>
        </is>
      </c>
      <c r="D38" s="147" t="n">
        <v>40033137</v>
      </c>
      <c r="E38" s="55" t="inlineStr">
        <is>
          <t xml:space="preserve">REVA A1 </t>
        </is>
      </c>
      <c r="F38" s="92" t="inlineStr">
        <is>
          <t>40/20 40/20cl</t>
        </is>
      </c>
      <c r="G38" s="120" t="n"/>
      <c r="H38" s="205" t="n"/>
      <c r="I38" s="120" t="inlineStr">
        <is>
          <t xml:space="preserve">CARS - JAIME VILLA </t>
        </is>
      </c>
      <c r="J38" s="60" t="n">
        <v>0.4625</v>
      </c>
      <c r="K38" s="46">
        <f>J38+$K$61</f>
        <v/>
      </c>
      <c r="L38" s="78" t="n">
        <v>0.5111111111111111</v>
      </c>
      <c r="M38" s="78">
        <f>L38+$M$62</f>
        <v/>
      </c>
      <c r="N38" s="78" t="n">
        <v>0.5194444444444445</v>
      </c>
      <c r="O38" s="46">
        <f>N38+$O$62</f>
        <v/>
      </c>
      <c r="P38" s="79" t="n">
        <v>0.5743055555555555</v>
      </c>
      <c r="Q38" s="46">
        <f>P38+$Q$62</f>
        <v/>
      </c>
      <c r="R38" s="46" t="n">
        <v>0.6256944444444444</v>
      </c>
      <c r="S38" s="46">
        <f>R38+$S$62</f>
        <v/>
      </c>
      <c r="T38" s="143" t="n">
        <v>0.6465277777777778</v>
      </c>
      <c r="U38" s="80">
        <f>T38+$U$62</f>
        <v/>
      </c>
      <c r="V38" s="576" t="n">
        <v>80</v>
      </c>
      <c r="W38" s="576" t="n"/>
    </row>
    <row r="39" ht="21" customHeight="1" s="630">
      <c r="A39" t="inlineStr">
        <is>
          <t>35</t>
        </is>
      </c>
      <c r="C39" s="153" t="inlineStr">
        <is>
          <t>NORBUENA PIZARRO RAUL</t>
        </is>
      </c>
      <c r="D39" s="242" t="n">
        <v>44358472</v>
      </c>
      <c r="E39" s="226" t="inlineStr">
        <is>
          <t>MOTO REVA BIIC</t>
        </is>
      </c>
      <c r="F39" s="92" t="inlineStr">
        <is>
          <t>40/20 40/20cl</t>
        </is>
      </c>
      <c r="G39" s="270" t="n"/>
      <c r="H39" s="373" t="n"/>
      <c r="I39" s="270" t="inlineStr">
        <is>
          <t xml:space="preserve">LILIANA 6 </t>
        </is>
      </c>
      <c r="J39" s="60" t="n">
        <v>0.4805555555555556</v>
      </c>
      <c r="K39" s="46">
        <f>J39+$K$61</f>
        <v/>
      </c>
      <c r="L39" s="78" t="n">
        <v>0.5180555555555556</v>
      </c>
      <c r="M39" s="78">
        <f>L39+$M$62</f>
        <v/>
      </c>
      <c r="N39" s="46" t="n">
        <v>0.5256944444444445</v>
      </c>
      <c r="O39" s="46">
        <f>N39+$O$62</f>
        <v/>
      </c>
      <c r="P39" s="78" t="n">
        <v>0.6395833333333333</v>
      </c>
      <c r="Q39" s="78">
        <f>P39+$Q$62</f>
        <v/>
      </c>
      <c r="R39" s="46" t="n">
        <v>0.6506944444444445</v>
      </c>
      <c r="S39" s="46">
        <f>R39+$S$62</f>
        <v/>
      </c>
      <c r="T39" s="143" t="n">
        <v>0.6645833333333333</v>
      </c>
      <c r="U39" s="80">
        <f>T39+$U$62</f>
        <v/>
      </c>
      <c r="V39" s="576" t="n">
        <v>80</v>
      </c>
      <c r="W39" s="576" t="n"/>
    </row>
    <row r="40" ht="21" customFormat="1" customHeight="1" s="633">
      <c r="A40" s="631" t="inlineStr">
        <is>
          <t>36</t>
        </is>
      </c>
      <c r="B40" s="632" t="n"/>
      <c r="C40" s="255" t="inlineStr">
        <is>
          <t>ALBURQUEQUE BALDASSARI FRANCIS 50</t>
        </is>
      </c>
      <c r="D40" s="55" t="n">
        <v>44742046</v>
      </c>
      <c r="E40" s="55" t="inlineStr">
        <is>
          <t xml:space="preserve">NUEVO A1 </t>
        </is>
      </c>
      <c r="F40" s="92" t="inlineStr">
        <is>
          <t xml:space="preserve">20  20 SR </t>
        </is>
      </c>
      <c r="G40" s="209" t="inlineStr">
        <is>
          <t xml:space="preserve">PAGO 50 YAPE </t>
        </is>
      </c>
      <c r="H40" s="352" t="n"/>
      <c r="I40" s="101" t="inlineStr">
        <is>
          <t xml:space="preserve">VARGAS </t>
        </is>
      </c>
      <c r="J40" s="60" t="n">
        <v>0.4722222222222222</v>
      </c>
      <c r="K40" s="46">
        <f>J40+$K$61</f>
        <v/>
      </c>
      <c r="L40" s="78" t="n">
        <v>0.5138888888888888</v>
      </c>
      <c r="M40" s="78" t="n">
        <v>0.6423611111111112</v>
      </c>
      <c r="N40" s="78" t="n">
        <v>0.5236111111111111</v>
      </c>
      <c r="O40" s="78">
        <f>N40+$O$62</f>
        <v/>
      </c>
      <c r="P40" s="78" t="n">
        <v>0.6277777777777778</v>
      </c>
      <c r="Q40" s="78">
        <f>P40+$Q$62</f>
        <v/>
      </c>
      <c r="R40" s="78" t="n">
        <v>0.6395833333333333</v>
      </c>
      <c r="S40" s="78">
        <f>R40+$S$62</f>
        <v/>
      </c>
      <c r="T40" s="116" t="n">
        <v>0.6527777777777778</v>
      </c>
      <c r="U40" s="116">
        <f>T40+$U$62</f>
        <v/>
      </c>
      <c r="V40" s="580" t="n">
        <v>80</v>
      </c>
      <c r="W40" s="125" t="n">
        <v>50</v>
      </c>
    </row>
    <row r="41" ht="21" customHeight="1" s="630">
      <c r="A41" s="631" t="inlineStr">
        <is>
          <t>37</t>
        </is>
      </c>
      <c r="B41" s="632" t="n"/>
      <c r="C41" s="212" t="inlineStr">
        <is>
          <t xml:space="preserve">MACEDO GODFROID JOSE </t>
        </is>
      </c>
      <c r="D41" s="55" t="n">
        <v>47547254</v>
      </c>
      <c r="E41" s="226" t="inlineStr">
        <is>
          <t>MOTO REVA BIIC</t>
        </is>
      </c>
      <c r="F41" s="92" t="inlineStr">
        <is>
          <t>40/20 40/20cl</t>
        </is>
      </c>
      <c r="G41" s="281" t="n"/>
      <c r="H41" s="360" t="n"/>
      <c r="I41" s="281" t="inlineStr">
        <is>
          <t xml:space="preserve">ANGELA / ELIA </t>
        </is>
      </c>
      <c r="J41" s="60" t="n">
        <v>0.475</v>
      </c>
      <c r="K41" s="46">
        <f>J41+$K$61</f>
        <v/>
      </c>
      <c r="L41" s="78" t="n">
        <v>0.5194444444444445</v>
      </c>
      <c r="M41" s="78">
        <f>L41+$M$62</f>
        <v/>
      </c>
      <c r="N41" s="78" t="n">
        <v>0.5284722222222222</v>
      </c>
      <c r="O41" s="46">
        <f>N41+$O$62</f>
        <v/>
      </c>
      <c r="P41" s="79" t="n">
        <v>0.6506944444444445</v>
      </c>
      <c r="Q41" s="46">
        <f>P41+$Q$62</f>
        <v/>
      </c>
      <c r="R41" s="46" t="n">
        <v>0.6618055555555555</v>
      </c>
      <c r="S41" s="46">
        <f>R41+$S$62</f>
        <v/>
      </c>
      <c r="T41" s="143" t="n">
        <v>0.6784722222222223</v>
      </c>
      <c r="U41" s="80">
        <f>T41+$U$62</f>
        <v/>
      </c>
      <c r="V41" s="580" t="n">
        <v>80</v>
      </c>
      <c r="W41" s="125" t="n"/>
    </row>
    <row r="42" ht="21" customHeight="1" s="630">
      <c r="A42" s="631" t="inlineStr">
        <is>
          <t>38</t>
        </is>
      </c>
      <c r="B42" s="632" t="n"/>
      <c r="C42" s="602" t="inlineStr">
        <is>
          <t>DEL AGUILA PINEDO DE RIOS ZULLY</t>
        </is>
      </c>
      <c r="D42" s="55" t="n">
        <v>5378237</v>
      </c>
      <c r="E42" s="226" t="inlineStr">
        <is>
          <t>MOTO NUEVA BIIC</t>
        </is>
      </c>
      <c r="F42" s="92" t="inlineStr">
        <is>
          <t>40/20 40/20cl</t>
        </is>
      </c>
      <c r="G42" s="270" t="n"/>
      <c r="H42" s="373" t="n"/>
      <c r="I42" s="270" t="inlineStr">
        <is>
          <t xml:space="preserve">LILIANA 7 </t>
        </is>
      </c>
      <c r="J42" s="60" t="n">
        <v>0.49375</v>
      </c>
      <c r="K42" s="46">
        <f>J42+$K$61</f>
        <v/>
      </c>
      <c r="L42" s="78" t="n">
        <v>0.5222222222222223</v>
      </c>
      <c r="M42" s="78">
        <f>L42+$M$62</f>
        <v/>
      </c>
      <c r="N42" s="78" t="n">
        <v>0.5305555555555556</v>
      </c>
      <c r="O42" s="46">
        <f>N42+$O$62</f>
        <v/>
      </c>
      <c r="P42" s="79" t="n">
        <v>0.5902777777777778</v>
      </c>
      <c r="Q42" s="46">
        <f>P42+$Q$62</f>
        <v/>
      </c>
      <c r="R42" s="46" t="n">
        <v>0.6319444444444444</v>
      </c>
      <c r="S42" s="46">
        <f>R42+$S$62</f>
        <v/>
      </c>
      <c r="T42" s="143" t="n">
        <v>0.6444444444444445</v>
      </c>
      <c r="U42" s="80">
        <f>T42+$U$62</f>
        <v/>
      </c>
      <c r="V42" s="580" t="n">
        <v>80</v>
      </c>
      <c r="W42" s="125" t="n"/>
    </row>
    <row r="43" ht="21" customHeight="1" s="630">
      <c r="A43" s="631" t="inlineStr">
        <is>
          <t>39</t>
        </is>
      </c>
      <c r="B43" s="632" t="n"/>
      <c r="C43" s="603" t="inlineStr">
        <is>
          <t>ROJAS LINARES MICHAEL  30</t>
        </is>
      </c>
      <c r="D43" s="147" t="n">
        <v>73088287</v>
      </c>
      <c r="E43" s="226" t="inlineStr">
        <is>
          <t>MOTO REVA BIIC</t>
        </is>
      </c>
      <c r="F43" s="92" t="inlineStr">
        <is>
          <t xml:space="preserve">20 20 SR </t>
        </is>
      </c>
      <c r="G43" s="120" t="inlineStr">
        <is>
          <t>PAGO 150 EFE</t>
        </is>
      </c>
      <c r="H43" s="355" t="n"/>
      <c r="I43" s="211" t="inlineStr">
        <is>
          <t xml:space="preserve">OFICINA </t>
        </is>
      </c>
      <c r="J43" s="60" t="n">
        <v>0.4958333333333333</v>
      </c>
      <c r="K43" s="46">
        <f>J43+$K$61</f>
        <v/>
      </c>
      <c r="L43" s="78" t="n">
        <v>0.5270833333333333</v>
      </c>
      <c r="M43" s="78">
        <f>L43+$M$62</f>
        <v/>
      </c>
      <c r="N43" s="78" t="n">
        <v>0.5347222222222222</v>
      </c>
      <c r="O43" s="78">
        <f>N43+$O$62</f>
        <v/>
      </c>
      <c r="P43" s="78" t="n">
        <v>0.6034722222222222</v>
      </c>
      <c r="Q43" s="78">
        <f>P43+$Q$62</f>
        <v/>
      </c>
      <c r="R43" s="78" t="n">
        <v>0.6368055555555555</v>
      </c>
      <c r="S43" s="78">
        <f>R43+$S$62</f>
        <v/>
      </c>
      <c r="T43" s="116" t="n">
        <v>0.6583333333333333</v>
      </c>
      <c r="U43" s="116">
        <f>T43+$U$62</f>
        <v/>
      </c>
      <c r="V43" s="580" t="n">
        <v>120</v>
      </c>
      <c r="W43" s="125" t="n">
        <v>30</v>
      </c>
    </row>
    <row r="44" ht="21" customHeight="1" s="630">
      <c r="A44" s="631" t="inlineStr">
        <is>
          <t>40</t>
        </is>
      </c>
      <c r="B44" s="632" t="n"/>
      <c r="C44" s="112" t="inlineStr">
        <is>
          <t xml:space="preserve">ALEJANDRO MANRIQUE ELIZABETH </t>
        </is>
      </c>
      <c r="D44" s="242" t="n">
        <v>46480410</v>
      </c>
      <c r="E44" s="226" t="inlineStr">
        <is>
          <t>MOTO REVA BIIC</t>
        </is>
      </c>
      <c r="F44" s="92" t="inlineStr">
        <is>
          <t xml:space="preserve">20 20 SR </t>
        </is>
      </c>
      <c r="G44" s="55" t="n"/>
      <c r="H44" s="207" t="n"/>
      <c r="I44" s="55" t="inlineStr">
        <is>
          <t xml:space="preserve">STEVE QUINTANA </t>
        </is>
      </c>
      <c r="J44" s="60" t="n">
        <v>0.5027777777777778</v>
      </c>
      <c r="K44" s="46">
        <f>J44+$K$61</f>
        <v/>
      </c>
      <c r="L44" s="78" t="n">
        <v>0.5305555555555556</v>
      </c>
      <c r="M44" s="78">
        <f>L44+$M$62</f>
        <v/>
      </c>
      <c r="N44" s="78" t="n">
        <v>0.54375</v>
      </c>
      <c r="O44" s="78">
        <f>N44+$O$62</f>
        <v/>
      </c>
      <c r="P44" s="78" t="n">
        <v>0.6625</v>
      </c>
      <c r="Q44" s="78">
        <f>P44+$Q$62</f>
        <v/>
      </c>
      <c r="R44" s="78" t="n">
        <v>0.6743055555555556</v>
      </c>
      <c r="S44" s="78">
        <f>R44+$S$62</f>
        <v/>
      </c>
      <c r="T44" s="116" t="n">
        <v>0.6916666666666667</v>
      </c>
      <c r="U44" s="116">
        <f>T44+$U$62</f>
        <v/>
      </c>
      <c r="V44" s="580" t="n">
        <v>80</v>
      </c>
      <c r="W44" s="125" t="n"/>
    </row>
    <row r="45" ht="21" customHeight="1" s="630">
      <c r="A45" s="631" t="inlineStr">
        <is>
          <t>41</t>
        </is>
      </c>
      <c r="B45" s="632" t="n"/>
      <c r="C45" s="167" t="inlineStr">
        <is>
          <t xml:space="preserve">ORTEGA VEGA GERALD 30 </t>
        </is>
      </c>
      <c r="D45" s="147" t="n">
        <v>77672262</v>
      </c>
      <c r="E45" s="226" t="inlineStr">
        <is>
          <t xml:space="preserve">MOTO NUEVO BIIC </t>
        </is>
      </c>
      <c r="F45" s="161" t="inlineStr">
        <is>
          <t xml:space="preserve">20 20 SR </t>
        </is>
      </c>
      <c r="G45" s="120" t="inlineStr">
        <is>
          <t>PAGO 30 EFE</t>
        </is>
      </c>
      <c r="H45" s="270" t="n"/>
      <c r="I45" s="270" t="inlineStr">
        <is>
          <t xml:space="preserve">LILIANA 8 </t>
        </is>
      </c>
      <c r="J45" s="60" t="n">
        <v>0.5319444444444444</v>
      </c>
      <c r="K45" s="46">
        <f>J45+$K$61</f>
        <v/>
      </c>
      <c r="L45" s="78" t="n">
        <v>0.5409722222222222</v>
      </c>
      <c r="M45" s="78">
        <f>L45+$M$62</f>
        <v/>
      </c>
      <c r="N45" s="78" t="n">
        <v>0.5486111111111112</v>
      </c>
      <c r="O45" s="78">
        <f>N45+$O$62</f>
        <v/>
      </c>
      <c r="P45" s="79" t="n">
        <v>0.6083333333333333</v>
      </c>
      <c r="Q45" s="46">
        <f>P45+$Q$62</f>
        <v/>
      </c>
      <c r="R45" s="46" t="n">
        <v>0.6416666666666667</v>
      </c>
      <c r="S45" s="46">
        <f>R45+$S$62</f>
        <v/>
      </c>
      <c r="T45" s="143">
        <f>+T43</f>
        <v/>
      </c>
      <c r="U45" s="80">
        <f>T45+$U$62</f>
        <v/>
      </c>
      <c r="V45" s="580" t="n">
        <v>80</v>
      </c>
      <c r="W45" s="125" t="n">
        <v>30</v>
      </c>
    </row>
    <row r="46" ht="21" customHeight="1" s="630">
      <c r="A46" s="631" t="inlineStr">
        <is>
          <t>42</t>
        </is>
      </c>
      <c r="B46" s="632" t="n"/>
      <c r="C46" s="167" t="inlineStr">
        <is>
          <t>ORTIZ RAMIREZ MIGUEL 50</t>
        </is>
      </c>
      <c r="D46" s="147" t="n">
        <v>46742691</v>
      </c>
      <c r="E46" s="226" t="inlineStr">
        <is>
          <t>MOTO REVA BIIC</t>
        </is>
      </c>
      <c r="F46" s="161" t="inlineStr">
        <is>
          <t xml:space="preserve">20 20 SR </t>
        </is>
      </c>
      <c r="G46" s="120" t="inlineStr">
        <is>
          <t>PAGO 50 EFE</t>
        </is>
      </c>
      <c r="H46" s="449" t="inlineStr">
        <is>
          <t>YA PE 80</t>
        </is>
      </c>
      <c r="I46" s="270" t="inlineStr">
        <is>
          <t xml:space="preserve">LILIANA 9 </t>
        </is>
      </c>
      <c r="J46" s="60" t="n">
        <v>0.5097222222222222</v>
      </c>
      <c r="K46" s="46">
        <f>J46+$K$61</f>
        <v/>
      </c>
      <c r="L46" s="78" t="n">
        <v>0.5347222222222222</v>
      </c>
      <c r="M46" s="78">
        <f>L46+$M$62</f>
        <v/>
      </c>
      <c r="N46" s="78" t="n">
        <v>0.5395833333333333</v>
      </c>
      <c r="O46" s="78">
        <f>N46+$O$62</f>
        <v/>
      </c>
      <c r="P46" s="78" t="n">
        <v>0.6166666666666667</v>
      </c>
      <c r="Q46" s="78">
        <f>P46+$Q$62</f>
        <v/>
      </c>
      <c r="R46" s="78" t="n">
        <v>0.6590277777777778</v>
      </c>
      <c r="S46" s="78">
        <f>R46+$S$62</f>
        <v/>
      </c>
      <c r="T46" s="116" t="n">
        <v>0.6729166666666667</v>
      </c>
      <c r="U46" s="116">
        <f>T46+$U$62</f>
        <v/>
      </c>
      <c r="V46" s="580" t="n">
        <v>80</v>
      </c>
      <c r="W46" s="125" t="n">
        <v>50</v>
      </c>
    </row>
    <row r="47" ht="21" customHeight="1" s="630">
      <c r="A47" s="631" t="inlineStr">
        <is>
          <t>43</t>
        </is>
      </c>
      <c r="B47" s="632" t="n"/>
      <c r="C47" s="167" t="inlineStr">
        <is>
          <t>SILVA RIVERA FRANCISCO 30</t>
        </is>
      </c>
      <c r="D47" s="147" t="n">
        <v>47606804</v>
      </c>
      <c r="E47" s="55" t="inlineStr">
        <is>
          <t xml:space="preserve">REVA A1 </t>
        </is>
      </c>
      <c r="F47" s="161" t="inlineStr">
        <is>
          <t xml:space="preserve">20 20 SR </t>
        </is>
      </c>
      <c r="G47" s="120" t="n"/>
      <c r="H47" s="205" t="n"/>
      <c r="I47" s="120" t="inlineStr">
        <is>
          <t xml:space="preserve">CARS - JAIME VILLA </t>
        </is>
      </c>
      <c r="J47" s="60" t="n">
        <v>0.5145833333333333</v>
      </c>
      <c r="K47" s="46">
        <f>J47+$K$61</f>
        <v/>
      </c>
      <c r="L47" s="78" t="n">
        <v>0.5395833333333333</v>
      </c>
      <c r="M47" s="78">
        <f>L47+$M$62</f>
        <v/>
      </c>
      <c r="N47" s="78" t="n">
        <v>0.5506944444444445</v>
      </c>
      <c r="O47" s="78">
        <f>N47+$O$62</f>
        <v/>
      </c>
      <c r="P47" s="78" t="n">
        <v>0.6173611111111111</v>
      </c>
      <c r="Q47" s="78">
        <f>P47+$Q$62</f>
        <v/>
      </c>
      <c r="R47" s="78" t="n">
        <v>0.6479166666666667</v>
      </c>
      <c r="S47" s="78">
        <f>R47+$S$62</f>
        <v/>
      </c>
      <c r="T47" s="116" t="n">
        <v>0.6708333333333333</v>
      </c>
      <c r="U47" s="116">
        <f>T47+$U$62</f>
        <v/>
      </c>
      <c r="V47" s="580" t="n">
        <v>80</v>
      </c>
      <c r="W47" s="125" t="n">
        <v>30</v>
      </c>
    </row>
    <row r="48" ht="21" customHeight="1" s="630">
      <c r="A48" s="631" t="inlineStr">
        <is>
          <t>44</t>
        </is>
      </c>
      <c r="B48" s="632" t="n"/>
      <c r="C48" s="112" t="inlineStr">
        <is>
          <t xml:space="preserve">DIAZ DAVILA JORGE </t>
        </is>
      </c>
      <c r="D48" s="147" t="n">
        <v>7637147</v>
      </c>
      <c r="E48" s="26" t="inlineStr">
        <is>
          <t xml:space="preserve">RECAT A2A </t>
        </is>
      </c>
      <c r="F48" s="161" t="inlineStr">
        <is>
          <t xml:space="preserve">20 20 SR </t>
        </is>
      </c>
      <c r="G48" s="109" t="n"/>
      <c r="H48" s="205" t="n"/>
      <c r="I48" s="120" t="inlineStr">
        <is>
          <t xml:space="preserve">CARS - JAIME VILLA </t>
        </is>
      </c>
      <c r="J48" s="60" t="n">
        <v>0.5506944444444445</v>
      </c>
      <c r="K48" s="46">
        <f>J48+$K$61</f>
        <v/>
      </c>
      <c r="L48" s="78" t="n">
        <v>0.5520833333333334</v>
      </c>
      <c r="M48" s="78">
        <f>L48+$M$62</f>
        <v/>
      </c>
      <c r="N48" s="78" t="n">
        <v>0.5611111111111111</v>
      </c>
      <c r="O48" s="78">
        <f>N48+$O$62</f>
        <v/>
      </c>
      <c r="P48" s="78" t="n">
        <v>0.6826388888888889</v>
      </c>
      <c r="Q48" s="78">
        <f>P48+$Q$62</f>
        <v/>
      </c>
      <c r="R48" s="78" t="n">
        <v>0.7104166666666667</v>
      </c>
      <c r="S48" s="78">
        <f>R48+$S$62</f>
        <v/>
      </c>
      <c r="T48" s="116" t="n">
        <v>0.7236111111111111</v>
      </c>
      <c r="U48" s="116">
        <f>T48+$U$62</f>
        <v/>
      </c>
      <c r="V48" s="580" t="n">
        <v>80</v>
      </c>
      <c r="W48" s="125" t="n"/>
    </row>
    <row r="49" ht="21" customHeight="1" s="630">
      <c r="A49" s="631" t="inlineStr">
        <is>
          <t>45</t>
        </is>
      </c>
      <c r="B49" s="632" t="n"/>
      <c r="C49" s="112" t="inlineStr">
        <is>
          <t xml:space="preserve">COSTA ORTEGA BRANCO </t>
        </is>
      </c>
      <c r="D49" s="147" t="n">
        <v>71705361</v>
      </c>
      <c r="E49" s="226" t="inlineStr">
        <is>
          <t>MOTO REVA BIIC</t>
        </is>
      </c>
      <c r="F49" s="161" t="inlineStr">
        <is>
          <t xml:space="preserve">20 20 SR </t>
        </is>
      </c>
      <c r="G49" s="109" t="n"/>
      <c r="H49" s="205" t="n"/>
      <c r="I49" s="120" t="inlineStr">
        <is>
          <t xml:space="preserve">CARS - JAIME VILLA </t>
        </is>
      </c>
      <c r="J49" s="60" t="n">
        <v>0.5520833333333334</v>
      </c>
      <c r="K49" s="46">
        <f>J49+$K$61</f>
        <v/>
      </c>
      <c r="L49" s="78" t="n">
        <v>0.5527777777777778</v>
      </c>
      <c r="M49" s="78">
        <f>L49+$M$62</f>
        <v/>
      </c>
      <c r="N49" s="78" t="n">
        <v>0.5631944444444444</v>
      </c>
      <c r="O49" s="78">
        <f>N49+$O$62</f>
        <v/>
      </c>
      <c r="P49" s="78" t="n">
        <v>0.6743055555555556</v>
      </c>
      <c r="Q49" s="78">
        <f>P49+$Q$62</f>
        <v/>
      </c>
      <c r="R49" s="78" t="n">
        <v>0.6868055555555556</v>
      </c>
      <c r="S49" s="78">
        <f>R49+$S$62</f>
        <v/>
      </c>
      <c r="T49" s="116" t="n">
        <v>0.7041666666666667</v>
      </c>
      <c r="U49" s="116">
        <f>T49+$U$62</f>
        <v/>
      </c>
      <c r="V49" s="580" t="n">
        <v>80</v>
      </c>
      <c r="W49" s="125" t="n"/>
    </row>
    <row r="50" ht="21" customHeight="1" s="630">
      <c r="A50" s="631" t="inlineStr">
        <is>
          <t>46</t>
        </is>
      </c>
      <c r="B50" s="632" t="n"/>
      <c r="C50" s="112" t="inlineStr">
        <is>
          <t>RUIZ MITMA BEATRIZ</t>
        </is>
      </c>
      <c r="D50" s="147" t="n">
        <v>43462168</v>
      </c>
      <c r="E50" s="55" t="inlineStr">
        <is>
          <t xml:space="preserve">NUEVO A1 </t>
        </is>
      </c>
      <c r="F50" s="161" t="inlineStr">
        <is>
          <t xml:space="preserve">20 20 SR </t>
        </is>
      </c>
      <c r="G50" s="120" t="inlineStr">
        <is>
          <t>PAGO 80 EFE</t>
        </is>
      </c>
      <c r="H50" s="152" t="n"/>
      <c r="I50" s="152" t="inlineStr">
        <is>
          <t xml:space="preserve">ENRIQUE CERRON </t>
        </is>
      </c>
      <c r="J50" s="60" t="n">
        <v>0.5763888888888888</v>
      </c>
      <c r="K50" s="46">
        <f>J50+$K$61</f>
        <v/>
      </c>
      <c r="L50" s="78" t="n">
        <v>0.5770833333333333</v>
      </c>
      <c r="M50" s="78">
        <f>L50+$M$62</f>
        <v/>
      </c>
      <c r="N50" s="78" t="n">
        <v>0.5847222222222223</v>
      </c>
      <c r="O50" s="78">
        <f>N50+$O$62</f>
        <v/>
      </c>
      <c r="P50" s="78" t="n">
        <v>0.6847222222222222</v>
      </c>
      <c r="Q50" s="78">
        <f>P50+$Q$62</f>
        <v/>
      </c>
      <c r="R50" s="78" t="n">
        <v>0.7076388888888889</v>
      </c>
      <c r="S50" s="78">
        <f>R50+$S$62</f>
        <v/>
      </c>
      <c r="T50" s="116" t="n">
        <v>0.7201388888888889</v>
      </c>
      <c r="U50" s="116">
        <f>T50+$U$62</f>
        <v/>
      </c>
      <c r="V50" s="580" t="n">
        <v>80</v>
      </c>
      <c r="W50" s="125" t="n"/>
    </row>
    <row r="51" ht="21" customHeight="1" s="630">
      <c r="A51" s="631" t="inlineStr">
        <is>
          <t>47</t>
        </is>
      </c>
      <c r="B51" s="632" t="n"/>
      <c r="C51" s="167" t="inlineStr">
        <is>
          <t>HORNA HEREDIA MANUEL 40</t>
        </is>
      </c>
      <c r="D51" s="147" t="n">
        <v>10457978</v>
      </c>
      <c r="E51" s="226" t="inlineStr">
        <is>
          <t>MOTO REVA BIIC</t>
        </is>
      </c>
      <c r="F51" s="92" t="inlineStr">
        <is>
          <t xml:space="preserve">20 20 SR </t>
        </is>
      </c>
      <c r="G51" s="120" t="inlineStr">
        <is>
          <t>PAGO 40 EFE</t>
        </is>
      </c>
      <c r="H51" s="207" t="n"/>
      <c r="I51" s="55" t="inlineStr">
        <is>
          <t xml:space="preserve">LEONEL HERNANDEZ </t>
        </is>
      </c>
      <c r="J51" s="60" t="n">
        <v>0.5951388888888889</v>
      </c>
      <c r="K51" s="46">
        <f>J51+$K$61</f>
        <v/>
      </c>
      <c r="L51" s="78" t="n">
        <v>0.5979166666666667</v>
      </c>
      <c r="M51" s="78">
        <f>L51+$M$62</f>
        <v/>
      </c>
      <c r="N51" s="78" t="n">
        <v>0.6090277777777777</v>
      </c>
      <c r="O51" s="78">
        <f>N51+$O$62</f>
        <v/>
      </c>
      <c r="P51" s="78" t="n">
        <v>0.6576388888888889</v>
      </c>
      <c r="Q51" s="78">
        <f>P51+$Q$62</f>
        <v/>
      </c>
      <c r="R51" s="78" t="n">
        <v>0.6847222222222222</v>
      </c>
      <c r="S51" s="78">
        <f>R51+$S$62</f>
        <v/>
      </c>
      <c r="T51" s="116" t="n">
        <v>0.6979166666666666</v>
      </c>
      <c r="U51" s="116">
        <f>T51+$U$62</f>
        <v/>
      </c>
      <c r="V51" s="580" t="n">
        <v>80</v>
      </c>
      <c r="W51" s="125" t="n">
        <v>40</v>
      </c>
    </row>
    <row r="52" ht="21" customHeight="1" s="630">
      <c r="A52" s="631" t="inlineStr">
        <is>
          <t>48</t>
        </is>
      </c>
      <c r="B52" s="632" t="n"/>
      <c r="C52" s="167" t="inlineStr">
        <is>
          <t>YZQUIERDO CAMPOVERDE ELIO 30</t>
        </is>
      </c>
      <c r="D52" s="147" t="n">
        <v>10200321</v>
      </c>
      <c r="E52" s="226" t="inlineStr">
        <is>
          <t>MOTO REVA BIIC</t>
        </is>
      </c>
      <c r="F52" s="92" t="inlineStr">
        <is>
          <t xml:space="preserve">20 20 SR </t>
        </is>
      </c>
      <c r="G52" s="209" t="inlineStr">
        <is>
          <t xml:space="preserve">PAGO 20 YAPE R:10 </t>
        </is>
      </c>
      <c r="H52" s="207" t="n"/>
      <c r="I52" s="55" t="inlineStr">
        <is>
          <t xml:space="preserve">LEONEL HERNANDEZ </t>
        </is>
      </c>
      <c r="J52" s="60" t="n">
        <v>0.6097222222222223</v>
      </c>
      <c r="K52" s="46">
        <f>J52+$K$61</f>
        <v/>
      </c>
      <c r="L52" s="78" t="n">
        <v>0.6173611111111111</v>
      </c>
      <c r="M52" s="78">
        <f>L52+$M$62</f>
        <v/>
      </c>
      <c r="N52" s="78" t="n">
        <v>0.6256944444444444</v>
      </c>
      <c r="O52" s="46">
        <f>N52+$O$62</f>
        <v/>
      </c>
      <c r="P52" s="79" t="n">
        <v>0.6708333333333333</v>
      </c>
      <c r="Q52" s="46">
        <f>P52+$Q$62</f>
        <v/>
      </c>
      <c r="R52" s="46" t="n">
        <v>0.6958333333333333</v>
      </c>
      <c r="S52" s="46">
        <f>R52+$S$62</f>
        <v/>
      </c>
      <c r="T52" s="143" t="n">
        <v>0.7118055555555556</v>
      </c>
      <c r="U52" s="80">
        <f>T52+$U$62</f>
        <v/>
      </c>
      <c r="V52" s="580" t="n">
        <v>80</v>
      </c>
      <c r="W52" s="125" t="n">
        <v>30</v>
      </c>
    </row>
    <row r="53" ht="21" customHeight="1" s="630">
      <c r="A53" s="631" t="inlineStr">
        <is>
          <t>49</t>
        </is>
      </c>
      <c r="B53" s="632" t="n"/>
      <c r="C53" s="112" t="inlineStr">
        <is>
          <t xml:space="preserve">OCHOA BELLIDO FREDY </t>
        </is>
      </c>
      <c r="D53" s="147" t="n">
        <v>25569259</v>
      </c>
      <c r="E53" s="26" t="inlineStr">
        <is>
          <t xml:space="preserve">REVA A2B </t>
        </is>
      </c>
      <c r="F53" s="92" t="inlineStr">
        <is>
          <t>40/20 40/20cl</t>
        </is>
      </c>
      <c r="G53" s="120" t="n"/>
      <c r="H53" s="205" t="n"/>
      <c r="I53" s="120" t="inlineStr">
        <is>
          <t xml:space="preserve">CARS - JAIME VILLA </t>
        </is>
      </c>
      <c r="J53" s="60" t="n">
        <v>0.6111111111111112</v>
      </c>
      <c r="K53" s="46">
        <f>J53+$K$61</f>
        <v/>
      </c>
      <c r="L53" s="78" t="n">
        <v>0.6243055555555556</v>
      </c>
      <c r="M53" s="78">
        <f>L53+$M$62</f>
        <v/>
      </c>
      <c r="N53" s="78" t="n">
        <v>0.63125</v>
      </c>
      <c r="O53" s="46">
        <f>N53+$O$62</f>
        <v/>
      </c>
      <c r="P53" s="79" t="n">
        <v>0.6861111111111111</v>
      </c>
      <c r="Q53" s="46">
        <f>P53+$Q$62</f>
        <v/>
      </c>
      <c r="R53" s="46" t="n">
        <v>0.7006944444444444</v>
      </c>
      <c r="S53" s="46">
        <f>R53+$S$62</f>
        <v/>
      </c>
      <c r="T53" s="143" t="n">
        <v>0.7166666666666667</v>
      </c>
      <c r="U53" s="80">
        <f>T53+$U$62</f>
        <v/>
      </c>
      <c r="V53" s="580" t="n">
        <v>80</v>
      </c>
      <c r="W53" s="125" t="n"/>
    </row>
    <row r="54" ht="21" customHeight="1" s="630">
      <c r="A54" s="631" t="inlineStr">
        <is>
          <t>50</t>
        </is>
      </c>
      <c r="B54" s="632" t="n"/>
      <c r="C54" s="170" t="inlineStr">
        <is>
          <t>ROJAS QUISPE CHISPIN 40</t>
        </is>
      </c>
      <c r="D54" s="242" t="n">
        <v>42104081</v>
      </c>
      <c r="E54" s="55" t="inlineStr">
        <is>
          <t xml:space="preserve">NUEVO A1 </t>
        </is>
      </c>
      <c r="F54" s="92" t="inlineStr">
        <is>
          <t xml:space="preserve">20 20 SR </t>
        </is>
      </c>
      <c r="G54" s="120" t="inlineStr">
        <is>
          <t>PAGO 40 EFE</t>
        </is>
      </c>
      <c r="H54" s="352" t="n"/>
      <c r="I54" s="101" t="inlineStr">
        <is>
          <t xml:space="preserve">VARGAS </t>
        </is>
      </c>
      <c r="J54" s="60" t="n">
        <v>0.6333333333333333</v>
      </c>
      <c r="K54" s="46">
        <f>J54+$K$61</f>
        <v/>
      </c>
      <c r="L54" s="78" t="n">
        <v>0.6340277777777777</v>
      </c>
      <c r="M54" s="78">
        <f>L54+$M$62</f>
        <v/>
      </c>
      <c r="N54" s="78" t="n">
        <v>0.6395833333333333</v>
      </c>
      <c r="O54" s="46">
        <f>N54+$O$62</f>
        <v/>
      </c>
      <c r="P54" s="79" t="n">
        <v>0.6965277777777777</v>
      </c>
      <c r="Q54" s="46">
        <f>P54+$Q$62</f>
        <v/>
      </c>
      <c r="R54" s="46" t="n">
        <v>0.7215277777777778</v>
      </c>
      <c r="S54" s="46">
        <f>R54+$S$62</f>
        <v/>
      </c>
      <c r="T54" s="143" t="n">
        <v>0.7347222222222223</v>
      </c>
      <c r="U54" s="80">
        <f>T54+$U$62</f>
        <v/>
      </c>
      <c r="V54" s="580" t="n">
        <v>80</v>
      </c>
      <c r="W54" s="125" t="n">
        <v>40</v>
      </c>
    </row>
    <row r="55" ht="21" customHeight="1" s="630">
      <c r="A55" s="631" t="inlineStr">
        <is>
          <t>51</t>
        </is>
      </c>
      <c r="B55" s="632" t="n"/>
      <c r="C55" s="112" t="inlineStr">
        <is>
          <t>VILLAZON VASQUEZ JOE LUIS</t>
        </is>
      </c>
      <c r="D55" s="55" t="n">
        <v>72306120</v>
      </c>
      <c r="E55" s="199" t="inlineStr">
        <is>
          <t>MOTO NUEVO BIIB</t>
        </is>
      </c>
      <c r="F55" s="92" t="inlineStr">
        <is>
          <t>40/20 40/20cl</t>
        </is>
      </c>
      <c r="G55" s="205" t="inlineStr">
        <is>
          <t>PAGO 120 EFE</t>
        </is>
      </c>
      <c r="H55" s="207" t="n"/>
      <c r="I55" s="55" t="inlineStr">
        <is>
          <t>CRIS AMORETTI</t>
        </is>
      </c>
      <c r="J55" s="60" t="n">
        <v>0.6354166666666666</v>
      </c>
      <c r="K55" s="46">
        <f>J55+$K$61</f>
        <v/>
      </c>
      <c r="L55" s="78" t="n">
        <v>0.6361111111111111</v>
      </c>
      <c r="M55" s="78">
        <f>L55+$M$62</f>
        <v/>
      </c>
      <c r="N55" s="46" t="n">
        <v>0.6416666666666667</v>
      </c>
      <c r="O55" s="46">
        <f>N55+$O$62</f>
        <v/>
      </c>
      <c r="P55" s="46" t="n">
        <v>0.6944444444444444</v>
      </c>
      <c r="Q55" s="46">
        <f>P55+$Q$62</f>
        <v/>
      </c>
      <c r="R55" s="46" t="n">
        <v>0.7131944444444445</v>
      </c>
      <c r="S55" s="46">
        <f>R55+$S$62</f>
        <v/>
      </c>
      <c r="T55" s="143" t="n">
        <v>0.7291666666666666</v>
      </c>
      <c r="U55" s="80">
        <f>T55+$U$62</f>
        <v/>
      </c>
      <c r="V55" s="580" t="n">
        <v>80</v>
      </c>
      <c r="W55" s="125" t="n"/>
    </row>
    <row r="56" ht="21" customHeight="1" s="630">
      <c r="A56" s="631" t="inlineStr">
        <is>
          <t>52</t>
        </is>
      </c>
      <c r="B56" s="632" t="n"/>
      <c r="C56" s="112" t="inlineStr">
        <is>
          <t xml:space="preserve">ASTE BENITES EDUARDO </t>
        </is>
      </c>
      <c r="D56" s="242" t="n">
        <v>70443080</v>
      </c>
      <c r="E56" s="55" t="inlineStr">
        <is>
          <t xml:space="preserve">REVA A1 </t>
        </is>
      </c>
      <c r="F56" s="92" t="inlineStr">
        <is>
          <t>40/20 40/20cl</t>
        </is>
      </c>
      <c r="G56" s="120" t="n"/>
      <c r="H56" s="205" t="n"/>
      <c r="I56" s="120" t="inlineStr">
        <is>
          <t xml:space="preserve">CARS - JAIME VILLA </t>
        </is>
      </c>
      <c r="J56" s="60" t="n">
        <v>0.6513888888888889</v>
      </c>
      <c r="K56" s="46">
        <f>J56+$K$61</f>
        <v/>
      </c>
      <c r="L56" s="78" t="n">
        <v>0.6520833333333333</v>
      </c>
      <c r="M56" s="78">
        <f>L56+$M$62</f>
        <v/>
      </c>
      <c r="N56" s="78" t="n">
        <v>0.6590277777777778</v>
      </c>
      <c r="O56" s="46">
        <f>N56+$O$62</f>
        <v/>
      </c>
      <c r="P56" s="79" t="n">
        <v>0.7048611111111112</v>
      </c>
      <c r="Q56" s="46">
        <f>P56+$Q$62</f>
        <v/>
      </c>
      <c r="R56" s="46" t="n">
        <v>0.7166666666666667</v>
      </c>
      <c r="S56" s="46">
        <f>R56+$S$62</f>
        <v/>
      </c>
      <c r="T56" s="143" t="n">
        <v>0.7284722222222222</v>
      </c>
      <c r="U56" s="80">
        <f>T56+$U$62</f>
        <v/>
      </c>
      <c r="V56" s="580" t="n">
        <v>80</v>
      </c>
      <c r="W56" s="125" t="n"/>
    </row>
    <row r="57" ht="21" customHeight="1" s="630">
      <c r="A57" s="631" t="inlineStr">
        <is>
          <t>53</t>
        </is>
      </c>
      <c r="B57" s="632" t="n"/>
      <c r="C57" s="172" t="inlineStr">
        <is>
          <t xml:space="preserve">SULUCO PELAEZ WILLY </t>
        </is>
      </c>
      <c r="D57" s="242" t="n">
        <v>41360458</v>
      </c>
      <c r="E57" s="26" t="inlineStr">
        <is>
          <t xml:space="preserve">RECAT A3C </t>
        </is>
      </c>
      <c r="F57" s="92" t="inlineStr">
        <is>
          <t xml:space="preserve">20 20 SR </t>
        </is>
      </c>
      <c r="G57" s="209" t="inlineStr">
        <is>
          <t>PAGO 80 YAPE</t>
        </is>
      </c>
      <c r="H57" s="55" t="n"/>
      <c r="I57" s="55" t="inlineStr">
        <is>
          <t xml:space="preserve">CESAR QUIROZ </t>
        </is>
      </c>
      <c r="J57" s="60" t="n">
        <v>0.6555555555555556</v>
      </c>
      <c r="K57" s="46">
        <f>J57+$K$61</f>
        <v/>
      </c>
      <c r="L57" s="78" t="n">
        <v>0.6583333333333333</v>
      </c>
      <c r="M57" s="78">
        <f>L57+$M$62</f>
        <v/>
      </c>
      <c r="N57" s="78" t="n">
        <v>0.6638888888888889</v>
      </c>
      <c r="O57" s="46">
        <f>N57+$O$62</f>
        <v/>
      </c>
      <c r="P57" s="79" t="n">
        <v>0.7090277777777778</v>
      </c>
      <c r="Q57" s="46">
        <f>P57+$Q$62</f>
        <v/>
      </c>
      <c r="R57" s="46" t="n">
        <v>0.7291666666666666</v>
      </c>
      <c r="S57" s="46">
        <f>R57+$S$62</f>
        <v/>
      </c>
      <c r="T57" s="143" t="n">
        <v>0.7409722222222223</v>
      </c>
      <c r="U57" s="80">
        <f>T57+$U$62</f>
        <v/>
      </c>
      <c r="V57" s="580" t="n">
        <v>80</v>
      </c>
      <c r="W57" s="125" t="n"/>
    </row>
    <row r="58" ht="21" customFormat="1" customHeight="1" s="633">
      <c r="A58" s="644" t="n"/>
      <c r="B58" s="632" t="n"/>
      <c r="C58" s="217" t="inlineStr">
        <is>
          <t>DE LA CRUZ ARONI EDWAR</t>
        </is>
      </c>
      <c r="D58" s="313" t="n">
        <v>47856819</v>
      </c>
      <c r="E58" s="654" t="inlineStr">
        <is>
          <t>MOTO REVA BIIC</t>
        </is>
      </c>
      <c r="F58" s="93" t="n"/>
      <c r="G58" s="654" t="n"/>
      <c r="H58" s="654" t="inlineStr">
        <is>
          <t>SANCION</t>
        </is>
      </c>
      <c r="I58" s="654" t="inlineStr">
        <is>
          <t>LILIANA 10</t>
        </is>
      </c>
      <c r="J58" s="185" t="n"/>
      <c r="K58" s="20">
        <f>J58+$K$61</f>
        <v/>
      </c>
      <c r="L58" s="21" t="n"/>
      <c r="M58" s="21">
        <f>L58+$M$62</f>
        <v/>
      </c>
      <c r="N58" s="604" t="n"/>
      <c r="O58" s="44">
        <f>N58+$O$62</f>
        <v/>
      </c>
      <c r="P58" s="22" t="n"/>
      <c r="Q58" s="20">
        <f>P58+$Q$62</f>
        <v/>
      </c>
      <c r="R58" s="20" t="n"/>
      <c r="S58" s="20">
        <f>R58+$S$62</f>
        <v/>
      </c>
      <c r="T58" s="144" t="n"/>
      <c r="U58" s="20">
        <f>T58+$U$62</f>
        <v/>
      </c>
      <c r="V58" s="583" t="n"/>
      <c r="W58" s="142" t="n"/>
    </row>
    <row r="59" ht="21" customHeight="1" s="630">
      <c r="A59" s="631" t="inlineStr">
        <is>
          <t>54</t>
        </is>
      </c>
      <c r="B59" s="632" t="n"/>
      <c r="C59" s="172" t="inlineStr">
        <is>
          <t>LOPEZ CORTEZ JHON</t>
        </is>
      </c>
      <c r="D59" s="242" t="n">
        <v>41712671</v>
      </c>
      <c r="E59" s="226" t="inlineStr">
        <is>
          <t>MOTO REVA BIIC</t>
        </is>
      </c>
      <c r="F59" s="92" t="inlineStr">
        <is>
          <t xml:space="preserve">20 20 SR </t>
        </is>
      </c>
      <c r="G59" s="120" t="inlineStr">
        <is>
          <t>PAGO 120 EFE</t>
        </is>
      </c>
      <c r="H59" s="207" t="n"/>
      <c r="I59" s="55" t="inlineStr">
        <is>
          <t xml:space="preserve">STEVE QUINTANA </t>
        </is>
      </c>
      <c r="J59" s="60" t="n">
        <v>0.6791666666666667</v>
      </c>
      <c r="K59" s="46">
        <f>J59+$K$61</f>
        <v/>
      </c>
      <c r="L59" s="78" t="n">
        <v>0.6805555555555556</v>
      </c>
      <c r="M59" s="78">
        <f>L59+$M$62</f>
        <v/>
      </c>
      <c r="N59" s="78" t="inlineStr">
        <is>
          <t xml:space="preserve"> 16:31</t>
        </is>
      </c>
      <c r="O59" s="46">
        <f>N59+$O$62</f>
        <v/>
      </c>
      <c r="P59" s="46" t="n">
        <v>0.7319444444444444</v>
      </c>
      <c r="Q59" s="46">
        <f>P59+$Q$62</f>
        <v/>
      </c>
      <c r="R59" s="46" t="n">
        <v>0.74375</v>
      </c>
      <c r="S59" s="46">
        <f>R59+$S$62</f>
        <v/>
      </c>
      <c r="T59" s="143" t="n">
        <v>0.7569444444444444</v>
      </c>
      <c r="U59" s="80">
        <f>T59+$U$62</f>
        <v/>
      </c>
      <c r="V59" s="580" t="n">
        <v>80</v>
      </c>
      <c r="W59" s="125" t="n"/>
    </row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96.xml><?xml version="1.0" encoding="utf-8"?>
<worksheet xmlns:r="http://schemas.openxmlformats.org/officeDocument/2006/relationships" xmlns="http://schemas.openxmlformats.org/spreadsheetml/2006/main">
  <sheetPr codeName="Hoja400">
    <outlinePr summaryBelow="1" summaryRight="1"/>
    <pageSetUpPr fitToPage="1"/>
  </sheetPr>
  <dimension ref="A1:W38"/>
  <sheetViews>
    <sheetView topLeftCell="A23" workbookViewId="0">
      <selection activeCell="N36" sqref="A36:N36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20.425781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67" t="inlineStr">
        <is>
          <t>ALCANTARA CASTRO GERSON 50</t>
        </is>
      </c>
      <c r="D2" s="55" t="n">
        <v>75334703</v>
      </c>
      <c r="E2" s="55" t="inlineStr">
        <is>
          <t xml:space="preserve">REVA A1 </t>
        </is>
      </c>
      <c r="F2" s="92" t="inlineStr">
        <is>
          <t xml:space="preserve">20 20 SR </t>
        </is>
      </c>
      <c r="G2" s="209" t="inlineStr">
        <is>
          <t>PAGO 140 PLIN</t>
        </is>
      </c>
      <c r="H2" s="207" t="n"/>
      <c r="I2" s="55" t="inlineStr">
        <is>
          <t>FREDY</t>
        </is>
      </c>
      <c r="J2" s="60" t="n">
        <v>0.3458333333333333</v>
      </c>
      <c r="K2" s="46">
        <f>J2+$K$61</f>
        <v/>
      </c>
      <c r="L2" s="46" t="n">
        <v>0.3465277777777778</v>
      </c>
      <c r="M2" s="46">
        <f>L2+$M$62</f>
        <v/>
      </c>
      <c r="N2" s="78" t="n">
        <v>0.3555555555555556</v>
      </c>
      <c r="O2" s="46">
        <f>N2+$O$62</f>
        <v/>
      </c>
      <c r="P2" s="79" t="n">
        <v>0.3986111111111111</v>
      </c>
      <c r="Q2" s="46">
        <f>P2+$Q$62</f>
        <v/>
      </c>
      <c r="R2" s="46" t="n">
        <v>0.4111111111111111</v>
      </c>
      <c r="S2" s="46">
        <f>R2+$S$62</f>
        <v/>
      </c>
      <c r="T2" s="143" t="n">
        <v>0.4319444444444445</v>
      </c>
      <c r="U2" s="80">
        <f>T2+$U$62</f>
        <v/>
      </c>
      <c r="V2" s="576" t="n">
        <v>90</v>
      </c>
      <c r="W2" s="576" t="n">
        <v>50</v>
      </c>
    </row>
    <row r="3" ht="21" customHeight="1" s="630">
      <c r="A3" s="631" t="inlineStr">
        <is>
          <t>2</t>
        </is>
      </c>
      <c r="B3" s="632" t="n"/>
      <c r="C3" s="167" t="inlineStr">
        <is>
          <t>VILLAR LEVANO DE ARCE GISSELLA 30</t>
        </is>
      </c>
      <c r="D3" s="55" t="n">
        <v>40143265</v>
      </c>
      <c r="E3" s="55" t="inlineStr">
        <is>
          <t xml:space="preserve">REVA A1 </t>
        </is>
      </c>
      <c r="F3" s="92" t="inlineStr">
        <is>
          <t xml:space="preserve">20 20 SR </t>
        </is>
      </c>
      <c r="G3" s="120" t="inlineStr">
        <is>
          <t>PAGO 30 EFE</t>
        </is>
      </c>
      <c r="H3" s="205" t="n"/>
      <c r="I3" s="120" t="inlineStr">
        <is>
          <t xml:space="preserve">CARS - JAIME VILA </t>
        </is>
      </c>
      <c r="J3" s="60" t="n">
        <v>0.3506944444444444</v>
      </c>
      <c r="K3" s="46">
        <f>J3+$K$61</f>
        <v/>
      </c>
      <c r="L3" s="46" t="n">
        <v>0.3513888888888889</v>
      </c>
      <c r="M3" s="46">
        <f>L3+$M$62</f>
        <v/>
      </c>
      <c r="N3" s="78" t="n">
        <v>0.3569444444444445</v>
      </c>
      <c r="O3" s="46">
        <f>N3+$O$62</f>
        <v/>
      </c>
      <c r="P3" s="79" t="n">
        <v>0.4097222222222222</v>
      </c>
      <c r="Q3" s="46">
        <f>P3+$Q$62</f>
        <v/>
      </c>
      <c r="R3" s="46" t="n">
        <v>0.4222222222222222</v>
      </c>
      <c r="S3" s="46">
        <f>R3+$S$62</f>
        <v/>
      </c>
      <c r="T3" s="143" t="n">
        <v>0.44375</v>
      </c>
      <c r="U3" s="80">
        <f>T3+$U$62</f>
        <v/>
      </c>
      <c r="V3" s="576" t="n">
        <v>80</v>
      </c>
      <c r="W3" s="576" t="n">
        <v>30</v>
      </c>
    </row>
    <row r="4" ht="21" customHeight="1" s="630">
      <c r="A4" s="631" t="inlineStr">
        <is>
          <t>3</t>
        </is>
      </c>
      <c r="B4" s="632" t="n"/>
      <c r="C4" s="112" t="inlineStr">
        <is>
          <t xml:space="preserve">BECERRA PEREZ JUVENAL </t>
        </is>
      </c>
      <c r="D4" s="55" t="n">
        <v>43110198</v>
      </c>
      <c r="E4" s="55" t="inlineStr">
        <is>
          <t xml:space="preserve">NUEVO A1 </t>
        </is>
      </c>
      <c r="F4" s="92" t="inlineStr">
        <is>
          <t xml:space="preserve">20 20 SR </t>
        </is>
      </c>
      <c r="G4" s="120" t="n"/>
      <c r="H4" s="205" t="n"/>
      <c r="I4" s="120" t="inlineStr">
        <is>
          <t xml:space="preserve">CARS - JAIME VILA </t>
        </is>
      </c>
      <c r="J4" s="60" t="n">
        <v>0.3520833333333334</v>
      </c>
      <c r="K4" s="46">
        <f>J4+$K$61</f>
        <v/>
      </c>
      <c r="L4" s="46" t="n">
        <v>0.3555555555555556</v>
      </c>
      <c r="M4" s="46">
        <f>L4+$M$62</f>
        <v/>
      </c>
      <c r="N4" s="78" t="n">
        <v>0.3618055555555555</v>
      </c>
      <c r="O4" s="46">
        <f>N4+$O$62</f>
        <v/>
      </c>
      <c r="P4" s="79" t="n">
        <v>0.4208333333333333</v>
      </c>
      <c r="Q4" s="46">
        <f>P4+$Q$62</f>
        <v/>
      </c>
      <c r="R4" s="46" t="n">
        <v>0.4381944444444444</v>
      </c>
      <c r="S4" s="46">
        <f>R4+$S$62</f>
        <v/>
      </c>
      <c r="T4" s="143" t="n">
        <v>0.4763888888888889</v>
      </c>
      <c r="U4" s="80">
        <f>T4+$U$62</f>
        <v/>
      </c>
      <c r="V4" s="576" t="n">
        <v>80</v>
      </c>
      <c r="W4" s="576" t="n"/>
    </row>
    <row r="5" ht="21" customHeight="1" s="630">
      <c r="A5" s="631" t="inlineStr">
        <is>
          <t>4</t>
        </is>
      </c>
      <c r="B5" s="632" t="n"/>
      <c r="C5" s="167" t="inlineStr">
        <is>
          <t>CAMPOA VILCACHAGUA MILSER 40</t>
        </is>
      </c>
      <c r="D5" s="55" t="n">
        <v>16004646</v>
      </c>
      <c r="E5" s="226" t="inlineStr">
        <is>
          <t>MOTO REVA BIIC</t>
        </is>
      </c>
      <c r="F5" s="92" t="inlineStr">
        <is>
          <t xml:space="preserve">20 20 SR </t>
        </is>
      </c>
      <c r="G5" s="120" t="inlineStr">
        <is>
          <t>PAGO 140 EFE</t>
        </is>
      </c>
      <c r="H5" s="493" t="n"/>
      <c r="I5" s="338" t="inlineStr">
        <is>
          <t>PUBLICIDAD</t>
        </is>
      </c>
      <c r="J5" s="60" t="n">
        <v>0.3555555555555556</v>
      </c>
      <c r="K5" s="46">
        <f>J5+$K$61</f>
        <v/>
      </c>
      <c r="L5" s="46" t="n">
        <v>0.3604166666666667</v>
      </c>
      <c r="M5" s="46">
        <f>L5+$M$62</f>
        <v/>
      </c>
      <c r="N5" s="78" t="n">
        <v>0.3652777777777778</v>
      </c>
      <c r="O5" s="46">
        <f>N5+$O$62</f>
        <v/>
      </c>
      <c r="P5" s="79" t="n">
        <v>0.4368055555555556</v>
      </c>
      <c r="Q5" s="46">
        <f>P5+$Q$62</f>
        <v/>
      </c>
      <c r="R5" s="46" t="n">
        <v>0.4486111111111111</v>
      </c>
      <c r="S5" s="46">
        <f>R5+$S$62</f>
        <v/>
      </c>
      <c r="T5" s="143" t="n">
        <v>0.4631944444444445</v>
      </c>
      <c r="U5" s="80">
        <f>T5+$U$62</f>
        <v/>
      </c>
      <c r="V5" s="576" t="n">
        <v>100</v>
      </c>
      <c r="W5" s="576" t="n">
        <v>40</v>
      </c>
    </row>
    <row r="6" ht="21" customHeight="1" s="630">
      <c r="A6" s="631" t="inlineStr">
        <is>
          <t>5</t>
        </is>
      </c>
      <c r="B6" s="632" t="n"/>
      <c r="C6" s="167" t="inlineStr">
        <is>
          <t>ESPINOZA CONTRERAS CLEMENTE 30</t>
        </is>
      </c>
      <c r="D6" s="55" t="n">
        <v>9334598</v>
      </c>
      <c r="E6" s="226" t="inlineStr">
        <is>
          <t>MOTO REVA BIIC</t>
        </is>
      </c>
      <c r="F6" s="92" t="inlineStr">
        <is>
          <t xml:space="preserve">20 20 SR </t>
        </is>
      </c>
      <c r="G6" s="120" t="inlineStr">
        <is>
          <t>PAGO 30 EFE</t>
        </is>
      </c>
      <c r="H6" s="270" t="n"/>
      <c r="I6" s="270" t="inlineStr">
        <is>
          <t xml:space="preserve">LILIANA 1 </t>
        </is>
      </c>
      <c r="J6" s="60" t="n">
        <v>0.35625</v>
      </c>
      <c r="K6" s="46">
        <f>J6+$K$61</f>
        <v/>
      </c>
      <c r="L6" s="46" t="n">
        <v>0.3652777777777778</v>
      </c>
      <c r="M6" s="46">
        <f>L6+$M$62</f>
        <v/>
      </c>
      <c r="N6" s="78" t="n">
        <v>0.3701388888888889</v>
      </c>
      <c r="O6" s="46">
        <f>N6+$O$62</f>
        <v/>
      </c>
      <c r="P6" s="79" t="n">
        <v>0.45</v>
      </c>
      <c r="Q6" s="46">
        <f>P6+$Q$62</f>
        <v/>
      </c>
      <c r="R6" s="46" t="n">
        <v>0.4631944444444445</v>
      </c>
      <c r="S6" s="46">
        <f>R6+$S$62</f>
        <v/>
      </c>
      <c r="T6" s="143" t="n">
        <v>0.4888888888888889</v>
      </c>
      <c r="U6" s="80">
        <f>T6+$U$62</f>
        <v/>
      </c>
      <c r="V6" s="576" t="n">
        <v>80</v>
      </c>
      <c r="W6" s="576" t="n">
        <v>30</v>
      </c>
    </row>
    <row r="7" ht="21" customHeight="1" s="630">
      <c r="A7" s="631" t="inlineStr">
        <is>
          <t>6</t>
        </is>
      </c>
      <c r="B7" s="632" t="n"/>
      <c r="C7" s="112" t="inlineStr">
        <is>
          <t xml:space="preserve">CCORIHUAMAN CAYLLAHUA ALBINO </t>
        </is>
      </c>
      <c r="D7" s="55" t="n">
        <v>10667442</v>
      </c>
      <c r="E7" s="226" t="inlineStr">
        <is>
          <t>MOTO REVA BIIC</t>
        </is>
      </c>
      <c r="F7" s="92" t="inlineStr">
        <is>
          <t xml:space="preserve">20 20 SR </t>
        </is>
      </c>
      <c r="G7" s="270" t="n"/>
      <c r="H7" s="373" t="n"/>
      <c r="I7" s="270" t="inlineStr">
        <is>
          <t>LILIANA 2</t>
        </is>
      </c>
      <c r="J7" s="60" t="n">
        <v>0.3569444444444445</v>
      </c>
      <c r="K7" s="46">
        <f>J7+$K$61</f>
        <v/>
      </c>
      <c r="L7" s="46" t="n">
        <v>0.3694444444444445</v>
      </c>
      <c r="M7" s="46">
        <f>L7+$M$62</f>
        <v/>
      </c>
      <c r="N7" s="78" t="n">
        <v>0.3743055555555556</v>
      </c>
      <c r="O7" s="46">
        <f>N7+$O$62</f>
        <v/>
      </c>
      <c r="P7" s="79" t="n">
        <v>0.4631944444444445</v>
      </c>
      <c r="Q7" s="46">
        <f>P7+$Q$62</f>
        <v/>
      </c>
      <c r="R7" s="46" t="n">
        <v>0.4763888888888889</v>
      </c>
      <c r="S7" s="46">
        <f>R7+$S$62</f>
        <v/>
      </c>
      <c r="T7" s="143" t="n">
        <v>0.5</v>
      </c>
      <c r="U7" s="80">
        <f>T7+$U$62</f>
        <v/>
      </c>
      <c r="V7" s="576" t="n">
        <v>80</v>
      </c>
      <c r="W7" s="576" t="n"/>
    </row>
    <row r="8" ht="21" customHeight="1" s="630">
      <c r="A8" s="631" t="inlineStr">
        <is>
          <t>7</t>
        </is>
      </c>
      <c r="B8" s="632" t="n"/>
      <c r="C8" s="167" t="inlineStr">
        <is>
          <t>DE LA CRUZ ALARCON FELICIANA  30</t>
        </is>
      </c>
      <c r="D8" s="55" t="n">
        <v>10121418</v>
      </c>
      <c r="E8" s="226" t="inlineStr">
        <is>
          <t>MOTO REVA BIIC</t>
        </is>
      </c>
      <c r="F8" s="92" t="inlineStr">
        <is>
          <t xml:space="preserve">20 20 SR </t>
        </is>
      </c>
      <c r="G8" s="270" t="n"/>
      <c r="H8" s="373" t="n"/>
      <c r="I8" s="270" t="inlineStr">
        <is>
          <t xml:space="preserve">LILIANA 3 </t>
        </is>
      </c>
      <c r="J8" s="60" t="n">
        <v>0.3597222222222222</v>
      </c>
      <c r="K8" s="46">
        <f>J8+$K$61</f>
        <v/>
      </c>
      <c r="L8" s="46" t="n">
        <v>0.3736111111111111</v>
      </c>
      <c r="M8" s="46">
        <f>L8+$M$62</f>
        <v/>
      </c>
      <c r="N8" s="78" t="n">
        <v>0.3826388888888889</v>
      </c>
      <c r="O8" s="46">
        <f>N8+$O$62</f>
        <v/>
      </c>
      <c r="P8" s="79" t="n">
        <v>0.4763888888888889</v>
      </c>
      <c r="Q8" s="46">
        <f>P8+$Q$62</f>
        <v/>
      </c>
      <c r="R8" s="46" t="n">
        <v>0.4909722222222222</v>
      </c>
      <c r="S8" s="46">
        <f>R8+$S$62</f>
        <v/>
      </c>
      <c r="T8" s="143" t="n">
        <v>0.5236111111111111</v>
      </c>
      <c r="U8" s="80">
        <f>T8+$U$62</f>
        <v/>
      </c>
      <c r="V8" s="576" t="n">
        <v>80</v>
      </c>
      <c r="W8" s="576" t="n">
        <v>30</v>
      </c>
    </row>
    <row r="9" ht="21" customHeight="1" s="630">
      <c r="A9" s="631" t="inlineStr">
        <is>
          <t>8</t>
        </is>
      </c>
      <c r="B9" s="632" t="n"/>
      <c r="C9" s="112" t="inlineStr">
        <is>
          <t xml:space="preserve">NUÑEZ RIVAS PLATA AIDA </t>
        </is>
      </c>
      <c r="D9" s="55" t="n">
        <v>46160945</v>
      </c>
      <c r="E9" s="55" t="inlineStr">
        <is>
          <t xml:space="preserve">NUEVO A1 </t>
        </is>
      </c>
      <c r="F9" s="92" t="inlineStr">
        <is>
          <t xml:space="preserve">20 20 SR </t>
        </is>
      </c>
      <c r="G9" s="120" t="n"/>
      <c r="H9" s="205" t="n"/>
      <c r="I9" s="120" t="inlineStr">
        <is>
          <t xml:space="preserve">CARS - JAIME VILA </t>
        </is>
      </c>
      <c r="J9" s="60" t="n">
        <v>0.3590277777777778</v>
      </c>
      <c r="K9" s="46">
        <f>J9+$K$61</f>
        <v/>
      </c>
      <c r="L9" s="46" t="n">
        <v>0.3777777777777778</v>
      </c>
      <c r="M9" s="46">
        <f>L9+$M$62</f>
        <v/>
      </c>
      <c r="N9" s="78" t="n">
        <v>0.3784722222222222</v>
      </c>
      <c r="O9" s="46">
        <f>N9+$O$62</f>
        <v/>
      </c>
      <c r="P9" s="79" t="n">
        <v>0.4680555555555556</v>
      </c>
      <c r="Q9" s="46">
        <f>P9+$Q$62</f>
        <v/>
      </c>
      <c r="R9" s="46" t="n">
        <v>0.4826388888888889</v>
      </c>
      <c r="S9" s="46">
        <f>R9+$S$62</f>
        <v/>
      </c>
      <c r="T9" s="143" t="n">
        <v>0.5118055555555555</v>
      </c>
      <c r="U9" s="80">
        <f>T9+$U$62</f>
        <v/>
      </c>
      <c r="V9" s="576" t="n">
        <v>80</v>
      </c>
      <c r="W9" s="576" t="n"/>
    </row>
    <row r="10" ht="21" customHeight="1" s="630">
      <c r="A10" s="631" t="inlineStr">
        <is>
          <t>9</t>
        </is>
      </c>
      <c r="B10" s="632" t="n"/>
      <c r="C10" s="112" t="inlineStr">
        <is>
          <t>GUERRA SANCHEZ YESSENIA</t>
        </is>
      </c>
      <c r="D10" s="55" t="n">
        <v>75521985</v>
      </c>
      <c r="E10" s="55" t="inlineStr">
        <is>
          <t xml:space="preserve">NUEVO A1 </t>
        </is>
      </c>
      <c r="F10" s="92" t="inlineStr">
        <is>
          <t>40/20 40/20cl</t>
        </is>
      </c>
      <c r="G10" s="55" t="n"/>
      <c r="H10" s="207" t="n"/>
      <c r="I10" s="55" t="inlineStr">
        <is>
          <t>CHAPILLIQUEN</t>
        </is>
      </c>
      <c r="J10" s="60" t="n">
        <v>0.3604166666666667</v>
      </c>
      <c r="K10" s="46">
        <f>J10+$K$61</f>
        <v/>
      </c>
      <c r="L10" s="46" t="n">
        <v>0.3826388888888889</v>
      </c>
      <c r="M10" s="46">
        <f>L10+$M$62</f>
        <v/>
      </c>
      <c r="N10" s="78" t="n">
        <v>0.3875</v>
      </c>
      <c r="O10" s="46">
        <f>N10+$O$62</f>
        <v/>
      </c>
      <c r="P10" s="79" t="n">
        <v>0.48125</v>
      </c>
      <c r="Q10" s="46">
        <f>P10+$Q$62</f>
        <v/>
      </c>
      <c r="R10" s="46" t="n">
        <v>0.4944444444444445</v>
      </c>
      <c r="S10" s="46">
        <f>R10+$S$62</f>
        <v/>
      </c>
      <c r="T10" s="143" t="n">
        <v>0.5347222222222222</v>
      </c>
      <c r="U10" s="80">
        <f>T10+$U$62</f>
        <v/>
      </c>
      <c r="V10" s="576" t="n">
        <v>80</v>
      </c>
      <c r="W10" s="576" t="n"/>
    </row>
    <row r="11" ht="21" customFormat="1" customHeight="1" s="633">
      <c r="A11" s="631" t="inlineStr">
        <is>
          <t>10</t>
        </is>
      </c>
      <c r="B11" s="632" t="n"/>
      <c r="C11" s="167" t="inlineStr">
        <is>
          <t>PANTA LLAMOSA ANTHONY 30</t>
        </is>
      </c>
      <c r="D11" s="55" t="n">
        <v>70884419</v>
      </c>
      <c r="E11" s="232" t="inlineStr">
        <is>
          <t>MOTO NUEVA BIIB</t>
        </is>
      </c>
      <c r="F11" s="92" t="inlineStr">
        <is>
          <t xml:space="preserve">20 20 SR </t>
        </is>
      </c>
      <c r="G11" s="120" t="inlineStr">
        <is>
          <t>PAGO 30 EFE</t>
        </is>
      </c>
      <c r="H11" s="207" t="n"/>
      <c r="I11" s="55" t="inlineStr">
        <is>
          <t xml:space="preserve">MARIEL </t>
        </is>
      </c>
      <c r="J11" s="60" t="n">
        <v>0.3631944444444444</v>
      </c>
      <c r="K11" s="46">
        <f>J11+$K$61</f>
        <v/>
      </c>
      <c r="L11" s="46" t="n">
        <v>0.3875</v>
      </c>
      <c r="M11" s="46">
        <f>L11+$M$62</f>
        <v/>
      </c>
      <c r="N11" s="78" t="n">
        <v>0.3930555555555555</v>
      </c>
      <c r="O11" s="46">
        <f>N11+$O$62</f>
        <v/>
      </c>
      <c r="P11" s="79" t="n">
        <v>0.4881944444444444</v>
      </c>
      <c r="Q11" s="46">
        <f>P11+$Q$62</f>
        <v/>
      </c>
      <c r="R11" s="46" t="n">
        <v>0.5048611111111111</v>
      </c>
      <c r="S11" s="46">
        <f>R11+$S$62</f>
        <v/>
      </c>
      <c r="T11" s="143" t="n">
        <v>0.5479166666666667</v>
      </c>
      <c r="U11" s="143">
        <f>T11+$U$62</f>
        <v/>
      </c>
      <c r="V11" s="576" t="n">
        <v>80</v>
      </c>
      <c r="W11" s="576" t="n">
        <v>30</v>
      </c>
    </row>
    <row r="12" ht="21" customHeight="1" s="630">
      <c r="A12" s="631" t="inlineStr">
        <is>
          <t>11</t>
        </is>
      </c>
      <c r="B12" s="632" t="n"/>
      <c r="C12" s="112" t="inlineStr">
        <is>
          <t xml:space="preserve">BERMUDEZ CARCASI JOSE LUIS </t>
        </is>
      </c>
      <c r="D12" s="55" t="n">
        <v>41634250</v>
      </c>
      <c r="E12" s="232" t="inlineStr">
        <is>
          <t>MOTO NUEVA BIIB</t>
        </is>
      </c>
      <c r="F12" s="92" t="inlineStr">
        <is>
          <t>40/20 40/20cl</t>
        </is>
      </c>
      <c r="G12" s="120" t="inlineStr">
        <is>
          <t>PAGO A SU PROMO</t>
        </is>
      </c>
      <c r="H12" s="207" t="inlineStr">
        <is>
          <t>PEDIR CERTIS</t>
        </is>
      </c>
      <c r="I12" s="55" t="inlineStr">
        <is>
          <t xml:space="preserve">JUAN CARRERA </t>
        </is>
      </c>
      <c r="J12" s="60" t="n">
        <v>0.3638888888888889</v>
      </c>
      <c r="K12" s="46">
        <f>J12+$K$61</f>
        <v/>
      </c>
      <c r="L12" s="46" t="n">
        <v>0.3923611111111111</v>
      </c>
      <c r="M12" s="46">
        <f>L12+$M$62</f>
        <v/>
      </c>
      <c r="N12" s="78" t="n">
        <v>0.3993055555555556</v>
      </c>
      <c r="O12" s="46">
        <f>N12+$O$62</f>
        <v/>
      </c>
      <c r="P12" s="79" t="n">
        <v>0.4944444444444445</v>
      </c>
      <c r="Q12" s="46">
        <f>P12+$Q$62</f>
        <v/>
      </c>
      <c r="R12" s="46" t="n">
        <v>0.5069444444444444</v>
      </c>
      <c r="S12" s="46">
        <f>R12+$S$62</f>
        <v/>
      </c>
      <c r="T12" s="80" t="n">
        <v>0.5527777777777778</v>
      </c>
      <c r="U12" s="80">
        <f>T12+$U$62</f>
        <v/>
      </c>
      <c r="V12" s="576" t="n">
        <v>80</v>
      </c>
      <c r="W12" s="576" t="n"/>
    </row>
    <row r="13" ht="21" customHeight="1" s="630">
      <c r="A13" s="631" t="inlineStr">
        <is>
          <t>12</t>
        </is>
      </c>
      <c r="B13" s="632" t="n"/>
      <c r="C13" s="112" t="inlineStr">
        <is>
          <t>VIVAR CACERES ROBINSON</t>
        </is>
      </c>
      <c r="D13" s="55" t="n">
        <v>75338839</v>
      </c>
      <c r="E13" s="232" t="inlineStr">
        <is>
          <t>MOTO NUEVA BIIB</t>
        </is>
      </c>
      <c r="F13" s="92" t="inlineStr">
        <is>
          <t xml:space="preserve">20 20 SR </t>
        </is>
      </c>
      <c r="G13" s="55" t="n"/>
      <c r="H13" s="207" t="n">
        <v>0.3548611111111111</v>
      </c>
      <c r="I13" s="55" t="inlineStr">
        <is>
          <t xml:space="preserve">ROSSY </t>
        </is>
      </c>
      <c r="J13" s="60" t="n">
        <v>0.3652777777777778</v>
      </c>
      <c r="K13" s="46">
        <f>J13+$K$61</f>
        <v/>
      </c>
      <c r="L13" s="46" t="n">
        <v>0.3972222222222222</v>
      </c>
      <c r="M13" s="46">
        <f>L13+$M$62</f>
        <v/>
      </c>
      <c r="N13" s="78" t="n">
        <v>0.4041666666666667</v>
      </c>
      <c r="O13" s="46">
        <f>N13+$O$62</f>
        <v/>
      </c>
      <c r="P13" s="79" t="n">
        <v>0.5013888888888889</v>
      </c>
      <c r="Q13" s="46">
        <f>P13+$Q$62</f>
        <v/>
      </c>
      <c r="R13" s="46" t="n">
        <v>0.5159722222222223</v>
      </c>
      <c r="S13" s="46">
        <f>R13+$S$62</f>
        <v/>
      </c>
      <c r="T13" s="143" t="n">
        <v>0.5590277777777778</v>
      </c>
      <c r="U13" s="80">
        <f>T13+$U$62</f>
        <v/>
      </c>
      <c r="V13" s="576" t="n">
        <v>80</v>
      </c>
      <c r="W13" s="576" t="n"/>
    </row>
    <row r="14" ht="21" customFormat="1" customHeight="1" s="633">
      <c r="A14" s="631" t="inlineStr">
        <is>
          <t>13</t>
        </is>
      </c>
      <c r="B14" s="632" t="n"/>
      <c r="C14" s="167" t="inlineStr">
        <is>
          <t>BENANCIO MELGAREJO EDER 40</t>
        </is>
      </c>
      <c r="D14" s="55" t="n">
        <v>41895443</v>
      </c>
      <c r="E14" s="26" t="inlineStr">
        <is>
          <t xml:space="preserve">REVA A3C </t>
        </is>
      </c>
      <c r="F14" s="92" t="inlineStr">
        <is>
          <t>20/20SR</t>
        </is>
      </c>
      <c r="G14" s="120" t="inlineStr">
        <is>
          <t>PAGO 40 EFE</t>
        </is>
      </c>
      <c r="H14" s="207" t="n"/>
      <c r="I14" s="55" t="inlineStr">
        <is>
          <t xml:space="preserve">FRANCK </t>
        </is>
      </c>
      <c r="J14" s="60" t="n">
        <v>0.3708333333333333</v>
      </c>
      <c r="K14" s="46">
        <f>J14+$K$61</f>
        <v/>
      </c>
      <c r="L14" s="46" t="n">
        <v>0.4027777777777778</v>
      </c>
      <c r="M14" s="46">
        <f>L14+$M$62</f>
        <v/>
      </c>
      <c r="N14" s="78" t="n">
        <v>0.4090277777777778</v>
      </c>
      <c r="O14" s="46">
        <f>N14+$O$62</f>
        <v/>
      </c>
      <c r="P14" s="79" t="n">
        <v>0.5069444444444444</v>
      </c>
      <c r="Q14" s="46">
        <f>P14+$Q$62</f>
        <v/>
      </c>
      <c r="R14" s="46" t="n">
        <v>0.5215277777777778</v>
      </c>
      <c r="S14" s="46">
        <f>R14+$S$62</f>
        <v/>
      </c>
      <c r="T14" s="143" t="n">
        <v>0.56875</v>
      </c>
      <c r="U14" s="80">
        <f>T14+$U$62</f>
        <v/>
      </c>
      <c r="V14" s="576" t="n">
        <v>80</v>
      </c>
      <c r="W14" s="576" t="n">
        <v>40</v>
      </c>
    </row>
    <row r="15" ht="21" customHeight="1" s="630">
      <c r="A15" s="631" t="inlineStr">
        <is>
          <t>14</t>
        </is>
      </c>
      <c r="B15" s="632" t="n"/>
      <c r="C15" s="167" t="inlineStr">
        <is>
          <t>BELTRAN AGURTO RODRIGO 40</t>
        </is>
      </c>
      <c r="D15" s="55" t="n">
        <v>71461335</v>
      </c>
      <c r="E15" s="55" t="inlineStr">
        <is>
          <t xml:space="preserve">NUEVO A1 </t>
        </is>
      </c>
      <c r="F15" s="92" t="inlineStr">
        <is>
          <t xml:space="preserve">20 20 SR </t>
        </is>
      </c>
      <c r="G15" s="120" t="inlineStr">
        <is>
          <t>PAGO 40 EFE</t>
        </is>
      </c>
      <c r="H15" s="207" t="n"/>
      <c r="I15" s="55" t="inlineStr">
        <is>
          <t>VILLACAR</t>
        </is>
      </c>
      <c r="J15" s="60" t="n">
        <v>0.3736111111111111</v>
      </c>
      <c r="K15" s="46">
        <f>J15+$K$61</f>
        <v/>
      </c>
      <c r="L15" s="78" t="n">
        <v>0.4083333333333333</v>
      </c>
      <c r="M15" s="78">
        <f>L15+$M$62</f>
        <v/>
      </c>
      <c r="N15" s="78" t="n">
        <v>0.4131944444444444</v>
      </c>
      <c r="O15" s="46">
        <f>N15+$O$62</f>
        <v/>
      </c>
      <c r="P15" s="79" t="n">
        <v>0.5131944444444444</v>
      </c>
      <c r="Q15" s="46">
        <f>P15+$Q$62</f>
        <v/>
      </c>
      <c r="R15" s="46" t="n">
        <v>0.5277777777777778</v>
      </c>
      <c r="S15" s="46">
        <f>R15+$S$62</f>
        <v/>
      </c>
      <c r="T15" s="143" t="n">
        <v>0.5701388888888889</v>
      </c>
      <c r="U15" s="80">
        <f>T15+$U$62</f>
        <v/>
      </c>
      <c r="V15" s="576" t="n">
        <v>80</v>
      </c>
      <c r="W15" s="576" t="n">
        <v>40</v>
      </c>
    </row>
    <row r="16" ht="21" customHeight="1" s="630">
      <c r="A16" s="631" t="inlineStr">
        <is>
          <t>15</t>
        </is>
      </c>
      <c r="B16" s="632" t="n"/>
      <c r="C16" s="112" t="inlineStr">
        <is>
          <t>BELTRAN AGURTO MAURICIO</t>
        </is>
      </c>
      <c r="D16" s="55" t="n">
        <v>71461332</v>
      </c>
      <c r="E16" s="55" t="inlineStr">
        <is>
          <t xml:space="preserve">NUEVO A1 </t>
        </is>
      </c>
      <c r="F16" s="92" t="inlineStr">
        <is>
          <t>20/20SR</t>
        </is>
      </c>
      <c r="G16" s="55" t="n"/>
      <c r="H16" s="207" t="n"/>
      <c r="I16" s="55" t="inlineStr">
        <is>
          <t>VILLACAR</t>
        </is>
      </c>
      <c r="J16" s="60" t="n">
        <v>0.3743055555555556</v>
      </c>
      <c r="K16" s="46">
        <f>J16+$K$61</f>
        <v/>
      </c>
      <c r="L16" s="78" t="n">
        <v>0.4125</v>
      </c>
      <c r="M16" s="78">
        <f>L16+$M$62</f>
        <v/>
      </c>
      <c r="N16" s="78" t="n">
        <v>0.4229166666666667</v>
      </c>
      <c r="O16" s="46">
        <f>N16+$O$62</f>
        <v/>
      </c>
      <c r="P16" s="79" t="n">
        <v>0.51875</v>
      </c>
      <c r="Q16" s="46">
        <f>P16+$Q$62</f>
        <v/>
      </c>
      <c r="R16" s="46" t="n">
        <v>0.5326388888888889</v>
      </c>
      <c r="S16" s="46">
        <f>R16+$S$62</f>
        <v/>
      </c>
      <c r="T16" s="143" t="n">
        <v>0.5819444444444445</v>
      </c>
      <c r="U16" s="80">
        <f>T16+$U$62</f>
        <v/>
      </c>
      <c r="V16" s="576" t="n">
        <v>80</v>
      </c>
      <c r="W16" s="576" t="n"/>
    </row>
    <row r="17" ht="21" customHeight="1" s="630">
      <c r="A17" s="644" t="n"/>
      <c r="B17" s="632" t="n"/>
      <c r="C17" s="119" t="inlineStr">
        <is>
          <t>RAMOS MOLINA JOSE</t>
        </is>
      </c>
      <c r="D17" s="654" t="n">
        <v>6922722</v>
      </c>
      <c r="E17" s="654" t="inlineStr">
        <is>
          <t>CANJE A2A</t>
        </is>
      </c>
      <c r="F17" s="93" t="inlineStr">
        <is>
          <t>20/20SR</t>
        </is>
      </c>
      <c r="G17" s="654" t="inlineStr">
        <is>
          <t>NO PUEDE HACER CANJE</t>
        </is>
      </c>
      <c r="H17" s="358" t="inlineStr">
        <is>
          <t>CE</t>
        </is>
      </c>
      <c r="I17" s="654" t="inlineStr">
        <is>
          <t xml:space="preserve">MAYRA </t>
        </is>
      </c>
      <c r="J17" s="185" t="n"/>
      <c r="K17" s="20">
        <f>J17+$K$61</f>
        <v/>
      </c>
      <c r="L17" s="6" t="n"/>
      <c r="M17" s="20">
        <f>L17+$M$62</f>
        <v/>
      </c>
      <c r="N17" s="21" t="n"/>
      <c r="O17" s="20">
        <f>N17+$O$62</f>
        <v/>
      </c>
      <c r="P17" s="22" t="n"/>
      <c r="Q17" s="20">
        <f>P17+$Q$62</f>
        <v/>
      </c>
      <c r="R17" s="20" t="n"/>
      <c r="S17" s="20">
        <f>R17+$S$62</f>
        <v/>
      </c>
      <c r="T17" s="144" t="n"/>
      <c r="U17" s="20">
        <f>T17+$U$62</f>
        <v/>
      </c>
      <c r="V17" s="585" t="n"/>
      <c r="W17" s="585" t="n"/>
    </row>
    <row r="18" ht="21" customHeight="1" s="630">
      <c r="A18" s="631" t="inlineStr">
        <is>
          <t>16</t>
        </is>
      </c>
      <c r="B18" s="632" t="n"/>
      <c r="C18" s="112" t="inlineStr">
        <is>
          <t>OROSCO PRADA SAMUEL</t>
        </is>
      </c>
      <c r="D18" s="55" t="n">
        <v>75973802</v>
      </c>
      <c r="E18" s="232" t="inlineStr">
        <is>
          <t>MOTO NUEVA BIIB</t>
        </is>
      </c>
      <c r="F18" s="92" t="inlineStr">
        <is>
          <t>20/20SR</t>
        </is>
      </c>
      <c r="G18" s="55" t="n"/>
      <c r="H18" s="207" t="n"/>
      <c r="I18" s="55" t="inlineStr">
        <is>
          <t>DAYANA CAMACHO</t>
        </is>
      </c>
      <c r="J18" s="60" t="n">
        <v>0.3819444444444444</v>
      </c>
      <c r="K18" s="46">
        <f>J18+$K$61</f>
        <v/>
      </c>
      <c r="L18" s="78" t="n">
        <v>0.4222222222222222</v>
      </c>
      <c r="M18" s="78">
        <f>L18+$M$62</f>
        <v/>
      </c>
      <c r="N18" s="78" t="n">
        <v>0.4270833333333333</v>
      </c>
      <c r="O18" s="46">
        <f>N18+$O$62</f>
        <v/>
      </c>
      <c r="P18" s="79" t="n">
        <v>0.525</v>
      </c>
      <c r="Q18" s="46">
        <f>P18+$Q$62</f>
        <v/>
      </c>
      <c r="R18" s="46" t="n">
        <v>0.5402777777777777</v>
      </c>
      <c r="S18" s="46">
        <f>R18+$S$62</f>
        <v/>
      </c>
      <c r="T18" s="143" t="n">
        <v>0.5805555555555556</v>
      </c>
      <c r="U18" s="80">
        <f>T18+$U$62</f>
        <v/>
      </c>
      <c r="V18" s="576" t="n">
        <v>80</v>
      </c>
      <c r="W18" s="576" t="n"/>
    </row>
    <row r="19" ht="21" customHeight="1" s="630">
      <c r="A19" s="631" t="inlineStr">
        <is>
          <t>17</t>
        </is>
      </c>
      <c r="B19" s="632" t="n"/>
      <c r="C19" s="112" t="inlineStr">
        <is>
          <t>SUAQUITA COTOS CHRISTIAN</t>
        </is>
      </c>
      <c r="D19" s="55" t="n">
        <v>47268368</v>
      </c>
      <c r="E19" s="55" t="inlineStr">
        <is>
          <t xml:space="preserve">REVA A1 </t>
        </is>
      </c>
      <c r="F19" s="92" t="inlineStr">
        <is>
          <t>20/20SR</t>
        </is>
      </c>
      <c r="G19" s="120" t="n"/>
      <c r="H19" s="120" t="n"/>
      <c r="I19" s="120" t="inlineStr">
        <is>
          <t xml:space="preserve">CARS - JAIME VILA </t>
        </is>
      </c>
      <c r="J19" s="60" t="n">
        <v>0.43125</v>
      </c>
      <c r="K19" s="46">
        <f>J19+$K$61</f>
        <v/>
      </c>
      <c r="L19" s="78" t="n">
        <v>0.4326388888888889</v>
      </c>
      <c r="M19" s="78">
        <f>L19+$M$62</f>
        <v/>
      </c>
      <c r="N19" s="78" t="n">
        <v>0.4375</v>
      </c>
      <c r="O19" s="46">
        <f>N19+$O$62</f>
        <v/>
      </c>
      <c r="P19" s="79" t="n">
        <v>0.5305555555555556</v>
      </c>
      <c r="Q19" s="46">
        <f>P19+$Q$62</f>
        <v/>
      </c>
      <c r="R19" s="46" t="n">
        <v>0.5458333333333333</v>
      </c>
      <c r="S19" s="46">
        <f>R19+$S$62</f>
        <v/>
      </c>
      <c r="T19" s="143" t="n">
        <v>0.59375</v>
      </c>
      <c r="U19" s="80">
        <f>T19+$U$62</f>
        <v/>
      </c>
      <c r="V19" s="576" t="n">
        <v>80</v>
      </c>
      <c r="W19" s="576" t="n"/>
    </row>
    <row r="20" ht="21" customFormat="1" customHeight="1" s="645">
      <c r="A20" s="631" t="inlineStr">
        <is>
          <t>18</t>
        </is>
      </c>
      <c r="B20" s="632" t="n"/>
      <c r="C20" s="167" t="inlineStr">
        <is>
          <t>DE LA CRUZ CANCHARI GAUDENCIO 30</t>
        </is>
      </c>
      <c r="D20" s="55" t="n">
        <v>71242328</v>
      </c>
      <c r="E20" s="226" t="inlineStr">
        <is>
          <t>MOTO REVA BIIC</t>
        </is>
      </c>
      <c r="F20" s="92" t="inlineStr">
        <is>
          <t xml:space="preserve">20 20 SR </t>
        </is>
      </c>
      <c r="G20" s="270" t="inlineStr">
        <is>
          <t xml:space="preserve">PAGARA  PROMO </t>
        </is>
      </c>
      <c r="H20" s="270" t="n"/>
      <c r="I20" s="270" t="inlineStr">
        <is>
          <t>LILIANA 4</t>
        </is>
      </c>
      <c r="J20" s="60" t="n">
        <v>0.4666666666666667</v>
      </c>
      <c r="K20" s="46">
        <f>J20+$K$61</f>
        <v/>
      </c>
      <c r="L20" s="78" t="n">
        <v>0.4680555555555556</v>
      </c>
      <c r="M20" s="78">
        <f>L20+$M$62</f>
        <v/>
      </c>
      <c r="N20" s="78" t="n">
        <v>0.4736111111111111</v>
      </c>
      <c r="O20" s="46">
        <f>N20+$O$62</f>
        <v/>
      </c>
      <c r="P20" s="79" t="n">
        <v>0.5388888888888889</v>
      </c>
      <c r="Q20" s="46">
        <f>P20+$Q$62</f>
        <v/>
      </c>
      <c r="R20" s="46" t="n">
        <v>0.5534722222222223</v>
      </c>
      <c r="S20" s="46">
        <f>R20+$S$62</f>
        <v/>
      </c>
      <c r="T20" s="143" t="n">
        <v>0.6041666666666666</v>
      </c>
      <c r="U20" s="80">
        <f>T20+$U$62</f>
        <v/>
      </c>
      <c r="V20" s="576" t="n">
        <v>80</v>
      </c>
      <c r="W20" s="576" t="n">
        <v>30</v>
      </c>
    </row>
    <row r="21" ht="21" customHeight="1" s="630">
      <c r="A21" s="631" t="inlineStr">
        <is>
          <t>19</t>
        </is>
      </c>
      <c r="B21" s="632" t="n"/>
      <c r="C21" s="167" t="inlineStr">
        <is>
          <t>DE LA CRUZ CANCHARI CARLOS 30</t>
        </is>
      </c>
      <c r="D21" s="55" t="n">
        <v>47612963</v>
      </c>
      <c r="E21" s="226" t="inlineStr">
        <is>
          <t>MOTO REVA BIIC</t>
        </is>
      </c>
      <c r="F21" s="92" t="inlineStr">
        <is>
          <t xml:space="preserve">20 20 SR </t>
        </is>
      </c>
      <c r="G21" s="270" t="inlineStr">
        <is>
          <t xml:space="preserve">PAGARA  PROMO </t>
        </is>
      </c>
      <c r="H21" s="270" t="n"/>
      <c r="I21" s="270" t="inlineStr">
        <is>
          <t>LILIANA 5</t>
        </is>
      </c>
      <c r="J21" s="60" t="n">
        <v>0.4673611111111111</v>
      </c>
      <c r="K21" s="46">
        <f>J21+$K$61</f>
        <v/>
      </c>
      <c r="L21" s="78" t="n">
        <v>0.4736111111111111</v>
      </c>
      <c r="M21" s="78">
        <f>L21+$M$62</f>
        <v/>
      </c>
      <c r="N21" s="78" t="n">
        <v>0.4840277777777778</v>
      </c>
      <c r="O21" s="46">
        <f>N21+$O$62</f>
        <v/>
      </c>
      <c r="P21" s="79" t="n">
        <v>0.54375</v>
      </c>
      <c r="Q21" s="46">
        <f>P21+$Q$62</f>
        <v/>
      </c>
      <c r="R21" s="46" t="n">
        <v>0.5590277777777778</v>
      </c>
      <c r="S21" s="46">
        <f>R21+$S$62</f>
        <v/>
      </c>
      <c r="T21" s="143" t="n">
        <v>0.6048611111111111</v>
      </c>
      <c r="U21" s="80">
        <f>T21+$U$62</f>
        <v/>
      </c>
      <c r="V21" s="576" t="n">
        <v>80</v>
      </c>
      <c r="W21" s="576" t="n">
        <v>30</v>
      </c>
    </row>
    <row r="22" ht="21" customHeight="1" s="630">
      <c r="A22" s="644" t="n"/>
      <c r="B22" s="632" t="n"/>
      <c r="C22" s="119" t="inlineStr">
        <is>
          <t>DE LA CRUZ QUISPE GAUDENCIO 30</t>
        </is>
      </c>
      <c r="D22" s="654" t="n">
        <v>9387510</v>
      </c>
      <c r="E22" s="654" t="inlineStr">
        <is>
          <t>MOTO REVA BIIC</t>
        </is>
      </c>
      <c r="F22" s="93" t="inlineStr">
        <is>
          <t xml:space="preserve">20 20 SR </t>
        </is>
      </c>
      <c r="G22" s="654" t="inlineStr">
        <is>
          <t xml:space="preserve">PAGARA  PROMO </t>
        </is>
      </c>
      <c r="H22" s="654" t="inlineStr">
        <is>
          <t>HUELLA</t>
        </is>
      </c>
      <c r="I22" s="654" t="inlineStr">
        <is>
          <t>LILIANA 6</t>
        </is>
      </c>
      <c r="J22" s="185" t="n">
        <v>0.4847222222222222</v>
      </c>
      <c r="K22" s="20">
        <f>J22+$K$61</f>
        <v/>
      </c>
      <c r="L22" s="21" t="n"/>
      <c r="M22" s="21">
        <f>L22+$M$62</f>
        <v/>
      </c>
      <c r="N22" s="21" t="n"/>
      <c r="O22" s="20">
        <f>N22+$O$62</f>
        <v/>
      </c>
      <c r="P22" s="22" t="n"/>
      <c r="Q22" s="20">
        <f>P22+$Q$62</f>
        <v/>
      </c>
      <c r="R22" s="20" t="n"/>
      <c r="S22" s="20">
        <f>R22+$S$62</f>
        <v/>
      </c>
      <c r="T22" s="144" t="n"/>
      <c r="U22" s="20">
        <f>T22+$U$62</f>
        <v/>
      </c>
      <c r="V22" s="576" t="n">
        <v>80</v>
      </c>
      <c r="W22" s="576" t="n">
        <v>30</v>
      </c>
    </row>
    <row r="23" ht="21" customHeight="1" s="630">
      <c r="A23" s="631" t="inlineStr">
        <is>
          <t>20</t>
        </is>
      </c>
      <c r="B23" s="632" t="n"/>
      <c r="C23" s="112" t="inlineStr">
        <is>
          <t>ÑAUPA BERMUDO JONATHAN</t>
        </is>
      </c>
      <c r="D23" s="55" t="n">
        <v>45829882</v>
      </c>
      <c r="E23" s="26" t="inlineStr">
        <is>
          <t xml:space="preserve">REVA A3C </t>
        </is>
      </c>
      <c r="F23" s="92" t="inlineStr">
        <is>
          <t>20/20SR</t>
        </is>
      </c>
      <c r="G23" s="120" t="n"/>
      <c r="H23" s="205" t="n"/>
      <c r="I23" s="120" t="inlineStr">
        <is>
          <t xml:space="preserve">CARS - JAIME VILA </t>
        </is>
      </c>
      <c r="J23" s="60" t="n">
        <v>0.4722222222222222</v>
      </c>
      <c r="K23" s="46" t="n">
        <v>0.4708333333333333</v>
      </c>
      <c r="L23" s="78" t="n">
        <v>0.4819444444444445</v>
      </c>
      <c r="M23" s="78">
        <f>L23+$M$62</f>
        <v/>
      </c>
      <c r="N23" s="78" t="n">
        <v>0.4881944444444444</v>
      </c>
      <c r="O23" s="46">
        <f>N23+$O$62</f>
        <v/>
      </c>
      <c r="P23" s="79" t="n">
        <v>0.5506944444444445</v>
      </c>
      <c r="Q23" s="46">
        <f>P23+$Q$62</f>
        <v/>
      </c>
      <c r="R23" s="46" t="n">
        <v>0.5680555555555555</v>
      </c>
      <c r="S23" s="46">
        <f>R23+$S$62</f>
        <v/>
      </c>
      <c r="T23" s="143" t="n">
        <v>0.5923611111111111</v>
      </c>
      <c r="U23" s="80">
        <f>T23+$U$62</f>
        <v/>
      </c>
      <c r="V23" s="576" t="n">
        <v>80</v>
      </c>
      <c r="W23" s="576" t="n"/>
    </row>
    <row r="24" ht="21" customHeight="1" s="630">
      <c r="A24" s="631" t="inlineStr">
        <is>
          <t>21</t>
        </is>
      </c>
      <c r="B24" s="632" t="n"/>
      <c r="C24" s="112" t="inlineStr">
        <is>
          <t>MARQUEZ YPARRAGUIRRE</t>
        </is>
      </c>
      <c r="D24" s="55" t="n">
        <v>10166021</v>
      </c>
      <c r="E24" s="55" t="inlineStr">
        <is>
          <t xml:space="preserve">NUEVO A1 </t>
        </is>
      </c>
      <c r="F24" s="92" t="inlineStr">
        <is>
          <t>40/20 40/20cl</t>
        </is>
      </c>
      <c r="G24" s="120" t="n"/>
      <c r="H24" s="205" t="n"/>
      <c r="I24" s="120" t="inlineStr">
        <is>
          <t xml:space="preserve">CARS - JAIME VILA </t>
        </is>
      </c>
      <c r="J24" s="60" t="n">
        <v>0.4729166666666667</v>
      </c>
      <c r="K24" s="46">
        <f>J24+$K$61</f>
        <v/>
      </c>
      <c r="L24" s="78" t="n"/>
      <c r="M24" s="78">
        <f>L24+$M$62</f>
        <v/>
      </c>
      <c r="N24" s="78" t="n">
        <v>0.4972222222222222</v>
      </c>
      <c r="O24" s="46">
        <f>N24+$O$62</f>
        <v/>
      </c>
      <c r="P24" s="79" t="n">
        <v>0.5555555555555556</v>
      </c>
      <c r="Q24" s="46">
        <f>P24+$Q$62</f>
        <v/>
      </c>
      <c r="R24" s="46" t="n">
        <v>0.5743055555555555</v>
      </c>
      <c r="S24" s="46">
        <f>R24+$S$62</f>
        <v/>
      </c>
      <c r="T24" s="143" t="n">
        <v>0.6048611111111111</v>
      </c>
      <c r="U24" s="80">
        <f>T24+$U$62</f>
        <v/>
      </c>
      <c r="V24" s="576" t="n">
        <v>80</v>
      </c>
      <c r="W24" s="576" t="n"/>
    </row>
    <row r="25" ht="21" customHeight="1" s="630">
      <c r="A25" s="631" t="inlineStr">
        <is>
          <t>22</t>
        </is>
      </c>
      <c r="B25" s="632" t="n"/>
      <c r="C25" s="167" t="inlineStr">
        <is>
          <t>PEREZ AGURTO IRET 40</t>
        </is>
      </c>
      <c r="D25" s="55" t="n">
        <v>71878987</v>
      </c>
      <c r="E25" s="55" t="inlineStr">
        <is>
          <t xml:space="preserve">NUEVO A1 </t>
        </is>
      </c>
      <c r="F25" s="92" t="inlineStr">
        <is>
          <t xml:space="preserve">20 20 SR </t>
        </is>
      </c>
      <c r="G25" s="209" t="inlineStr">
        <is>
          <t>PAGO 170 YAPE</t>
        </is>
      </c>
      <c r="H25" s="207" t="n"/>
      <c r="I25" s="53" t="inlineStr">
        <is>
          <t>MALLESI</t>
        </is>
      </c>
      <c r="J25" s="60" t="n">
        <v>0.4736111111111111</v>
      </c>
      <c r="K25" s="46">
        <f>J25+$K$61</f>
        <v/>
      </c>
      <c r="L25" s="78" t="n">
        <v>0.4972222222222222</v>
      </c>
      <c r="M25" s="78">
        <f>L25+$M$62</f>
        <v/>
      </c>
      <c r="N25" s="78" t="n">
        <v>0.5041666666666667</v>
      </c>
      <c r="O25" s="46">
        <f>N25+$O$62</f>
        <v/>
      </c>
      <c r="P25" s="79" t="n">
        <v>0.5625</v>
      </c>
      <c r="Q25" s="46">
        <f>P25+$Q$62</f>
        <v/>
      </c>
      <c r="R25" s="46" t="n">
        <v>0.5868055555555556</v>
      </c>
      <c r="S25" s="46">
        <f>R25+$S$62</f>
        <v/>
      </c>
      <c r="T25" s="143" t="n">
        <v>0.6138888888888889</v>
      </c>
      <c r="U25" s="80">
        <f>T25+$U$62</f>
        <v/>
      </c>
      <c r="V25" s="576" t="n">
        <v>80</v>
      </c>
      <c r="W25" s="576" t="n">
        <v>40</v>
      </c>
    </row>
    <row r="26" ht="21" customFormat="1" customHeight="1" s="645">
      <c r="A26" s="631" t="inlineStr">
        <is>
          <t>23</t>
        </is>
      </c>
      <c r="B26" s="632" t="n"/>
      <c r="C26" s="112" t="inlineStr">
        <is>
          <t xml:space="preserve">JIMENEZ SANDOVAL PABLO </t>
        </is>
      </c>
      <c r="D26" s="55" t="n">
        <v>25840400</v>
      </c>
      <c r="E26" s="55" t="inlineStr">
        <is>
          <t xml:space="preserve">REVA A1 </t>
        </is>
      </c>
      <c r="F26" s="92" t="inlineStr">
        <is>
          <t>40/20 40/20cl</t>
        </is>
      </c>
      <c r="G26" s="110" t="n"/>
      <c r="H26" s="595" t="n"/>
      <c r="I26" s="110" t="inlineStr">
        <is>
          <t>MAYRA 1</t>
        </is>
      </c>
      <c r="J26" s="60" t="n">
        <v>0.4791666666666667</v>
      </c>
      <c r="K26" s="46">
        <f>J26+$K$61</f>
        <v/>
      </c>
      <c r="L26" s="78" t="n">
        <v>0.5125</v>
      </c>
      <c r="M26" s="78">
        <f>L26+$M$62</f>
        <v/>
      </c>
      <c r="N26" s="78" t="n">
        <v>0.5180555555555556</v>
      </c>
      <c r="O26" s="46">
        <f>N26+$O$62</f>
        <v/>
      </c>
      <c r="P26" s="79" t="n">
        <v>0.5743055555555555</v>
      </c>
      <c r="Q26" s="46">
        <f>P26+$Q$62</f>
        <v/>
      </c>
      <c r="R26" s="46" t="n">
        <v>0.5979166666666667</v>
      </c>
      <c r="S26" s="46">
        <f>R26+$S$62</f>
        <v/>
      </c>
      <c r="T26" s="143" t="n">
        <v>0.6180555555555556</v>
      </c>
      <c r="U26" s="80">
        <f>T26+$U$62</f>
        <v/>
      </c>
      <c r="V26" s="576" t="n">
        <v>80</v>
      </c>
      <c r="W26" s="576" t="n"/>
    </row>
    <row r="27" ht="21" customFormat="1" customHeight="1" s="633">
      <c r="A27" s="631" t="inlineStr">
        <is>
          <t>24</t>
        </is>
      </c>
      <c r="B27" s="632" t="n"/>
      <c r="C27" s="112" t="inlineStr">
        <is>
          <t>PARIONA HUILLCAHUAYA YULISSA</t>
        </is>
      </c>
      <c r="D27" s="55" t="n">
        <v>71785457</v>
      </c>
      <c r="E27" s="55" t="inlineStr">
        <is>
          <t xml:space="preserve">REVA A1 </t>
        </is>
      </c>
      <c r="F27" s="92" t="inlineStr">
        <is>
          <t>20/20SR</t>
        </is>
      </c>
      <c r="G27" s="209" t="inlineStr">
        <is>
          <t>PAGO 130 PLIN</t>
        </is>
      </c>
      <c r="H27" s="207" t="n"/>
      <c r="I27" s="55" t="inlineStr">
        <is>
          <t xml:space="preserve">LUIS CANO </t>
        </is>
      </c>
      <c r="J27" s="60" t="n">
        <v>0.4784722222222222</v>
      </c>
      <c r="K27" s="46">
        <f>J27+$K$61</f>
        <v/>
      </c>
      <c r="L27" s="78" t="n">
        <v>0.5034722222222222</v>
      </c>
      <c r="M27" s="78">
        <f>L27+$M$62</f>
        <v/>
      </c>
      <c r="N27" s="78" t="n">
        <v>0.5131944444444444</v>
      </c>
      <c r="O27" s="46">
        <f>N27+$O$62</f>
        <v/>
      </c>
      <c r="P27" s="79" t="n">
        <v>0.5680555555555555</v>
      </c>
      <c r="Q27" s="46">
        <f>P27+$Q$62</f>
        <v/>
      </c>
      <c r="R27" s="46" t="n">
        <v>0.5868055555555556</v>
      </c>
      <c r="S27" s="46">
        <f>R27+$S$62</f>
        <v/>
      </c>
      <c r="T27" s="143" t="n">
        <v>0.6180555555555556</v>
      </c>
      <c r="U27" s="80">
        <f>T27+$U$62</f>
        <v/>
      </c>
      <c r="V27" s="576" t="n">
        <v>80</v>
      </c>
      <c r="W27" s="576" t="n"/>
    </row>
    <row r="28" ht="21" customHeight="1" s="630">
      <c r="A28" s="631" t="inlineStr">
        <is>
          <t>25</t>
        </is>
      </c>
      <c r="B28" s="632" t="n"/>
      <c r="C28" s="112" t="inlineStr">
        <is>
          <t>CHIA CANCHIS JUAN CARLOS</t>
        </is>
      </c>
      <c r="D28" s="55" t="n">
        <v>43506647</v>
      </c>
      <c r="E28" s="226" t="inlineStr">
        <is>
          <t>MOTO REVA BIIC</t>
        </is>
      </c>
      <c r="F28" s="92" t="inlineStr">
        <is>
          <t>20/20SR</t>
        </is>
      </c>
      <c r="G28" s="281" t="n"/>
      <c r="H28" s="360" t="n"/>
      <c r="I28" s="281" t="inlineStr">
        <is>
          <t xml:space="preserve">ANGELA / ELIA </t>
        </is>
      </c>
      <c r="J28" s="60" t="n">
        <v>0.4805555555555556</v>
      </c>
      <c r="K28" s="46">
        <f>J28+$K$61</f>
        <v/>
      </c>
      <c r="L28" s="78" t="n">
        <v>0.5173611111111112</v>
      </c>
      <c r="M28" s="78">
        <f>L28+$M$62</f>
        <v/>
      </c>
      <c r="N28" s="78" t="n">
        <v>0.525</v>
      </c>
      <c r="O28" s="46">
        <f>N28+$O$62</f>
        <v/>
      </c>
      <c r="P28" s="79" t="n">
        <v>0.5798611111111112</v>
      </c>
      <c r="Q28" s="46">
        <f>P28+$Q$62</f>
        <v/>
      </c>
      <c r="R28" s="46" t="n">
        <v>0.5993055555555555</v>
      </c>
      <c r="S28" s="46">
        <f>R28+$S$62</f>
        <v/>
      </c>
      <c r="T28" s="143" t="n">
        <v>0.6256944444444444</v>
      </c>
      <c r="U28" s="80">
        <f>T28+$U$62</f>
        <v/>
      </c>
      <c r="V28" s="576" t="n">
        <v>80</v>
      </c>
      <c r="W28" s="576" t="n"/>
    </row>
    <row r="29" ht="21" customHeight="1" s="630">
      <c r="A29" s="631" t="inlineStr">
        <is>
          <t>26</t>
        </is>
      </c>
      <c r="B29" s="632" t="n"/>
      <c r="C29" s="112" t="inlineStr">
        <is>
          <t>RUSSI OLCESE ANGELO</t>
        </is>
      </c>
      <c r="D29" s="55" t="n">
        <v>43367601</v>
      </c>
      <c r="E29" s="55" t="inlineStr">
        <is>
          <t xml:space="preserve">NUEVO A1 </t>
        </is>
      </c>
      <c r="F29" s="92" t="inlineStr">
        <is>
          <t>20/20SR</t>
        </is>
      </c>
      <c r="G29" s="120" t="inlineStr">
        <is>
          <t>PAGO 120 EFE</t>
        </is>
      </c>
      <c r="H29" s="211" t="n"/>
      <c r="I29" s="211" t="inlineStr">
        <is>
          <t xml:space="preserve">OFICINA </t>
        </is>
      </c>
      <c r="J29" s="60" t="n">
        <v>0.4916666666666666</v>
      </c>
      <c r="K29" s="46">
        <f>J29+$K$61</f>
        <v/>
      </c>
      <c r="L29" s="78" t="n">
        <v>0.5270833333333333</v>
      </c>
      <c r="M29" s="78">
        <f>L29+$M$62</f>
        <v/>
      </c>
      <c r="N29" s="78" t="n">
        <v>0.5347222222222222</v>
      </c>
      <c r="O29" s="46">
        <f>N29+$O$62</f>
        <v/>
      </c>
      <c r="P29" s="79" t="n">
        <v>0.5861111111111111</v>
      </c>
      <c r="Q29" s="46">
        <f>P29+$Q$62</f>
        <v/>
      </c>
      <c r="R29" s="46" t="n">
        <v>0.6097222222222223</v>
      </c>
      <c r="S29" s="46">
        <f>R29+$S$62</f>
        <v/>
      </c>
      <c r="T29" s="143" t="n">
        <v>0.63125</v>
      </c>
      <c r="U29" s="80">
        <f>T29+$U$62</f>
        <v/>
      </c>
      <c r="V29" s="576" t="n">
        <v>120</v>
      </c>
      <c r="W29" s="576" t="n"/>
    </row>
    <row r="30" ht="21" customHeight="1" s="630">
      <c r="A30" s="631" t="inlineStr">
        <is>
          <t>27</t>
        </is>
      </c>
      <c r="B30" s="632" t="n"/>
      <c r="C30" s="112" t="inlineStr">
        <is>
          <t>ROMERO CALLE CHARLOW</t>
        </is>
      </c>
      <c r="D30" s="55" t="n"/>
      <c r="E30" s="26" t="inlineStr">
        <is>
          <t>RECAT  A2B</t>
        </is>
      </c>
      <c r="F30" s="92" t="inlineStr">
        <is>
          <t>20/20SR</t>
        </is>
      </c>
      <c r="G30" s="120" t="inlineStr">
        <is>
          <t>PAGO 80 EFE</t>
        </is>
      </c>
      <c r="H30" s="207" t="n"/>
      <c r="I30" s="55" t="inlineStr">
        <is>
          <t>CESAR QUIROZ</t>
        </is>
      </c>
      <c r="J30" s="60" t="n">
        <v>0.49375</v>
      </c>
      <c r="K30" s="46">
        <f>J30+$K$61</f>
        <v/>
      </c>
      <c r="L30" s="78" t="n"/>
      <c r="M30" s="78">
        <f>L30+$M$62</f>
        <v/>
      </c>
      <c r="N30" s="78" t="n">
        <v>0.54375</v>
      </c>
      <c r="O30" s="46">
        <f>N30+$O$62</f>
        <v/>
      </c>
      <c r="P30" s="79" t="n">
        <v>0.5930555555555556</v>
      </c>
      <c r="Q30" s="46">
        <f>P30+$Q$62</f>
        <v/>
      </c>
      <c r="R30" s="46" t="n">
        <v>0.6208333333333333</v>
      </c>
      <c r="S30" s="46">
        <f>R30+$S$62</f>
        <v/>
      </c>
      <c r="T30" s="143" t="n">
        <v>0.6340277777777777</v>
      </c>
      <c r="U30" s="80">
        <f>T30+$U$62</f>
        <v/>
      </c>
      <c r="V30" s="576" t="n">
        <v>80</v>
      </c>
      <c r="W30" s="576" t="n"/>
    </row>
    <row r="31" ht="21" customFormat="1" customHeight="1" s="645">
      <c r="A31" s="631" t="inlineStr">
        <is>
          <t>28</t>
        </is>
      </c>
      <c r="B31" s="632" t="n"/>
      <c r="C31" s="167" t="inlineStr">
        <is>
          <t>ARROYO ORTEGA MARLO 30</t>
        </is>
      </c>
      <c r="D31" s="55" t="n">
        <v>7861487</v>
      </c>
      <c r="E31" s="226" t="inlineStr">
        <is>
          <t>MOTO REVA BIIC</t>
        </is>
      </c>
      <c r="F31" s="92" t="inlineStr">
        <is>
          <t xml:space="preserve">20 20 SR </t>
        </is>
      </c>
      <c r="G31" s="270" t="inlineStr">
        <is>
          <t>PAGO A SU PROMO</t>
        </is>
      </c>
      <c r="H31" s="373" t="n"/>
      <c r="I31" s="270" t="inlineStr">
        <is>
          <t>LILIANA 6</t>
        </is>
      </c>
      <c r="J31" s="60" t="n">
        <v>0.5048611111111111</v>
      </c>
      <c r="K31" s="46">
        <f>J31+$K$61</f>
        <v/>
      </c>
      <c r="L31" s="78" t="n">
        <v>0.5430555555555555</v>
      </c>
      <c r="M31" s="78">
        <f>L31+$M$62</f>
        <v/>
      </c>
      <c r="N31" s="78" t="n">
        <v>0.5486111111111112</v>
      </c>
      <c r="O31" s="46">
        <f>N31+$O$62</f>
        <v/>
      </c>
      <c r="P31" s="79" t="n">
        <v>0.6166666666666667</v>
      </c>
      <c r="Q31" s="46">
        <f>P31+$Q$62</f>
        <v/>
      </c>
      <c r="R31" s="46" t="n">
        <v>0.6333333333333333</v>
      </c>
      <c r="S31" s="46">
        <f>R31+$S$62</f>
        <v/>
      </c>
      <c r="T31" s="143" t="n">
        <v>0.6458333333333334</v>
      </c>
      <c r="U31" s="80">
        <f>T31+$U$62</f>
        <v/>
      </c>
      <c r="V31" s="576" t="n">
        <v>80</v>
      </c>
      <c r="W31" s="576" t="n">
        <v>30</v>
      </c>
    </row>
    <row r="32" ht="21" customFormat="1" customHeight="1" s="633">
      <c r="A32" s="631" t="inlineStr">
        <is>
          <t>29</t>
        </is>
      </c>
      <c r="B32" s="632" t="n"/>
      <c r="C32" s="167" t="inlineStr">
        <is>
          <t xml:space="preserve">MAURICIO ORIHUELA POUL </t>
        </is>
      </c>
      <c r="D32" s="55" t="n">
        <v>77920211</v>
      </c>
      <c r="E32" s="26" t="inlineStr">
        <is>
          <t>RECAT A2B</t>
        </is>
      </c>
      <c r="F32" s="92" t="inlineStr">
        <is>
          <t xml:space="preserve">20 20 SR </t>
        </is>
      </c>
      <c r="G32" s="120" t="n"/>
      <c r="H32" s="205" t="n"/>
      <c r="I32" s="120" t="inlineStr">
        <is>
          <t xml:space="preserve">CARS - JAIME VILA </t>
        </is>
      </c>
      <c r="J32" s="78" t="n">
        <v>0.5201388888888889</v>
      </c>
      <c r="K32" s="78">
        <f>J32+$K$61</f>
        <v/>
      </c>
      <c r="L32" s="78" t="n">
        <v>0.5479166666666667</v>
      </c>
      <c r="M32" s="78">
        <f>L32+$M$62</f>
        <v/>
      </c>
      <c r="N32" s="78" t="n">
        <v>0.5555555555555556</v>
      </c>
      <c r="O32" s="78">
        <f>N32+$O$62</f>
        <v/>
      </c>
      <c r="P32" s="78" t="n">
        <v>0.6</v>
      </c>
      <c r="Q32" s="78">
        <f>P32+$Q$62</f>
        <v/>
      </c>
      <c r="R32" s="78" t="n">
        <v>0.61875</v>
      </c>
      <c r="S32" s="78">
        <f>R32+$S$62</f>
        <v/>
      </c>
      <c r="T32" s="116" t="n">
        <v>0.63125</v>
      </c>
      <c r="U32" s="116">
        <f>T32+$U$62</f>
        <v/>
      </c>
      <c r="V32" s="576" t="n">
        <v>80</v>
      </c>
      <c r="W32" s="576" t="n"/>
    </row>
    <row r="33" ht="21" customHeight="1" s="630">
      <c r="A33" s="631" t="inlineStr">
        <is>
          <t>30</t>
        </is>
      </c>
      <c r="B33" s="632" t="n"/>
      <c r="C33" s="112" t="inlineStr">
        <is>
          <t xml:space="preserve">SANCHEZ TAPIA LUIS </t>
        </is>
      </c>
      <c r="D33" s="55" t="n">
        <v>43379795</v>
      </c>
      <c r="E33" s="226" t="inlineStr">
        <is>
          <t>MOTO REVA BIIC</t>
        </is>
      </c>
      <c r="F33" s="92" t="inlineStr">
        <is>
          <t xml:space="preserve">20 20 SR </t>
        </is>
      </c>
      <c r="G33" s="209" t="inlineStr">
        <is>
          <t>PAGO 130 PLIN</t>
        </is>
      </c>
      <c r="H33" s="207" t="n"/>
      <c r="I33" s="55" t="inlineStr">
        <is>
          <t xml:space="preserve">STEVE QUINTANA </t>
        </is>
      </c>
      <c r="J33" s="60" t="n">
        <v>0.5458333333333333</v>
      </c>
      <c r="K33" s="46">
        <f>J33+$K$61</f>
        <v/>
      </c>
      <c r="L33" s="78" t="n">
        <v>0.5701388888888889</v>
      </c>
      <c r="M33" s="78">
        <f>L33+$M$62</f>
        <v/>
      </c>
      <c r="N33" s="78" t="n">
        <v>0.5798611111111112</v>
      </c>
      <c r="O33" s="46">
        <f>N33+$O$62</f>
        <v/>
      </c>
      <c r="P33" s="79" t="n">
        <v>0.6291666666666667</v>
      </c>
      <c r="Q33" s="46">
        <f>P33+$Q$62</f>
        <v/>
      </c>
      <c r="R33" s="46" t="n">
        <v>0.6451388888888889</v>
      </c>
      <c r="S33" s="46">
        <f>R33+$S$62</f>
        <v/>
      </c>
      <c r="T33" s="143" t="n">
        <v>0.6576388888888889</v>
      </c>
      <c r="U33" s="80">
        <f>T33+$U$62</f>
        <v/>
      </c>
      <c r="V33" s="576" t="n">
        <v>80</v>
      </c>
      <c r="W33" s="576" t="n"/>
    </row>
    <row r="34" ht="21" customHeight="1" s="630">
      <c r="A34" s="631" t="inlineStr">
        <is>
          <t>31</t>
        </is>
      </c>
      <c r="B34" s="632" t="n"/>
      <c r="C34" s="112" t="inlineStr">
        <is>
          <t xml:space="preserve">MENDOZA OTOYA RICARDO </t>
        </is>
      </c>
      <c r="D34" s="55" t="n">
        <v>42722959</v>
      </c>
      <c r="E34" s="226" t="inlineStr">
        <is>
          <t>MOTO REVA BIIC</t>
        </is>
      </c>
      <c r="F34" s="92" t="inlineStr">
        <is>
          <t xml:space="preserve">20 20 SR </t>
        </is>
      </c>
      <c r="G34" s="281" t="n"/>
      <c r="H34" s="281" t="n"/>
      <c r="I34" s="281" t="inlineStr">
        <is>
          <t xml:space="preserve">ELIA </t>
        </is>
      </c>
      <c r="J34" s="60" t="n">
        <v>0.5381944444444444</v>
      </c>
      <c r="K34" s="46">
        <f>J34+$K$61</f>
        <v/>
      </c>
      <c r="L34" s="78" t="n">
        <v>0.5597222222222222</v>
      </c>
      <c r="M34" s="78">
        <f>L34+$M$62</f>
        <v/>
      </c>
      <c r="N34" s="78" t="n">
        <v>0.5611111111111111</v>
      </c>
      <c r="O34" s="46">
        <f>N34+$O$62</f>
        <v/>
      </c>
      <c r="P34" s="79" t="n">
        <v>0.6076388888888888</v>
      </c>
      <c r="Q34" s="46">
        <f>P34+$Q$62</f>
        <v/>
      </c>
      <c r="R34" s="46" t="n">
        <v>0.6340277777777777</v>
      </c>
      <c r="S34" s="46">
        <f>R34+$S$62</f>
        <v/>
      </c>
      <c r="T34" s="143" t="n">
        <v>0.6458333333333334</v>
      </c>
      <c r="U34" s="80">
        <f>T34+$U$62</f>
        <v/>
      </c>
      <c r="V34" s="576" t="n">
        <v>80</v>
      </c>
      <c r="W34" s="576" t="n"/>
    </row>
    <row r="35" ht="21" customHeight="1" s="630">
      <c r="A35" s="631" t="inlineStr">
        <is>
          <t>32</t>
        </is>
      </c>
      <c r="B35" s="632" t="n"/>
      <c r="C35" s="167" t="inlineStr">
        <is>
          <t>LOPEZ VARGAS RAFAEL  30</t>
        </is>
      </c>
      <c r="D35" s="55" t="n">
        <v>40774407</v>
      </c>
      <c r="E35" s="226" t="inlineStr">
        <is>
          <t>MOTO REVA BIIC</t>
        </is>
      </c>
      <c r="F35" s="92" t="inlineStr">
        <is>
          <t xml:space="preserve">20 20 SR </t>
        </is>
      </c>
      <c r="G35" s="120" t="inlineStr">
        <is>
          <t>PAGO 30 EFE</t>
        </is>
      </c>
      <c r="H35" s="595" t="n"/>
      <c r="I35" s="110" t="inlineStr">
        <is>
          <t>MAYRA 2</t>
        </is>
      </c>
      <c r="J35" s="60" t="n">
        <v>0.5416666666666666</v>
      </c>
      <c r="K35" s="46">
        <f>J35+$K$61</f>
        <v/>
      </c>
      <c r="L35" s="78" t="n">
        <v>0.5548611111111111</v>
      </c>
      <c r="M35" s="78">
        <f>L35+$M$62</f>
        <v/>
      </c>
      <c r="N35" s="78" t="n">
        <v>0.5708333333333333</v>
      </c>
      <c r="O35" s="46">
        <f>N35+$O$62</f>
        <v/>
      </c>
      <c r="P35" s="79" t="n">
        <v>0.6222222222222222</v>
      </c>
      <c r="Q35" s="46">
        <f>P35+$Q$62</f>
        <v/>
      </c>
      <c r="R35" s="46" t="n">
        <v>0.6375</v>
      </c>
      <c r="S35" s="46">
        <f>R35+$S$62</f>
        <v/>
      </c>
      <c r="T35" s="143" t="n">
        <v>0.6493055555555556</v>
      </c>
      <c r="U35" s="80">
        <f>T35+$U$62</f>
        <v/>
      </c>
      <c r="V35" s="576" t="n">
        <v>80</v>
      </c>
      <c r="W35" s="576" t="n">
        <v>30</v>
      </c>
    </row>
    <row r="36" ht="21" customHeight="1" s="630">
      <c r="A36" s="631" t="inlineStr">
        <is>
          <t>33</t>
        </is>
      </c>
      <c r="B36" s="632" t="n"/>
      <c r="C36" s="112" t="inlineStr">
        <is>
          <t xml:space="preserve">CESPEDES CHUNGA CELIA </t>
        </is>
      </c>
      <c r="D36" s="55" t="n">
        <v>21535442</v>
      </c>
      <c r="E36" s="55" t="inlineStr">
        <is>
          <t xml:space="preserve">REVA A1 </t>
        </is>
      </c>
      <c r="F36" s="92" t="inlineStr">
        <is>
          <t>40/20 40/20cl</t>
        </is>
      </c>
      <c r="G36" s="120" t="n"/>
      <c r="H36" s="205" t="n"/>
      <c r="I36" s="120" t="inlineStr">
        <is>
          <t xml:space="preserve">CARS - JAIME VILA </t>
        </is>
      </c>
      <c r="J36" s="60" t="n">
        <v>0.6166666666666667</v>
      </c>
      <c r="K36" s="46">
        <f>J36+$K$61</f>
        <v/>
      </c>
      <c r="L36" s="78" t="n">
        <v>0.6194444444444445</v>
      </c>
      <c r="M36" s="78">
        <f>L36+$M$62</f>
        <v/>
      </c>
      <c r="N36" s="78" t="n">
        <v>0.625</v>
      </c>
      <c r="O36" s="46">
        <f>N36+$O$62</f>
        <v/>
      </c>
      <c r="P36" s="79" t="n">
        <v>0.6694444444444444</v>
      </c>
      <c r="Q36" s="46">
        <f>P36+$Q$62</f>
        <v/>
      </c>
      <c r="R36" s="46" t="n">
        <v>0.6805555555555556</v>
      </c>
      <c r="S36" s="46">
        <f>R36+$S$62</f>
        <v/>
      </c>
      <c r="T36" s="143" t="n">
        <v>0.6923611111111111</v>
      </c>
      <c r="U36" s="80">
        <f>T36+$U$62</f>
        <v/>
      </c>
      <c r="V36" s="576" t="n">
        <v>80</v>
      </c>
      <c r="W36" s="576" t="n"/>
    </row>
    <row r="37" ht="21" customHeight="1" s="630">
      <c r="A37" s="631" t="inlineStr">
        <is>
          <t>34</t>
        </is>
      </c>
      <c r="B37" s="632" t="n"/>
      <c r="C37" s="112" t="inlineStr">
        <is>
          <t>CARREÑO PFLUCKER LUIS</t>
        </is>
      </c>
      <c r="D37" s="55" t="n">
        <v>40381037</v>
      </c>
      <c r="E37" s="26" t="inlineStr">
        <is>
          <t>RECA A2B</t>
        </is>
      </c>
      <c r="F37" s="92" t="inlineStr">
        <is>
          <t xml:space="preserve">20 20 SR </t>
        </is>
      </c>
      <c r="G37" s="595" t="n"/>
      <c r="H37" s="595" t="n"/>
      <c r="I37" s="110" t="inlineStr">
        <is>
          <t>MAYRA 2</t>
        </is>
      </c>
      <c r="J37" s="60" t="n">
        <v>0.6375</v>
      </c>
      <c r="K37" s="46">
        <f>J37+$K$61</f>
        <v/>
      </c>
      <c r="L37" s="78" t="n">
        <v>0.6458333333333334</v>
      </c>
      <c r="M37" s="78">
        <f>L37+$M$62</f>
        <v/>
      </c>
      <c r="N37" s="78" t="n">
        <v>0.6506944444444445</v>
      </c>
      <c r="O37" s="78">
        <f>N37+$O$62</f>
        <v/>
      </c>
      <c r="P37" s="78" t="n">
        <v>0.6944444444444444</v>
      </c>
      <c r="Q37" s="78">
        <f>P37+$Q$62</f>
        <v/>
      </c>
      <c r="R37" s="78" t="n">
        <v>0.70625</v>
      </c>
      <c r="S37" s="78">
        <f>R37+$S$62</f>
        <v/>
      </c>
      <c r="T37" s="78" t="n">
        <v>0.7173611111111111</v>
      </c>
      <c r="U37" s="78">
        <f>T37+$U$62</f>
        <v/>
      </c>
      <c r="V37" s="576" t="n">
        <v>80</v>
      </c>
      <c r="W37" s="576" t="n"/>
    </row>
    <row r="38" ht="21" customFormat="1" customHeight="1" s="633">
      <c r="A38" s="644" t="inlineStr">
        <is>
          <t>35</t>
        </is>
      </c>
      <c r="B38" s="632" t="n"/>
      <c r="C38" s="119" t="inlineStr">
        <is>
          <t xml:space="preserve">BAZAN PALOMINO BORIS </t>
        </is>
      </c>
      <c r="D38" s="165" t="n">
        <v>25658522</v>
      </c>
      <c r="E38" s="654" t="inlineStr">
        <is>
          <t xml:space="preserve">REVA A2B </t>
        </is>
      </c>
      <c r="F38" s="93" t="n"/>
      <c r="G38" s="654" t="n"/>
      <c r="H38" s="358" t="n"/>
      <c r="I38" s="654" t="inlineStr">
        <is>
          <t xml:space="preserve">MALLESI </t>
        </is>
      </c>
      <c r="J38" s="185" t="n"/>
      <c r="K38" s="20">
        <f>J38+$K$61</f>
        <v/>
      </c>
      <c r="L38" s="21" t="n"/>
      <c r="M38" s="21">
        <f>L38+$M$62</f>
        <v/>
      </c>
      <c r="N38" s="21" t="n"/>
      <c r="O38" s="20">
        <f>N38+$O$62</f>
        <v/>
      </c>
      <c r="P38" s="22" t="n"/>
      <c r="Q38" s="20">
        <f>P38+$Q$62</f>
        <v/>
      </c>
      <c r="R38" s="20" t="n"/>
      <c r="S38" s="20">
        <f>R38+$S$62</f>
        <v/>
      </c>
      <c r="T38" s="144" t="n"/>
      <c r="U38" s="20">
        <f>T38+$U$62</f>
        <v/>
      </c>
      <c r="V38" s="576" t="n"/>
      <c r="W38" s="576" t="n"/>
    </row>
    <row r="39" ht="21" customHeight="1" s="630"/>
    <row r="40" ht="21" customFormat="1" customHeight="1" s="633"/>
    <row r="41" ht="21" customHeight="1" s="630"/>
    <row r="42" ht="21" customHeight="1" s="630"/>
    <row r="43" ht="21" customHeight="1" s="630"/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97.xml><?xml version="1.0" encoding="utf-8"?>
<worksheet xmlns:r="http://schemas.openxmlformats.org/officeDocument/2006/relationships" xmlns="http://schemas.openxmlformats.org/spreadsheetml/2006/main">
  <sheetPr codeName="Hoja401">
    <outlinePr summaryBelow="1" summaryRight="1"/>
    <pageSetUpPr fitToPage="1"/>
  </sheetPr>
  <dimension ref="A1:W33"/>
  <sheetViews>
    <sheetView topLeftCell="A17" workbookViewId="0">
      <selection activeCell="C92" sqref="C92:D95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LOPEZ SANTIAGO GIOVANI</t>
        </is>
      </c>
      <c r="D2" s="55" t="n">
        <v>75588982</v>
      </c>
      <c r="E2" s="55" t="inlineStr">
        <is>
          <t xml:space="preserve">NUEVO A1 </t>
        </is>
      </c>
      <c r="F2" s="92" t="inlineStr">
        <is>
          <t>20 20 sr</t>
        </is>
      </c>
      <c r="G2" s="120" t="n"/>
      <c r="H2" s="205" t="n"/>
      <c r="I2" s="120" t="inlineStr">
        <is>
          <t>CARS - JAIME VILLA</t>
        </is>
      </c>
      <c r="J2" s="60" t="n">
        <v>0.35</v>
      </c>
      <c r="K2" s="46">
        <f>J2+$K$61</f>
        <v/>
      </c>
      <c r="L2" s="47" t="n">
        <v>0.3729166666666667</v>
      </c>
      <c r="M2" s="46">
        <f>L2+$M$62</f>
        <v/>
      </c>
      <c r="N2" s="78" t="n">
        <v>0.3777777777777778</v>
      </c>
      <c r="O2" s="46">
        <f>N2+$O$62</f>
        <v/>
      </c>
      <c r="P2" s="79" t="n">
        <v>0.4416666666666667</v>
      </c>
      <c r="Q2" s="46">
        <f>P2+$Q$62</f>
        <v/>
      </c>
      <c r="R2" s="46" t="n">
        <v>0.4541666666666667</v>
      </c>
      <c r="S2" s="46">
        <f>R2+$S$62</f>
        <v/>
      </c>
      <c r="T2" s="143" t="n">
        <v>0.4875</v>
      </c>
      <c r="U2" s="80">
        <f>T2+$U$62</f>
        <v/>
      </c>
      <c r="V2" s="576" t="n">
        <v>80</v>
      </c>
      <c r="W2" s="576" t="n"/>
    </row>
    <row r="3" ht="21" customHeight="1" s="630">
      <c r="A3" s="631" t="inlineStr">
        <is>
          <t>2</t>
        </is>
      </c>
      <c r="B3" s="632" t="n"/>
      <c r="C3" s="112" t="inlineStr">
        <is>
          <t xml:space="preserve">DEL ROSARIO BLANCHARD CARLOS </t>
        </is>
      </c>
      <c r="D3" s="55" t="n">
        <v>81648007</v>
      </c>
      <c r="E3" s="199" t="inlineStr">
        <is>
          <t>MOTO NUEVA BIIB</t>
        </is>
      </c>
      <c r="F3" s="92" t="inlineStr">
        <is>
          <t>40/20 40/20 cl</t>
        </is>
      </c>
      <c r="G3" s="209" t="inlineStr">
        <is>
          <t>PAGO 72,10 YAPE</t>
        </is>
      </c>
      <c r="H3" s="360" t="n"/>
      <c r="I3" s="281" t="inlineStr">
        <is>
          <t xml:space="preserve">ANGELA / ELIA </t>
        </is>
      </c>
      <c r="J3" s="60" t="n">
        <v>0.3527777777777778</v>
      </c>
      <c r="K3" s="46">
        <f>J3+$K$61</f>
        <v/>
      </c>
      <c r="L3" s="60" t="n">
        <v>0.3534722222222222</v>
      </c>
      <c r="M3" s="60">
        <f>L3+$M$62</f>
        <v/>
      </c>
      <c r="N3" s="78" t="n">
        <v>0.3618055555555555</v>
      </c>
      <c r="O3" s="46">
        <f>N3+$O$62</f>
        <v/>
      </c>
      <c r="P3" s="79" t="n">
        <v>0.4180555555555556</v>
      </c>
      <c r="Q3" s="46">
        <f>P3+$Q$62</f>
        <v/>
      </c>
      <c r="R3" s="46" t="n">
        <v>0.43125</v>
      </c>
      <c r="S3" s="46">
        <f>R3+$S$62</f>
        <v/>
      </c>
      <c r="T3" s="143" t="n">
        <v>0.4527777777777778</v>
      </c>
      <c r="U3" s="80">
        <f>T3+$U$62</f>
        <v/>
      </c>
      <c r="V3" s="576" t="n">
        <v>80</v>
      </c>
      <c r="W3" s="576" t="n"/>
    </row>
    <row r="4" ht="20.25" customHeight="1" s="630">
      <c r="A4" s="631" t="inlineStr">
        <is>
          <t>3</t>
        </is>
      </c>
      <c r="B4" s="632" t="n"/>
      <c r="C4" s="167" t="inlineStr">
        <is>
          <t>DUEÑAS AYALA DEYVIS 40</t>
        </is>
      </c>
      <c r="D4" s="55" t="n">
        <v>41810603</v>
      </c>
      <c r="E4" s="55" t="inlineStr">
        <is>
          <t xml:space="preserve">NUEVO A1 </t>
        </is>
      </c>
      <c r="F4" s="92" t="inlineStr">
        <is>
          <t>30 30 sr</t>
        </is>
      </c>
      <c r="G4" s="55" t="n"/>
      <c r="H4" s="207" t="n"/>
      <c r="I4" s="55" t="inlineStr">
        <is>
          <t>ESCUELA MARTINEZ</t>
        </is>
      </c>
      <c r="J4" s="60" t="n">
        <v>0.3534722222222222</v>
      </c>
      <c r="K4" s="46">
        <f>J4+$K$61</f>
        <v/>
      </c>
      <c r="L4" s="60" t="n">
        <v>0.3590277777777778</v>
      </c>
      <c r="M4" s="60">
        <f>L4+$M$62</f>
        <v/>
      </c>
      <c r="N4" s="78" t="n">
        <v>0.3645833333333333</v>
      </c>
      <c r="O4" s="46">
        <f>N4+$O$62</f>
        <v/>
      </c>
      <c r="P4" s="79" t="n">
        <v>0.4298611111111111</v>
      </c>
      <c r="Q4" s="46">
        <f>P4+$Q$62</f>
        <v/>
      </c>
      <c r="R4" s="46" t="n">
        <v>0.4416666666666667</v>
      </c>
      <c r="S4" s="46">
        <f>R4+$S$62</f>
        <v/>
      </c>
      <c r="T4" s="143" t="n">
        <v>0.4763888888888889</v>
      </c>
      <c r="U4" s="80">
        <f>T4+$U$62</f>
        <v/>
      </c>
      <c r="V4" s="576" t="n">
        <v>80</v>
      </c>
      <c r="W4" s="576" t="n">
        <v>40</v>
      </c>
    </row>
    <row r="5" ht="18.75" customHeight="1" s="630">
      <c r="A5" s="631" t="inlineStr">
        <is>
          <t>4</t>
        </is>
      </c>
      <c r="B5" s="632" t="n"/>
      <c r="C5" s="112" t="inlineStr">
        <is>
          <t xml:space="preserve">MORALES TRUJILLO NANY </t>
        </is>
      </c>
      <c r="D5" s="55" t="n">
        <v>41853784</v>
      </c>
      <c r="E5" s="226" t="inlineStr">
        <is>
          <t>MOTO REVA BIIC</t>
        </is>
      </c>
      <c r="F5" s="92" t="inlineStr">
        <is>
          <t>40/20 40/20 cl</t>
        </is>
      </c>
      <c r="G5" s="281" t="n"/>
      <c r="H5" s="360" t="n"/>
      <c r="I5" s="281" t="inlineStr">
        <is>
          <t xml:space="preserve">ANGELA / ELIA </t>
        </is>
      </c>
      <c r="J5" s="60" t="n">
        <v>0.35625</v>
      </c>
      <c r="K5" s="46">
        <f>J5+$K$61</f>
        <v/>
      </c>
      <c r="L5" s="60" t="n">
        <v>0.3638888888888889</v>
      </c>
      <c r="M5" s="60">
        <f>L5+$M$62</f>
        <v/>
      </c>
      <c r="N5" s="78" t="n">
        <v>0.3694444444444445</v>
      </c>
      <c r="O5" s="46">
        <f>N5+$O$62</f>
        <v/>
      </c>
      <c r="P5" s="79" t="n">
        <v>0.4645833333333333</v>
      </c>
      <c r="Q5" s="46">
        <f>P5+$Q$62</f>
        <v/>
      </c>
      <c r="R5" s="46" t="n">
        <v>0.4770833333333334</v>
      </c>
      <c r="S5" s="46">
        <f>R5+$S$62</f>
        <v/>
      </c>
      <c r="T5" s="143" t="n">
        <v>0.5229166666666667</v>
      </c>
      <c r="U5" s="80">
        <f>T5+$U$62</f>
        <v/>
      </c>
      <c r="V5" s="576" t="n">
        <v>80</v>
      </c>
      <c r="W5" s="576" t="n"/>
    </row>
    <row r="6" ht="23.25" customHeight="1" s="630">
      <c r="A6" s="631" t="inlineStr">
        <is>
          <t>5</t>
        </is>
      </c>
      <c r="B6" s="632" t="n"/>
      <c r="C6" s="167" t="inlineStr">
        <is>
          <t>VARGAS VELA YER'S JEAN 50</t>
        </is>
      </c>
      <c r="D6" s="55" t="n">
        <v>77686843</v>
      </c>
      <c r="E6" s="226" t="inlineStr">
        <is>
          <t>MOTO REVA BIIC</t>
        </is>
      </c>
      <c r="F6" s="92" t="inlineStr">
        <is>
          <t>20 20 sr</t>
        </is>
      </c>
      <c r="G6" s="120" t="inlineStr">
        <is>
          <t>PAGO 50 EFE</t>
        </is>
      </c>
      <c r="H6" s="205" t="n"/>
      <c r="I6" s="120" t="inlineStr">
        <is>
          <t>CARS - JAIME VILLA</t>
        </is>
      </c>
      <c r="J6" s="60" t="n">
        <v>0.3666666666666666</v>
      </c>
      <c r="K6" s="46">
        <f>J6+$K$61</f>
        <v/>
      </c>
      <c r="L6" s="78" t="n">
        <v>0.36875</v>
      </c>
      <c r="M6" s="78">
        <f>L6+$M$62</f>
        <v/>
      </c>
      <c r="N6" s="78" t="n">
        <v>0.3736111111111111</v>
      </c>
      <c r="O6" s="46">
        <f>N6+$O$62</f>
        <v/>
      </c>
      <c r="P6" s="79" t="n">
        <v>0.49375</v>
      </c>
      <c r="Q6" s="46">
        <f>P6+$Q$62</f>
        <v/>
      </c>
      <c r="R6" s="46" t="n">
        <v>0.5236111111111111</v>
      </c>
      <c r="S6" s="46">
        <f>R6+$S$62</f>
        <v/>
      </c>
      <c r="T6" s="143" t="n">
        <v>0.5375</v>
      </c>
      <c r="U6" s="80">
        <f>T6+$U$62</f>
        <v/>
      </c>
      <c r="V6" s="576" t="n">
        <v>80</v>
      </c>
      <c r="W6" s="576" t="n">
        <v>50</v>
      </c>
    </row>
    <row r="7" ht="19.5" customHeight="1" s="630">
      <c r="A7" s="631" t="inlineStr">
        <is>
          <t>6</t>
        </is>
      </c>
      <c r="B7" s="632" t="n"/>
      <c r="C7" s="112" t="inlineStr">
        <is>
          <t>CHOLAN CACHAY ARSENIO</t>
        </is>
      </c>
      <c r="D7" s="55" t="n">
        <v>25593254</v>
      </c>
      <c r="E7" s="26" t="inlineStr">
        <is>
          <t>REVA A2B</t>
        </is>
      </c>
      <c r="F7" s="92" t="inlineStr">
        <is>
          <t>40/20 40/20 cl</t>
        </is>
      </c>
      <c r="G7" s="120" t="n"/>
      <c r="H7" s="205" t="n"/>
      <c r="I7" s="120" t="inlineStr">
        <is>
          <t>CARS - JAIME VILLA</t>
        </is>
      </c>
      <c r="J7" s="60" t="n">
        <v>0.36875</v>
      </c>
      <c r="K7" s="46">
        <f>J7+$K$61</f>
        <v/>
      </c>
      <c r="L7" s="78" t="n">
        <v>0.3777777777777778</v>
      </c>
      <c r="M7" s="78">
        <f>L7+$M$62</f>
        <v/>
      </c>
      <c r="N7" s="78" t="n">
        <v>0.3861111111111111</v>
      </c>
      <c r="O7" s="46">
        <f>N7+$O$62</f>
        <v/>
      </c>
      <c r="P7" s="79" t="n">
        <v>0.5</v>
      </c>
      <c r="Q7" s="46">
        <f>P7+$Q$62</f>
        <v/>
      </c>
      <c r="R7" s="46" t="n">
        <v>0.5222222222222223</v>
      </c>
      <c r="S7" s="46">
        <f>R7+$S$62</f>
        <v/>
      </c>
      <c r="T7" s="143" t="n">
        <v>0.5361111111111111</v>
      </c>
      <c r="U7" s="80">
        <f>T7+$U$62</f>
        <v/>
      </c>
      <c r="V7" s="576" t="n">
        <v>80</v>
      </c>
      <c r="W7" s="576" t="n"/>
    </row>
    <row r="8" ht="21.75" customHeight="1" s="630">
      <c r="A8" s="631" t="inlineStr">
        <is>
          <t>7</t>
        </is>
      </c>
      <c r="B8" s="632" t="n"/>
      <c r="C8" s="112" t="inlineStr">
        <is>
          <t>CASTILLO ROMAN NIKE</t>
        </is>
      </c>
      <c r="D8" s="55" t="n">
        <v>45218809</v>
      </c>
      <c r="E8" s="226" t="inlineStr">
        <is>
          <t>MOTO REVA BIIC</t>
        </is>
      </c>
      <c r="F8" s="92" t="inlineStr">
        <is>
          <t>20 20 sr</t>
        </is>
      </c>
      <c r="G8" s="209" t="inlineStr">
        <is>
          <t>PAGO 100 YAPE</t>
        </is>
      </c>
      <c r="H8" s="270" t="n"/>
      <c r="I8" s="270" t="inlineStr">
        <is>
          <t xml:space="preserve">LILIANA 1 </t>
        </is>
      </c>
      <c r="J8" s="60" t="n">
        <v>0.3722222222222222</v>
      </c>
      <c r="K8" s="46">
        <f>J8+$K$61</f>
        <v/>
      </c>
      <c r="L8" s="78" t="n">
        <v>0.3847222222222222</v>
      </c>
      <c r="M8" s="78">
        <f>L8+$M$62</f>
        <v/>
      </c>
      <c r="N8" s="78" t="n">
        <v>0.3916666666666667</v>
      </c>
      <c r="O8" s="46">
        <f>N8+$O$62</f>
        <v/>
      </c>
      <c r="P8" s="79" t="n">
        <v>0.5229166666666667</v>
      </c>
      <c r="Q8" s="46">
        <f>P8+$Q$62</f>
        <v/>
      </c>
      <c r="R8" s="46" t="n">
        <v>0.05625</v>
      </c>
      <c r="S8" s="46">
        <f>R8+$S$62</f>
        <v/>
      </c>
      <c r="T8" s="143" t="n">
        <v>0.5729166666666666</v>
      </c>
      <c r="U8" s="80">
        <f>T8+$U$62</f>
        <v/>
      </c>
      <c r="V8" s="576" t="n">
        <v>80</v>
      </c>
      <c r="W8" s="576" t="n"/>
    </row>
    <row r="9" ht="20.25" customHeight="1" s="630">
      <c r="A9" s="631" t="inlineStr">
        <is>
          <t>8</t>
        </is>
      </c>
      <c r="B9" s="632" t="n"/>
      <c r="C9" s="112" t="inlineStr">
        <is>
          <t xml:space="preserve">PEREZ TOMEDES ANGEL </t>
        </is>
      </c>
      <c r="D9" s="55" t="n">
        <v>7149606</v>
      </c>
      <c r="E9" s="26" t="inlineStr">
        <is>
          <t>CANJE A3B</t>
        </is>
      </c>
      <c r="F9" s="92" t="inlineStr">
        <is>
          <t>40/20 40/20 cl</t>
        </is>
      </c>
      <c r="G9" s="120" t="n"/>
      <c r="H9" s="382" t="inlineStr">
        <is>
          <t>CE</t>
        </is>
      </c>
      <c r="I9" s="120" t="inlineStr">
        <is>
          <t>CARS - JAIME VILLA</t>
        </is>
      </c>
      <c r="J9" s="60" t="n">
        <v>0.3951388888888889</v>
      </c>
      <c r="K9" s="46">
        <f>J9+$K$61</f>
        <v/>
      </c>
      <c r="L9" s="78" t="n">
        <v>0.3958333333333333</v>
      </c>
      <c r="M9" s="78">
        <f>L9+$M$62</f>
        <v/>
      </c>
      <c r="N9" s="78" t="n">
        <v>0.4020833333333333</v>
      </c>
      <c r="O9" s="46">
        <f>N9+$O$62</f>
        <v/>
      </c>
      <c r="P9" s="79" t="n">
        <v>0.5965277777777778</v>
      </c>
      <c r="Q9" s="46">
        <f>P9+$Q$62</f>
        <v/>
      </c>
      <c r="R9" s="46" t="n">
        <v>0.6069444444444444</v>
      </c>
      <c r="S9" s="46">
        <f>R9+$S$62</f>
        <v/>
      </c>
      <c r="T9" s="143" t="n">
        <v>0.6180555555555556</v>
      </c>
      <c r="U9" s="80">
        <f>T9+$U$62</f>
        <v/>
      </c>
      <c r="V9" s="576" t="n">
        <v>80</v>
      </c>
      <c r="W9" s="576" t="n"/>
    </row>
    <row r="10" ht="21" customHeight="1" s="630">
      <c r="A10" s="631" t="inlineStr">
        <is>
          <t>9</t>
        </is>
      </c>
      <c r="B10" s="632" t="n"/>
      <c r="C10" s="112" t="inlineStr">
        <is>
          <t xml:space="preserve">SOTO RAMIREZ RICARDO </t>
        </is>
      </c>
      <c r="D10" s="55" t="n">
        <v>72721222</v>
      </c>
      <c r="E10" s="226" t="inlineStr">
        <is>
          <t>MOTO REVA BIIC</t>
        </is>
      </c>
      <c r="F10" s="92" t="inlineStr">
        <is>
          <t>20 20 sr</t>
        </is>
      </c>
      <c r="G10" s="270" t="n"/>
      <c r="H10" s="373" t="n"/>
      <c r="I10" s="270" t="inlineStr">
        <is>
          <t>LILIANA 2</t>
        </is>
      </c>
      <c r="J10" s="60" t="n">
        <v>0.4166666666666667</v>
      </c>
      <c r="K10" s="46">
        <f>J10+$K$61</f>
        <v/>
      </c>
      <c r="L10" s="78" t="n">
        <v>0.4236111111111111</v>
      </c>
      <c r="M10" s="78">
        <f>L10+$M$62</f>
        <v/>
      </c>
      <c r="N10" s="78" t="n">
        <v>0.4291666666666666</v>
      </c>
      <c r="O10" s="78">
        <f>N10+$O$62</f>
        <v/>
      </c>
      <c r="P10" s="78" t="n">
        <v>0.5215277777777778</v>
      </c>
      <c r="Q10" s="78">
        <f>P10+$Q$62</f>
        <v/>
      </c>
      <c r="R10" s="78" t="n">
        <v>0.5340277777777778</v>
      </c>
      <c r="S10" s="78">
        <f>R10+$S$62</f>
        <v/>
      </c>
      <c r="T10" s="116" t="n">
        <v>0.5486111111111112</v>
      </c>
      <c r="U10" s="116">
        <f>T10+$U$62</f>
        <v/>
      </c>
      <c r="V10" s="576" t="n">
        <v>80</v>
      </c>
      <c r="W10" s="576" t="n"/>
    </row>
    <row r="11" ht="21" customFormat="1" customHeight="1" s="633">
      <c r="A11" s="631" t="inlineStr">
        <is>
          <t>10</t>
        </is>
      </c>
      <c r="B11" s="632" t="n"/>
      <c r="C11" s="167" t="inlineStr">
        <is>
          <t>MARTINEZ MONSALVE HECTOR 30</t>
        </is>
      </c>
      <c r="D11" s="55" t="n">
        <v>6239775</v>
      </c>
      <c r="E11" s="26" t="inlineStr">
        <is>
          <t>REVA A3C</t>
        </is>
      </c>
      <c r="F11" s="92" t="inlineStr">
        <is>
          <t>20 20 sr</t>
        </is>
      </c>
      <c r="G11" s="120" t="inlineStr">
        <is>
          <t>PAGO 110 EFE</t>
        </is>
      </c>
      <c r="H11" s="382" t="inlineStr">
        <is>
          <t>CE</t>
        </is>
      </c>
      <c r="I11" s="55" t="inlineStr">
        <is>
          <t>MERY</t>
        </is>
      </c>
      <c r="J11" s="60" t="n">
        <v>0.4222222222222222</v>
      </c>
      <c r="K11" s="46">
        <f>J11+$K$61</f>
        <v/>
      </c>
      <c r="L11" s="78" t="n">
        <v>0.4298611111111111</v>
      </c>
      <c r="M11" s="78">
        <f>L11+$M$62</f>
        <v/>
      </c>
      <c r="N11" s="78" t="n">
        <v>0.4361111111111111</v>
      </c>
      <c r="O11" s="46">
        <f>N11+$O$62</f>
        <v/>
      </c>
      <c r="P11" s="79" t="n">
        <v>0.5222222222222223</v>
      </c>
      <c r="Q11" s="46">
        <f>P11+$Q$62</f>
        <v/>
      </c>
      <c r="R11" s="46" t="n">
        <v>0.5368055555555555</v>
      </c>
      <c r="S11" s="46">
        <f>R11+$S$62</f>
        <v/>
      </c>
      <c r="T11" s="143" t="n">
        <v>0.5506944444444445</v>
      </c>
      <c r="U11" s="80">
        <f>T11+$U$62</f>
        <v/>
      </c>
      <c r="V11" s="576" t="n">
        <v>80</v>
      </c>
      <c r="W11" s="576" t="n">
        <v>30</v>
      </c>
    </row>
    <row r="12" ht="23.25" customHeight="1" s="630">
      <c r="A12" s="631" t="inlineStr">
        <is>
          <t>11</t>
        </is>
      </c>
      <c r="B12" s="632" t="n"/>
      <c r="C12" s="112" t="inlineStr">
        <is>
          <t>PERALTA SANCHEZ RONAL</t>
        </is>
      </c>
      <c r="D12" s="55" t="n">
        <v>46100391</v>
      </c>
      <c r="E12" s="226" t="inlineStr">
        <is>
          <t>MOTO REVA BIIC</t>
        </is>
      </c>
      <c r="F12" s="92" t="inlineStr">
        <is>
          <t>20 20 sr</t>
        </is>
      </c>
      <c r="G12" s="120" t="inlineStr">
        <is>
          <t>PAGO 120 EFE</t>
        </is>
      </c>
      <c r="H12" s="355" t="n"/>
      <c r="I12" s="211" t="inlineStr">
        <is>
          <t>OFICINA</t>
        </is>
      </c>
      <c r="J12" s="60" t="n">
        <v>0.4208333333333333</v>
      </c>
      <c r="K12" s="46">
        <f>J12+$K$61</f>
        <v/>
      </c>
      <c r="L12" s="78" t="n">
        <v>0.4375</v>
      </c>
      <c r="M12" s="78">
        <f>L12+$M$62</f>
        <v/>
      </c>
      <c r="N12" s="78" t="n">
        <v>0.4430555555555555</v>
      </c>
      <c r="O12" s="46">
        <f>N12+$O$62</f>
        <v/>
      </c>
      <c r="P12" s="79" t="n">
        <v>0.5326388888888889</v>
      </c>
      <c r="Q12" s="46">
        <f>P12+$Q$62</f>
        <v/>
      </c>
      <c r="R12" s="46" t="n">
        <v>0.5451388888888888</v>
      </c>
      <c r="S12" s="46">
        <f>R12+$S$62</f>
        <v/>
      </c>
      <c r="T12" s="143" t="n">
        <v>0.5611111111111111</v>
      </c>
      <c r="U12" s="80">
        <f>T12+$U$62</f>
        <v/>
      </c>
      <c r="V12" s="576" t="n">
        <v>120</v>
      </c>
      <c r="W12" s="576" t="n"/>
    </row>
    <row r="13" ht="21.75" customHeight="1" s="630">
      <c r="A13" s="631" t="inlineStr">
        <is>
          <t>12</t>
        </is>
      </c>
      <c r="B13" s="632" t="n"/>
      <c r="C13" s="112" t="inlineStr">
        <is>
          <t xml:space="preserve">JOTA SERRANO FREDDYS </t>
        </is>
      </c>
      <c r="D13" s="55" t="n">
        <v>2050314</v>
      </c>
      <c r="E13" s="55" t="inlineStr">
        <is>
          <t xml:space="preserve">NUEVO A1 </t>
        </is>
      </c>
      <c r="F13" s="92" t="inlineStr">
        <is>
          <t>20 20 sr</t>
        </is>
      </c>
      <c r="G13" s="209" t="inlineStr">
        <is>
          <t>PAGO 90 YAPE</t>
        </is>
      </c>
      <c r="H13" s="382" t="inlineStr">
        <is>
          <t xml:space="preserve">CE </t>
        </is>
      </c>
      <c r="I13" s="55" t="inlineStr">
        <is>
          <t xml:space="preserve">ADRIANA </t>
        </is>
      </c>
      <c r="J13" s="60" t="n">
        <v>0.4340277777777778</v>
      </c>
      <c r="K13" s="46">
        <f>J13+$K$61</f>
        <v/>
      </c>
      <c r="L13" s="78" t="n">
        <v>0.4423611111111111</v>
      </c>
      <c r="M13" s="78">
        <f>L13+$M$62</f>
        <v/>
      </c>
      <c r="N13" s="78" t="n">
        <v>0.4472222222222222</v>
      </c>
      <c r="O13" s="46">
        <f>N13+$O$62</f>
        <v/>
      </c>
      <c r="P13" s="79" t="n">
        <v>0.5333333333333333</v>
      </c>
      <c r="Q13" s="46">
        <f>P13+$Q$62</f>
        <v/>
      </c>
      <c r="R13" s="46" t="n">
        <v>0.07013888888888889</v>
      </c>
      <c r="S13" s="46">
        <f>R13+$S$62</f>
        <v/>
      </c>
      <c r="T13" s="143" t="n">
        <v>0.5847222222222223</v>
      </c>
      <c r="U13" s="80">
        <f>T13+$U$62</f>
        <v/>
      </c>
      <c r="V13" s="576" t="n">
        <v>90</v>
      </c>
      <c r="W13" s="576" t="n"/>
    </row>
    <row r="14" ht="20.25" customFormat="1" customHeight="1" s="633">
      <c r="A14" s="631" t="inlineStr">
        <is>
          <t>13</t>
        </is>
      </c>
      <c r="B14" s="632" t="n"/>
      <c r="C14" s="112" t="inlineStr">
        <is>
          <t xml:space="preserve">ACUÑA SALCEDO JUAN </t>
        </is>
      </c>
      <c r="D14" s="55" t="n">
        <v>44459790</v>
      </c>
      <c r="E14" s="26" t="inlineStr">
        <is>
          <t>REVA A3C</t>
        </is>
      </c>
      <c r="F14" s="92" t="inlineStr">
        <is>
          <t>40/20 40/20 cl</t>
        </is>
      </c>
      <c r="G14" s="55" t="n"/>
      <c r="H14" s="207" t="n"/>
      <c r="I14" s="55" t="inlineStr">
        <is>
          <t>JHONN SANTOS</t>
        </is>
      </c>
      <c r="J14" s="60" t="n">
        <v>0.4333333333333333</v>
      </c>
      <c r="K14" s="46">
        <f>J14+$K$61</f>
        <v/>
      </c>
      <c r="L14" s="78" t="n">
        <v>0.4465277777777778</v>
      </c>
      <c r="M14" s="78">
        <f>L14+$M$62</f>
        <v/>
      </c>
      <c r="N14" s="78" t="n">
        <v>0.4520833333333333</v>
      </c>
      <c r="O14" s="46">
        <f>N14+$O$62</f>
        <v/>
      </c>
      <c r="P14" s="79" t="n">
        <v>0.5444444444444444</v>
      </c>
      <c r="Q14" s="46">
        <f>P14+$Q$62</f>
        <v/>
      </c>
      <c r="R14" s="46" t="n">
        <v>0.5569444444444445</v>
      </c>
      <c r="S14" s="46">
        <f>R14+$S$62</f>
        <v/>
      </c>
      <c r="T14" s="143" t="n">
        <v>0.56875</v>
      </c>
      <c r="U14" s="143">
        <f>T14+$U$62</f>
        <v/>
      </c>
      <c r="V14" s="576" t="n">
        <v>80</v>
      </c>
      <c r="W14" s="576" t="n"/>
    </row>
    <row r="15" ht="21.75" customHeight="1" s="630">
      <c r="A15" s="631" t="inlineStr">
        <is>
          <t>14</t>
        </is>
      </c>
      <c r="B15" s="632" t="n"/>
      <c r="C15" s="167" t="inlineStr">
        <is>
          <t>TORRES CHAVEZ CARLOS  50 (O)</t>
        </is>
      </c>
      <c r="D15" s="55" t="n">
        <v>9757000</v>
      </c>
      <c r="E15" s="55" t="inlineStr">
        <is>
          <t>REVA A1</t>
        </is>
      </c>
      <c r="F15" s="92" t="inlineStr">
        <is>
          <t>20 20 sr</t>
        </is>
      </c>
      <c r="G15" s="110" t="inlineStr">
        <is>
          <t>PAGO A SU PROMO</t>
        </is>
      </c>
      <c r="H15" s="354" t="n"/>
      <c r="I15" s="110" t="inlineStr">
        <is>
          <t xml:space="preserve">MAYRA </t>
        </is>
      </c>
      <c r="J15" s="60" t="n">
        <v>0.4493055555555556</v>
      </c>
      <c r="K15" s="46">
        <f>J15+$K$61</f>
        <v/>
      </c>
      <c r="L15" s="78" t="n">
        <v>0.4520833333333333</v>
      </c>
      <c r="M15" s="78">
        <f>L15+$M$62</f>
        <v/>
      </c>
      <c r="N15" s="78" t="n">
        <v>0.4569444444444444</v>
      </c>
      <c r="O15" s="46">
        <f>N15+$O$62</f>
        <v/>
      </c>
      <c r="P15" s="79" t="n">
        <v>0.5451388888888888</v>
      </c>
      <c r="Q15" s="46">
        <f>P15+$Q$62</f>
        <v/>
      </c>
      <c r="R15" s="46" t="n">
        <v>0.5819444444444445</v>
      </c>
      <c r="S15" s="46">
        <f>R15+$S$62</f>
        <v/>
      </c>
      <c r="T15" s="143" t="n">
        <v>0.5979166666666667</v>
      </c>
      <c r="U15" s="80">
        <f>T15+$U$62</f>
        <v/>
      </c>
      <c r="V15" s="576" t="n">
        <v>80</v>
      </c>
      <c r="W15" s="576" t="n">
        <v>50</v>
      </c>
    </row>
    <row r="16" ht="19.5" customHeight="1" s="630">
      <c r="A16" s="631" t="inlineStr">
        <is>
          <t>15</t>
        </is>
      </c>
      <c r="B16" s="632" t="n"/>
      <c r="C16" s="167" t="inlineStr">
        <is>
          <t>ZUBIAGA ALTAMIRANO WALTHER 50</t>
        </is>
      </c>
      <c r="D16" s="55" t="n">
        <v>25471345</v>
      </c>
      <c r="E16" s="55" t="inlineStr">
        <is>
          <t xml:space="preserve">NUEVO A1 </t>
        </is>
      </c>
      <c r="F16" s="92" t="inlineStr">
        <is>
          <t>20 20 sr</t>
        </is>
      </c>
      <c r="G16" s="110" t="inlineStr">
        <is>
          <t>PAGO A SU PROMO</t>
        </is>
      </c>
      <c r="H16" s="354" t="n"/>
      <c r="I16" s="110" t="inlineStr">
        <is>
          <t xml:space="preserve">MAYRA </t>
        </is>
      </c>
      <c r="J16" s="60" t="n">
        <v>0.4541666666666667</v>
      </c>
      <c r="K16" s="46">
        <f>J16+$K$61</f>
        <v/>
      </c>
      <c r="L16" s="78" t="n">
        <v>0.4576388888888889</v>
      </c>
      <c r="M16" s="78">
        <f>L16+$M$62</f>
        <v/>
      </c>
      <c r="N16" s="78" t="n">
        <v>0.4638888888888889</v>
      </c>
      <c r="O16" s="46">
        <f>N16+$O$62</f>
        <v/>
      </c>
      <c r="P16" s="79" t="n">
        <v>0.5576388888888889</v>
      </c>
      <c r="Q16" s="46">
        <f>P16+$Q$62</f>
        <v/>
      </c>
      <c r="R16" s="46" t="n">
        <v>0.08333333333333333</v>
      </c>
      <c r="S16" s="46">
        <f>R16+$S$62</f>
        <v/>
      </c>
      <c r="T16" s="143" t="n">
        <v>0.5965277777777778</v>
      </c>
      <c r="U16" s="80">
        <f>T16+$U$62</f>
        <v/>
      </c>
      <c r="V16" s="576" t="n">
        <v>80</v>
      </c>
      <c r="W16" s="576" t="n">
        <v>50</v>
      </c>
    </row>
    <row r="17" ht="20.25" customHeight="1" s="630">
      <c r="A17" s="631" t="inlineStr">
        <is>
          <t>16</t>
        </is>
      </c>
      <c r="B17" s="632" t="n"/>
      <c r="C17" s="112" t="inlineStr">
        <is>
          <t xml:space="preserve">ERAZO TAKO KEVIN </t>
        </is>
      </c>
      <c r="D17" s="55" t="n">
        <v>74995270</v>
      </c>
      <c r="E17" s="226" t="inlineStr">
        <is>
          <t>MOTO REVA BIIC</t>
        </is>
      </c>
      <c r="F17" s="92" t="inlineStr">
        <is>
          <t>40/20 40/20 cl</t>
        </is>
      </c>
      <c r="G17" s="270" t="n"/>
      <c r="H17" s="270" t="n"/>
      <c r="I17" s="270" t="inlineStr">
        <is>
          <t>LILIANA 3</t>
        </is>
      </c>
      <c r="J17" s="60" t="n">
        <v>0.4590277777777778</v>
      </c>
      <c r="K17" s="46">
        <f>J17+$K$61</f>
        <v/>
      </c>
      <c r="L17" s="78" t="n">
        <v>0.4631944444444445</v>
      </c>
      <c r="M17" s="78">
        <f>L17+$M$62</f>
        <v/>
      </c>
      <c r="N17" s="78" t="n">
        <v>0.4673611111111111</v>
      </c>
      <c r="O17" s="46">
        <f>N17+$O$62</f>
        <v/>
      </c>
      <c r="P17" s="79" t="n">
        <v>0.5583333333333333</v>
      </c>
      <c r="Q17" s="46">
        <f>P17+$Q$62</f>
        <v/>
      </c>
      <c r="R17" s="46" t="n">
        <v>0.5708333333333333</v>
      </c>
      <c r="S17" s="46">
        <f>R17+$S$62</f>
        <v/>
      </c>
      <c r="T17" s="143" t="n">
        <v>0.5833333333333334</v>
      </c>
      <c r="U17" s="80">
        <f>T17+$U$62</f>
        <v/>
      </c>
      <c r="V17" s="576" t="n">
        <v>80</v>
      </c>
      <c r="W17" s="576" t="n"/>
    </row>
    <row r="18" ht="21.75" customHeight="1" s="630">
      <c r="A18" s="644" t="n"/>
      <c r="B18" s="632" t="n"/>
      <c r="C18" s="119" t="inlineStr">
        <is>
          <t xml:space="preserve">SILVA PAREDES JULIO </t>
        </is>
      </c>
      <c r="D18" s="654" t="n">
        <v>74096310</v>
      </c>
      <c r="E18" s="654" t="inlineStr">
        <is>
          <t xml:space="preserve">NUEVO A1 </t>
        </is>
      </c>
      <c r="F18" s="93" t="inlineStr">
        <is>
          <t>espere</t>
        </is>
      </c>
      <c r="G18" s="654" t="n"/>
      <c r="H18" s="358" t="n"/>
      <c r="I18" s="654" t="inlineStr">
        <is>
          <t>CARS - JAIME VILLA</t>
        </is>
      </c>
      <c r="J18" s="185" t="n">
        <v>0.4618055555555556</v>
      </c>
      <c r="K18" s="20">
        <f>J18+$K$61</f>
        <v/>
      </c>
      <c r="L18" s="21" t="n"/>
      <c r="M18" s="21">
        <f>L18+$M$62</f>
        <v/>
      </c>
      <c r="N18" s="21" t="n"/>
      <c r="O18" s="20">
        <f>N18+$O$62</f>
        <v/>
      </c>
      <c r="P18" s="22" t="n"/>
      <c r="Q18" s="20">
        <f>P18+$Q$62</f>
        <v/>
      </c>
      <c r="R18" s="20" t="n"/>
      <c r="S18" s="20">
        <f>R18+$S$62</f>
        <v/>
      </c>
      <c r="T18" s="144" t="n"/>
      <c r="U18" s="20">
        <f>T18+$U$62</f>
        <v/>
      </c>
      <c r="V18" s="585" t="n"/>
      <c r="W18" s="585" t="n"/>
    </row>
    <row r="19" ht="22.5" customHeight="1" s="630">
      <c r="A19" s="631" t="inlineStr">
        <is>
          <t>17</t>
        </is>
      </c>
      <c r="B19" s="632" t="n"/>
      <c r="C19" s="167" t="inlineStr">
        <is>
          <t>OCHOA ARROYO EDSON 50</t>
        </is>
      </c>
      <c r="D19" s="55" t="n">
        <v>46535612</v>
      </c>
      <c r="E19" s="55" t="inlineStr">
        <is>
          <t>REVA A1</t>
        </is>
      </c>
      <c r="F19" s="92" t="inlineStr">
        <is>
          <t>20 20 SR</t>
        </is>
      </c>
      <c r="G19" s="209" t="inlineStr">
        <is>
          <t>PAGO 51,5 YAPE</t>
        </is>
      </c>
      <c r="H19" s="205" t="n"/>
      <c r="I19" s="120" t="inlineStr">
        <is>
          <t>CARS - JAIME VILLA</t>
        </is>
      </c>
      <c r="J19" s="60" t="n">
        <v>0.4743055555555555</v>
      </c>
      <c r="K19" s="46">
        <f>J19+$K$61</f>
        <v/>
      </c>
      <c r="L19" s="78" t="n">
        <v>0.4784722222222222</v>
      </c>
      <c r="M19" s="78">
        <f>L19+$M$62</f>
        <v/>
      </c>
      <c r="N19" s="78" t="n">
        <v>0.4840277777777778</v>
      </c>
      <c r="O19" s="46">
        <f>N19+$O$62</f>
        <v/>
      </c>
      <c r="P19" s="79" t="n">
        <v>0.5694444444444444</v>
      </c>
      <c r="Q19" s="46">
        <f>P19+$Q$62</f>
        <v/>
      </c>
      <c r="R19" s="46" t="n">
        <v>0.09583333333333334</v>
      </c>
      <c r="S19" s="46">
        <f>R19+$S$62</f>
        <v/>
      </c>
      <c r="T19" s="143" t="n">
        <v>0.6138888888888889</v>
      </c>
      <c r="U19" s="80">
        <f>T19+$U$62</f>
        <v/>
      </c>
      <c r="V19" s="576" t="n">
        <v>80</v>
      </c>
      <c r="W19" s="576" t="n">
        <v>50</v>
      </c>
    </row>
    <row r="20" ht="20.25" customFormat="1" customHeight="1" s="645">
      <c r="A20" s="631" t="inlineStr">
        <is>
          <t>18</t>
        </is>
      </c>
      <c r="B20" s="632" t="n"/>
      <c r="C20" s="112" t="inlineStr">
        <is>
          <t>ROLLERI MATURANA ANDRES</t>
        </is>
      </c>
      <c r="D20" s="55" t="n">
        <v>10586278</v>
      </c>
      <c r="E20" s="226" t="inlineStr">
        <is>
          <t>MOTO REVA BIIC</t>
        </is>
      </c>
      <c r="F20" s="92" t="inlineStr">
        <is>
          <t>40/20 40/20 cl</t>
        </is>
      </c>
      <c r="G20" s="209" t="inlineStr">
        <is>
          <t>PAGO 140 YAPE 26/04</t>
        </is>
      </c>
      <c r="H20" s="373" t="n"/>
      <c r="I20" s="270" t="inlineStr">
        <is>
          <t xml:space="preserve">LILIANA 4 </t>
        </is>
      </c>
      <c r="J20" s="60" t="n">
        <v>0.4784722222222222</v>
      </c>
      <c r="K20" s="46">
        <f>J20+$K$61</f>
        <v/>
      </c>
      <c r="L20" s="78" t="n">
        <v>0.4847222222222222</v>
      </c>
      <c r="M20" s="78">
        <f>L20+$M$62</f>
        <v/>
      </c>
      <c r="N20" s="78" t="n">
        <v>0.4902777777777778</v>
      </c>
      <c r="O20" s="46">
        <f>N20+$O$62</f>
        <v/>
      </c>
      <c r="P20" s="79" t="n">
        <v>0.5708333333333333</v>
      </c>
      <c r="Q20" s="46">
        <f>P20+$Q$62</f>
        <v/>
      </c>
      <c r="R20" s="46" t="n">
        <v>0.5958333333333333</v>
      </c>
      <c r="S20" s="46">
        <f>R20+$S$62</f>
        <v/>
      </c>
      <c r="T20" s="143" t="n">
        <v>0.6145833333333334</v>
      </c>
      <c r="U20" s="80">
        <f>T20+$U$62</f>
        <v/>
      </c>
      <c r="V20" s="576" t="n">
        <v>100</v>
      </c>
      <c r="W20" s="576" t="n"/>
    </row>
    <row r="21" ht="23.25" customHeight="1" s="630">
      <c r="A21" s="631" t="inlineStr">
        <is>
          <t>19</t>
        </is>
      </c>
      <c r="B21" s="632" t="n"/>
      <c r="C21" s="112" t="inlineStr">
        <is>
          <t xml:space="preserve">BARCO CARDENAS ALVARO </t>
        </is>
      </c>
      <c r="D21" s="55" t="n">
        <v>73054775</v>
      </c>
      <c r="E21" s="55" t="inlineStr">
        <is>
          <t xml:space="preserve">NUEVO A1 </t>
        </is>
      </c>
      <c r="F21" s="92" t="inlineStr">
        <is>
          <t>20 20 SR</t>
        </is>
      </c>
      <c r="G21" s="209" t="inlineStr">
        <is>
          <t>PAGO 100 DEP</t>
        </is>
      </c>
      <c r="H21" s="493" t="n"/>
      <c r="I21" s="338" t="inlineStr">
        <is>
          <t>PUBLICIDAD</t>
        </is>
      </c>
      <c r="J21" s="60" t="n">
        <v>0.4854166666666667</v>
      </c>
      <c r="K21" s="46">
        <f>J21+$K$61</f>
        <v/>
      </c>
      <c r="L21" s="78" t="n">
        <v>0.4909722222222222</v>
      </c>
      <c r="M21" s="78">
        <f>L21+$M$62</f>
        <v/>
      </c>
      <c r="N21" s="78" t="n">
        <v>0.5243055555555556</v>
      </c>
      <c r="O21" s="46">
        <f>N21+$O$62</f>
        <v/>
      </c>
      <c r="P21" s="79" t="n">
        <v>0.5833333333333334</v>
      </c>
      <c r="Q21" s="46">
        <f>P21+$Q$62</f>
        <v/>
      </c>
      <c r="R21" s="46" t="n">
        <v>0.1076388888888889</v>
      </c>
      <c r="S21" s="46">
        <f>R21+$S$62</f>
        <v/>
      </c>
      <c r="T21" s="143" t="n">
        <v>0.6201388888888889</v>
      </c>
      <c r="U21" s="80">
        <f>T21+$U$62</f>
        <v/>
      </c>
      <c r="V21" s="576" t="n">
        <v>80</v>
      </c>
      <c r="W21" s="576" t="n"/>
    </row>
    <row r="22" ht="21.75" customHeight="1" s="630">
      <c r="A22" s="631" t="inlineStr">
        <is>
          <t>20</t>
        </is>
      </c>
      <c r="B22" s="632" t="n"/>
      <c r="C22" s="112" t="inlineStr">
        <is>
          <t>CANO LOAIZA VICTOR</t>
        </is>
      </c>
      <c r="D22" s="55" t="n">
        <v>1034174</v>
      </c>
      <c r="E22" s="226" t="inlineStr">
        <is>
          <t>MOTO REVA BIIC</t>
        </is>
      </c>
      <c r="F22" s="92" t="inlineStr">
        <is>
          <t>20 20 SR</t>
        </is>
      </c>
      <c r="G22" s="654" t="inlineStr">
        <is>
          <t>PAGO A SU PROMO</t>
        </is>
      </c>
      <c r="H22" s="382" t="inlineStr">
        <is>
          <t xml:space="preserve">CE </t>
        </is>
      </c>
      <c r="I22" s="270" t="inlineStr">
        <is>
          <t xml:space="preserve">LILIANA 5 </t>
        </is>
      </c>
      <c r="J22" s="60" t="n">
        <v>0.4930555555555556</v>
      </c>
      <c r="K22" s="46">
        <f>J22+$K$61</f>
        <v/>
      </c>
      <c r="L22" s="78" t="n">
        <v>0.5229166666666667</v>
      </c>
      <c r="M22" s="78">
        <f>L22+$M$62</f>
        <v/>
      </c>
      <c r="N22" s="78" t="n">
        <v>0.5388888888888889</v>
      </c>
      <c r="O22" s="78">
        <f>N22+$O$62</f>
        <v/>
      </c>
      <c r="P22" s="78" t="n">
        <v>0.5861111111111111</v>
      </c>
      <c r="Q22" s="78">
        <f>P22+$Q$62</f>
        <v/>
      </c>
      <c r="R22" s="46" t="n">
        <v>0.6069444444444444</v>
      </c>
      <c r="S22" s="46">
        <f>R22+$S$62</f>
        <v/>
      </c>
      <c r="T22" s="116" t="n">
        <v>0.625</v>
      </c>
      <c r="U22" s="116">
        <f>T22+$U$62</f>
        <v/>
      </c>
      <c r="V22" s="576" t="n">
        <v>80</v>
      </c>
      <c r="W22" s="576" t="n"/>
    </row>
    <row r="23" ht="21" customHeight="1" s="630">
      <c r="A23" s="631" t="inlineStr">
        <is>
          <t>21</t>
        </is>
      </c>
      <c r="B23" s="632" t="n"/>
      <c r="C23" s="112" t="inlineStr">
        <is>
          <t xml:space="preserve">VARGAS ROJAS SEBASTIAN </t>
        </is>
      </c>
      <c r="D23" s="55" t="n">
        <v>60787624</v>
      </c>
      <c r="E23" s="55" t="inlineStr">
        <is>
          <t xml:space="preserve">NUEVO A1 </t>
        </is>
      </c>
      <c r="F23" s="92" t="inlineStr">
        <is>
          <t>40/20 40/20 cl</t>
        </is>
      </c>
      <c r="G23" s="209" t="inlineStr">
        <is>
          <t xml:space="preserve">PAGO 90 DEP </t>
        </is>
      </c>
      <c r="H23" s="207" t="n"/>
      <c r="I23" s="55" t="inlineStr">
        <is>
          <t xml:space="preserve">ADRIANA </t>
        </is>
      </c>
      <c r="J23" s="78" t="n">
        <v>0.5243055555555556</v>
      </c>
      <c r="K23" s="46">
        <f>J23+$K$61</f>
        <v/>
      </c>
      <c r="L23" s="78" t="n">
        <v>0.5388888888888889</v>
      </c>
      <c r="M23" s="78">
        <f>L23+$M$62</f>
        <v/>
      </c>
      <c r="N23" s="78" t="n">
        <v>0.5451388888888888</v>
      </c>
      <c r="O23" s="46">
        <f>N23+$O$62</f>
        <v/>
      </c>
      <c r="P23" s="79" t="n">
        <v>0.5958333333333333</v>
      </c>
      <c r="Q23" s="46">
        <f>P23+$Q$62</f>
        <v/>
      </c>
      <c r="R23" s="46" t="n">
        <v>0.1201388888888889</v>
      </c>
      <c r="S23" s="46">
        <f>R23+$S$62</f>
        <v/>
      </c>
      <c r="T23" s="143" t="n">
        <v>0.6326388888888889</v>
      </c>
      <c r="U23" s="80">
        <f>T23+$U$62</f>
        <v/>
      </c>
      <c r="V23" s="576" t="n">
        <v>90</v>
      </c>
      <c r="W23" s="576" t="n"/>
    </row>
    <row r="24" ht="19.5" customHeight="1" s="630">
      <c r="A24" s="631" t="inlineStr">
        <is>
          <t>22</t>
        </is>
      </c>
      <c r="B24" s="632" t="n"/>
      <c r="C24" s="112" t="inlineStr">
        <is>
          <t xml:space="preserve">HUAMAN SALVATIERRA UBER </t>
        </is>
      </c>
      <c r="D24" s="55" t="n">
        <v>70791717</v>
      </c>
      <c r="E24" s="226" t="inlineStr">
        <is>
          <t>MOTO REVA BIIC</t>
        </is>
      </c>
      <c r="F24" s="92" t="inlineStr">
        <is>
          <t>20 20 SR</t>
        </is>
      </c>
      <c r="G24" s="120" t="inlineStr">
        <is>
          <t>PAGO 130 EFE</t>
        </is>
      </c>
      <c r="H24" s="355" t="n"/>
      <c r="I24" s="211" t="inlineStr">
        <is>
          <t xml:space="preserve">OFICINA </t>
        </is>
      </c>
      <c r="J24" s="60" t="n">
        <v>0.5368055555555555</v>
      </c>
      <c r="K24" s="46">
        <f>J24+$K$61</f>
        <v/>
      </c>
      <c r="L24" s="78" t="n">
        <v>0.04444444444444445</v>
      </c>
      <c r="M24" s="78">
        <f>L24+$M$62</f>
        <v/>
      </c>
      <c r="N24" s="78" t="n">
        <v>0.5569444444444445</v>
      </c>
      <c r="O24" s="46">
        <f>N24+$O$62</f>
        <v/>
      </c>
      <c r="P24" s="79" t="n">
        <v>0.6090277777777777</v>
      </c>
      <c r="Q24" s="46">
        <f>P24+$Q$62</f>
        <v/>
      </c>
      <c r="R24" s="46" t="n">
        <v>0.6208333333333333</v>
      </c>
      <c r="S24" s="46">
        <f>R24+$S$62</f>
        <v/>
      </c>
      <c r="T24" s="143" t="n">
        <v>0.6326388888888889</v>
      </c>
      <c r="U24" s="80">
        <f>T24+$U$62</f>
        <v/>
      </c>
      <c r="V24" s="576" t="n">
        <v>130</v>
      </c>
      <c r="W24" s="576" t="n"/>
    </row>
    <row r="25" ht="24" customHeight="1" s="630">
      <c r="A25" s="631" t="inlineStr">
        <is>
          <t>23</t>
        </is>
      </c>
      <c r="B25" s="632" t="n"/>
      <c r="C25" s="153" t="inlineStr">
        <is>
          <t xml:space="preserve">TENEMAS PORRAS TEODORO </t>
        </is>
      </c>
      <c r="D25" s="130" t="n">
        <v>25666566</v>
      </c>
      <c r="E25" s="226" t="inlineStr">
        <is>
          <t>MOTO REVA BIIC</t>
        </is>
      </c>
      <c r="F25" s="92" t="inlineStr">
        <is>
          <t>40/20 40/20 cl</t>
        </is>
      </c>
      <c r="G25" s="270" t="n"/>
      <c r="H25" s="270" t="n"/>
      <c r="I25" s="270" t="inlineStr">
        <is>
          <t>LILIANA 7</t>
        </is>
      </c>
      <c r="J25" s="69" t="n">
        <v>0.5916666666666667</v>
      </c>
      <c r="K25" s="46" t="n">
        <v>0.1666666666666667</v>
      </c>
      <c r="L25" s="78" t="n">
        <v>0.09305555555555556</v>
      </c>
      <c r="M25" s="46" t="n">
        <v>0.003472222222222222</v>
      </c>
      <c r="N25" s="46" t="n">
        <v>0.5979166666666667</v>
      </c>
      <c r="O25" s="46" t="n">
        <v>0.6395833333333333</v>
      </c>
      <c r="P25" s="46" t="n">
        <v>0.6444444444444445</v>
      </c>
      <c r="Q25" s="46" t="n">
        <v>0.6548611111111111</v>
      </c>
      <c r="R25" s="46" t="n">
        <v>0.15625</v>
      </c>
      <c r="S25" s="46" t="n">
        <v>0.6666666666666666</v>
      </c>
      <c r="T25" s="80" t="n">
        <v>0.66875</v>
      </c>
      <c r="U25" s="80" t="n">
        <v>0.6791666666666667</v>
      </c>
      <c r="V25" s="576" t="n">
        <v>80</v>
      </c>
      <c r="W25" s="576" t="n"/>
    </row>
    <row r="26" ht="23.25" customFormat="1" customHeight="1" s="645">
      <c r="A26" s="631" t="inlineStr">
        <is>
          <t>24</t>
        </is>
      </c>
      <c r="B26" s="632" t="n"/>
      <c r="C26" s="153" t="inlineStr">
        <is>
          <t>TITO HUAMAN HONORARIO</t>
        </is>
      </c>
      <c r="D26" s="55" t="n">
        <v>8162399</v>
      </c>
      <c r="E26" s="226" t="inlineStr">
        <is>
          <t>MOTO REVA BIIC</t>
        </is>
      </c>
      <c r="F26" s="92" t="inlineStr">
        <is>
          <t>40/20 40/20 cl</t>
        </is>
      </c>
      <c r="G26" s="270" t="n"/>
      <c r="H26" s="270" t="n"/>
      <c r="I26" s="270" t="inlineStr">
        <is>
          <t>LILIANA 8</t>
        </is>
      </c>
      <c r="J26" s="78" t="n">
        <v>0.5944444444444444</v>
      </c>
      <c r="K26" s="78">
        <f>J26+$K$61</f>
        <v/>
      </c>
      <c r="L26" s="78" t="n">
        <v>0.09861111111111111</v>
      </c>
      <c r="M26" s="78">
        <f>L26+$M$62</f>
        <v/>
      </c>
      <c r="N26" s="78" t="n">
        <v>0.6048611111111111</v>
      </c>
      <c r="O26" s="78">
        <f>N26+$O$62</f>
        <v/>
      </c>
      <c r="P26" s="78" t="n">
        <v>0.6486111111111111</v>
      </c>
      <c r="Q26" s="78">
        <f>P26+$Q$62</f>
        <v/>
      </c>
      <c r="R26" s="78" t="n">
        <v>0.6659722222222222</v>
      </c>
      <c r="S26" s="78">
        <f>R26+$S$62</f>
        <v/>
      </c>
      <c r="T26" s="116" t="n">
        <v>0.6784722222222223</v>
      </c>
      <c r="U26" s="116">
        <f>T26+$Q$62</f>
        <v/>
      </c>
      <c r="V26" s="576" t="n">
        <v>80</v>
      </c>
      <c r="W26" s="576" t="n"/>
    </row>
    <row r="27" ht="19.5" customFormat="1" customHeight="1" s="633">
      <c r="A27" s="631" t="inlineStr">
        <is>
          <t>25</t>
        </is>
      </c>
      <c r="B27" s="632" t="n"/>
      <c r="C27" s="112" t="inlineStr">
        <is>
          <t>CAMPOS CAHUANA JOSE</t>
        </is>
      </c>
      <c r="D27" s="55" t="n">
        <v>75074367</v>
      </c>
      <c r="E27" s="55" t="inlineStr">
        <is>
          <t xml:space="preserve">NUEVO A1 </t>
        </is>
      </c>
      <c r="F27" s="92" t="inlineStr">
        <is>
          <t>40/20 40/20 cl</t>
        </is>
      </c>
      <c r="G27" s="209" t="inlineStr">
        <is>
          <t>PAGO 100 YAPE</t>
        </is>
      </c>
      <c r="H27" s="152" t="n"/>
      <c r="I27" s="152" t="inlineStr">
        <is>
          <t>PUBLICIDAD</t>
        </is>
      </c>
      <c r="J27" s="60" t="n">
        <v>0.5986111111111111</v>
      </c>
      <c r="K27" s="46">
        <f>J27+$K$61</f>
        <v/>
      </c>
      <c r="L27" s="78" t="n">
        <v>0.1055555555555556</v>
      </c>
      <c r="M27" s="78">
        <f>L27+$M$62</f>
        <v/>
      </c>
      <c r="N27" s="78" t="n">
        <v>0.6104166666666667</v>
      </c>
      <c r="O27" s="46">
        <f>N27+$O$62</f>
        <v/>
      </c>
      <c r="P27" s="79" t="n">
        <v>0.65625</v>
      </c>
      <c r="Q27" s="46">
        <f>P27+$Q$62</f>
        <v/>
      </c>
      <c r="R27" s="46" t="n">
        <v>0.1694444444444445</v>
      </c>
      <c r="S27" s="46" t="n">
        <v>0.6798611111111111</v>
      </c>
      <c r="T27" s="80" t="n">
        <v>0.6819444444444445</v>
      </c>
      <c r="U27" s="80" t="n">
        <v>0.6923611111111111</v>
      </c>
      <c r="V27" s="576" t="n">
        <v>100</v>
      </c>
      <c r="W27" s="576" t="n"/>
    </row>
    <row r="28" ht="21" customHeight="1" s="630">
      <c r="A28" s="631" t="inlineStr">
        <is>
          <t>26</t>
        </is>
      </c>
      <c r="B28" s="632" t="n"/>
      <c r="C28" s="112" t="inlineStr">
        <is>
          <t>MONTAÑO CASTILLO RONALD</t>
        </is>
      </c>
      <c r="D28" s="55" t="n">
        <v>45639148</v>
      </c>
      <c r="E28" s="26" t="inlineStr">
        <is>
          <t>RECAT A2A</t>
        </is>
      </c>
      <c r="F28" s="92" t="inlineStr">
        <is>
          <t>20 20 sr</t>
        </is>
      </c>
      <c r="G28" s="120" t="n"/>
      <c r="H28" s="205" t="n"/>
      <c r="I28" s="120" t="inlineStr">
        <is>
          <t>CARS - JAIME VILLA</t>
        </is>
      </c>
      <c r="J28" s="60" t="n">
        <v>0.6041666666666666</v>
      </c>
      <c r="K28" s="46">
        <f>J28+$K$61</f>
        <v/>
      </c>
      <c r="L28" s="78" t="n">
        <v>0.1104166666666667</v>
      </c>
      <c r="M28" s="78">
        <f>L28+$M$62</f>
        <v/>
      </c>
      <c r="N28" s="78" t="n">
        <v>0.6180555555555556</v>
      </c>
      <c r="O28" s="46">
        <f>N28+$O$62</f>
        <v/>
      </c>
      <c r="P28" s="79" t="n">
        <v>0.6645833333333333</v>
      </c>
      <c r="Q28" s="46">
        <f>P28+$Q$62</f>
        <v/>
      </c>
      <c r="R28" s="78" t="n">
        <v>0.6770833333333334</v>
      </c>
      <c r="S28" s="78">
        <f>R28+$S$62</f>
        <v/>
      </c>
      <c r="T28" s="116" t="n">
        <v>0.6479166666666667</v>
      </c>
      <c r="U28" s="116">
        <f>T28+$Q$62</f>
        <v/>
      </c>
      <c r="V28" s="576" t="n">
        <v>80</v>
      </c>
      <c r="W28" s="576" t="n"/>
    </row>
    <row r="29" ht="21.75" customHeight="1" s="630">
      <c r="A29" s="631" t="inlineStr">
        <is>
          <t>27</t>
        </is>
      </c>
      <c r="B29" s="632" t="n"/>
      <c r="C29" s="112" t="inlineStr">
        <is>
          <t>OSCA CHANAME JOHN</t>
        </is>
      </c>
      <c r="D29" s="55" t="n">
        <v>40737946</v>
      </c>
      <c r="E29" s="55" t="inlineStr">
        <is>
          <t xml:space="preserve">NUEVO A1 </t>
        </is>
      </c>
      <c r="F29" s="92" t="inlineStr">
        <is>
          <t>40/20 40/20cl</t>
        </is>
      </c>
      <c r="G29" s="120" t="n"/>
      <c r="H29" s="120" t="n"/>
      <c r="I29" s="120" t="inlineStr">
        <is>
          <t xml:space="preserve">CARS - JAIME VILLA </t>
        </is>
      </c>
      <c r="J29" s="60" t="n">
        <v>0.6131944444444445</v>
      </c>
      <c r="K29" s="46">
        <f>J29+$K$61</f>
        <v/>
      </c>
      <c r="L29" s="78" t="n">
        <v>0.11875</v>
      </c>
      <c r="M29" s="78">
        <f>L29+$M$62</f>
        <v/>
      </c>
      <c r="N29" s="78" t="n">
        <v>0.6243055555555556</v>
      </c>
      <c r="O29" s="46">
        <f>N29+$O$62</f>
        <v/>
      </c>
      <c r="P29" s="79" t="n">
        <v>0.6694444444444444</v>
      </c>
      <c r="Q29" s="46">
        <f>P29+$Q$62</f>
        <v/>
      </c>
      <c r="R29" s="46" t="n">
        <v>0.1819444444444444</v>
      </c>
      <c r="S29" s="46">
        <f>R29+$S$62</f>
        <v/>
      </c>
      <c r="T29" s="143" t="n">
        <v>0.6944444444444444</v>
      </c>
      <c r="U29" s="80">
        <f>T29+$U$62</f>
        <v/>
      </c>
      <c r="V29" s="576" t="n">
        <v>80</v>
      </c>
      <c r="W29" s="576" t="n"/>
    </row>
    <row r="30" ht="21" customHeight="1" s="630">
      <c r="A30" s="631" t="inlineStr">
        <is>
          <t>28</t>
        </is>
      </c>
      <c r="B30" s="632" t="n"/>
      <c r="C30" s="172" t="inlineStr">
        <is>
          <t>DE LA CRUZ ARONI EDWAR</t>
        </is>
      </c>
      <c r="D30" s="242" t="n">
        <v>47856819</v>
      </c>
      <c r="E30" s="226" t="inlineStr">
        <is>
          <t>MOTO REVA BIIC</t>
        </is>
      </c>
      <c r="F30" s="92" t="inlineStr">
        <is>
          <t>20 20 sr</t>
        </is>
      </c>
      <c r="G30" s="270" t="n"/>
      <c r="H30" s="270" t="n"/>
      <c r="I30" s="270" t="inlineStr">
        <is>
          <t>LILIANA 9</t>
        </is>
      </c>
      <c r="J30" s="78" t="n">
        <v>0.6298611111111111</v>
      </c>
      <c r="K30" s="78">
        <f>J30+$K$61</f>
        <v/>
      </c>
      <c r="L30" s="78" t="n">
        <v>0.13125</v>
      </c>
      <c r="M30" s="78">
        <f>L30+$M$62</f>
        <v/>
      </c>
      <c r="N30" s="78" t="n">
        <v>0.6368055555555555</v>
      </c>
      <c r="O30" s="78">
        <f>N30+$O$62</f>
        <v/>
      </c>
      <c r="P30" s="78" t="n">
        <v>0.68125</v>
      </c>
      <c r="Q30" s="78">
        <f>P30+$Q$62</f>
        <v/>
      </c>
      <c r="R30" s="78" t="n">
        <v>0.1958333333333333</v>
      </c>
      <c r="S30" s="78">
        <f>R30+$S$62</f>
        <v/>
      </c>
      <c r="T30" s="116" t="n">
        <v>0.7145833333333333</v>
      </c>
      <c r="U30" s="116">
        <f>T30+$U$62</f>
        <v/>
      </c>
      <c r="V30" s="576" t="n">
        <v>80</v>
      </c>
      <c r="W30" s="576" t="n"/>
    </row>
    <row r="31" ht="20.25" customFormat="1" customHeight="1" s="645">
      <c r="A31" s="631" t="inlineStr">
        <is>
          <t>29</t>
        </is>
      </c>
      <c r="B31" s="632" t="n"/>
      <c r="C31" s="167" t="inlineStr">
        <is>
          <t>BALDERA ROJAS CLAUDIA 30</t>
        </is>
      </c>
      <c r="D31" s="55" t="n">
        <v>77987346</v>
      </c>
      <c r="E31" s="55" t="inlineStr">
        <is>
          <t xml:space="preserve">NUEVO A1 </t>
        </is>
      </c>
      <c r="F31" s="92" t="inlineStr">
        <is>
          <t>20 20 sr</t>
        </is>
      </c>
      <c r="G31" s="120" t="inlineStr">
        <is>
          <t>PAGO 30 EFE</t>
        </is>
      </c>
      <c r="H31" s="352" t="n"/>
      <c r="I31" s="101" t="inlineStr">
        <is>
          <t>VARGAS</t>
        </is>
      </c>
      <c r="J31" s="60" t="n">
        <v>0.6465277777777778</v>
      </c>
      <c r="K31" s="46">
        <f>J31+$K$61</f>
        <v/>
      </c>
      <c r="L31" s="78" t="n">
        <v>0.1479166666666667</v>
      </c>
      <c r="M31" s="78">
        <f>L31+$M$62</f>
        <v/>
      </c>
      <c r="N31" s="78" t="n">
        <v>0.6555555555555556</v>
      </c>
      <c r="O31" s="78">
        <f>N31+$O$62</f>
        <v/>
      </c>
      <c r="P31" s="78" t="n">
        <v>0.7020833333333333</v>
      </c>
      <c r="Q31" s="78">
        <f>P31+$Q$62</f>
        <v/>
      </c>
      <c r="R31" s="78" t="n">
        <v>0.7138888888888889</v>
      </c>
      <c r="S31" s="78">
        <f>R31+$S$62</f>
        <v/>
      </c>
      <c r="T31" s="116" t="n">
        <v>0.725</v>
      </c>
      <c r="U31" s="116">
        <f>T31+$U$62</f>
        <v/>
      </c>
      <c r="V31" s="576" t="n">
        <v>80</v>
      </c>
      <c r="W31" s="576" t="n">
        <v>30</v>
      </c>
    </row>
    <row r="32" ht="21" customFormat="1" customHeight="1" s="633">
      <c r="A32" s="631" t="inlineStr">
        <is>
          <t>30</t>
        </is>
      </c>
      <c r="B32" s="632" t="n"/>
      <c r="C32" s="112" t="inlineStr">
        <is>
          <t xml:space="preserve">GAMARRA REA JORGE </t>
        </is>
      </c>
      <c r="D32" s="55" t="n">
        <v>25797088</v>
      </c>
      <c r="E32" s="55" t="inlineStr">
        <is>
          <t>REVA A1</t>
        </is>
      </c>
      <c r="F32" s="92" t="inlineStr">
        <is>
          <t>40/20 40/20cl</t>
        </is>
      </c>
      <c r="G32" s="120" t="n"/>
      <c r="H32" s="120" t="n"/>
      <c r="I32" s="120" t="inlineStr">
        <is>
          <t xml:space="preserve">CARS - JAIME VILLA </t>
        </is>
      </c>
      <c r="J32" s="60" t="n">
        <v>0.6520833333333333</v>
      </c>
      <c r="K32" s="46">
        <f>J32+$K$61</f>
        <v/>
      </c>
      <c r="L32" s="78" t="n">
        <v>0.1548611111111111</v>
      </c>
      <c r="M32" s="78">
        <f>L32+$M$62</f>
        <v/>
      </c>
      <c r="N32" s="78" t="inlineStr">
        <is>
          <t xml:space="preserve"> 15:59</t>
        </is>
      </c>
      <c r="O32" s="46">
        <f>N32+$O$62</f>
        <v/>
      </c>
      <c r="P32" s="79" t="n">
        <v>0.7097222222222223</v>
      </c>
      <c r="Q32" s="46">
        <f>P32+$Q$62</f>
        <v/>
      </c>
      <c r="R32" s="46" t="n">
        <v>0.2243055555555556</v>
      </c>
      <c r="S32" s="46">
        <f>R32+$S$62</f>
        <v/>
      </c>
      <c r="T32" s="116" t="n">
        <v>0.7368055555555556</v>
      </c>
      <c r="U32" s="116">
        <f>T32+$U$62</f>
        <v/>
      </c>
      <c r="V32" s="576" t="n">
        <v>80</v>
      </c>
      <c r="W32" s="576" t="n"/>
    </row>
    <row r="33" ht="19.5" customHeight="1" s="630">
      <c r="A33" s="644" t="inlineStr">
        <is>
          <t>31</t>
        </is>
      </c>
      <c r="B33" s="632" t="n"/>
      <c r="C33" s="119" t="inlineStr">
        <is>
          <t xml:space="preserve">QUISPE ESPILLCO VICTOR </t>
        </is>
      </c>
      <c r="D33" s="654" t="n">
        <v>8201620</v>
      </c>
      <c r="E33" s="654" t="inlineStr">
        <is>
          <t>MOTO REVA BIIC</t>
        </is>
      </c>
      <c r="F33" s="93" t="inlineStr">
        <is>
          <t>40/20 40/20cl</t>
        </is>
      </c>
      <c r="G33" s="654" t="inlineStr">
        <is>
          <t>SE RETIRA/ REPRO25/04</t>
        </is>
      </c>
      <c r="H33" s="358" t="n"/>
      <c r="I33" s="654" t="inlineStr">
        <is>
          <t xml:space="preserve">ELIA / ANGELA </t>
        </is>
      </c>
      <c r="J33" s="185" t="n"/>
      <c r="K33" s="20">
        <f>J33+$K$61</f>
        <v/>
      </c>
      <c r="L33" s="21" t="n"/>
      <c r="M33" s="21">
        <f>L33+$M$62</f>
        <v/>
      </c>
      <c r="N33" s="21" t="n"/>
      <c r="O33" s="20">
        <f>N33+$O$62</f>
        <v/>
      </c>
      <c r="P33" s="22" t="n"/>
      <c r="Q33" s="20">
        <f>P33+$Q$62</f>
        <v/>
      </c>
      <c r="R33" s="20" t="n"/>
      <c r="S33" s="20">
        <f>R33+$S$62</f>
        <v/>
      </c>
      <c r="T33" s="144" t="n"/>
      <c r="U33" s="20">
        <f>T33+$U$62</f>
        <v/>
      </c>
      <c r="V33" s="576" t="n"/>
      <c r="W33" s="576" t="n"/>
    </row>
    <row r="34" ht="19.5" customHeight="1" s="630"/>
    <row r="35" ht="18.75" customHeight="1" s="630"/>
    <row r="36" ht="18.75" customHeight="1" s="630"/>
    <row r="37" ht="18.75" customHeight="1" s="630"/>
    <row r="38" ht="18" customFormat="1" customHeight="1" s="633"/>
    <row r="39" ht="30" customHeight="1" s="630"/>
    <row r="40" ht="18.75" customFormat="1" customHeight="1" s="633"/>
    <row r="41" ht="18.75" customHeight="1" s="630"/>
    <row r="42" ht="18.75" customHeight="1" s="630"/>
    <row r="43" ht="18.75" customHeight="1" s="630"/>
    <row r="44" ht="18" customHeight="1" s="630"/>
    <row r="45" ht="21" customHeight="1" s="630"/>
    <row r="46" ht="18.75" customHeight="1" s="630"/>
    <row r="47" ht="18.75" customHeight="1" s="630"/>
    <row r="48" ht="18.75" customHeight="1" s="630"/>
    <row r="49" ht="24.75" customHeight="1" s="630"/>
    <row r="50" ht="18.75" customHeight="1" s="630"/>
    <row r="51" ht="18.75" customHeight="1" s="630"/>
    <row r="52" ht="18.75" customHeight="1" s="630"/>
    <row r="53" ht="18.75" customHeight="1" s="630"/>
    <row r="54" ht="18.75" customHeight="1" s="630"/>
    <row r="55" ht="18.75" customHeight="1" s="630"/>
    <row r="56" ht="18.75" customHeight="1" s="630"/>
    <row r="57" ht="18.75" customHeight="1" s="630"/>
    <row r="58" ht="18.75" customHeight="1" s="630"/>
    <row r="59" ht="18.75" customHeight="1" s="630"/>
    <row r="60" ht="18.75" customHeight="1" s="630"/>
    <row r="61" ht="18.75" customHeight="1" s="630"/>
    <row r="62" ht="18.75" customHeight="1" s="630"/>
    <row r="63" ht="18.75" customHeight="1" s="630"/>
    <row r="64" ht="18.75" customHeight="1" s="630"/>
    <row r="65" ht="18.75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98.xml><?xml version="1.0" encoding="utf-8"?>
<worksheet xmlns:r="http://schemas.openxmlformats.org/officeDocument/2006/relationships" xmlns="http://schemas.openxmlformats.org/spreadsheetml/2006/main">
  <sheetPr codeName="Hoja402">
    <outlinePr summaryBelow="1" summaryRight="1"/>
    <pageSetUpPr fitToPage="1"/>
  </sheetPr>
  <dimension ref="A1:W34"/>
  <sheetViews>
    <sheetView topLeftCell="A3" workbookViewId="0">
      <selection activeCell="C4" sqref="C4:E4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67" t="inlineStr">
        <is>
          <t>GONZALEZ BUITRAGO WILLINTON 60</t>
        </is>
      </c>
      <c r="D2" s="55" t="n">
        <v>2126843</v>
      </c>
      <c r="E2" s="199" t="inlineStr">
        <is>
          <t>MOTO NUEVO BIIB</t>
        </is>
      </c>
      <c r="F2" s="92" t="inlineStr">
        <is>
          <t>20 20 SR</t>
        </is>
      </c>
      <c r="G2" s="120" t="inlineStr">
        <is>
          <t>PAGO 60 EFE</t>
        </is>
      </c>
      <c r="H2" s="358" t="inlineStr">
        <is>
          <t>DEJAR DOC</t>
        </is>
      </c>
      <c r="I2" s="55" t="inlineStr">
        <is>
          <t>MARITZA PEREZ</t>
        </is>
      </c>
      <c r="J2" s="60" t="n">
        <v>0.3548611111111111</v>
      </c>
      <c r="K2" s="60">
        <f>J2+$K$61</f>
        <v/>
      </c>
      <c r="L2" s="60" t="n">
        <v>0.3569444444444445</v>
      </c>
      <c r="M2" s="60">
        <f>L2+$M$62</f>
        <v/>
      </c>
      <c r="N2" s="78" t="n">
        <v>0.3611111111111111</v>
      </c>
      <c r="O2" s="46">
        <f>N2+$O$62</f>
        <v/>
      </c>
      <c r="P2" s="79" t="n">
        <v>0.4048611111111111</v>
      </c>
      <c r="Q2" s="46">
        <f>P2+$Q$62</f>
        <v/>
      </c>
      <c r="R2" s="46" t="n">
        <v>0.4159722222222222</v>
      </c>
      <c r="S2" s="46">
        <f>R2+$S$62</f>
        <v/>
      </c>
      <c r="T2" s="143" t="n">
        <v>0.4486111111111111</v>
      </c>
      <c r="U2" s="80">
        <f>T2+$U$62</f>
        <v/>
      </c>
      <c r="V2" s="576" t="n">
        <v>80</v>
      </c>
      <c r="W2" s="576" t="n">
        <v>60</v>
      </c>
    </row>
    <row r="3" ht="21" customHeight="1" s="630">
      <c r="A3" s="631" t="inlineStr">
        <is>
          <t>2</t>
        </is>
      </c>
      <c r="B3" s="632" t="n"/>
      <c r="C3" s="112" t="inlineStr">
        <is>
          <t>FARFAN QUINO FRANCISCO</t>
        </is>
      </c>
      <c r="D3" s="55" t="n">
        <v>44011854</v>
      </c>
      <c r="E3" s="55" t="inlineStr">
        <is>
          <t>REVA A1</t>
        </is>
      </c>
      <c r="F3" s="92" t="inlineStr">
        <is>
          <t>20 20sr</t>
        </is>
      </c>
      <c r="G3" s="209" t="inlineStr">
        <is>
          <t xml:space="preserve">PAGO 100 YAPE </t>
        </is>
      </c>
      <c r="H3" s="207" t="n"/>
      <c r="I3" s="55" t="inlineStr">
        <is>
          <t>KATHY AMORETTI</t>
        </is>
      </c>
      <c r="J3" s="60" t="n">
        <v>0.3520833333333334</v>
      </c>
      <c r="K3" s="60">
        <f>J3+$K$61</f>
        <v/>
      </c>
      <c r="L3" s="60" t="n">
        <v>0.3527777777777778</v>
      </c>
      <c r="M3" s="60">
        <f>L3+$M$62</f>
        <v/>
      </c>
      <c r="N3" s="78" t="n">
        <v>0.3583333333333333</v>
      </c>
      <c r="O3" s="46">
        <f>N3+$O$62</f>
        <v/>
      </c>
      <c r="P3" s="79" t="n">
        <v>0.4034722222222222</v>
      </c>
      <c r="Q3" s="46">
        <f>P3+$Q$62</f>
        <v/>
      </c>
      <c r="R3" s="46" t="n">
        <v>0.4145833333333334</v>
      </c>
      <c r="S3" s="46">
        <f>R3+$S$62</f>
        <v/>
      </c>
      <c r="T3" s="143" t="n">
        <v>0.4375</v>
      </c>
      <c r="U3" s="80">
        <f>T3+$U$62</f>
        <v/>
      </c>
      <c r="V3" s="576" t="n">
        <v>100</v>
      </c>
      <c r="W3" s="576" t="n"/>
    </row>
    <row r="4" ht="21" customHeight="1" s="630">
      <c r="A4" s="631" t="inlineStr">
        <is>
          <t>3</t>
        </is>
      </c>
      <c r="B4" s="632" t="n"/>
      <c r="C4" s="167" t="inlineStr">
        <is>
          <t>TORRE GARCIA ESTEBAN 40</t>
        </is>
      </c>
      <c r="D4" s="55" t="n">
        <v>77339930</v>
      </c>
      <c r="E4" s="55" t="inlineStr">
        <is>
          <t>NUEVO A1</t>
        </is>
      </c>
      <c r="F4" s="92" t="inlineStr">
        <is>
          <t>20 20 SR</t>
        </is>
      </c>
      <c r="G4" s="120" t="inlineStr">
        <is>
          <t>PAGO 40 EFE</t>
        </is>
      </c>
      <c r="H4" s="207" t="n"/>
      <c r="I4" s="55" t="inlineStr">
        <is>
          <t>PONCE</t>
        </is>
      </c>
      <c r="J4" s="60" t="n">
        <v>0.35625</v>
      </c>
      <c r="K4" s="60">
        <f>J4+$K$61</f>
        <v/>
      </c>
      <c r="L4" s="60" t="n">
        <v>0.3611111111111111</v>
      </c>
      <c r="M4" s="60">
        <f>L4+$M$62</f>
        <v/>
      </c>
      <c r="N4" s="78" t="n">
        <v>0.3659722222222222</v>
      </c>
      <c r="O4" s="46">
        <f>N4+$O$62</f>
        <v/>
      </c>
      <c r="P4" s="79" t="n">
        <v>0.4145833333333334</v>
      </c>
      <c r="Q4" s="46">
        <f>P4+$Q$62</f>
        <v/>
      </c>
      <c r="R4" s="46" t="n">
        <v>0.4270833333333333</v>
      </c>
      <c r="S4" s="46">
        <f>R4+$S$62</f>
        <v/>
      </c>
      <c r="T4" s="143" t="n">
        <v>0.4597222222222222</v>
      </c>
      <c r="U4" s="80">
        <f>T4+$U$62</f>
        <v/>
      </c>
      <c r="V4" s="576" t="n">
        <v>80</v>
      </c>
      <c r="W4" s="576" t="n">
        <v>40</v>
      </c>
    </row>
    <row r="5" ht="21" customHeight="1" s="630">
      <c r="A5" s="631" t="inlineStr">
        <is>
          <t>4</t>
        </is>
      </c>
      <c r="B5" s="632" t="n"/>
      <c r="C5" s="167" t="inlineStr">
        <is>
          <t>ALVARADO SOTO CYNTHIA 60</t>
        </is>
      </c>
      <c r="D5" s="55" t="n">
        <v>44844490</v>
      </c>
      <c r="E5" s="226" t="inlineStr">
        <is>
          <t>MOTO REVA BIIC</t>
        </is>
      </c>
      <c r="F5" s="92" t="inlineStr">
        <is>
          <t>20 20 SR</t>
        </is>
      </c>
      <c r="G5" s="209" t="inlineStr">
        <is>
          <t>PAGO 510 DEP</t>
        </is>
      </c>
      <c r="H5" s="358" t="inlineStr">
        <is>
          <t>DEJAR DOC</t>
        </is>
      </c>
      <c r="I5" s="55" t="inlineStr">
        <is>
          <t xml:space="preserve">GUIDO </t>
        </is>
      </c>
      <c r="J5" s="60" t="n">
        <v>0.3652777777777778</v>
      </c>
      <c r="K5" s="60">
        <f>J5+$K$61</f>
        <v/>
      </c>
      <c r="L5" s="60" t="n">
        <v>0.3652777777777778</v>
      </c>
      <c r="M5" s="60">
        <f>L5+$M$62</f>
        <v/>
      </c>
      <c r="N5" s="78" t="n">
        <v>0.3708333333333333</v>
      </c>
      <c r="O5" s="46">
        <f>N5+$O$62</f>
        <v/>
      </c>
      <c r="P5" s="79" t="n">
        <v>0.4256944444444444</v>
      </c>
      <c r="Q5" s="46">
        <f>P5+$Q$62</f>
        <v/>
      </c>
      <c r="R5" s="46" t="n">
        <v>0.4395833333333333</v>
      </c>
      <c r="S5" s="46">
        <f>R5+$S$62</f>
        <v/>
      </c>
      <c r="T5" s="143" t="n">
        <v>0.4722222222222222</v>
      </c>
      <c r="U5" s="80">
        <f>T5+$U$62</f>
        <v/>
      </c>
      <c r="V5" s="576" t="n">
        <v>80</v>
      </c>
      <c r="W5" s="576" t="n">
        <v>60</v>
      </c>
    </row>
    <row r="6" ht="21" customHeight="1" s="630">
      <c r="A6" s="631" t="inlineStr">
        <is>
          <t>5</t>
        </is>
      </c>
      <c r="B6" s="632" t="n"/>
      <c r="C6" s="112" t="inlineStr">
        <is>
          <t>GONZALES CHUMBE ROBINSON</t>
        </is>
      </c>
      <c r="D6" s="55" t="n">
        <v>70930184</v>
      </c>
      <c r="E6" s="55" t="inlineStr">
        <is>
          <t xml:space="preserve">NUEVO A1 </t>
        </is>
      </c>
      <c r="F6" s="92" t="inlineStr">
        <is>
          <t>20 20 SR</t>
        </is>
      </c>
      <c r="G6" s="209" t="inlineStr">
        <is>
          <t>PAGO 80 YAPE</t>
        </is>
      </c>
      <c r="H6" s="126" t="n"/>
      <c r="I6" s="127" t="inlineStr">
        <is>
          <t>ENRIQUE PUBLICIDAD</t>
        </is>
      </c>
      <c r="J6" s="60" t="n">
        <v>0.3652777777777778</v>
      </c>
      <c r="K6" s="60">
        <f>J6+$K$61</f>
        <v/>
      </c>
      <c r="L6" s="60" t="n">
        <v>0.3701388888888889</v>
      </c>
      <c r="M6" s="60">
        <f>L6+$M$62</f>
        <v/>
      </c>
      <c r="N6" s="78" t="n">
        <v>0.3756944444444444</v>
      </c>
      <c r="O6" s="46">
        <f>N6+$O$62</f>
        <v/>
      </c>
      <c r="P6" s="79" t="n">
        <v>0.4319444444444445</v>
      </c>
      <c r="Q6" s="46">
        <f>P6+$Q$62</f>
        <v/>
      </c>
      <c r="R6" s="46" t="n">
        <v>0.4444444444444444</v>
      </c>
      <c r="S6" s="46">
        <f>R6+$S$62</f>
        <v/>
      </c>
      <c r="T6" s="143" t="n">
        <v>0.4840277777777778</v>
      </c>
      <c r="U6" s="80">
        <f>T6+$U$62</f>
        <v/>
      </c>
      <c r="V6" s="576" t="n">
        <v>80</v>
      </c>
      <c r="W6" s="576" t="n"/>
    </row>
    <row r="7" ht="21" customHeight="1" s="630">
      <c r="A7" s="631" t="inlineStr">
        <is>
          <t>6</t>
        </is>
      </c>
      <c r="B7" s="632" t="n"/>
      <c r="C7" s="167" t="inlineStr">
        <is>
          <t>QUESÑAY AQUINO NAHIRA 20</t>
        </is>
      </c>
      <c r="D7" s="55" t="n">
        <v>40984024</v>
      </c>
      <c r="E7" s="55" t="inlineStr">
        <is>
          <t xml:space="preserve">NUEVO A1 </t>
        </is>
      </c>
      <c r="F7" s="92" t="inlineStr">
        <is>
          <t>20 20 SR</t>
        </is>
      </c>
      <c r="G7" s="120" t="inlineStr">
        <is>
          <t>PAGO 80 EFE 20 YAPE</t>
        </is>
      </c>
      <c r="H7" s="126" t="n"/>
      <c r="I7" s="127" t="inlineStr">
        <is>
          <t>ENRIQUE PUBLICIDAD</t>
        </is>
      </c>
      <c r="J7" s="60" t="n">
        <v>0.3666666666666666</v>
      </c>
      <c r="K7" s="46">
        <f>J7+$K$61</f>
        <v/>
      </c>
      <c r="L7" s="78" t="n">
        <v>0.375</v>
      </c>
      <c r="M7" s="78">
        <f>L7+$M$62</f>
        <v/>
      </c>
      <c r="N7" s="78" t="n">
        <v>0.3805555555555555</v>
      </c>
      <c r="O7" s="46">
        <f>N7+$O$62</f>
        <v/>
      </c>
      <c r="P7" s="79" t="n">
        <v>0.44375</v>
      </c>
      <c r="Q7" s="46">
        <f>P7+$Q$62</f>
        <v/>
      </c>
      <c r="R7" s="46" t="n">
        <v>0.4569444444444444</v>
      </c>
      <c r="S7" s="46">
        <f>R7+$S$62</f>
        <v/>
      </c>
      <c r="T7" s="143" t="n">
        <v>0.4951388888888889</v>
      </c>
      <c r="U7" s="80">
        <f>T7+$U$62</f>
        <v/>
      </c>
      <c r="V7" s="576" t="n">
        <v>80</v>
      </c>
      <c r="W7" s="576" t="n">
        <v>20</v>
      </c>
    </row>
    <row r="8" ht="21" customHeight="1" s="630">
      <c r="A8" s="631" t="inlineStr">
        <is>
          <t>7</t>
        </is>
      </c>
      <c r="B8" s="632" t="n"/>
      <c r="C8" s="112" t="inlineStr">
        <is>
          <t xml:space="preserve">VALLE ATAUJE JUAN </t>
        </is>
      </c>
      <c r="D8" s="55" t="n">
        <v>9271361</v>
      </c>
      <c r="E8" s="226" t="inlineStr">
        <is>
          <t>MOTO REVA BIIC</t>
        </is>
      </c>
      <c r="F8" s="92" t="inlineStr">
        <is>
          <t>40/20 40/20cl</t>
        </is>
      </c>
      <c r="G8" s="120" t="n"/>
      <c r="H8" s="205" t="n"/>
      <c r="I8" s="120" t="inlineStr">
        <is>
          <t>CARS - JAIME VILLA</t>
        </is>
      </c>
      <c r="J8" s="60" t="n">
        <v>0.3715277777777778</v>
      </c>
      <c r="K8" s="46">
        <f>J8+$K$61</f>
        <v/>
      </c>
      <c r="L8" s="78" t="n">
        <v>0.3798611111111111</v>
      </c>
      <c r="M8" s="78">
        <f>L8+$M$62</f>
        <v/>
      </c>
      <c r="N8" s="78" t="n">
        <v>0.3854166666666667</v>
      </c>
      <c r="O8" s="46">
        <f>N8+$O$62</f>
        <v/>
      </c>
      <c r="P8" s="79" t="n">
        <v>0.4569444444444444</v>
      </c>
      <c r="Q8" s="46">
        <f>P8+$Q$62</f>
        <v/>
      </c>
      <c r="R8" s="46" t="n">
        <v>0.46875</v>
      </c>
      <c r="S8" s="46">
        <f>R8+$S$62</f>
        <v/>
      </c>
      <c r="T8" s="143" t="n">
        <v>0.51875</v>
      </c>
      <c r="U8" s="80">
        <f>T8+$U$62</f>
        <v/>
      </c>
      <c r="V8" s="576" t="n">
        <v>80</v>
      </c>
      <c r="W8" s="576" t="n"/>
    </row>
    <row r="9" ht="21" customHeight="1" s="630">
      <c r="A9" s="631" t="inlineStr">
        <is>
          <t>8</t>
        </is>
      </c>
      <c r="B9" s="632" t="n"/>
      <c r="C9" s="167" t="inlineStr">
        <is>
          <t>VILLAVICENCIO HERRERA IRVIN 20</t>
        </is>
      </c>
      <c r="D9" s="55" t="n">
        <v>75499673</v>
      </c>
      <c r="E9" s="226" t="inlineStr">
        <is>
          <t>MOTO REVA BIIC</t>
        </is>
      </c>
      <c r="F9" s="92" t="inlineStr">
        <is>
          <t>20 20 SR</t>
        </is>
      </c>
      <c r="G9" s="281" t="n"/>
      <c r="H9" s="360" t="n"/>
      <c r="I9" s="281" t="inlineStr">
        <is>
          <t xml:space="preserve">ELIA / ANGELA </t>
        </is>
      </c>
      <c r="J9" s="60" t="n">
        <v>0.3770833333333333</v>
      </c>
      <c r="K9" s="46">
        <f>J9+$K$61</f>
        <v/>
      </c>
      <c r="L9" s="78" t="n">
        <v>0.3847222222222222</v>
      </c>
      <c r="M9" s="78">
        <f>L9+$M$62</f>
        <v/>
      </c>
      <c r="N9" s="78" t="n">
        <v>0.3895833333333333</v>
      </c>
      <c r="O9" s="46">
        <f>N9+$O$62</f>
        <v/>
      </c>
      <c r="P9" s="79" t="n">
        <v>0.46875</v>
      </c>
      <c r="Q9" s="46">
        <f>P9+$Q$62</f>
        <v/>
      </c>
      <c r="R9" s="46" t="n">
        <v>0.4805555555555556</v>
      </c>
      <c r="S9" s="46">
        <f>R9+$S$62</f>
        <v/>
      </c>
      <c r="T9" s="143" t="n">
        <v>0.5069444444444444</v>
      </c>
      <c r="U9" s="80">
        <f>T9+$U$62</f>
        <v/>
      </c>
      <c r="V9" s="576" t="n">
        <v>80</v>
      </c>
      <c r="W9" s="576" t="n">
        <v>20</v>
      </c>
    </row>
    <row r="10" ht="21" customHeight="1" s="630">
      <c r="A10" s="631" t="inlineStr">
        <is>
          <t>9</t>
        </is>
      </c>
      <c r="B10" s="632" t="n"/>
      <c r="C10" s="112" t="inlineStr">
        <is>
          <t>CORDOVA CALDERON ADHERLY</t>
        </is>
      </c>
      <c r="D10" s="55" t="n">
        <v>46082077</v>
      </c>
      <c r="E10" s="226" t="inlineStr">
        <is>
          <t>MOTO REVA BIIC</t>
        </is>
      </c>
      <c r="F10" s="92" t="inlineStr">
        <is>
          <t>20 20 SR</t>
        </is>
      </c>
      <c r="G10" s="120" t="n"/>
      <c r="H10" s="205" t="n"/>
      <c r="I10" s="120" t="inlineStr">
        <is>
          <t>CARS - JAIME VILLA</t>
        </is>
      </c>
      <c r="J10" s="60" t="n">
        <v>0.3819444444444444</v>
      </c>
      <c r="K10" s="46">
        <f>J10+$K$61</f>
        <v/>
      </c>
      <c r="L10" s="78" t="n">
        <v>0.3888888888888889</v>
      </c>
      <c r="M10" s="78">
        <f>L10+$M$62</f>
        <v/>
      </c>
      <c r="N10" s="78" t="n">
        <v>0.3930555555555555</v>
      </c>
      <c r="O10" s="46">
        <f>N10+$O$62</f>
        <v/>
      </c>
      <c r="P10" s="79" t="n">
        <v>0.4798611111111111</v>
      </c>
      <c r="Q10" s="46">
        <f>P10+$Q$62</f>
        <v/>
      </c>
      <c r="R10" s="46" t="n">
        <v>0.4916666666666666</v>
      </c>
      <c r="S10" s="46">
        <f>R10+$S$62</f>
        <v/>
      </c>
      <c r="T10" s="143" t="n">
        <v>0.5291666666666667</v>
      </c>
      <c r="U10" s="80">
        <f>T10+$U$62</f>
        <v/>
      </c>
      <c r="V10" s="576" t="n">
        <v>80</v>
      </c>
      <c r="W10" s="576" t="n"/>
    </row>
    <row r="11" ht="21" customFormat="1" customHeight="1" s="633">
      <c r="A11" s="631" t="inlineStr">
        <is>
          <t>10</t>
        </is>
      </c>
      <c r="B11" s="632" t="n"/>
      <c r="C11" s="112" t="inlineStr">
        <is>
          <t xml:space="preserve">URDANETA BARRIOS DANIEL </t>
        </is>
      </c>
      <c r="D11" s="55" t="n">
        <v>4563175</v>
      </c>
      <c r="E11" s="199" t="inlineStr">
        <is>
          <t>MOTO NUEVO BIIB</t>
        </is>
      </c>
      <c r="F11" s="92" t="inlineStr">
        <is>
          <t>20 20 SR</t>
        </is>
      </c>
      <c r="G11" s="110" t="n"/>
      <c r="H11" s="382" t="inlineStr">
        <is>
          <t>CE</t>
        </is>
      </c>
      <c r="I11" s="110" t="inlineStr">
        <is>
          <t>MAYRA 1</t>
        </is>
      </c>
      <c r="J11" s="60" t="n">
        <v>0.3847222222222222</v>
      </c>
      <c r="K11" s="46">
        <f>J11+$K$61</f>
        <v/>
      </c>
      <c r="L11" s="78" t="n">
        <v>0.3930555555555555</v>
      </c>
      <c r="M11" s="78">
        <f>L11+$M$62</f>
        <v/>
      </c>
      <c r="N11" s="78" t="n">
        <v>0.3972222222222222</v>
      </c>
      <c r="O11" s="78">
        <f>N11+$O$62</f>
        <v/>
      </c>
      <c r="P11" s="78" t="n">
        <v>0.4506944444444445</v>
      </c>
      <c r="Q11" s="78">
        <f>P11+$Q$62</f>
        <v/>
      </c>
      <c r="R11" s="78" t="n">
        <v>0.4666666666666667</v>
      </c>
      <c r="S11" s="78">
        <f>R11+$S$62</f>
        <v/>
      </c>
      <c r="T11" s="116" t="n">
        <v>0.4770833333333334</v>
      </c>
      <c r="U11" s="116">
        <f>T11+$U$62</f>
        <v/>
      </c>
      <c r="V11" s="576" t="n">
        <v>80</v>
      </c>
      <c r="W11" s="576" t="n"/>
    </row>
    <row r="12" ht="21" customHeight="1" s="630">
      <c r="A12" s="631" t="inlineStr">
        <is>
          <t>11</t>
        </is>
      </c>
      <c r="B12" s="632" t="n"/>
      <c r="C12" s="167" t="inlineStr">
        <is>
          <t>RIVERA AGUSTIN JHON 40</t>
        </is>
      </c>
      <c r="D12" s="55" t="n">
        <v>48239076</v>
      </c>
      <c r="E12" s="226" t="inlineStr">
        <is>
          <t>MOTO REVA BIIC</t>
        </is>
      </c>
      <c r="F12" s="92" t="inlineStr">
        <is>
          <t>20 20 SR</t>
        </is>
      </c>
      <c r="G12" s="120" t="inlineStr">
        <is>
          <t>PAGO 100 EFE 25/04</t>
        </is>
      </c>
      <c r="H12" s="373" t="n"/>
      <c r="I12" s="270" t="inlineStr">
        <is>
          <t>LILIANA 1</t>
        </is>
      </c>
      <c r="J12" s="60" t="n">
        <v>0.3895833333333333</v>
      </c>
      <c r="K12" s="46">
        <f>J12+$K$61</f>
        <v/>
      </c>
      <c r="L12" s="78" t="n">
        <v>0.3972222222222222</v>
      </c>
      <c r="M12" s="78">
        <f>L12+$M$62</f>
        <v/>
      </c>
      <c r="N12" s="78" t="n">
        <v>0.4048611111111111</v>
      </c>
      <c r="O12" s="46">
        <f>N12+$O$62</f>
        <v/>
      </c>
      <c r="P12" s="79" t="n">
        <v>0.4916666666666666</v>
      </c>
      <c r="Q12" s="46">
        <f>P12+$Q$62</f>
        <v/>
      </c>
      <c r="R12" s="46" t="n">
        <v>0.50625</v>
      </c>
      <c r="S12" s="46">
        <f>R12+$S$62</f>
        <v/>
      </c>
      <c r="T12" s="143" t="n">
        <v>0.5305555555555556</v>
      </c>
      <c r="U12" s="80">
        <f>T12+$U$62</f>
        <v/>
      </c>
      <c r="V12" s="576" t="n">
        <v>80</v>
      </c>
      <c r="W12" s="576" t="n">
        <v>40</v>
      </c>
    </row>
    <row r="13" ht="21" customHeight="1" s="630">
      <c r="A13" s="631" t="inlineStr">
        <is>
          <t>12</t>
        </is>
      </c>
      <c r="B13" s="632" t="n"/>
      <c r="C13" s="112" t="inlineStr">
        <is>
          <t xml:space="preserve">LOAYZA BELTRAN FERNANDO </t>
        </is>
      </c>
      <c r="D13" s="55" t="n">
        <v>9279019</v>
      </c>
      <c r="E13" s="55" t="inlineStr">
        <is>
          <t xml:space="preserve">REVA A1 </t>
        </is>
      </c>
      <c r="F13" s="92" t="inlineStr">
        <is>
          <t>40/20 40/20cl</t>
        </is>
      </c>
      <c r="G13" s="110" t="n"/>
      <c r="H13" s="354" t="n"/>
      <c r="I13" s="110" t="inlineStr">
        <is>
          <t>MAYRA 2</t>
        </is>
      </c>
      <c r="J13" s="60" t="n">
        <v>0.3916666666666667</v>
      </c>
      <c r="K13" s="46">
        <f>J13+$K$61</f>
        <v/>
      </c>
      <c r="L13" s="78" t="n">
        <v>0.4034722222222222</v>
      </c>
      <c r="M13" s="78">
        <f>L13+$M$62</f>
        <v/>
      </c>
      <c r="N13" s="78" t="n">
        <v>0.4104166666666667</v>
      </c>
      <c r="O13" s="46">
        <f>N13+$O$62</f>
        <v/>
      </c>
      <c r="P13" s="79" t="n">
        <v>0.5055555555555555</v>
      </c>
      <c r="Q13" s="46">
        <f>P13+$Q$62</f>
        <v/>
      </c>
      <c r="R13" s="46" t="n">
        <v>0.5201388888888889</v>
      </c>
      <c r="S13" s="46">
        <f>R13+$S$62</f>
        <v/>
      </c>
      <c r="T13" s="143" t="n">
        <v>0.5409722222222222</v>
      </c>
      <c r="U13" s="80">
        <f>T13+$U$62</f>
        <v/>
      </c>
      <c r="V13" s="576" t="n">
        <v>80</v>
      </c>
      <c r="W13" s="576" t="n"/>
    </row>
    <row r="14" ht="21" customFormat="1" customHeight="1" s="633">
      <c r="A14" s="631" t="inlineStr">
        <is>
          <t>13</t>
        </is>
      </c>
      <c r="B14" s="632" t="n"/>
      <c r="C14" s="112" t="inlineStr">
        <is>
          <t>GUEDEZ YAYES DOUGLAS</t>
        </is>
      </c>
      <c r="D14" s="55" t="n">
        <v>5470968</v>
      </c>
      <c r="E14" s="199" t="inlineStr">
        <is>
          <t>MOTO NUEVO BIIB</t>
        </is>
      </c>
      <c r="F14" s="92" t="inlineStr">
        <is>
          <t>20 20 SR</t>
        </is>
      </c>
      <c r="G14" s="120" t="inlineStr">
        <is>
          <t>PAGO 100 EFE</t>
        </is>
      </c>
      <c r="H14" s="382" t="inlineStr">
        <is>
          <t xml:space="preserve">CE </t>
        </is>
      </c>
      <c r="I14" s="55" t="inlineStr">
        <is>
          <t>FREDDY</t>
        </is>
      </c>
      <c r="J14" s="60" t="n">
        <v>0.4131944444444444</v>
      </c>
      <c r="K14" s="46">
        <f>J14+$K$61</f>
        <v/>
      </c>
      <c r="L14" s="78" t="n">
        <v>0.4138888888888889</v>
      </c>
      <c r="M14" s="78">
        <f>L14+$M$62</f>
        <v/>
      </c>
      <c r="N14" s="78" t="n">
        <v>0.4194444444444445</v>
      </c>
      <c r="O14" s="78">
        <f>N14+$O$62</f>
        <v/>
      </c>
      <c r="P14" s="78" t="n">
        <v>0.4902777777777778</v>
      </c>
      <c r="Q14" s="78">
        <f>P14+$Q$62</f>
        <v/>
      </c>
      <c r="R14" s="78" t="n">
        <v>0.5034722222222222</v>
      </c>
      <c r="S14" s="78">
        <f>R14+$S$62</f>
        <v/>
      </c>
      <c r="T14" s="116" t="n">
        <v>0.5166666666666667</v>
      </c>
      <c r="U14" s="116">
        <f>T14+$U$62</f>
        <v/>
      </c>
      <c r="V14" s="576" t="n">
        <v>80</v>
      </c>
      <c r="W14" s="576" t="n"/>
    </row>
    <row r="15" ht="21" customHeight="1" s="630">
      <c r="A15" s="631" t="inlineStr">
        <is>
          <t>14</t>
        </is>
      </c>
      <c r="B15" s="632" t="n"/>
      <c r="C15" s="112" t="inlineStr">
        <is>
          <t xml:space="preserve">HURTADO AIRE JUAN </t>
        </is>
      </c>
      <c r="D15" s="55" t="n">
        <v>4204986</v>
      </c>
      <c r="E15" s="55" t="inlineStr">
        <is>
          <t xml:space="preserve">BAJA A1 </t>
        </is>
      </c>
      <c r="F15" s="92" t="inlineStr">
        <is>
          <t>20 20 SR</t>
        </is>
      </c>
      <c r="G15" s="120" t="n"/>
      <c r="H15" s="205" t="n"/>
      <c r="I15" s="120" t="inlineStr">
        <is>
          <t>CARS - JAIME VILLA</t>
        </is>
      </c>
      <c r="J15" s="60" t="n">
        <v>0.41875</v>
      </c>
      <c r="K15" s="46">
        <f>J15+$K$61</f>
        <v/>
      </c>
      <c r="L15" s="78" t="n">
        <v>0.4201388888888889</v>
      </c>
      <c r="M15" s="78">
        <f>L15+$M$62</f>
        <v/>
      </c>
      <c r="N15" s="78" t="n">
        <v>0.425</v>
      </c>
      <c r="O15" s="78">
        <f>N15+$O$62</f>
        <v/>
      </c>
      <c r="P15" s="78" t="n">
        <v>0.5166666666666667</v>
      </c>
      <c r="Q15" s="78">
        <f>P15+$Q$62</f>
        <v/>
      </c>
      <c r="R15" s="78" t="n">
        <v>0.5284722222222222</v>
      </c>
      <c r="S15" s="78">
        <f>R15+$S$62</f>
        <v/>
      </c>
      <c r="T15" s="116" t="n">
        <v>0.5423611111111111</v>
      </c>
      <c r="U15" s="116">
        <f>T15+$U$62</f>
        <v/>
      </c>
      <c r="V15" s="576" t="n">
        <v>80</v>
      </c>
      <c r="W15" s="576" t="n"/>
    </row>
    <row r="16" ht="21" customHeight="1" s="630">
      <c r="A16" s="631" t="inlineStr">
        <is>
          <t>15</t>
        </is>
      </c>
      <c r="B16" s="632" t="n"/>
      <c r="C16" s="167" t="inlineStr">
        <is>
          <t>HERRERA ALDAVE LUIS 40</t>
        </is>
      </c>
      <c r="D16" s="55" t="n">
        <v>76938089</v>
      </c>
      <c r="E16" s="55" t="inlineStr">
        <is>
          <t xml:space="preserve">REVA A1 </t>
        </is>
      </c>
      <c r="F16" s="92" t="inlineStr">
        <is>
          <t>20 20 SR</t>
        </is>
      </c>
      <c r="G16" s="120" t="inlineStr">
        <is>
          <t>PAGO 40 EFE</t>
        </is>
      </c>
      <c r="H16" s="205" t="n"/>
      <c r="I16" s="120" t="inlineStr">
        <is>
          <t>CARS - JAIME VILLA</t>
        </is>
      </c>
      <c r="J16" s="60" t="n">
        <v>0.4229166666666667</v>
      </c>
      <c r="K16" s="46">
        <f>J16+$K$61</f>
        <v/>
      </c>
      <c r="L16" s="78" t="n">
        <v>0.4243055555555555</v>
      </c>
      <c r="M16" s="78">
        <f>L16+$M$62</f>
        <v/>
      </c>
      <c r="N16" s="78" t="n">
        <v>0.43125</v>
      </c>
      <c r="O16" s="78">
        <f>N16+$O$62</f>
        <v/>
      </c>
      <c r="P16" s="78" t="n">
        <v>0.5194444444444445</v>
      </c>
      <c r="Q16" s="78">
        <f>P16+$Q$62</f>
        <v/>
      </c>
      <c r="R16" s="78" t="n">
        <v>0.53125</v>
      </c>
      <c r="S16" s="78">
        <f>R16+$S$62</f>
        <v/>
      </c>
      <c r="T16" s="116" t="n">
        <v>0.5527777777777778</v>
      </c>
      <c r="U16" s="116">
        <f>T16+$U$62</f>
        <v/>
      </c>
      <c r="V16" s="576" t="n">
        <v>80</v>
      </c>
      <c r="W16" s="576" t="n">
        <v>40</v>
      </c>
    </row>
    <row r="17" ht="21" customHeight="1" s="630">
      <c r="A17" s="631" t="inlineStr">
        <is>
          <t>16</t>
        </is>
      </c>
      <c r="B17" s="632" t="n"/>
      <c r="C17" s="167" t="inlineStr">
        <is>
          <t>FONSECA MEDINA CRISTOPHER 40</t>
        </is>
      </c>
      <c r="D17" s="55" t="n">
        <v>75916031</v>
      </c>
      <c r="E17" s="55" t="inlineStr">
        <is>
          <t xml:space="preserve">NUEVO A1 </t>
        </is>
      </c>
      <c r="F17" s="92" t="inlineStr">
        <is>
          <t>20 20 SR</t>
        </is>
      </c>
      <c r="G17" s="120" t="inlineStr">
        <is>
          <t>PAGO 40 EFE</t>
        </is>
      </c>
      <c r="H17" s="207" t="n"/>
      <c r="I17" s="55" t="inlineStr">
        <is>
          <t xml:space="preserve">JESUS PAJUELO </t>
        </is>
      </c>
      <c r="J17" s="60" t="n">
        <v>0.4277777777777778</v>
      </c>
      <c r="K17" s="46">
        <f>J17+$K$61</f>
        <v/>
      </c>
      <c r="L17" s="78" t="n">
        <v>0.4465277777777778</v>
      </c>
      <c r="M17" s="78">
        <f>L17+$M$62</f>
        <v/>
      </c>
      <c r="N17" s="78" t="n">
        <v>0.4520833333333333</v>
      </c>
      <c r="O17" s="78">
        <f>N17+$O$62</f>
        <v/>
      </c>
      <c r="P17" s="78" t="n">
        <v>0.5201388888888889</v>
      </c>
      <c r="Q17" s="78">
        <f>P17+$Q$62</f>
        <v/>
      </c>
      <c r="R17" s="78" t="n">
        <v>0.5409722222222222</v>
      </c>
      <c r="S17" s="78">
        <f>R17+$S$62</f>
        <v/>
      </c>
      <c r="T17" s="116" t="n">
        <v>0.5534722222222223</v>
      </c>
      <c r="U17" s="116">
        <f>T17+$U$62</f>
        <v/>
      </c>
      <c r="V17" s="576" t="n">
        <v>80</v>
      </c>
      <c r="W17" s="576" t="n">
        <v>40</v>
      </c>
    </row>
    <row r="18" ht="21" customHeight="1" s="630">
      <c r="A18" s="631" t="inlineStr">
        <is>
          <t>17</t>
        </is>
      </c>
      <c r="B18" s="632" t="n"/>
      <c r="C18" s="112" t="inlineStr">
        <is>
          <t>JIMENEZ TORREALBA DAIGMARI</t>
        </is>
      </c>
      <c r="D18" s="55" t="n">
        <v>3071698</v>
      </c>
      <c r="E18" s="55" t="inlineStr">
        <is>
          <t xml:space="preserve">NUEVO A1 </t>
        </is>
      </c>
      <c r="F18" s="92" t="inlineStr">
        <is>
          <t>40/20 40/20cl</t>
        </is>
      </c>
      <c r="G18" s="209" t="inlineStr">
        <is>
          <t>PAGO 140 YAPE</t>
        </is>
      </c>
      <c r="H18" s="382" t="inlineStr">
        <is>
          <t>CE</t>
        </is>
      </c>
      <c r="I18" s="55" t="inlineStr">
        <is>
          <t>CRIS AMORETTI</t>
        </is>
      </c>
      <c r="J18" s="60" t="n">
        <v>0.43125</v>
      </c>
      <c r="K18" s="46">
        <f>J18+$K$61</f>
        <v/>
      </c>
      <c r="L18" s="78" t="n">
        <v>0.4319444444444445</v>
      </c>
      <c r="M18" s="78">
        <f>L18+$M$62</f>
        <v/>
      </c>
      <c r="N18" s="78" t="n">
        <v>0.4381944444444444</v>
      </c>
      <c r="O18" s="78">
        <f>N18+$O$62</f>
        <v/>
      </c>
      <c r="P18" s="78" t="n">
        <v>0.5034722222222222</v>
      </c>
      <c r="Q18" s="78">
        <f>P18+$Q$62</f>
        <v/>
      </c>
      <c r="R18" s="78" t="n">
        <v>0.5159722222222223</v>
      </c>
      <c r="S18" s="78">
        <f>R18+$S$62</f>
        <v/>
      </c>
      <c r="T18" s="116" t="n">
        <v>0.56875</v>
      </c>
      <c r="U18" s="116">
        <f>T18+$U$62</f>
        <v/>
      </c>
      <c r="V18" s="576" t="n">
        <v>80</v>
      </c>
      <c r="W18" s="576" t="n"/>
    </row>
    <row r="19" ht="21" customHeight="1" s="630">
      <c r="A19" s="631" t="inlineStr">
        <is>
          <t>18</t>
        </is>
      </c>
      <c r="B19" s="632" t="n"/>
      <c r="C19" s="112" t="inlineStr">
        <is>
          <t>MONTERO BERECHE SEGUNDO</t>
        </is>
      </c>
      <c r="D19" s="55" t="n">
        <v>41928261</v>
      </c>
      <c r="E19" s="26" t="inlineStr">
        <is>
          <t>RECAT A2B</t>
        </is>
      </c>
      <c r="F19" s="92" t="inlineStr">
        <is>
          <t>20 20 SR</t>
        </is>
      </c>
      <c r="G19" s="110" t="n"/>
      <c r="H19" s="354" t="n"/>
      <c r="I19" s="110" t="inlineStr">
        <is>
          <t>MAYRA 3</t>
        </is>
      </c>
      <c r="J19" s="60" t="n">
        <v>0.4388888888888889</v>
      </c>
      <c r="K19" s="46">
        <f>J19+$K$61</f>
        <v/>
      </c>
      <c r="L19" s="78" t="n">
        <v>0.4395833333333333</v>
      </c>
      <c r="M19" s="78">
        <f>L19+$M$62</f>
        <v/>
      </c>
      <c r="N19" s="78" t="n">
        <v>0.4486111111111111</v>
      </c>
      <c r="O19" s="78">
        <f>N19+$O$62</f>
        <v/>
      </c>
      <c r="P19" s="78" t="n">
        <v>0.53125</v>
      </c>
      <c r="Q19" s="78">
        <f>P19+$Q$62</f>
        <v/>
      </c>
      <c r="R19" s="78" t="n">
        <v>0.54375</v>
      </c>
      <c r="S19" s="78">
        <f>R19+$S$62</f>
        <v/>
      </c>
      <c r="T19" s="116" t="n">
        <v>0.5645833333333333</v>
      </c>
      <c r="U19" s="116">
        <f>T19+$U$62</f>
        <v/>
      </c>
      <c r="V19" s="576" t="n">
        <v>80</v>
      </c>
      <c r="W19" s="576" t="n"/>
    </row>
    <row r="20" ht="21" customFormat="1" customHeight="1" s="645">
      <c r="A20" s="631" t="inlineStr">
        <is>
          <t>19</t>
        </is>
      </c>
      <c r="B20" s="632" t="n"/>
      <c r="C20" s="112" t="inlineStr">
        <is>
          <t xml:space="preserve">VILLANTOY GABRIEL LAYZON </t>
        </is>
      </c>
      <c r="D20" s="55" t="n">
        <v>42752172</v>
      </c>
      <c r="E20" s="226" t="inlineStr">
        <is>
          <t>MOTO REVA BIIC</t>
        </is>
      </c>
      <c r="F20" s="92" t="inlineStr">
        <is>
          <t>20 20 SR</t>
        </is>
      </c>
      <c r="G20" s="270" t="n"/>
      <c r="H20" s="373" t="n"/>
      <c r="I20" s="270" t="inlineStr">
        <is>
          <t>LILIANA 2</t>
        </is>
      </c>
      <c r="J20" s="60" t="n">
        <v>0.4479166666666667</v>
      </c>
      <c r="K20" s="46">
        <f>J20+$K$61</f>
        <v/>
      </c>
      <c r="L20" s="78" t="n">
        <v>0.4513888888888889</v>
      </c>
      <c r="M20" s="78">
        <f>L20+$M$62</f>
        <v/>
      </c>
      <c r="N20" s="78" t="n">
        <v>0.4576388888888889</v>
      </c>
      <c r="O20" s="46">
        <f>N20+$O$62</f>
        <v/>
      </c>
      <c r="P20" s="79" t="n">
        <v>0.5326388888888889</v>
      </c>
      <c r="Q20" s="46">
        <f>P20+$Q$62</f>
        <v/>
      </c>
      <c r="R20" s="46" t="n">
        <v>0.5534722222222223</v>
      </c>
      <c r="S20" s="46">
        <f>R20+$S$62</f>
        <v/>
      </c>
      <c r="T20" s="116" t="n">
        <v>0.5756944444444444</v>
      </c>
      <c r="U20" s="116">
        <f>T20+$U$62</f>
        <v/>
      </c>
      <c r="V20" s="576" t="n">
        <v>80</v>
      </c>
      <c r="W20" s="576" t="n"/>
    </row>
    <row r="21" ht="21" customHeight="1" s="630">
      <c r="A21" s="631" t="inlineStr">
        <is>
          <t>20</t>
        </is>
      </c>
      <c r="B21" s="632" t="n"/>
      <c r="C21" s="112" t="inlineStr">
        <is>
          <t>IKEHO NAKANDAKARI MIYUKI</t>
        </is>
      </c>
      <c r="D21" s="55" t="n">
        <v>25682836</v>
      </c>
      <c r="E21" s="55" t="inlineStr">
        <is>
          <t xml:space="preserve">REVA A1 </t>
        </is>
      </c>
      <c r="F21" s="92" t="inlineStr">
        <is>
          <t>40/20 40/20cl</t>
        </is>
      </c>
      <c r="G21" s="120" t="n"/>
      <c r="H21" s="205" t="n"/>
      <c r="I21" s="120" t="inlineStr">
        <is>
          <t>CARS - JAIME VILLA</t>
        </is>
      </c>
      <c r="J21" s="60" t="n">
        <v>0.4534722222222222</v>
      </c>
      <c r="K21" s="46" t="n"/>
      <c r="L21" s="78" t="n">
        <v>0.45625</v>
      </c>
      <c r="M21" s="78">
        <f>L21+$M$62</f>
        <v/>
      </c>
      <c r="N21" s="78" t="n">
        <v>0.4611111111111111</v>
      </c>
      <c r="O21" s="46">
        <f>N21+$O$62</f>
        <v/>
      </c>
      <c r="P21" s="79" t="n">
        <v>0.54375</v>
      </c>
      <c r="Q21" s="46">
        <f>P21+$Q$62</f>
        <v/>
      </c>
      <c r="R21" s="78" t="n">
        <v>0.55625</v>
      </c>
      <c r="S21" s="78">
        <f>R21+$S$62</f>
        <v/>
      </c>
      <c r="T21" s="143" t="n">
        <v>0.5680555555555555</v>
      </c>
      <c r="U21" s="143">
        <f>T21+$U$62</f>
        <v/>
      </c>
      <c r="V21" s="576" t="n">
        <v>80</v>
      </c>
      <c r="W21" s="576" t="n"/>
    </row>
    <row r="22" ht="21" customHeight="1" s="630">
      <c r="A22" s="631" t="inlineStr">
        <is>
          <t>21</t>
        </is>
      </c>
      <c r="B22" s="632" t="n"/>
      <c r="C22" s="167" t="inlineStr">
        <is>
          <t>ZAVALETA HUANCA ANGEL  60</t>
        </is>
      </c>
      <c r="D22" s="55" t="n">
        <v>73893719</v>
      </c>
      <c r="E22" s="55" t="inlineStr">
        <is>
          <t xml:space="preserve">NUEVO A1 </t>
        </is>
      </c>
      <c r="F22" s="92" t="inlineStr">
        <is>
          <t xml:space="preserve">20 20 SR </t>
        </is>
      </c>
      <c r="G22" s="209" t="inlineStr">
        <is>
          <t>PAGO 60 PLIN</t>
        </is>
      </c>
      <c r="H22" s="205" t="n"/>
      <c r="I22" s="120" t="inlineStr">
        <is>
          <t>CARS - JAIME VILLA</t>
        </is>
      </c>
      <c r="J22" s="60" t="n">
        <v>0.4652777777777778</v>
      </c>
      <c r="K22" s="46">
        <f>J22+$K$61</f>
        <v/>
      </c>
      <c r="L22" s="78" t="n">
        <v>0.4770833333333334</v>
      </c>
      <c r="M22" s="78">
        <f>L22+$M$62</f>
        <v/>
      </c>
      <c r="N22" s="78" t="n">
        <v>0.4819444444444445</v>
      </c>
      <c r="O22" s="46">
        <f>N22+$O$62</f>
        <v/>
      </c>
      <c r="P22" s="79" t="n">
        <v>0.5465277777777777</v>
      </c>
      <c r="Q22" s="46">
        <f>P22+$Q$62</f>
        <v/>
      </c>
      <c r="R22" s="46" t="n">
        <v>0.5715277777777777</v>
      </c>
      <c r="S22" s="46">
        <f>R22+$S$62</f>
        <v/>
      </c>
      <c r="T22" s="116" t="n">
        <v>0.5875</v>
      </c>
      <c r="U22" s="116">
        <f>T22+$U$62</f>
        <v/>
      </c>
      <c r="V22" s="576" t="n">
        <v>80</v>
      </c>
      <c r="W22" s="576" t="n">
        <v>60</v>
      </c>
    </row>
    <row r="23" ht="21" customHeight="1" s="630">
      <c r="A23" s="631" t="inlineStr">
        <is>
          <t>22</t>
        </is>
      </c>
      <c r="B23" s="632" t="n"/>
      <c r="C23" s="167" t="inlineStr">
        <is>
          <t>PEÑA TOLEDO MARKOS 30</t>
        </is>
      </c>
      <c r="D23" s="55" t="n">
        <v>45986862</v>
      </c>
      <c r="E23" s="26" t="inlineStr">
        <is>
          <t>REVA A2B</t>
        </is>
      </c>
      <c r="F23" s="92" t="inlineStr">
        <is>
          <t xml:space="preserve">20 20 SR </t>
        </is>
      </c>
      <c r="G23" s="120" t="inlineStr">
        <is>
          <t>PAGO 30 EFE</t>
        </is>
      </c>
      <c r="H23" s="205" t="n"/>
      <c r="I23" s="120" t="inlineStr">
        <is>
          <t>CARS - JAIME VILLA</t>
        </is>
      </c>
      <c r="J23" s="60" t="n">
        <v>0.4743055555555555</v>
      </c>
      <c r="K23" s="46">
        <f>J23+$K$61</f>
        <v/>
      </c>
      <c r="L23" s="78" t="n">
        <v>0.4826388888888889</v>
      </c>
      <c r="M23" s="78">
        <f>L23+$M$62</f>
        <v/>
      </c>
      <c r="N23" s="78" t="n">
        <v>0.4895833333333333</v>
      </c>
      <c r="O23" s="46">
        <f>N23+$O$62</f>
        <v/>
      </c>
      <c r="P23" s="79" t="n">
        <v>0.5555555555555556</v>
      </c>
      <c r="Q23" s="46">
        <f>P23+$Q$62</f>
        <v/>
      </c>
      <c r="R23" s="78" t="n">
        <v>0.5680555555555555</v>
      </c>
      <c r="S23" s="78">
        <f>R23+$S$62</f>
        <v/>
      </c>
      <c r="T23" s="143" t="n">
        <v>0.5805555555555556</v>
      </c>
      <c r="U23" s="143">
        <f>T23+$U$62</f>
        <v/>
      </c>
      <c r="V23" s="576" t="n">
        <v>80</v>
      </c>
      <c r="W23" s="576" t="n">
        <v>30</v>
      </c>
    </row>
    <row r="24" ht="21" customHeight="1" s="630">
      <c r="A24" s="631" t="inlineStr">
        <is>
          <t>23</t>
        </is>
      </c>
      <c r="B24" s="632" t="n"/>
      <c r="C24" s="112" t="inlineStr">
        <is>
          <t xml:space="preserve">MATAQQUE BAUTISTA EDY </t>
        </is>
      </c>
      <c r="D24" s="55" t="n">
        <v>48671462</v>
      </c>
      <c r="E24" s="226" t="inlineStr">
        <is>
          <t>MOTO REVA BIIC</t>
        </is>
      </c>
      <c r="F24" s="92" t="inlineStr">
        <is>
          <t xml:space="preserve">20 20 SR </t>
        </is>
      </c>
      <c r="G24" s="120" t="n"/>
      <c r="H24" s="205" t="n"/>
      <c r="I24" s="120" t="inlineStr">
        <is>
          <t>CARS - JAIME VILLA</t>
        </is>
      </c>
      <c r="J24" s="60" t="n">
        <v>0.4895833333333333</v>
      </c>
      <c r="K24" s="46">
        <f>J24+$K$61</f>
        <v/>
      </c>
      <c r="L24" s="78" t="n">
        <v>0.4909722222222222</v>
      </c>
      <c r="M24" s="78">
        <f>L24+$M$62</f>
        <v/>
      </c>
      <c r="N24" s="78" t="n">
        <v>0.4958333333333333</v>
      </c>
      <c r="O24" s="46">
        <f>N24+$O$62</f>
        <v/>
      </c>
      <c r="P24" s="79" t="n">
        <v>0.5597222222222222</v>
      </c>
      <c r="Q24" s="46">
        <f>P24+$Q$62</f>
        <v/>
      </c>
      <c r="R24" s="46" t="n">
        <v>0.5833333333333334</v>
      </c>
      <c r="S24" s="46">
        <f>R24+$S$62</f>
        <v/>
      </c>
      <c r="T24" s="116" t="n">
        <v>0.5993055555555555</v>
      </c>
      <c r="U24" s="116">
        <f>T24+$U$62</f>
        <v/>
      </c>
      <c r="V24" s="576" t="n">
        <v>80</v>
      </c>
      <c r="W24" s="576" t="n"/>
    </row>
    <row r="25" ht="21" customHeight="1" s="630">
      <c r="A25" s="631" t="inlineStr">
        <is>
          <t>24</t>
        </is>
      </c>
      <c r="B25" s="632" t="n"/>
      <c r="C25" s="112" t="inlineStr">
        <is>
          <t xml:space="preserve">HUARHUA OLIVARES JULIO </t>
        </is>
      </c>
      <c r="D25" s="55" t="n">
        <v>46896295</v>
      </c>
      <c r="E25" s="199" t="inlineStr">
        <is>
          <t>MOTO NUEVO BIIB</t>
        </is>
      </c>
      <c r="F25" s="92" t="inlineStr">
        <is>
          <t xml:space="preserve">20 20 SR </t>
        </is>
      </c>
      <c r="G25" s="120" t="n"/>
      <c r="H25" s="205" t="n"/>
      <c r="I25" s="120" t="inlineStr">
        <is>
          <t>CARS - JAIME VILLA</t>
        </is>
      </c>
      <c r="J25" s="60" t="n">
        <v>0.4923611111111111</v>
      </c>
      <c r="K25" s="46">
        <f>J25+$K$61</f>
        <v/>
      </c>
      <c r="L25" s="78" t="n">
        <v>0.4951388888888889</v>
      </c>
      <c r="M25" s="78">
        <f>L25+$M$62</f>
        <v/>
      </c>
      <c r="N25" s="78" t="n">
        <v>0.5</v>
      </c>
      <c r="O25" s="46">
        <f>N25+$O$62</f>
        <v/>
      </c>
      <c r="P25" s="79" t="n">
        <v>0.5673611111111111</v>
      </c>
      <c r="Q25" s="46">
        <f>P25+$Q$62</f>
        <v/>
      </c>
      <c r="R25" s="78" t="n">
        <v>0.5805555555555556</v>
      </c>
      <c r="S25" s="78">
        <f>R25+$S$62</f>
        <v/>
      </c>
      <c r="T25" s="143" t="n">
        <v>0.5951388888888889</v>
      </c>
      <c r="U25" s="143">
        <f>T25+$U$62</f>
        <v/>
      </c>
      <c r="V25" s="576" t="n">
        <v>80</v>
      </c>
      <c r="W25" s="576" t="n"/>
    </row>
    <row r="26" ht="21" customFormat="1" customHeight="1" s="645">
      <c r="A26" s="631" t="inlineStr">
        <is>
          <t>25</t>
        </is>
      </c>
      <c r="B26" s="632" t="n"/>
      <c r="C26" s="112" t="inlineStr">
        <is>
          <t>BATTIFORA PRECIADO HENRY</t>
        </is>
      </c>
      <c r="D26" s="55" t="n">
        <v>70647109</v>
      </c>
      <c r="E26" s="26" t="inlineStr">
        <is>
          <t>RECAT A3C</t>
        </is>
      </c>
      <c r="F26" s="92" t="inlineStr">
        <is>
          <t xml:space="preserve">20 20 SR </t>
        </is>
      </c>
      <c r="G26" s="120" t="n"/>
      <c r="H26" s="205" t="n"/>
      <c r="I26" s="120" t="inlineStr">
        <is>
          <t>CARS - JAIME VILLA</t>
        </is>
      </c>
      <c r="J26" s="60" t="n">
        <v>0.5090277777777777</v>
      </c>
      <c r="K26" s="46">
        <f>J26+$K$61</f>
        <v/>
      </c>
      <c r="L26" s="78" t="n">
        <v>0.5097222222222222</v>
      </c>
      <c r="M26" s="78">
        <f>L26+$M$62</f>
        <v/>
      </c>
      <c r="N26" s="78" t="n">
        <v>0.5152777777777777</v>
      </c>
      <c r="O26" s="46">
        <f>N26+$O$62</f>
        <v/>
      </c>
      <c r="P26" s="79" t="n">
        <v>0.5722222222222222</v>
      </c>
      <c r="Q26" s="46">
        <f>P26+$Q$62</f>
        <v/>
      </c>
      <c r="R26" s="46" t="n">
        <v>0.5833333333333334</v>
      </c>
      <c r="S26" s="46">
        <f>R26+$S$62</f>
        <v/>
      </c>
      <c r="T26" s="143" t="n">
        <v>0.5965277777777778</v>
      </c>
      <c r="U26" s="80">
        <f>T26+$U$62</f>
        <v/>
      </c>
      <c r="V26" s="576" t="n">
        <v>80</v>
      </c>
      <c r="W26" s="576" t="n"/>
    </row>
    <row r="27" ht="21" customFormat="1" customHeight="1" s="633">
      <c r="A27" s="631" t="inlineStr">
        <is>
          <t>26</t>
        </is>
      </c>
      <c r="B27" s="632" t="n"/>
      <c r="C27" s="112" t="inlineStr">
        <is>
          <t xml:space="preserve">TORRES CHELO RAUL </t>
        </is>
      </c>
      <c r="D27" s="55" t="n">
        <v>48866921</v>
      </c>
      <c r="E27" s="226" t="inlineStr">
        <is>
          <t>MOTO REVA BIIC</t>
        </is>
      </c>
      <c r="F27" s="92" t="inlineStr">
        <is>
          <t xml:space="preserve">20 20 SR </t>
        </is>
      </c>
      <c r="G27" s="281" t="n"/>
      <c r="H27" s="360" t="n"/>
      <c r="I27" s="281" t="inlineStr">
        <is>
          <t xml:space="preserve">ELIA / ANGELA </t>
        </is>
      </c>
      <c r="J27" s="60" t="n">
        <v>0.51875</v>
      </c>
      <c r="K27" s="46">
        <f>J27+$K$61</f>
        <v/>
      </c>
      <c r="L27" s="78" t="n">
        <v>0.5194444444444445</v>
      </c>
      <c r="M27" s="78">
        <f>L27+$M$62</f>
        <v/>
      </c>
      <c r="N27" s="78" t="n">
        <v>0.525</v>
      </c>
      <c r="O27" s="78">
        <f>N27+$O$62</f>
        <v/>
      </c>
      <c r="P27" s="79" t="n">
        <v>0.5791666666666667</v>
      </c>
      <c r="Q27" s="46">
        <f>P27+$Q$62</f>
        <v/>
      </c>
      <c r="R27" s="78" t="n">
        <v>0.5916666666666667</v>
      </c>
      <c r="S27" s="78">
        <f>R27+$S$62</f>
        <v/>
      </c>
      <c r="T27" s="116" t="n">
        <v>0.6069444444444444</v>
      </c>
      <c r="U27" s="116">
        <f>T27+$U$62</f>
        <v/>
      </c>
      <c r="V27" s="576" t="n">
        <v>80</v>
      </c>
      <c r="W27" s="576" t="n"/>
    </row>
    <row r="28" ht="21" customHeight="1" s="630">
      <c r="A28" s="631" t="inlineStr">
        <is>
          <t>27</t>
        </is>
      </c>
      <c r="B28" s="632" t="n"/>
      <c r="C28" s="112" t="inlineStr">
        <is>
          <t xml:space="preserve">LEON TORRES REYNALDO </t>
        </is>
      </c>
      <c r="D28" s="55" t="n">
        <v>80689084</v>
      </c>
      <c r="E28" s="226" t="inlineStr">
        <is>
          <t>MOTO REVA BIIC</t>
        </is>
      </c>
      <c r="F28" s="92" t="inlineStr">
        <is>
          <t xml:space="preserve">20 20 SR </t>
        </is>
      </c>
      <c r="G28" s="281" t="n"/>
      <c r="H28" s="360" t="n"/>
      <c r="I28" s="281" t="inlineStr">
        <is>
          <t xml:space="preserve">ELIA / ANGELA </t>
        </is>
      </c>
      <c r="J28" s="60" t="n">
        <v>0.5229166666666667</v>
      </c>
      <c r="K28" s="46">
        <f>J28+$K$61</f>
        <v/>
      </c>
      <c r="L28" s="78" t="n">
        <v>0.5243055555555556</v>
      </c>
      <c r="M28" s="78">
        <f>L28+$M$62</f>
        <v/>
      </c>
      <c r="N28" s="78" t="n">
        <v>0.5354166666666667</v>
      </c>
      <c r="O28" s="78">
        <f>N28+$O$62</f>
        <v/>
      </c>
      <c r="P28" s="79" t="n">
        <v>0.5909722222222222</v>
      </c>
      <c r="Q28" s="46">
        <f>P28+$Q$62</f>
        <v/>
      </c>
      <c r="R28" s="46" t="n">
        <v>0.6034722222222222</v>
      </c>
      <c r="S28" s="46">
        <f>R28+$S$62</f>
        <v/>
      </c>
      <c r="T28" s="143" t="n">
        <v>0.6145833333333334</v>
      </c>
      <c r="U28" s="80">
        <f>T28+$U$62</f>
        <v/>
      </c>
      <c r="V28" s="576" t="n">
        <v>80</v>
      </c>
      <c r="W28" s="576" t="n"/>
    </row>
    <row r="29" ht="21" customHeight="1" s="630">
      <c r="A29" s="631" t="inlineStr">
        <is>
          <t>28</t>
        </is>
      </c>
      <c r="B29" s="632" t="n"/>
      <c r="C29" s="167" t="inlineStr">
        <is>
          <t>INGA YOVERA RONY 50</t>
        </is>
      </c>
      <c r="D29" s="55" t="n">
        <v>46384472</v>
      </c>
      <c r="E29" s="226" t="inlineStr">
        <is>
          <t>MOTO REVA BIIC</t>
        </is>
      </c>
      <c r="F29" s="92" t="inlineStr">
        <is>
          <t xml:space="preserve">20 20 SR </t>
        </is>
      </c>
      <c r="G29" s="120" t="inlineStr">
        <is>
          <t>PAGO 50 EFE</t>
        </is>
      </c>
      <c r="H29" s="373" t="n"/>
      <c r="I29" s="270" t="inlineStr">
        <is>
          <t>LILIANA 3</t>
        </is>
      </c>
      <c r="J29" s="60" t="n">
        <v>0.5479166666666667</v>
      </c>
      <c r="K29" s="46">
        <f>J29+$K$61</f>
        <v/>
      </c>
      <c r="L29" s="78" t="n">
        <v>0.5541666666666667</v>
      </c>
      <c r="M29" s="78">
        <f>L29+$M$62</f>
        <v/>
      </c>
      <c r="N29" s="78" t="n">
        <v>0.5597222222222222</v>
      </c>
      <c r="O29" s="78">
        <f>N29+$O$62</f>
        <v/>
      </c>
      <c r="P29" s="78" t="n">
        <v>0.6104166666666667</v>
      </c>
      <c r="Q29" s="78">
        <f>P29+$Q$62</f>
        <v/>
      </c>
      <c r="R29" s="78" t="n">
        <v>0.6236111111111111</v>
      </c>
      <c r="S29" s="78">
        <f>R29+$S$62</f>
        <v/>
      </c>
      <c r="T29" s="116" t="n">
        <v>0.6388888888888888</v>
      </c>
      <c r="U29" s="116">
        <f>T29+$U$62</f>
        <v/>
      </c>
      <c r="V29" s="576" t="n">
        <v>80</v>
      </c>
      <c r="W29" s="576" t="n">
        <v>50</v>
      </c>
    </row>
    <row r="30" ht="21" customHeight="1" s="630">
      <c r="A30" s="631" t="inlineStr">
        <is>
          <t>29</t>
        </is>
      </c>
      <c r="B30" s="632" t="n"/>
      <c r="C30" s="112" t="inlineStr">
        <is>
          <t>COLLAZOS TARAZONA KILLER</t>
        </is>
      </c>
      <c r="D30" s="55" t="n">
        <v>77170223</v>
      </c>
      <c r="E30" s="55" t="inlineStr">
        <is>
          <t xml:space="preserve">NUEVO A1 </t>
        </is>
      </c>
      <c r="F30" s="92" t="inlineStr">
        <is>
          <t xml:space="preserve">20 20 SR </t>
        </is>
      </c>
      <c r="G30" s="120" t="n"/>
      <c r="H30" s="205" t="n"/>
      <c r="I30" s="120" t="inlineStr">
        <is>
          <t>CARS - JAIME VILLA</t>
        </is>
      </c>
      <c r="J30" s="60" t="n">
        <v>0.6034722222222222</v>
      </c>
      <c r="K30" s="46">
        <f>J30+$K$61</f>
        <v/>
      </c>
      <c r="L30" s="78" t="n">
        <v>0.60625</v>
      </c>
      <c r="M30" s="78">
        <f>L30+$M$62</f>
        <v/>
      </c>
      <c r="N30" s="78" t="n">
        <v>0.6125</v>
      </c>
      <c r="O30" s="46">
        <f>N30+$O$62</f>
        <v/>
      </c>
      <c r="P30" s="79" t="n">
        <v>0.6548611111111111</v>
      </c>
      <c r="Q30" s="46">
        <f>P30+$Q$62</f>
        <v/>
      </c>
      <c r="R30" s="46" t="n">
        <v>0.6659722222222222</v>
      </c>
      <c r="S30" s="46">
        <f>R30+$S$62</f>
        <v/>
      </c>
      <c r="T30" s="143" t="n">
        <v>0.6770833333333334</v>
      </c>
      <c r="U30" s="80">
        <f>T30+$U$62</f>
        <v/>
      </c>
      <c r="V30" s="576" t="n">
        <v>80</v>
      </c>
      <c r="W30" s="576" t="n"/>
    </row>
    <row r="31" ht="21" customFormat="1" customHeight="1" s="645">
      <c r="A31" s="644" t="n"/>
      <c r="B31" s="632" t="n"/>
      <c r="C31" s="119" t="inlineStr">
        <is>
          <t>ROJAS SOTO PERCY</t>
        </is>
      </c>
      <c r="D31" s="654" t="n">
        <v>40091562</v>
      </c>
      <c r="E31" s="654" t="inlineStr">
        <is>
          <t>MOTO REVA BIIC</t>
        </is>
      </c>
      <c r="F31" s="93" t="n"/>
      <c r="G31" s="654" t="n"/>
      <c r="H31" s="358" t="n"/>
      <c r="I31" s="654" t="inlineStr">
        <is>
          <t>ELIA</t>
        </is>
      </c>
      <c r="J31" s="185" t="n"/>
      <c r="K31" s="20">
        <f>J31+$K$61</f>
        <v/>
      </c>
      <c r="L31" s="21" t="n"/>
      <c r="M31" s="21">
        <f>L31+$M$62</f>
        <v/>
      </c>
      <c r="N31" s="21" t="n"/>
      <c r="O31" s="20">
        <f>N31+$O$62</f>
        <v/>
      </c>
      <c r="P31" s="22" t="n"/>
      <c r="Q31" s="20">
        <f>P31+$Q$62</f>
        <v/>
      </c>
      <c r="R31" s="20" t="n"/>
      <c r="S31" s="20">
        <f>R31+$S$62</f>
        <v/>
      </c>
      <c r="T31" s="144" t="n"/>
      <c r="U31" s="20">
        <f>T31+$U$62</f>
        <v/>
      </c>
      <c r="V31" s="585" t="n"/>
      <c r="W31" s="585" t="n"/>
    </row>
    <row r="32" ht="21" customFormat="1" customHeight="1" s="633">
      <c r="A32" s="631" t="inlineStr">
        <is>
          <t>30</t>
        </is>
      </c>
      <c r="B32" s="632" t="n"/>
      <c r="C32" s="112" t="inlineStr">
        <is>
          <t>PILCO FLORES HUGO</t>
        </is>
      </c>
      <c r="D32" s="55" t="n">
        <v>46397027</v>
      </c>
      <c r="E32" s="226" t="inlineStr">
        <is>
          <t>MOTO REVA BIIC</t>
        </is>
      </c>
      <c r="F32" s="92" t="inlineStr">
        <is>
          <t xml:space="preserve">20 20 SR </t>
        </is>
      </c>
      <c r="G32" s="120" t="inlineStr">
        <is>
          <t>PAGO 110 EFE</t>
        </is>
      </c>
      <c r="H32" s="55" t="n"/>
      <c r="I32" s="55" t="inlineStr">
        <is>
          <t>LEONEL HERNANDEZ</t>
        </is>
      </c>
      <c r="J32" s="60" t="n">
        <v>0.6125</v>
      </c>
      <c r="K32" s="46">
        <f>J32+$K$61</f>
        <v/>
      </c>
      <c r="L32" s="78" t="n">
        <v>0.6138888888888889</v>
      </c>
      <c r="M32" s="78">
        <f>L32+$M$62</f>
        <v/>
      </c>
      <c r="N32" s="78" t="n">
        <v>0.6208333333333333</v>
      </c>
      <c r="O32" s="46">
        <f>N32+$O$62</f>
        <v/>
      </c>
      <c r="P32" s="79" t="n">
        <v>0.6652777777777777</v>
      </c>
      <c r="Q32" s="46">
        <f>P32+$Q$62</f>
        <v/>
      </c>
      <c r="R32" s="46" t="n">
        <v>0.6798611111111111</v>
      </c>
      <c r="S32" s="46">
        <f>R32+$S$62</f>
        <v/>
      </c>
      <c r="T32" s="143" t="n">
        <v>0.6923611111111111</v>
      </c>
      <c r="U32" s="80">
        <f>T32+$U$62</f>
        <v/>
      </c>
      <c r="V32" s="576" t="n">
        <v>80</v>
      </c>
      <c r="W32" s="576" t="n"/>
    </row>
    <row r="33" ht="21" customHeight="1" s="630">
      <c r="A33" s="631" t="inlineStr">
        <is>
          <t>31</t>
        </is>
      </c>
      <c r="B33" s="632" t="n"/>
      <c r="C33" s="153" t="inlineStr">
        <is>
          <t>YAMOTANTA MEGO MANUEL</t>
        </is>
      </c>
      <c r="D33" s="55" t="n">
        <v>70945668</v>
      </c>
      <c r="E33" s="226" t="inlineStr">
        <is>
          <t>MOTO REVA BIIC</t>
        </is>
      </c>
      <c r="F33" s="160" t="inlineStr">
        <is>
          <t>40/20 40/20cl</t>
        </is>
      </c>
      <c r="G33" s="120" t="n"/>
      <c r="H33" s="205" t="n"/>
      <c r="I33" s="120" t="inlineStr">
        <is>
          <t>CARS - JAIME VILLA</t>
        </is>
      </c>
      <c r="J33" s="60" t="n">
        <v>0.6229166666666667</v>
      </c>
      <c r="K33" s="46">
        <f>J33+$K$61</f>
        <v/>
      </c>
      <c r="L33" s="78" t="n">
        <v>0.6243055555555556</v>
      </c>
      <c r="M33" s="78">
        <f>L33+$M$62</f>
        <v/>
      </c>
      <c r="N33" s="78" t="n">
        <v>0.6319444444444444</v>
      </c>
      <c r="O33" s="46">
        <f>N33+$O$62</f>
        <v/>
      </c>
      <c r="P33" s="79" t="n">
        <v>0.675</v>
      </c>
      <c r="Q33" s="46">
        <f>P33+$Q$62</f>
        <v/>
      </c>
      <c r="R33" s="46" t="n">
        <v>0.6868055555555556</v>
      </c>
      <c r="S33" s="46">
        <f>R33+$S$62</f>
        <v/>
      </c>
      <c r="T33" s="143" t="n">
        <v>0.6979166666666666</v>
      </c>
      <c r="U33" s="80">
        <f>T33+$U$62</f>
        <v/>
      </c>
      <c r="V33" s="576" t="n">
        <v>80</v>
      </c>
      <c r="W33" s="576" t="n"/>
    </row>
    <row r="34" ht="21" customHeight="1" s="630">
      <c r="A34" s="631" t="inlineStr">
        <is>
          <t>32</t>
        </is>
      </c>
      <c r="B34" s="632" t="n"/>
      <c r="C34" s="153" t="inlineStr">
        <is>
          <t xml:space="preserve">HUAMANI  OSTOS DE GARCIA ADELA </t>
        </is>
      </c>
      <c r="D34" s="130" t="n">
        <v>72540013</v>
      </c>
      <c r="E34" s="130" t="inlineStr">
        <is>
          <t xml:space="preserve">NUEVO A1 </t>
        </is>
      </c>
      <c r="F34" s="160" t="inlineStr">
        <is>
          <t xml:space="preserve">20 20 SR </t>
        </is>
      </c>
      <c r="G34" s="221" t="inlineStr">
        <is>
          <t>PAGO 130 YAPE</t>
        </is>
      </c>
      <c r="H34" s="403" t="n"/>
      <c r="I34" s="130" t="inlineStr">
        <is>
          <t xml:space="preserve">MERY </t>
        </is>
      </c>
      <c r="J34" s="60" t="n">
        <v>0.6270833333333333</v>
      </c>
      <c r="K34" s="46">
        <f>J34+$K$61</f>
        <v/>
      </c>
      <c r="L34" s="78" t="n">
        <v>0.6319444444444444</v>
      </c>
      <c r="M34" s="78">
        <f>L34+$M$62</f>
        <v/>
      </c>
      <c r="N34" s="78" t="n">
        <v>0.6368055555555555</v>
      </c>
      <c r="O34" s="78">
        <f>N34+$O$62</f>
        <v/>
      </c>
      <c r="P34" s="78" t="n">
        <v>0.6805555555555556</v>
      </c>
      <c r="Q34" s="78">
        <f>P34+$Q$62</f>
        <v/>
      </c>
      <c r="R34" s="78" t="n">
        <v>0.69375</v>
      </c>
      <c r="S34" s="78">
        <f>R34+$S$62</f>
        <v/>
      </c>
      <c r="T34" s="116" t="n">
        <v>0.7055555555555556</v>
      </c>
      <c r="U34" s="116">
        <f>T34+$U$62</f>
        <v/>
      </c>
      <c r="V34" s="576" t="n">
        <v>80</v>
      </c>
      <c r="W34" s="576" t="n"/>
    </row>
    <row r="35" ht="21" customHeight="1" s="630"/>
    <row r="36" ht="21" customHeight="1" s="630"/>
    <row r="37" ht="21" customHeight="1" s="630"/>
    <row r="38" ht="21" customFormat="1" customHeight="1" s="633"/>
    <row r="39" ht="21" customHeight="1" s="630"/>
    <row r="40" ht="21" customFormat="1" customHeight="1" s="633"/>
    <row r="41" ht="21" customHeight="1" s="630"/>
    <row r="42" ht="21" customHeight="1" s="630"/>
    <row r="43" ht="21" customHeight="1" s="630"/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99.xml><?xml version="1.0" encoding="utf-8"?>
<worksheet xmlns:r="http://schemas.openxmlformats.org/officeDocument/2006/relationships" xmlns="http://schemas.openxmlformats.org/spreadsheetml/2006/main">
  <sheetPr codeName="Hoja403">
    <outlinePr summaryBelow="1" summaryRight="1"/>
    <pageSetUpPr fitToPage="1"/>
  </sheetPr>
  <dimension ref="A1:W29"/>
  <sheetViews>
    <sheetView workbookViewId="0">
      <selection activeCell="A2" sqref="A2:B7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CASTILLO ORDERIQUE MARCO</t>
        </is>
      </c>
      <c r="D2" s="55" t="n">
        <v>25749421</v>
      </c>
      <c r="E2" s="199" t="inlineStr">
        <is>
          <t>MOTO NUEVO BIIB</t>
        </is>
      </c>
      <c r="F2" s="92" t="inlineStr">
        <is>
          <t>40/20 40/20cl</t>
        </is>
      </c>
      <c r="G2" s="281" t="n"/>
      <c r="H2" s="360" t="n"/>
      <c r="I2" s="281" t="inlineStr">
        <is>
          <t>ELIA</t>
        </is>
      </c>
      <c r="J2" s="60" t="n">
        <v>0.3381944444444445</v>
      </c>
      <c r="K2" s="46">
        <f>J2+$K$61</f>
        <v/>
      </c>
      <c r="L2" s="78" t="n">
        <v>0.3381944444444445</v>
      </c>
      <c r="M2" s="78">
        <f>L2+$M$62</f>
        <v/>
      </c>
      <c r="N2" s="78" t="n">
        <v>0.34375</v>
      </c>
      <c r="O2" s="46">
        <f>N2+$O$62</f>
        <v/>
      </c>
      <c r="P2" s="79" t="n">
        <v>0.3895833333333333</v>
      </c>
      <c r="Q2" s="46">
        <f>P2+$Q$62</f>
        <v/>
      </c>
      <c r="R2" s="46" t="n">
        <v>0.4041666666666667</v>
      </c>
      <c r="S2" s="46">
        <f>R2+$S$62</f>
        <v/>
      </c>
      <c r="T2" s="143" t="n">
        <v>0.4256944444444444</v>
      </c>
      <c r="U2" s="80">
        <f>T2+$U$62</f>
        <v/>
      </c>
      <c r="V2" s="576" t="n">
        <v>80</v>
      </c>
      <c r="W2" s="576" t="n"/>
    </row>
    <row r="3" ht="21" customHeight="1" s="630">
      <c r="A3" s="631" t="inlineStr">
        <is>
          <t>2</t>
        </is>
      </c>
      <c r="B3" s="632" t="n"/>
      <c r="C3" s="112" t="inlineStr">
        <is>
          <t>ORE HUAMANÑAUPA MIGUEL</t>
        </is>
      </c>
      <c r="D3" s="55" t="n">
        <v>46879132</v>
      </c>
      <c r="E3" s="55" t="inlineStr">
        <is>
          <t>NUEVO A1</t>
        </is>
      </c>
      <c r="F3" s="92" t="inlineStr">
        <is>
          <t>40/20 40/20cl</t>
        </is>
      </c>
      <c r="G3" s="55" t="n"/>
      <c r="H3" s="207" t="n"/>
      <c r="I3" s="55" t="inlineStr">
        <is>
          <t>ESCUELA MARTINEZ</t>
        </is>
      </c>
      <c r="J3" s="60" t="n">
        <v>0.3402777777777778</v>
      </c>
      <c r="K3" s="46">
        <f>J3+$K$61</f>
        <v/>
      </c>
      <c r="L3" s="78" t="n">
        <v>0.3423611111111111</v>
      </c>
      <c r="M3" s="78">
        <f>L3+$M$62</f>
        <v/>
      </c>
      <c r="N3" s="78" t="n">
        <v>0.3479166666666667</v>
      </c>
      <c r="O3" s="46">
        <f>N3+$O$62</f>
        <v/>
      </c>
      <c r="P3" s="79" t="n">
        <v>0.4020833333333333</v>
      </c>
      <c r="Q3" s="46">
        <f>P3+$Q$62</f>
        <v/>
      </c>
      <c r="R3" s="46" t="n">
        <v>0.4138888888888889</v>
      </c>
      <c r="S3" s="46">
        <f>R3+$S$62</f>
        <v/>
      </c>
      <c r="T3" s="143" t="n">
        <v>0.4486111111111111</v>
      </c>
      <c r="U3" s="80">
        <f>T3+$U$62</f>
        <v/>
      </c>
      <c r="V3" s="576" t="n">
        <v>80</v>
      </c>
      <c r="W3" s="576" t="n"/>
    </row>
    <row r="4" ht="21" customHeight="1" s="630">
      <c r="A4" s="631" t="inlineStr">
        <is>
          <t>3</t>
        </is>
      </c>
      <c r="B4" s="632" t="n"/>
      <c r="C4" s="112" t="inlineStr">
        <is>
          <t>MALPARTIDA GARCIA JONNY</t>
        </is>
      </c>
      <c r="D4" s="55" t="n">
        <v>70449570</v>
      </c>
      <c r="E4" s="199" t="inlineStr">
        <is>
          <t>MOTO NUEVO BIIB</t>
        </is>
      </c>
      <c r="F4" s="92" t="inlineStr">
        <is>
          <t>40/20 40/20cl</t>
        </is>
      </c>
      <c r="G4" s="267" t="inlineStr">
        <is>
          <t>PAGO 80 YAPE</t>
        </is>
      </c>
      <c r="H4" s="207" t="n"/>
      <c r="I4" s="55" t="inlineStr">
        <is>
          <t>MIGUEL QUIROZ</t>
        </is>
      </c>
      <c r="J4" s="60" t="n">
        <v>0.3458333333333333</v>
      </c>
      <c r="K4" s="46">
        <f>J4+$K$61</f>
        <v/>
      </c>
      <c r="L4" s="78" t="n">
        <v>0.3472222222222222</v>
      </c>
      <c r="M4" s="78">
        <f>L4+$M$62</f>
        <v/>
      </c>
      <c r="N4" s="78" t="n">
        <v>0.3520833333333334</v>
      </c>
      <c r="O4" s="46">
        <f>N4+$O$62</f>
        <v/>
      </c>
      <c r="P4" s="79" t="n">
        <v>0.4138888888888889</v>
      </c>
      <c r="Q4" s="46">
        <f>P4+$Q$62</f>
        <v/>
      </c>
      <c r="R4" s="46" t="n">
        <v>0.4277777777777778</v>
      </c>
      <c r="S4" s="46">
        <f>R4+$S$62</f>
        <v/>
      </c>
      <c r="T4" s="143" t="n">
        <v>0.4611111111111111</v>
      </c>
      <c r="U4" s="80">
        <f>T4+$U$62</f>
        <v/>
      </c>
      <c r="V4" s="576" t="n">
        <v>80</v>
      </c>
      <c r="W4" s="576" t="n"/>
    </row>
    <row r="5" ht="21" customHeight="1" s="630">
      <c r="A5" s="631" t="inlineStr">
        <is>
          <t>4</t>
        </is>
      </c>
      <c r="B5" s="632" t="n"/>
      <c r="C5" s="112" t="inlineStr">
        <is>
          <t>RAMOS GUZMAN PIERO</t>
        </is>
      </c>
      <c r="D5" s="55" t="n">
        <v>73613567</v>
      </c>
      <c r="E5" s="55" t="inlineStr">
        <is>
          <t>NUEVO A1</t>
        </is>
      </c>
      <c r="F5" s="92" t="inlineStr">
        <is>
          <t>20 20sr</t>
        </is>
      </c>
      <c r="G5" s="55" t="n"/>
      <c r="H5" s="207" t="n"/>
      <c r="I5" s="55" t="inlineStr">
        <is>
          <t>PATY CAR</t>
        </is>
      </c>
      <c r="J5" s="60" t="n">
        <v>0.3479166666666667</v>
      </c>
      <c r="K5" s="46">
        <f>J5+$K$61</f>
        <v/>
      </c>
      <c r="L5" s="78" t="n">
        <v>0.3513888888888889</v>
      </c>
      <c r="M5" s="78">
        <f>L5+$M$62</f>
        <v/>
      </c>
      <c r="N5" s="78" t="n">
        <v>0.3569444444444445</v>
      </c>
      <c r="O5" s="46">
        <f>N5+$O$62</f>
        <v/>
      </c>
      <c r="P5" s="79" t="n">
        <v>0.4375</v>
      </c>
      <c r="Q5" s="46">
        <f>P5+$Q$62</f>
        <v/>
      </c>
      <c r="R5" s="46" t="n">
        <v>0.45</v>
      </c>
      <c r="S5" s="46">
        <f>R5+$S$62</f>
        <v/>
      </c>
      <c r="T5" s="143" t="n">
        <v>0.4729166666666667</v>
      </c>
      <c r="U5" s="80">
        <f>T5+$U$62</f>
        <v/>
      </c>
      <c r="V5" s="576" t="n">
        <v>80</v>
      </c>
      <c r="W5" s="576" t="n"/>
    </row>
    <row r="6" ht="21" customHeight="1" s="630">
      <c r="A6" s="631" t="inlineStr">
        <is>
          <t>5</t>
        </is>
      </c>
      <c r="B6" s="632" t="n"/>
      <c r="C6" s="112" t="inlineStr">
        <is>
          <t>TANTACHUCO CARRANZA KAROL</t>
        </is>
      </c>
      <c r="D6" s="55" t="n">
        <v>45997858</v>
      </c>
      <c r="E6" s="55" t="inlineStr">
        <is>
          <t>NUEVO A1</t>
        </is>
      </c>
      <c r="F6" s="92" t="inlineStr">
        <is>
          <t>20 20sr</t>
        </is>
      </c>
      <c r="G6" s="55" t="n"/>
      <c r="H6" s="55" t="n"/>
      <c r="I6" s="55" t="inlineStr">
        <is>
          <t>ELEAZAR</t>
        </is>
      </c>
      <c r="J6" s="60" t="n">
        <v>0.35</v>
      </c>
      <c r="K6" s="46">
        <f>J6+$K$61</f>
        <v/>
      </c>
      <c r="L6" s="78" t="n">
        <v>0.3555555555555556</v>
      </c>
      <c r="M6" s="78">
        <f>L6+$M$62</f>
        <v/>
      </c>
      <c r="N6" s="78" t="n">
        <v>0.3604166666666667</v>
      </c>
      <c r="O6" s="46">
        <f>N6+$O$62</f>
        <v/>
      </c>
      <c r="P6" s="79" t="n">
        <v>0.4569444444444444</v>
      </c>
      <c r="Q6" s="46">
        <f>P6+$Q$62</f>
        <v/>
      </c>
      <c r="R6" s="46" t="n">
        <v>0.4694444444444444</v>
      </c>
      <c r="S6" s="46">
        <f>R6+$S$62</f>
        <v/>
      </c>
      <c r="T6" s="143" t="n">
        <v>0.4881944444444444</v>
      </c>
      <c r="U6" s="80">
        <f>T6+$U$62</f>
        <v/>
      </c>
      <c r="V6" s="576" t="n">
        <v>80</v>
      </c>
      <c r="W6" s="576" t="n"/>
    </row>
    <row r="7" ht="21" customHeight="1" s="630">
      <c r="A7" s="631" t="inlineStr">
        <is>
          <t>6</t>
        </is>
      </c>
      <c r="B7" s="632" t="n"/>
      <c r="C7" s="112" t="inlineStr">
        <is>
          <t>BERROSPI CORDOVA VANESSA</t>
        </is>
      </c>
      <c r="D7" s="55" t="n">
        <v>45309154</v>
      </c>
      <c r="E7" s="55" t="inlineStr">
        <is>
          <t>REVA A1</t>
        </is>
      </c>
      <c r="F7" s="92" t="inlineStr">
        <is>
          <t>40/20 40/20cl</t>
        </is>
      </c>
      <c r="G7" s="267" t="inlineStr">
        <is>
          <t>PAGO 130 PLIN</t>
        </is>
      </c>
      <c r="H7" s="375" t="n"/>
      <c r="I7" s="126" t="inlineStr">
        <is>
          <t>PUBLICIDAD</t>
        </is>
      </c>
      <c r="J7" s="60" t="n">
        <v>0.3520833333333334</v>
      </c>
      <c r="K7" s="46">
        <f>J7+$K$61</f>
        <v/>
      </c>
      <c r="L7" s="78" t="n">
        <v>0.3611111111111111</v>
      </c>
      <c r="M7" s="78">
        <f>L7+$M$62</f>
        <v/>
      </c>
      <c r="N7" s="78" t="n">
        <v>0.3659722222222222</v>
      </c>
      <c r="O7" s="46">
        <f>N7+$O$62</f>
        <v/>
      </c>
      <c r="P7" s="79" t="n">
        <v>0.4458333333333334</v>
      </c>
      <c r="Q7" s="46">
        <f>P7+$Q$62</f>
        <v/>
      </c>
      <c r="R7" s="46" t="n">
        <v>0.4576388888888889</v>
      </c>
      <c r="S7" s="46">
        <f>R7+$S$62</f>
        <v/>
      </c>
      <c r="T7" s="143" t="n">
        <v>0.4694444444444444</v>
      </c>
      <c r="U7" s="80">
        <f>T7+$U$62</f>
        <v/>
      </c>
      <c r="V7" s="576" t="n">
        <v>130</v>
      </c>
      <c r="W7" s="576" t="n"/>
    </row>
    <row r="8" ht="21" customHeight="1" s="630">
      <c r="A8" s="631" t="inlineStr">
        <is>
          <t>7</t>
        </is>
      </c>
      <c r="B8" s="632" t="n"/>
      <c r="C8" s="112" t="inlineStr">
        <is>
          <t>BAHL GAUTAM</t>
        </is>
      </c>
      <c r="D8" s="55" t="n">
        <v>1785623</v>
      </c>
      <c r="E8" s="55" t="inlineStr">
        <is>
          <t>NUEVO A1</t>
        </is>
      </c>
      <c r="F8" s="92" t="inlineStr">
        <is>
          <t>20 20sr</t>
        </is>
      </c>
      <c r="G8" s="267" t="inlineStr">
        <is>
          <t>PAGO 130 PLIN</t>
        </is>
      </c>
      <c r="H8" s="382" t="inlineStr">
        <is>
          <t>CE</t>
        </is>
      </c>
      <c r="I8" s="126" t="inlineStr">
        <is>
          <t>PUBLICIDAD</t>
        </is>
      </c>
      <c r="J8" s="60" t="n">
        <v>0.3590277777777778</v>
      </c>
      <c r="K8" s="46">
        <f>J8+$K$61</f>
        <v/>
      </c>
      <c r="L8" s="78" t="n">
        <v>0.3659722222222222</v>
      </c>
      <c r="M8" s="78">
        <f>L8+$M$62</f>
        <v/>
      </c>
      <c r="N8" s="78" t="n">
        <v>0.3694444444444445</v>
      </c>
      <c r="O8" s="46">
        <f>N8+$O$62</f>
        <v/>
      </c>
      <c r="P8" s="79" t="n">
        <v>0.4125</v>
      </c>
      <c r="Q8" s="46">
        <f>P8+$Q$62</f>
        <v/>
      </c>
      <c r="R8" s="46" t="n">
        <v>0.4229166666666667</v>
      </c>
      <c r="S8" s="46">
        <f>R8+$S$62</f>
        <v/>
      </c>
      <c r="T8" s="143" t="n">
        <v>0.4361111111111111</v>
      </c>
      <c r="U8" s="80">
        <f>T8+$U$62</f>
        <v/>
      </c>
      <c r="V8" s="576" t="n">
        <v>130</v>
      </c>
      <c r="W8" s="576" t="n"/>
    </row>
    <row r="9" ht="21" customHeight="1" s="630">
      <c r="A9" s="631" t="inlineStr">
        <is>
          <t>8</t>
        </is>
      </c>
      <c r="B9" s="632" t="n"/>
      <c r="C9" s="167" t="inlineStr">
        <is>
          <t>GUTIERREZ CHUQUIMANGO LUIS 30</t>
        </is>
      </c>
      <c r="D9" s="55" t="n">
        <v>73575310</v>
      </c>
      <c r="E9" s="55" t="inlineStr">
        <is>
          <t>NUEVO A1</t>
        </is>
      </c>
      <c r="F9" s="92" t="inlineStr">
        <is>
          <t xml:space="preserve">20 20 SR </t>
        </is>
      </c>
      <c r="G9" s="120" t="n"/>
      <c r="H9" s="205" t="n"/>
      <c r="I9" s="120" t="inlineStr">
        <is>
          <t>CARS.JAIME VILLA</t>
        </is>
      </c>
      <c r="J9" s="60" t="n">
        <v>0.3583333333333333</v>
      </c>
      <c r="K9" s="46">
        <f>J9+$K$61</f>
        <v/>
      </c>
      <c r="L9" s="78" t="n">
        <v>0.3701388888888889</v>
      </c>
      <c r="M9" s="78">
        <f>L9+$M$62</f>
        <v/>
      </c>
      <c r="N9" s="78" t="n">
        <v>0.375</v>
      </c>
      <c r="O9" s="46">
        <f>N9+$O$62</f>
        <v/>
      </c>
      <c r="P9" s="79" t="n">
        <v>0.48125</v>
      </c>
      <c r="Q9" s="46">
        <f>P9+$Q$62</f>
        <v/>
      </c>
      <c r="R9" s="46" t="n">
        <v>0.4944444444444445</v>
      </c>
      <c r="S9" s="46">
        <f>R9+$S$62</f>
        <v/>
      </c>
      <c r="T9" s="143" t="n">
        <v>0.5111111111111111</v>
      </c>
      <c r="U9" s="80">
        <f>T9+$U$62</f>
        <v/>
      </c>
      <c r="V9" s="576" t="n">
        <v>80</v>
      </c>
      <c r="W9" s="576" t="n">
        <v>30</v>
      </c>
    </row>
    <row r="10" ht="21" customHeight="1" s="630">
      <c r="A10" s="631" t="inlineStr">
        <is>
          <t>9</t>
        </is>
      </c>
      <c r="B10" s="632" t="n"/>
      <c r="C10" s="112" t="inlineStr">
        <is>
          <t xml:space="preserve">RAA VILLAFUERTE KIARA </t>
        </is>
      </c>
      <c r="D10" s="55" t="n">
        <v>70826917</v>
      </c>
      <c r="E10" s="55" t="inlineStr">
        <is>
          <t>NUEVO A1</t>
        </is>
      </c>
      <c r="F10" s="92" t="inlineStr">
        <is>
          <t>40/20 40/20cl</t>
        </is>
      </c>
      <c r="G10" s="120" t="n"/>
      <c r="H10" s="205" t="n"/>
      <c r="I10" s="120" t="inlineStr">
        <is>
          <t>CARS.JAIME VILLA</t>
        </is>
      </c>
      <c r="J10" s="60" t="n">
        <v>0.3618055555555555</v>
      </c>
      <c r="K10" s="46">
        <f>J10+$K$61</f>
        <v/>
      </c>
      <c r="L10" s="78" t="n">
        <v>0.375</v>
      </c>
      <c r="M10" s="78">
        <f>L10+$M$62</f>
        <v/>
      </c>
      <c r="N10" s="78" t="n">
        <v>0.3819444444444444</v>
      </c>
      <c r="O10" s="46">
        <f>N10+$O$62</f>
        <v/>
      </c>
      <c r="P10" s="79" t="n">
        <v>0.4722222222222222</v>
      </c>
      <c r="Q10" s="46">
        <f>P10+$Q$62</f>
        <v/>
      </c>
      <c r="R10" s="46" t="n">
        <v>0.4840277777777778</v>
      </c>
      <c r="S10" s="46">
        <f>R10+$S$62</f>
        <v/>
      </c>
      <c r="T10" s="143" t="n">
        <v>0.5</v>
      </c>
      <c r="U10" s="80">
        <f>T10+$U$62</f>
        <v/>
      </c>
      <c r="V10" s="576" t="n">
        <v>80</v>
      </c>
      <c r="W10" s="576" t="n"/>
    </row>
    <row r="11" ht="21" customFormat="1" customHeight="1" s="633">
      <c r="A11" s="631" t="inlineStr">
        <is>
          <t>10</t>
        </is>
      </c>
      <c r="B11" s="632" t="n"/>
      <c r="C11" s="112" t="inlineStr">
        <is>
          <t xml:space="preserve">SULLON CRUZ ANGELO </t>
        </is>
      </c>
      <c r="D11" s="55" t="n">
        <v>73644792</v>
      </c>
      <c r="E11" s="226" t="inlineStr">
        <is>
          <t>MOTO REVA BIIC</t>
        </is>
      </c>
      <c r="F11" s="92" t="inlineStr">
        <is>
          <t>20 20sr</t>
        </is>
      </c>
      <c r="G11" s="126" t="n"/>
      <c r="H11" s="375" t="n"/>
      <c r="I11" s="126" t="inlineStr">
        <is>
          <t>PUBLICIDAD</t>
        </is>
      </c>
      <c r="J11" s="60" t="n">
        <v>0.3673611111111111</v>
      </c>
      <c r="K11" s="46">
        <f>J11+$K$61</f>
        <v/>
      </c>
      <c r="L11" s="78" t="n">
        <v>0.3840277777777778</v>
      </c>
      <c r="M11" s="78">
        <f>L11+$M$62</f>
        <v/>
      </c>
      <c r="N11" s="78" t="n">
        <v>0.3895833333333333</v>
      </c>
      <c r="O11" s="46">
        <f>N11+$O$62</f>
        <v/>
      </c>
      <c r="P11" s="79" t="n">
        <v>0.4944444444444445</v>
      </c>
      <c r="Q11" s="46">
        <f>P11+$Q$62</f>
        <v/>
      </c>
      <c r="R11" s="46" t="n">
        <v>0.50625</v>
      </c>
      <c r="S11" s="46">
        <f>R11+$S$62</f>
        <v/>
      </c>
      <c r="T11" s="143" t="n">
        <v>0.525</v>
      </c>
      <c r="U11" s="80">
        <f>T11+$U$62</f>
        <v/>
      </c>
      <c r="V11" s="576" t="n">
        <v>80</v>
      </c>
      <c r="W11" s="576" t="n"/>
    </row>
    <row r="12" ht="21" customHeight="1" s="630">
      <c r="A12" s="631" t="inlineStr">
        <is>
          <t>11</t>
        </is>
      </c>
      <c r="B12" s="632" t="n"/>
      <c r="C12" s="112" t="inlineStr">
        <is>
          <t xml:space="preserve">VELASQUEZ ALIAGA FERNANDO </t>
        </is>
      </c>
      <c r="D12" s="55" t="n">
        <v>70513023</v>
      </c>
      <c r="E12" s="55" t="inlineStr">
        <is>
          <t>NUEVO A1</t>
        </is>
      </c>
      <c r="F12" s="92" t="inlineStr">
        <is>
          <t>20 20sr</t>
        </is>
      </c>
      <c r="G12" s="120" t="n"/>
      <c r="H12" s="205" t="n"/>
      <c r="I12" s="120" t="inlineStr">
        <is>
          <t>CARS.JAIME VILLA</t>
        </is>
      </c>
      <c r="J12" s="60" t="n">
        <v>0.3680555555555556</v>
      </c>
      <c r="K12" s="46">
        <f>J12+$K$61</f>
        <v/>
      </c>
      <c r="L12" s="78" t="n">
        <v>0.3798611111111111</v>
      </c>
      <c r="M12" s="78">
        <f>L12+$M$62</f>
        <v/>
      </c>
      <c r="N12" s="78" t="n">
        <v>0.3854166666666667</v>
      </c>
      <c r="O12" s="46">
        <f>N12+$O$62</f>
        <v/>
      </c>
      <c r="P12" s="79" t="n">
        <v>0.4875</v>
      </c>
      <c r="Q12" s="46">
        <f>P12+$Q$62</f>
        <v/>
      </c>
      <c r="R12" s="46" t="n">
        <v>0.4986111111111111</v>
      </c>
      <c r="S12" s="46">
        <f>R12+$S$62</f>
        <v/>
      </c>
      <c r="T12" s="143" t="n">
        <v>0.5131944444444444</v>
      </c>
      <c r="U12" s="80">
        <f>T12+$U$62</f>
        <v/>
      </c>
      <c r="V12" s="576" t="n">
        <v>80</v>
      </c>
      <c r="W12" s="576" t="n"/>
    </row>
    <row r="13" ht="21" customHeight="1" s="630">
      <c r="A13" s="631" t="inlineStr">
        <is>
          <t>12</t>
        </is>
      </c>
      <c r="B13" s="632" t="n"/>
      <c r="C13" s="112" t="inlineStr">
        <is>
          <t xml:space="preserve">JORGES PEREIRA ROGER </t>
        </is>
      </c>
      <c r="D13" s="55" t="n">
        <v>2867670</v>
      </c>
      <c r="E13" s="199" t="inlineStr">
        <is>
          <t>MOTO NUEVO BIIB</t>
        </is>
      </c>
      <c r="F13" s="92" t="inlineStr">
        <is>
          <t>40/20 40/20cl</t>
        </is>
      </c>
      <c r="G13" s="281" t="n"/>
      <c r="H13" s="382" t="inlineStr">
        <is>
          <t>CE</t>
        </is>
      </c>
      <c r="I13" s="281" t="inlineStr">
        <is>
          <t xml:space="preserve">ELIA / ANGELA </t>
        </is>
      </c>
      <c r="J13" s="60" t="n">
        <v>0.3729166666666667</v>
      </c>
      <c r="K13" s="46">
        <f>J13+$K$61</f>
        <v/>
      </c>
      <c r="L13" s="78" t="n">
        <v>0.3881944444444445</v>
      </c>
      <c r="M13" s="78">
        <f>L13+$M$62</f>
        <v/>
      </c>
      <c r="N13" s="78" t="n">
        <v>0.3930555555555555</v>
      </c>
      <c r="O13" s="46">
        <f>N13+$O$62</f>
        <v/>
      </c>
      <c r="P13" s="79" t="n">
        <v>0.4486111111111111</v>
      </c>
      <c r="Q13" s="46">
        <f>P13+$Q$62</f>
        <v/>
      </c>
      <c r="R13" s="46" t="n">
        <v>0.4590277777777778</v>
      </c>
      <c r="S13" s="46">
        <f>R13+$S$62</f>
        <v/>
      </c>
      <c r="T13" s="143" t="n">
        <v>0.4701388888888889</v>
      </c>
      <c r="U13" s="80">
        <f>T13+$U$62</f>
        <v/>
      </c>
      <c r="V13" s="576" t="n">
        <v>80</v>
      </c>
      <c r="W13" s="576" t="n"/>
    </row>
    <row r="14" ht="21" customFormat="1" customHeight="1" s="633">
      <c r="A14" s="631" t="inlineStr">
        <is>
          <t>13</t>
        </is>
      </c>
      <c r="B14" s="632" t="n"/>
      <c r="C14" s="112" t="inlineStr">
        <is>
          <t>ROAS BARRIGA EDUARDO</t>
        </is>
      </c>
      <c r="D14" s="55" t="n">
        <v>75545205</v>
      </c>
      <c r="E14" s="199" t="inlineStr">
        <is>
          <t>MOTO NUEVO BIIB</t>
        </is>
      </c>
      <c r="F14" s="92" t="inlineStr">
        <is>
          <t>40/20 40/20cl</t>
        </is>
      </c>
      <c r="G14" s="55" t="n"/>
      <c r="H14" s="207" t="n"/>
      <c r="I14" s="55" t="inlineStr">
        <is>
          <t>ALFREDO OLANO</t>
        </is>
      </c>
      <c r="J14" s="47" t="n">
        <v>0.3881944444444445</v>
      </c>
      <c r="K14" s="47">
        <f>J14+$K$61</f>
        <v/>
      </c>
      <c r="L14" s="78" t="n">
        <v>0.3923611111111111</v>
      </c>
      <c r="M14" s="78">
        <f>L14+$M$62</f>
        <v/>
      </c>
      <c r="N14" s="78" t="n">
        <v>0.3979166666666666</v>
      </c>
      <c r="O14" s="78">
        <f>N14+$O$62</f>
        <v/>
      </c>
      <c r="P14" s="47" t="n">
        <v>0.5034722222222222</v>
      </c>
      <c r="Q14" s="47">
        <f>P14+$Q$62</f>
        <v/>
      </c>
      <c r="R14" s="47" t="n">
        <v>0.5173611111111112</v>
      </c>
      <c r="S14" s="47">
        <f>R14+$S$62</f>
        <v/>
      </c>
      <c r="T14" s="586" t="n">
        <v>0.5375</v>
      </c>
      <c r="U14" s="586">
        <f>T14+$U$62</f>
        <v/>
      </c>
      <c r="V14" s="576" t="n">
        <v>80</v>
      </c>
      <c r="W14" s="576" t="n"/>
    </row>
    <row r="15" ht="21" customHeight="1" s="630">
      <c r="A15" s="631" t="inlineStr">
        <is>
          <t>14</t>
        </is>
      </c>
      <c r="B15" s="632" t="n"/>
      <c r="C15" s="167" t="inlineStr">
        <is>
          <t>ARAUJO TREJO MIGUEL 60</t>
        </is>
      </c>
      <c r="D15" s="55" t="n">
        <v>4002886</v>
      </c>
      <c r="E15" s="199" t="inlineStr">
        <is>
          <t>MOTO NUEVO BIIB</t>
        </is>
      </c>
      <c r="F15" s="92" t="inlineStr">
        <is>
          <t xml:space="preserve">20 20 SR </t>
        </is>
      </c>
      <c r="G15" s="209" t="inlineStr">
        <is>
          <t>PAGO 60 YAPE</t>
        </is>
      </c>
      <c r="H15" s="382" t="inlineStr">
        <is>
          <t>CE</t>
        </is>
      </c>
      <c r="I15" s="281" t="inlineStr">
        <is>
          <t xml:space="preserve">ELIA / ANGELA </t>
        </is>
      </c>
      <c r="J15" s="60" t="n">
        <v>0.4034722222222222</v>
      </c>
      <c r="K15" s="46">
        <f>J15+$K$61</f>
        <v/>
      </c>
      <c r="L15" s="78" t="n">
        <v>0.4034722222222222</v>
      </c>
      <c r="M15" s="78">
        <f>L15+$M$62</f>
        <v/>
      </c>
      <c r="N15" s="78" t="n">
        <v>0.4090277777777778</v>
      </c>
      <c r="O15" s="46">
        <f>N15+$O$62</f>
        <v/>
      </c>
      <c r="P15" s="79" t="n">
        <v>0.4819444444444445</v>
      </c>
      <c r="Q15" s="79">
        <f>P15+$Q$62</f>
        <v/>
      </c>
      <c r="R15" s="79" t="n">
        <v>0.4923611111111111</v>
      </c>
      <c r="S15" s="79">
        <f>R15+$S$62</f>
        <v/>
      </c>
      <c r="T15" s="83" t="n">
        <v>0.5034722222222222</v>
      </c>
      <c r="U15" s="83">
        <f>T15+$U$62</f>
        <v/>
      </c>
      <c r="V15" s="576" t="n">
        <v>80</v>
      </c>
      <c r="W15" s="576" t="n">
        <v>60</v>
      </c>
    </row>
    <row r="16" ht="21" customHeight="1" s="630">
      <c r="A16" s="631" t="inlineStr">
        <is>
          <t>15</t>
        </is>
      </c>
      <c r="B16" s="632" t="n"/>
      <c r="C16" s="112" t="inlineStr">
        <is>
          <t>HUIZA CELIS JOSELYN</t>
        </is>
      </c>
      <c r="D16" s="55" t="n">
        <v>48603840</v>
      </c>
      <c r="E16" s="55" t="inlineStr">
        <is>
          <t>NUEVO A1</t>
        </is>
      </c>
      <c r="F16" s="92" t="inlineStr">
        <is>
          <t>40/20 40/20cl</t>
        </is>
      </c>
      <c r="G16" s="120" t="n"/>
      <c r="H16" s="205" t="n"/>
      <c r="I16" s="120" t="inlineStr">
        <is>
          <t>CARS.JAIME VILLA</t>
        </is>
      </c>
      <c r="J16" s="60" t="n">
        <v>0.4048611111111111</v>
      </c>
      <c r="K16" s="46">
        <f>J16+$K$61</f>
        <v/>
      </c>
      <c r="L16" s="78" t="n">
        <v>0.4076388888888889</v>
      </c>
      <c r="M16" s="78">
        <f>L16+$M$62</f>
        <v/>
      </c>
      <c r="N16" s="78" t="n">
        <v>0.4125</v>
      </c>
      <c r="O16" s="46">
        <f>N16+$O$62</f>
        <v/>
      </c>
      <c r="P16" s="79" t="n">
        <v>0.4993055555555556</v>
      </c>
      <c r="Q16" s="46">
        <f>P16+$Q$62</f>
        <v/>
      </c>
      <c r="R16" s="46" t="n">
        <v>0.5111111111111111</v>
      </c>
      <c r="S16" s="46">
        <f>R16+$S$62</f>
        <v/>
      </c>
      <c r="T16" s="143" t="n">
        <v>0.5256944444444445</v>
      </c>
      <c r="U16" s="80">
        <f>T16+$U$62</f>
        <v/>
      </c>
      <c r="V16" s="576" t="n">
        <v>80</v>
      </c>
      <c r="W16" s="576" t="n"/>
    </row>
    <row r="17" ht="21" customHeight="1" s="630">
      <c r="A17" s="631" t="inlineStr">
        <is>
          <t>16</t>
        </is>
      </c>
      <c r="B17" s="632" t="n"/>
      <c r="C17" s="112" t="inlineStr">
        <is>
          <t xml:space="preserve">CHAPARRO AGUIRRE LUIS </t>
        </is>
      </c>
      <c r="D17" s="55" t="n">
        <v>46333958</v>
      </c>
      <c r="E17" s="55" t="inlineStr">
        <is>
          <t xml:space="preserve">REVA A1 </t>
        </is>
      </c>
      <c r="F17" s="92" t="inlineStr">
        <is>
          <t>40/20 40/20cl</t>
        </is>
      </c>
      <c r="G17" s="209" t="inlineStr">
        <is>
          <t>PAGO 120 YAPE</t>
        </is>
      </c>
      <c r="H17" s="533" t="n"/>
      <c r="I17" s="218" t="inlineStr">
        <is>
          <t xml:space="preserve">OFICINA </t>
        </is>
      </c>
      <c r="J17" s="60" t="n">
        <v>0.40625</v>
      </c>
      <c r="K17" s="46">
        <f>J17+$K$61</f>
        <v/>
      </c>
      <c r="L17" s="78" t="n">
        <v>0.4125</v>
      </c>
      <c r="M17" s="78">
        <f>L17+$M$62</f>
        <v/>
      </c>
      <c r="N17" s="78" t="n">
        <v>0.4173611111111111</v>
      </c>
      <c r="O17" s="46">
        <f>N17+$O$62</f>
        <v/>
      </c>
      <c r="P17" s="79" t="n">
        <v>0.50625</v>
      </c>
      <c r="Q17" s="46">
        <f>P17+$Q$62</f>
        <v/>
      </c>
      <c r="R17" s="46" t="n">
        <v>0.5222222222222223</v>
      </c>
      <c r="S17" s="46">
        <f>R17+$S$62</f>
        <v/>
      </c>
      <c r="T17" s="143" t="n">
        <v>0.5381944444444444</v>
      </c>
      <c r="U17" s="80">
        <f>T17+$U$62</f>
        <v/>
      </c>
      <c r="V17" s="576" t="n">
        <v>120</v>
      </c>
      <c r="W17" s="576" t="n"/>
    </row>
    <row r="18" ht="21" customHeight="1" s="630">
      <c r="A18" s="631" t="inlineStr">
        <is>
          <t>17</t>
        </is>
      </c>
      <c r="B18" s="632" t="n"/>
      <c r="C18" s="112" t="inlineStr">
        <is>
          <t xml:space="preserve">FLORES SIHUA SANTOS </t>
        </is>
      </c>
      <c r="D18" s="55" t="n">
        <v>46718790</v>
      </c>
      <c r="E18" s="55" t="inlineStr">
        <is>
          <t xml:space="preserve">NUEVO A1 </t>
        </is>
      </c>
      <c r="F18" s="92" t="inlineStr">
        <is>
          <t>40/20 40/20cl</t>
        </is>
      </c>
      <c r="G18" s="209" t="inlineStr">
        <is>
          <t>PAGO 100 PLIN</t>
        </is>
      </c>
      <c r="H18" s="126" t="n"/>
      <c r="I18" s="126" t="inlineStr">
        <is>
          <t>PUBLICIDAD</t>
        </is>
      </c>
      <c r="J18" s="60" t="n">
        <v>0.4076388888888889</v>
      </c>
      <c r="K18" s="46">
        <f>J18+$K$61</f>
        <v/>
      </c>
      <c r="L18" s="78" t="n">
        <v>0.4166666666666667</v>
      </c>
      <c r="M18" s="78">
        <f>L18+$M$62</f>
        <v/>
      </c>
      <c r="N18" s="78" t="n">
        <v>0.4215277777777778</v>
      </c>
      <c r="O18" s="46">
        <f>N18+$O$62</f>
        <v/>
      </c>
      <c r="P18" s="79" t="n">
        <v>0.5159722222222223</v>
      </c>
      <c r="Q18" s="46">
        <f>P18+$Q$62</f>
        <v/>
      </c>
      <c r="R18" s="46" t="n">
        <v>0.5284722222222222</v>
      </c>
      <c r="S18" s="46">
        <f>R18+$S$62</f>
        <v/>
      </c>
      <c r="T18" s="143" t="n">
        <v>0.5520833333333334</v>
      </c>
      <c r="U18" s="80">
        <f>T18+$U$62</f>
        <v/>
      </c>
      <c r="V18" s="576" t="n">
        <v>100</v>
      </c>
      <c r="W18" s="576" t="n"/>
    </row>
    <row r="19" ht="21" customHeight="1" s="630">
      <c r="A19" s="631" t="inlineStr">
        <is>
          <t>18</t>
        </is>
      </c>
      <c r="B19" s="632" t="n"/>
      <c r="C19" s="112" t="inlineStr">
        <is>
          <t xml:space="preserve">LEON ANDONAYRE MELANIE </t>
        </is>
      </c>
      <c r="D19" s="55" t="n">
        <v>70851902</v>
      </c>
      <c r="E19" s="55" t="inlineStr">
        <is>
          <t xml:space="preserve">NUEVO A1 </t>
        </is>
      </c>
      <c r="F19" s="92" t="inlineStr">
        <is>
          <t xml:space="preserve">20 20 SR </t>
        </is>
      </c>
      <c r="G19" s="209" t="inlineStr">
        <is>
          <t>PAGO 80 YAPE</t>
        </is>
      </c>
      <c r="H19" s="375" t="n"/>
      <c r="I19" s="127" t="inlineStr">
        <is>
          <t xml:space="preserve">ENRIQUE PUBLICIDAD </t>
        </is>
      </c>
      <c r="J19" s="78" t="n">
        <v>0.4305555555555556</v>
      </c>
      <c r="K19" s="78">
        <f>J19+$K$61</f>
        <v/>
      </c>
      <c r="L19" s="78" t="n">
        <v>0.4319444444444445</v>
      </c>
      <c r="M19" s="78">
        <f>L19+$M$62</f>
        <v/>
      </c>
      <c r="N19" s="78" t="n">
        <v>0.4381944444444444</v>
      </c>
      <c r="O19" s="78">
        <f>N19+$O$62</f>
        <v/>
      </c>
      <c r="P19" s="78" t="n">
        <v>0.51875</v>
      </c>
      <c r="Q19" s="78">
        <f>P19+$Q$62</f>
        <v/>
      </c>
      <c r="R19" s="78" t="n">
        <v>0.5347222222222222</v>
      </c>
      <c r="S19" s="78">
        <f>R19+$S$62</f>
        <v/>
      </c>
      <c r="T19" s="143" t="n">
        <v>0.5527777777777778</v>
      </c>
      <c r="U19" s="80">
        <f>T19+$U$62</f>
        <v/>
      </c>
      <c r="V19" s="576" t="n">
        <v>80</v>
      </c>
      <c r="W19" s="576" t="n"/>
    </row>
    <row r="20" ht="21" customFormat="1" customHeight="1" s="645">
      <c r="A20" s="631" t="inlineStr">
        <is>
          <t>19</t>
        </is>
      </c>
      <c r="B20" s="632" t="n"/>
      <c r="C20" s="112" t="inlineStr">
        <is>
          <t xml:space="preserve">TAFUR MORALES JOSSELYNE </t>
        </is>
      </c>
      <c r="D20" s="55" t="n">
        <v>47635287</v>
      </c>
      <c r="E20" s="55" t="inlineStr">
        <is>
          <t xml:space="preserve">REVA A1 </t>
        </is>
      </c>
      <c r="F20" s="92" t="inlineStr">
        <is>
          <t>40/20 40/20cl</t>
        </is>
      </c>
      <c r="G20" s="120" t="n"/>
      <c r="H20" s="205" t="n"/>
      <c r="I20" s="120" t="inlineStr">
        <is>
          <t>CARS.JAIME VILLA</t>
        </is>
      </c>
      <c r="J20" s="60" t="n">
        <v>0.4319444444444445</v>
      </c>
      <c r="K20" s="46">
        <f>J20+$K$61</f>
        <v/>
      </c>
      <c r="L20" s="78" t="n">
        <v>0.4375</v>
      </c>
      <c r="M20" s="78">
        <f>L20+$M$62</f>
        <v/>
      </c>
      <c r="N20" s="78" t="n">
        <v>0.4423611111111111</v>
      </c>
      <c r="O20" s="46">
        <f>N20+$O$62</f>
        <v/>
      </c>
      <c r="P20" s="79" t="n">
        <v>0.5277777777777778</v>
      </c>
      <c r="Q20" s="46">
        <f>P20+$Q$62</f>
        <v/>
      </c>
      <c r="R20" s="46" t="n">
        <v>0.5402777777777777</v>
      </c>
      <c r="S20" s="46">
        <f>R20+$S$62</f>
        <v/>
      </c>
      <c r="T20" s="143" t="n">
        <v>0.5645833333333333</v>
      </c>
      <c r="U20" s="80">
        <f>T20+$U$62</f>
        <v/>
      </c>
      <c r="V20" s="576" t="n">
        <v>80</v>
      </c>
      <c r="W20" s="576" t="n"/>
    </row>
    <row r="21" ht="21" customHeight="1" s="630">
      <c r="A21" s="631" t="inlineStr">
        <is>
          <t>20</t>
        </is>
      </c>
      <c r="B21" s="632" t="n"/>
      <c r="C21" s="112" t="inlineStr">
        <is>
          <t xml:space="preserve">ANDONAYRE ACOSTA ROSARIO </t>
        </is>
      </c>
      <c r="D21" s="55" t="n">
        <v>25469721</v>
      </c>
      <c r="E21" s="55" t="inlineStr">
        <is>
          <t xml:space="preserve">NUEVO A1 </t>
        </is>
      </c>
      <c r="F21" s="92" t="inlineStr">
        <is>
          <t>40/20 40/20cl</t>
        </is>
      </c>
      <c r="G21" s="209" t="inlineStr">
        <is>
          <t>PAGO 130 YAPE</t>
        </is>
      </c>
      <c r="H21" s="355" t="n"/>
      <c r="I21" s="211" t="inlineStr">
        <is>
          <t xml:space="preserve">OFICINA </t>
        </is>
      </c>
      <c r="J21" s="60" t="n">
        <v>0.4381944444444444</v>
      </c>
      <c r="K21" s="46">
        <f>J21+$K$61</f>
        <v/>
      </c>
      <c r="L21" s="78" t="n">
        <v>0.4423611111111111</v>
      </c>
      <c r="M21" s="78">
        <f>L21+$M$62</f>
        <v/>
      </c>
      <c r="N21" s="78" t="n">
        <v>0.4576388888888889</v>
      </c>
      <c r="O21" s="46">
        <f>N21+$O$62</f>
        <v/>
      </c>
      <c r="P21" s="79" t="n">
        <v>0.5305555555555556</v>
      </c>
      <c r="Q21" s="46">
        <f>P21+$Q$62</f>
        <v/>
      </c>
      <c r="R21" s="78" t="n">
        <v>0.5458333333333333</v>
      </c>
      <c r="S21" s="78">
        <f>R21+$S$62</f>
        <v/>
      </c>
      <c r="T21" s="143" t="n">
        <v>0.5659722222222222</v>
      </c>
      <c r="U21" s="80">
        <f>T21+$U$62</f>
        <v/>
      </c>
      <c r="V21" s="576" t="n">
        <v>130</v>
      </c>
      <c r="W21" s="576" t="n"/>
    </row>
    <row r="22" ht="21" customHeight="1" s="630">
      <c r="A22" s="631" t="inlineStr">
        <is>
          <t>21</t>
        </is>
      </c>
      <c r="B22" s="632" t="n"/>
      <c r="C22" s="112" t="inlineStr">
        <is>
          <t xml:space="preserve">LEON OCSAS  FRANK JEAN </t>
        </is>
      </c>
      <c r="D22" s="55" t="n">
        <v>70604064</v>
      </c>
      <c r="E22" s="55" t="inlineStr">
        <is>
          <t>NUEVO A1</t>
        </is>
      </c>
      <c r="F22" s="92" t="inlineStr">
        <is>
          <t>40/20 40/20cl</t>
        </is>
      </c>
      <c r="G22" s="120" t="inlineStr">
        <is>
          <t>PAGO 100 EFE</t>
        </is>
      </c>
      <c r="H22" s="207" t="n"/>
      <c r="I22" s="55" t="inlineStr">
        <is>
          <t>MARITZITA</t>
        </is>
      </c>
      <c r="J22" s="60" t="n">
        <v>0.4423611111111111</v>
      </c>
      <c r="K22" s="46">
        <f>J22+$K$61</f>
        <v/>
      </c>
      <c r="L22" s="78" t="n">
        <v>0.4548611111111111</v>
      </c>
      <c r="M22" s="78">
        <f>L22+$M$62</f>
        <v/>
      </c>
      <c r="N22" s="78" t="n">
        <v>0.4611111111111111</v>
      </c>
      <c r="O22" s="46">
        <f>N22+$O$62</f>
        <v/>
      </c>
      <c r="P22" s="79" t="n">
        <v>0.5402777777777777</v>
      </c>
      <c r="Q22" s="46">
        <f>P22+$Q$62</f>
        <v/>
      </c>
      <c r="R22" s="46" t="n">
        <v>0.5527777777777778</v>
      </c>
      <c r="S22" s="46">
        <f>R22+$S$62</f>
        <v/>
      </c>
      <c r="T22" s="143" t="n">
        <v>0.5777777777777777</v>
      </c>
      <c r="U22" s="80">
        <f>T22+$U$62</f>
        <v/>
      </c>
      <c r="V22" s="576" t="n">
        <v>80</v>
      </c>
      <c r="W22" s="576" t="n"/>
    </row>
    <row r="23" ht="21" customHeight="1" s="630">
      <c r="A23" s="631" t="inlineStr">
        <is>
          <t>22</t>
        </is>
      </c>
      <c r="B23" s="632" t="n"/>
      <c r="C23" s="112" t="inlineStr">
        <is>
          <t xml:space="preserve">RAMIREZ CASTRO ADRIAN </t>
        </is>
      </c>
      <c r="D23" s="55" t="n">
        <v>76024041</v>
      </c>
      <c r="E23" s="55" t="inlineStr">
        <is>
          <t xml:space="preserve">NUEVO A1 </t>
        </is>
      </c>
      <c r="F23" s="92" t="inlineStr">
        <is>
          <t>40/20 40/20cl</t>
        </is>
      </c>
      <c r="G23" s="209" t="inlineStr">
        <is>
          <t xml:space="preserve">PAGO 150 DEP </t>
        </is>
      </c>
      <c r="H23" s="589" t="n"/>
      <c r="I23" s="55" t="inlineStr">
        <is>
          <t xml:space="preserve">MERY </t>
        </is>
      </c>
      <c r="J23" s="60" t="n">
        <v>0.4548611111111111</v>
      </c>
      <c r="K23" s="46">
        <f>J23+$K$61</f>
        <v/>
      </c>
      <c r="L23" s="78" t="n">
        <v>0.4590277777777778</v>
      </c>
      <c r="M23" s="78">
        <f>L23+$M$62</f>
        <v/>
      </c>
      <c r="N23" s="78" t="n">
        <v>0.4694444444444444</v>
      </c>
      <c r="O23" s="46">
        <f>N23+$O$62</f>
        <v/>
      </c>
      <c r="P23" s="79" t="n">
        <v>0.54375</v>
      </c>
      <c r="Q23" s="46">
        <f>P23+$Q$62</f>
        <v/>
      </c>
      <c r="R23" s="46" t="n">
        <v>0.5569444444444445</v>
      </c>
      <c r="S23" s="46">
        <f>R23+$S$62</f>
        <v/>
      </c>
      <c r="T23" s="143" t="n">
        <v>0.5784722222222223</v>
      </c>
      <c r="U23" s="80">
        <f>T23+$U$62</f>
        <v/>
      </c>
      <c r="V23" s="576" t="n">
        <v>80</v>
      </c>
      <c r="W23" s="576" t="n"/>
    </row>
    <row r="24" ht="21" customHeight="1" s="630">
      <c r="A24" s="631" t="inlineStr">
        <is>
          <t>23</t>
        </is>
      </c>
      <c r="B24" s="632" t="n"/>
      <c r="C24" s="112" t="inlineStr">
        <is>
          <t xml:space="preserve">ARROYO GONZALES GIOVANNI </t>
        </is>
      </c>
      <c r="D24" s="55" t="n">
        <v>44207188</v>
      </c>
      <c r="E24" s="55" t="inlineStr">
        <is>
          <t xml:space="preserve">REVA A1 </t>
        </is>
      </c>
      <c r="F24" s="92" t="inlineStr">
        <is>
          <t>40/20 40/20cl</t>
        </is>
      </c>
      <c r="G24" s="120" t="n"/>
      <c r="H24" s="205" t="n"/>
      <c r="I24" s="120" t="inlineStr">
        <is>
          <t>CARS.JAIME VILLA</t>
        </is>
      </c>
      <c r="J24" s="60" t="n">
        <v>0.4527777777777778</v>
      </c>
      <c r="K24" s="46">
        <f>J24+$K$61</f>
        <v/>
      </c>
      <c r="L24" s="78" t="n">
        <v>0.4638888888888889</v>
      </c>
      <c r="M24" s="78">
        <f>L24+$M$62</f>
        <v/>
      </c>
      <c r="N24" s="78" t="n">
        <v>0.4645833333333333</v>
      </c>
      <c r="O24" s="46">
        <f>N24+$O$62</f>
        <v/>
      </c>
      <c r="P24" s="79" t="n">
        <v>0.5527777777777778</v>
      </c>
      <c r="Q24" s="46">
        <f>P24+$Q$62</f>
        <v/>
      </c>
      <c r="R24" s="46" t="n">
        <v>0.5645833333333333</v>
      </c>
      <c r="S24" s="46">
        <f>R24+$S$62</f>
        <v/>
      </c>
      <c r="T24" s="143" t="n">
        <v>0.5791666666666667</v>
      </c>
      <c r="U24" s="80">
        <f>T24+$U$62</f>
        <v/>
      </c>
      <c r="V24" s="576" t="n">
        <v>80</v>
      </c>
      <c r="W24" s="576" t="n"/>
    </row>
    <row r="25" ht="21" customHeight="1" s="630">
      <c r="A25" s="631" t="inlineStr">
        <is>
          <t>24</t>
        </is>
      </c>
      <c r="B25" s="632" t="n"/>
      <c r="C25" s="112" t="inlineStr">
        <is>
          <t xml:space="preserve">HUAMAN PASTOR ANGELO </t>
        </is>
      </c>
      <c r="D25" s="55" t="n">
        <v>71257763</v>
      </c>
      <c r="E25" s="55" t="inlineStr">
        <is>
          <t xml:space="preserve">NUEVO A1 </t>
        </is>
      </c>
      <c r="F25" s="92" t="inlineStr">
        <is>
          <t>40/20 40/20cl</t>
        </is>
      </c>
      <c r="G25" s="120" t="inlineStr">
        <is>
          <t>PAGO 100 EFE</t>
        </is>
      </c>
      <c r="H25" s="126" t="n"/>
      <c r="I25" s="126" t="inlineStr">
        <is>
          <t>PUBLICIDAD</t>
        </is>
      </c>
      <c r="J25" s="60" t="n">
        <v>0.4791666666666667</v>
      </c>
      <c r="K25" s="46">
        <f>J25+$K$61</f>
        <v/>
      </c>
      <c r="L25" s="78" t="n">
        <v>0.48125</v>
      </c>
      <c r="M25" s="78">
        <f>L25+$M$62</f>
        <v/>
      </c>
      <c r="N25" s="78" t="n">
        <v>0.4875</v>
      </c>
      <c r="O25" s="46">
        <f>N25+$O$62</f>
        <v/>
      </c>
      <c r="P25" s="79" t="n">
        <v>0.5555555555555556</v>
      </c>
      <c r="Q25" s="46">
        <f>P25+$Q$62</f>
        <v/>
      </c>
      <c r="R25" s="46" t="n">
        <v>0.5680555555555555</v>
      </c>
      <c r="S25" s="46">
        <f>R25+$S$62</f>
        <v/>
      </c>
      <c r="T25" s="143" t="n">
        <v>0.5909722222222222</v>
      </c>
      <c r="U25" s="143">
        <f>T25+$U$62</f>
        <v/>
      </c>
      <c r="V25" s="576" t="n">
        <v>100</v>
      </c>
      <c r="W25" s="576" t="n"/>
    </row>
    <row r="26" ht="21" customFormat="1" customHeight="1" s="645">
      <c r="A26" s="631" t="inlineStr">
        <is>
          <t>25</t>
        </is>
      </c>
      <c r="B26" s="632" t="n"/>
      <c r="C26" s="112" t="inlineStr">
        <is>
          <t xml:space="preserve">BANCES SOSA EDGAR </t>
        </is>
      </c>
      <c r="D26" s="55" t="n">
        <v>46739508</v>
      </c>
      <c r="E26" s="55" t="inlineStr">
        <is>
          <t xml:space="preserve">REVA A1 </t>
        </is>
      </c>
      <c r="F26" s="92" t="inlineStr">
        <is>
          <t>40/20 40/20cl</t>
        </is>
      </c>
      <c r="G26" s="120" t="inlineStr">
        <is>
          <t>PAGO 100 EFE</t>
        </is>
      </c>
      <c r="H26" s="126" t="n"/>
      <c r="I26" s="126" t="inlineStr">
        <is>
          <t>PUBLICIDAD</t>
        </is>
      </c>
      <c r="J26" s="60" t="n">
        <v>0.4743055555555555</v>
      </c>
      <c r="K26" s="46">
        <f>J26+$K$61</f>
        <v/>
      </c>
      <c r="L26" s="78" t="n">
        <v>0.4756944444444444</v>
      </c>
      <c r="M26" s="78">
        <f>L26+$M$62</f>
        <v/>
      </c>
      <c r="N26" s="78" t="n">
        <v>0.48125</v>
      </c>
      <c r="O26" s="46">
        <f>N26+$O$62</f>
        <v/>
      </c>
      <c r="P26" s="79" t="n">
        <v>0.5652777777777778</v>
      </c>
      <c r="Q26" s="46">
        <f>P26+$Q$62</f>
        <v/>
      </c>
      <c r="R26" s="46" t="n">
        <v>0.5770833333333333</v>
      </c>
      <c r="S26" s="46">
        <f>R26+$S$62</f>
        <v/>
      </c>
      <c r="T26" s="143" t="n">
        <v>0.5916666666666667</v>
      </c>
      <c r="U26" s="143">
        <f>T26+$U$62</f>
        <v/>
      </c>
      <c r="V26" s="576" t="n">
        <v>100</v>
      </c>
      <c r="W26" s="576" t="n"/>
    </row>
    <row r="27" ht="21" customFormat="1" customHeight="1" s="633">
      <c r="A27" s="631" t="inlineStr">
        <is>
          <t>26</t>
        </is>
      </c>
      <c r="B27" s="632" t="n"/>
      <c r="C27" s="112" t="inlineStr">
        <is>
          <t xml:space="preserve">CELIS PORTAL WILMER </t>
        </is>
      </c>
      <c r="D27" s="55" t="n">
        <v>71598819</v>
      </c>
      <c r="E27" s="199" t="inlineStr">
        <is>
          <t>MOTO NUEVA BIIB</t>
        </is>
      </c>
      <c r="F27" s="92" t="inlineStr">
        <is>
          <t xml:space="preserve">20 20 SR </t>
        </is>
      </c>
      <c r="G27" s="209" t="inlineStr">
        <is>
          <t>PAGO 130 YAPE</t>
        </is>
      </c>
      <c r="H27" s="589" t="n"/>
      <c r="I27" s="55" t="inlineStr">
        <is>
          <t xml:space="preserve">MALLESI </t>
        </is>
      </c>
      <c r="J27" s="60" t="n">
        <v>0.4868055555555555</v>
      </c>
      <c r="K27" s="46">
        <f>J27+$K$61</f>
        <v/>
      </c>
      <c r="L27" s="78" t="n">
        <v>0.4875</v>
      </c>
      <c r="M27" s="78">
        <f>L27+$M$62</f>
        <v/>
      </c>
      <c r="N27" s="78" t="n">
        <v>0.4923611111111111</v>
      </c>
      <c r="O27" s="46">
        <f>N27+$O$62</f>
        <v/>
      </c>
      <c r="P27" s="79" t="n">
        <v>0.5673611111111111</v>
      </c>
      <c r="Q27" s="46">
        <f>P27+$Q$62</f>
        <v/>
      </c>
      <c r="R27" s="46" t="n">
        <v>0.5798611111111112</v>
      </c>
      <c r="S27" s="46">
        <f>R27+$S$62</f>
        <v/>
      </c>
      <c r="T27" s="143" t="n">
        <v>0.59375</v>
      </c>
      <c r="U27" s="80">
        <f>T27+$U$62</f>
        <v/>
      </c>
      <c r="V27" s="576" t="n">
        <v>90</v>
      </c>
      <c r="W27" s="576" t="n"/>
    </row>
    <row r="28" ht="21" customHeight="1" s="630">
      <c r="A28" s="631" t="inlineStr">
        <is>
          <t>27</t>
        </is>
      </c>
      <c r="B28" s="632" t="n"/>
      <c r="C28" s="112" t="inlineStr">
        <is>
          <t xml:space="preserve">ECA CHERO MARIANO </t>
        </is>
      </c>
      <c r="D28" s="55" t="n">
        <v>25744346</v>
      </c>
      <c r="E28" s="199" t="inlineStr">
        <is>
          <t>MOTO NUEVA BIIB</t>
        </is>
      </c>
      <c r="F28" s="92" t="inlineStr">
        <is>
          <t>40/20 40/20cl</t>
        </is>
      </c>
      <c r="G28" s="120" t="inlineStr">
        <is>
          <t>PAGO 120 EFE</t>
        </is>
      </c>
      <c r="H28" s="211" t="n"/>
      <c r="I28" s="211" t="inlineStr">
        <is>
          <t xml:space="preserve">OFICINA </t>
        </is>
      </c>
      <c r="J28" s="60" t="n">
        <v>0.4881944444444444</v>
      </c>
      <c r="K28" s="46">
        <f>J28+$K$61</f>
        <v/>
      </c>
      <c r="L28" s="78" t="n">
        <v>0.4916666666666666</v>
      </c>
      <c r="M28" s="78">
        <f>L28+$M$62</f>
        <v/>
      </c>
      <c r="N28" s="78" t="n">
        <v>0.4972222222222222</v>
      </c>
      <c r="O28" s="78">
        <f>N28+$O$62</f>
        <v/>
      </c>
      <c r="P28" s="79" t="n">
        <v>0.5770833333333333</v>
      </c>
      <c r="Q28" s="46">
        <f>P28+$Q$62</f>
        <v/>
      </c>
      <c r="R28" s="46" t="n">
        <v>0.5888888888888889</v>
      </c>
      <c r="S28" s="46">
        <f>R28+$S$62</f>
        <v/>
      </c>
      <c r="T28" s="80" t="n">
        <v>0.6048611111111111</v>
      </c>
      <c r="U28" s="80">
        <f>T28+$U$62</f>
        <v/>
      </c>
      <c r="V28" s="576" t="n">
        <v>120</v>
      </c>
      <c r="W28" s="576" t="n"/>
    </row>
    <row r="29" ht="21" customHeight="1" s="630">
      <c r="A29" s="631" t="inlineStr">
        <is>
          <t>28</t>
        </is>
      </c>
      <c r="B29" s="632" t="n"/>
      <c r="C29" s="112" t="inlineStr">
        <is>
          <t xml:space="preserve">PALMI GARCIA RODOLFO </t>
        </is>
      </c>
      <c r="D29" s="55" t="n">
        <v>25726294</v>
      </c>
      <c r="E29" s="55" t="inlineStr">
        <is>
          <t xml:space="preserve">NUEVO A1 </t>
        </is>
      </c>
      <c r="F29" s="92" t="inlineStr">
        <is>
          <t xml:space="preserve">20 20 SR </t>
        </is>
      </c>
      <c r="G29" s="120" t="inlineStr">
        <is>
          <t>PAGO 120 EFE</t>
        </is>
      </c>
      <c r="H29" s="355" t="n"/>
      <c r="I29" s="211" t="inlineStr">
        <is>
          <t xml:space="preserve">OFICINA </t>
        </is>
      </c>
      <c r="J29" s="60" t="n">
        <v>0.5395833333333333</v>
      </c>
      <c r="K29" s="46">
        <f>J29+$K$61</f>
        <v/>
      </c>
      <c r="L29" s="78" t="n">
        <v>0.5430555555555555</v>
      </c>
      <c r="M29" s="78">
        <f>L29+$M$62</f>
        <v/>
      </c>
      <c r="N29" s="78" t="n">
        <v>0.5479166666666667</v>
      </c>
      <c r="O29" s="46">
        <f>N29+$O$62</f>
        <v/>
      </c>
      <c r="P29" s="79" t="n">
        <v>0.5916666666666667</v>
      </c>
      <c r="Q29" s="46">
        <f>P29+$Q$62</f>
        <v/>
      </c>
      <c r="R29" s="46" t="n">
        <v>0.6055555555555555</v>
      </c>
      <c r="S29" s="46">
        <f>R29+$S$62</f>
        <v/>
      </c>
      <c r="T29" s="143" t="n">
        <v>0.6166666666666667</v>
      </c>
      <c r="U29" s="80">
        <f>T29+$U$62</f>
        <v/>
      </c>
      <c r="V29" s="576" t="n">
        <v>120</v>
      </c>
      <c r="W29" s="576" t="n"/>
    </row>
    <row r="30" ht="21" customHeight="1" s="630"/>
    <row r="31" ht="21" customFormat="1" customHeight="1" s="645"/>
    <row r="32" ht="21" customFormat="1" customHeight="1" s="633"/>
    <row r="33" ht="21" customHeight="1" s="630"/>
    <row r="34" ht="21" customHeight="1" s="630"/>
    <row r="35" ht="21" customHeight="1" s="630"/>
    <row r="36" ht="21" customHeight="1" s="630"/>
    <row r="37" ht="21" customHeight="1" s="630"/>
    <row r="38" ht="21" customFormat="1" customHeight="1" s="633"/>
    <row r="39" ht="21" customHeight="1" s="630"/>
    <row r="40" ht="21" customFormat="1" customHeight="1" s="633"/>
    <row r="41" ht="21" customHeight="1" s="630"/>
    <row r="42" ht="21" customHeight="1" s="630"/>
    <row r="43" ht="21" customHeight="1" s="630"/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5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Height="0"/>
  <tableParts count="3">
    <tablePart r:id="rId1"/>
    <tablePart r:id="rId2"/>
    <tablePart r:id="rId3"/>
  </tableParts>
</worksheet>
</file>

<file path=xl/worksheets/sheet100.xml><?xml version="1.0" encoding="utf-8"?>
<worksheet xmlns:r="http://schemas.openxmlformats.org/officeDocument/2006/relationships" xmlns="http://schemas.openxmlformats.org/spreadsheetml/2006/main">
  <sheetPr codeName="Hoja404">
    <outlinePr summaryBelow="1" summaryRight="1"/>
    <pageSetUpPr fitToPage="1"/>
  </sheetPr>
  <dimension ref="A1:W42"/>
  <sheetViews>
    <sheetView topLeftCell="A64" workbookViewId="0">
      <selection activeCell="C93" sqref="C93:D98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LESCANO CABEZA JOSE</t>
        </is>
      </c>
      <c r="D2" s="55" t="n">
        <v>73760484</v>
      </c>
      <c r="E2" s="226" t="inlineStr">
        <is>
          <t>MOTO REVA BIIC</t>
        </is>
      </c>
      <c r="F2" s="92" t="inlineStr">
        <is>
          <t xml:space="preserve">20 20 SR </t>
        </is>
      </c>
      <c r="G2" s="281" t="n"/>
      <c r="H2" s="360" t="n"/>
      <c r="I2" s="281" t="inlineStr">
        <is>
          <t xml:space="preserve">ELIA / ANGELA </t>
        </is>
      </c>
      <c r="J2" s="60" t="n">
        <v>0.3402777777777778</v>
      </c>
      <c r="K2" s="46">
        <f>J2+$K$61</f>
        <v/>
      </c>
      <c r="L2" s="60" t="n">
        <v>0.3409722222222222</v>
      </c>
      <c r="M2" s="60">
        <f>L2+$M$62</f>
        <v/>
      </c>
      <c r="N2" s="78" t="n">
        <v>0.3527777777777778</v>
      </c>
      <c r="O2" s="46">
        <f>N2+$O$62</f>
        <v/>
      </c>
      <c r="P2" s="79" t="n">
        <v>0.4006944444444445</v>
      </c>
      <c r="Q2" s="46">
        <f>P2+$Q$62</f>
        <v/>
      </c>
      <c r="R2" s="46" t="n">
        <v>0.4125</v>
      </c>
      <c r="S2" s="46">
        <f>R2+$S$62</f>
        <v/>
      </c>
      <c r="T2" s="143" t="n">
        <v>0.4402777777777778</v>
      </c>
      <c r="U2" s="80">
        <f>T2+$U$62</f>
        <v/>
      </c>
      <c r="V2" s="576" t="n">
        <v>80</v>
      </c>
      <c r="W2" s="576" t="n"/>
    </row>
    <row r="3" ht="21" customHeight="1" s="630">
      <c r="A3" s="631" t="inlineStr">
        <is>
          <t>2</t>
        </is>
      </c>
      <c r="B3" s="632" t="n"/>
      <c r="C3" s="167" t="inlineStr">
        <is>
          <t>VELASQUEZ OSORIO KIHIELER 60</t>
        </is>
      </c>
      <c r="D3" s="55" t="n">
        <v>72870794</v>
      </c>
      <c r="E3" s="55" t="inlineStr">
        <is>
          <t>NUEVO A1</t>
        </is>
      </c>
      <c r="F3" s="92" t="inlineStr">
        <is>
          <t xml:space="preserve">20 20 SR </t>
        </is>
      </c>
      <c r="G3" s="109" t="inlineStr">
        <is>
          <t>PAGO 60 YAPE  + PAGO 80 EFE</t>
        </is>
      </c>
      <c r="H3" s="207" t="n"/>
      <c r="I3" s="55" t="inlineStr">
        <is>
          <t xml:space="preserve">AUTOVIAL </t>
        </is>
      </c>
      <c r="J3" s="60" t="n">
        <v>0.3486111111111111</v>
      </c>
      <c r="K3" s="46">
        <f>J3+$K$61</f>
        <v/>
      </c>
      <c r="L3" s="60" t="n">
        <v>0.3486111111111111</v>
      </c>
      <c r="M3" s="60">
        <f>L3+$M$62</f>
        <v/>
      </c>
      <c r="N3" s="78" t="n">
        <v>0.3555555555555556</v>
      </c>
      <c r="O3" s="46">
        <f>N3+$O$62</f>
        <v/>
      </c>
      <c r="P3" s="79" t="n">
        <v>0.4118055555555555</v>
      </c>
      <c r="Q3" s="46">
        <f>P3+$Q$62</f>
        <v/>
      </c>
      <c r="R3" s="46" t="n">
        <v>0.4236111111111111</v>
      </c>
      <c r="S3" s="46">
        <f>R3+$S$62</f>
        <v/>
      </c>
      <c r="T3" s="143" t="n">
        <v>0.4513888888888889</v>
      </c>
      <c r="U3" s="80">
        <f>T3+$U$62</f>
        <v/>
      </c>
      <c r="V3" s="576" t="n">
        <v>80</v>
      </c>
      <c r="W3" s="576" t="n">
        <v>60</v>
      </c>
    </row>
    <row r="4" ht="21" customHeight="1" s="630">
      <c r="A4" s="631" t="inlineStr">
        <is>
          <t>3</t>
        </is>
      </c>
      <c r="B4" s="632" t="n"/>
      <c r="C4" s="112" t="inlineStr">
        <is>
          <t xml:space="preserve">FARRO MALASQUE ALEXANDER </t>
        </is>
      </c>
      <c r="D4" s="55" t="n">
        <v>43622681</v>
      </c>
      <c r="E4" s="55" t="inlineStr">
        <is>
          <t xml:space="preserve">REVA A1 </t>
        </is>
      </c>
      <c r="F4" s="92" t="inlineStr">
        <is>
          <t xml:space="preserve">20 20 SR </t>
        </is>
      </c>
      <c r="G4" s="120" t="n"/>
      <c r="H4" s="205" t="n"/>
      <c r="I4" s="120" t="inlineStr">
        <is>
          <t xml:space="preserve">CARS - JAIME VILLA </t>
        </is>
      </c>
      <c r="J4" s="60" t="n">
        <v>0.3583333333333333</v>
      </c>
      <c r="K4" s="46">
        <f>J4+$K$61</f>
        <v/>
      </c>
      <c r="L4" s="60" t="n">
        <v>0.3590277777777778</v>
      </c>
      <c r="M4" s="60">
        <f>L4+$M$62</f>
        <v/>
      </c>
      <c r="N4" s="78" t="n">
        <v>0.3645833333333333</v>
      </c>
      <c r="O4" s="46">
        <f>N4+$O$62</f>
        <v/>
      </c>
      <c r="P4" s="79" t="n">
        <v>0.4236111111111111</v>
      </c>
      <c r="Q4" s="46">
        <f>P4+$Q$62</f>
        <v/>
      </c>
      <c r="R4" s="46" t="n">
        <v>0.4402777777777778</v>
      </c>
      <c r="S4" s="46">
        <f>R4+$S$62</f>
        <v/>
      </c>
      <c r="T4" s="143" t="n">
        <v>0.4625</v>
      </c>
      <c r="U4" s="80">
        <f>T4+$U$62</f>
        <v/>
      </c>
      <c r="V4" s="576" t="n">
        <v>80</v>
      </c>
      <c r="W4" s="576" t="n"/>
    </row>
    <row r="5" ht="21" customHeight="1" s="630">
      <c r="A5" s="631" t="inlineStr">
        <is>
          <t>4</t>
        </is>
      </c>
      <c r="B5" s="632" t="n"/>
      <c r="C5" s="112" t="inlineStr">
        <is>
          <t xml:space="preserve">CISNEROS TERRAZAS JUAN </t>
        </is>
      </c>
      <c r="D5" s="55" t="n">
        <v>25661150</v>
      </c>
      <c r="E5" s="55" t="inlineStr">
        <is>
          <t xml:space="preserve">REVA A1 </t>
        </is>
      </c>
      <c r="F5" s="92" t="inlineStr">
        <is>
          <t>40/20 40/20</t>
        </is>
      </c>
      <c r="G5" s="120" t="n"/>
      <c r="H5" s="205" t="n"/>
      <c r="I5" s="120" t="inlineStr">
        <is>
          <t xml:space="preserve">CARS - JAIME VILLA </t>
        </is>
      </c>
      <c r="J5" s="60" t="n">
        <v>0.3638888888888889</v>
      </c>
      <c r="K5" s="46">
        <f>J5+$K$61</f>
        <v/>
      </c>
      <c r="L5" s="60" t="n">
        <v>0.3645833333333333</v>
      </c>
      <c r="M5" s="60">
        <f>L5+$M$62</f>
        <v/>
      </c>
      <c r="N5" s="78" t="n">
        <v>0.3777777777777778</v>
      </c>
      <c r="O5" s="46">
        <f>N5+$O$62</f>
        <v/>
      </c>
      <c r="P5" s="79" t="n">
        <v>0.4458333333333334</v>
      </c>
      <c r="Q5" s="46">
        <f>P5+$Q$62</f>
        <v/>
      </c>
      <c r="R5" s="46" t="n">
        <v>0.4576388888888889</v>
      </c>
      <c r="S5" s="46">
        <f>R5+$S$62</f>
        <v/>
      </c>
      <c r="T5" s="143" t="n">
        <v>0.4743055555555555</v>
      </c>
      <c r="U5" s="80">
        <f>T5+$U$62</f>
        <v/>
      </c>
      <c r="V5" s="576" t="n">
        <v>80</v>
      </c>
      <c r="W5" s="576" t="n"/>
    </row>
    <row r="6" ht="21" customHeight="1" s="630">
      <c r="A6" s="631" t="inlineStr">
        <is>
          <t>5</t>
        </is>
      </c>
      <c r="B6" s="632" t="n"/>
      <c r="C6" s="112" t="inlineStr">
        <is>
          <t xml:space="preserve">GUILLEN CABRERA GIOVANNI </t>
        </is>
      </c>
      <c r="D6" s="55" t="n">
        <v>7235816</v>
      </c>
      <c r="E6" s="199" t="inlineStr">
        <is>
          <t xml:space="preserve">MOTO NUEVA BIIB </t>
        </is>
      </c>
      <c r="F6" s="92" t="inlineStr">
        <is>
          <t xml:space="preserve">20 20 SR </t>
        </is>
      </c>
      <c r="G6" s="281" t="n"/>
      <c r="H6" s="382" t="inlineStr">
        <is>
          <t>CE</t>
        </is>
      </c>
      <c r="I6" s="281" t="inlineStr">
        <is>
          <t xml:space="preserve">ELIA / ANGELA </t>
        </is>
      </c>
      <c r="J6" s="60" t="n">
        <v>0.3680555555555556</v>
      </c>
      <c r="K6" s="46">
        <f>J6+$K$61</f>
        <v/>
      </c>
      <c r="L6" s="60" t="n">
        <v>0.3756944444444444</v>
      </c>
      <c r="M6" s="60">
        <f>L6+$M$62</f>
        <v/>
      </c>
      <c r="N6" s="78" t="n">
        <v>0.3798611111111111</v>
      </c>
      <c r="O6" s="46">
        <f>N6+$O$62</f>
        <v/>
      </c>
      <c r="P6" s="79" t="n">
        <v>0.4576388888888889</v>
      </c>
      <c r="Q6" s="46">
        <f>P6+$Q$62</f>
        <v/>
      </c>
      <c r="R6" s="46" t="n">
        <v>0.46875</v>
      </c>
      <c r="S6" s="46">
        <f>R6+$S$62</f>
        <v/>
      </c>
      <c r="T6" s="143" t="n">
        <v>0.4854166666666667</v>
      </c>
      <c r="U6" s="80">
        <f>T6+$U$62</f>
        <v/>
      </c>
      <c r="V6" s="576" t="n">
        <v>80</v>
      </c>
      <c r="W6" s="576" t="n"/>
    </row>
    <row r="7" ht="21" customHeight="1" s="630">
      <c r="A7" s="631" t="inlineStr">
        <is>
          <t>6</t>
        </is>
      </c>
      <c r="B7" s="632" t="n"/>
      <c r="C7" s="112" t="inlineStr">
        <is>
          <t>GUILLEN RODRIGUEZ LUIS</t>
        </is>
      </c>
      <c r="D7" s="55" t="n">
        <v>7631377</v>
      </c>
      <c r="E7" s="199" t="inlineStr">
        <is>
          <t xml:space="preserve">MOTO NUEVA BIIB </t>
        </is>
      </c>
      <c r="F7" s="92" t="inlineStr">
        <is>
          <t xml:space="preserve">20 20 SR </t>
        </is>
      </c>
      <c r="G7" s="281" t="n"/>
      <c r="H7" s="382" t="inlineStr">
        <is>
          <t>CE</t>
        </is>
      </c>
      <c r="I7" s="281" t="inlineStr">
        <is>
          <t xml:space="preserve">ELIA / ANGELA </t>
        </is>
      </c>
      <c r="J7" s="60" t="n">
        <v>0.3694444444444445</v>
      </c>
      <c r="K7" s="46">
        <f>J7+$K$61</f>
        <v/>
      </c>
      <c r="L7" s="60" t="n">
        <v>0.3798611111111111</v>
      </c>
      <c r="M7" s="60">
        <f>L7+$M$62</f>
        <v/>
      </c>
      <c r="N7" s="78" t="n">
        <v>0.3840277777777778</v>
      </c>
      <c r="O7" s="46">
        <f>N7+$O$62</f>
        <v/>
      </c>
      <c r="P7" s="79" t="n">
        <v>0.46875</v>
      </c>
      <c r="Q7" s="46">
        <f>P7+$Q$62</f>
        <v/>
      </c>
      <c r="R7" s="46" t="n">
        <v>0.4798611111111111</v>
      </c>
      <c r="S7" s="46">
        <f>R7+$S$62</f>
        <v/>
      </c>
      <c r="T7" s="143" t="n">
        <v>0.4958333333333333</v>
      </c>
      <c r="U7" s="80">
        <f>T7+$U$62</f>
        <v/>
      </c>
      <c r="V7" s="576" t="n">
        <v>80</v>
      </c>
      <c r="W7" s="576" t="n"/>
    </row>
    <row r="8" ht="21" customHeight="1" s="630">
      <c r="A8" s="631" t="inlineStr">
        <is>
          <t>7</t>
        </is>
      </c>
      <c r="B8" s="632" t="n"/>
      <c r="C8" s="112" t="inlineStr">
        <is>
          <t xml:space="preserve">LADINES VALLADARES EDUARDO </t>
        </is>
      </c>
      <c r="D8" s="55" t="n">
        <v>25624072</v>
      </c>
      <c r="E8" s="55" t="inlineStr">
        <is>
          <t xml:space="preserve">REVA A1 </t>
        </is>
      </c>
      <c r="F8" s="92" t="inlineStr">
        <is>
          <t>40/20 40/20</t>
        </is>
      </c>
      <c r="G8" s="120" t="n"/>
      <c r="H8" s="205" t="n"/>
      <c r="I8" s="120" t="inlineStr">
        <is>
          <t xml:space="preserve">CARS - JAIME VILLA </t>
        </is>
      </c>
      <c r="J8" s="60" t="n">
        <v>0.3708333333333333</v>
      </c>
      <c r="K8" s="46">
        <f>J8+$K$61</f>
        <v/>
      </c>
      <c r="L8" s="60" t="n">
        <v>0.3840277777777778</v>
      </c>
      <c r="M8" s="60">
        <f>L8+$M$62</f>
        <v/>
      </c>
      <c r="N8" s="78" t="n">
        <v>0.3888888888888889</v>
      </c>
      <c r="O8" s="78" t="n">
        <v>0.4305555555555556</v>
      </c>
      <c r="P8" s="79" t="n">
        <v>0.4798611111111111</v>
      </c>
      <c r="Q8" s="46">
        <f>P8+$Q$62</f>
        <v/>
      </c>
      <c r="R8" s="46" t="n">
        <v>0.4909722222222222</v>
      </c>
      <c r="S8" s="46">
        <f>R8+$S$62</f>
        <v/>
      </c>
      <c r="T8" s="143" t="n">
        <v>0.5138888888888888</v>
      </c>
      <c r="U8" s="80">
        <f>T8+$U$62</f>
        <v/>
      </c>
      <c r="V8" s="576" t="n">
        <v>80</v>
      </c>
      <c r="W8" s="576" t="n"/>
    </row>
    <row r="9" ht="21" customHeight="1" s="630">
      <c r="A9" s="644" t="n"/>
      <c r="B9" s="632" t="n"/>
      <c r="C9" s="119" t="inlineStr">
        <is>
          <t xml:space="preserve">JULCA JIMENEZ JAVIER </t>
        </is>
      </c>
      <c r="D9" s="654" t="n">
        <v>43580911</v>
      </c>
      <c r="E9" s="654" t="inlineStr">
        <is>
          <t>MOTO REVA BIIC</t>
        </is>
      </c>
      <c r="F9" s="93" t="inlineStr">
        <is>
          <t>SANCION</t>
        </is>
      </c>
      <c r="G9" s="209" t="inlineStr">
        <is>
          <t xml:space="preserve">PAGO 120 YAPE </t>
        </is>
      </c>
      <c r="H9" s="358" t="n"/>
      <c r="I9" s="654" t="inlineStr">
        <is>
          <t xml:space="preserve">OFICINA </t>
        </is>
      </c>
      <c r="J9" s="185" t="n"/>
      <c r="K9" s="20">
        <f>J9+$K$61</f>
        <v/>
      </c>
      <c r="L9" s="6" t="n"/>
      <c r="M9" s="20">
        <f>L9+$M$62</f>
        <v/>
      </c>
      <c r="N9" s="21" t="n"/>
      <c r="O9" s="20">
        <f>N9+$O$62</f>
        <v/>
      </c>
      <c r="P9" s="22" t="n"/>
      <c r="Q9" s="20">
        <f>P9+$Q$62</f>
        <v/>
      </c>
      <c r="R9" s="20" t="n"/>
      <c r="S9" s="20">
        <f>R9+$S$62</f>
        <v/>
      </c>
      <c r="T9" s="144" t="n"/>
      <c r="U9" s="20">
        <f>T9+$U$62</f>
        <v/>
      </c>
      <c r="V9" s="576" t="n"/>
      <c r="W9" s="576" t="n"/>
    </row>
    <row r="10" ht="21" customHeight="1" s="630">
      <c r="A10" s="631" t="inlineStr">
        <is>
          <t>8</t>
        </is>
      </c>
      <c r="B10" s="632" t="n"/>
      <c r="C10" s="112" t="inlineStr">
        <is>
          <t xml:space="preserve">CRUZADO CORTEZ WILSON </t>
        </is>
      </c>
      <c r="D10" s="55" t="n">
        <v>75777798</v>
      </c>
      <c r="E10" s="226" t="inlineStr">
        <is>
          <t>MOTO REVA BIIC</t>
        </is>
      </c>
      <c r="F10" s="92" t="inlineStr">
        <is>
          <t xml:space="preserve">20 20 SR </t>
        </is>
      </c>
      <c r="G10" s="270" t="n"/>
      <c r="H10" s="373" t="n"/>
      <c r="I10" s="270" t="inlineStr">
        <is>
          <t xml:space="preserve">LILIANA 1 </t>
        </is>
      </c>
      <c r="J10" s="60" t="n">
        <v>0.3770833333333333</v>
      </c>
      <c r="K10" s="60">
        <f>J10+$K$61</f>
        <v/>
      </c>
      <c r="L10" s="60" t="n">
        <v>0.3881944444444445</v>
      </c>
      <c r="M10" s="60">
        <f>L10+$M$62</f>
        <v/>
      </c>
      <c r="N10" s="78" t="n">
        <v>0.3930555555555555</v>
      </c>
      <c r="O10" s="46">
        <f>N10+$O$62</f>
        <v/>
      </c>
      <c r="P10" s="79" t="n">
        <v>0.4909722222222222</v>
      </c>
      <c r="Q10" s="46">
        <f>P10+$Q$62</f>
        <v/>
      </c>
      <c r="R10" s="46" t="n">
        <v>0.5152777777777777</v>
      </c>
      <c r="S10" s="46">
        <f>R10+$S$62</f>
        <v/>
      </c>
      <c r="T10" s="143" t="n">
        <v>0.5284722222222222</v>
      </c>
      <c r="U10" s="80">
        <f>T10+$U$62</f>
        <v/>
      </c>
      <c r="V10" s="576" t="n">
        <v>80</v>
      </c>
      <c r="W10" s="576" t="n"/>
    </row>
    <row r="11" ht="21" customFormat="1" customHeight="1" s="633">
      <c r="A11" s="631" t="inlineStr">
        <is>
          <t>9</t>
        </is>
      </c>
      <c r="B11" s="632" t="n"/>
      <c r="C11" s="167" t="inlineStr">
        <is>
          <t>MATUTE REYES ARNOLD 40</t>
        </is>
      </c>
      <c r="D11" s="55" t="n">
        <v>76413760</v>
      </c>
      <c r="E11" s="55" t="inlineStr">
        <is>
          <t xml:space="preserve">NUEVO A1 </t>
        </is>
      </c>
      <c r="F11" s="92" t="inlineStr">
        <is>
          <t xml:space="preserve">20 20 SR </t>
        </is>
      </c>
      <c r="G11" s="120" t="inlineStr">
        <is>
          <t>PAGO 80 EFE</t>
        </is>
      </c>
      <c r="H11" s="207" t="n"/>
      <c r="I11" s="55" t="inlineStr">
        <is>
          <t xml:space="preserve">AUTOVIAL </t>
        </is>
      </c>
      <c r="J11" s="60" t="n">
        <v>0.3840277777777778</v>
      </c>
      <c r="K11" s="60">
        <f>J11+$K$61</f>
        <v/>
      </c>
      <c r="L11" s="60" t="n">
        <v>0.3923611111111111</v>
      </c>
      <c r="M11" s="60">
        <f>L11+$M$62</f>
        <v/>
      </c>
      <c r="N11" s="78" t="n">
        <v>0.3979166666666666</v>
      </c>
      <c r="O11" s="46">
        <f>N11+$O$62</f>
        <v/>
      </c>
      <c r="P11" s="79" t="n">
        <v>0.5159722222222223</v>
      </c>
      <c r="Q11" s="46">
        <f>P11+$Q$62</f>
        <v/>
      </c>
      <c r="R11" s="46" t="n">
        <v>0.5277777777777778</v>
      </c>
      <c r="S11" s="46">
        <f>R11+$S$62</f>
        <v/>
      </c>
      <c r="T11" s="143" t="n">
        <v>0.5402777777777777</v>
      </c>
      <c r="U11" s="80">
        <f>T11+$U$62</f>
        <v/>
      </c>
      <c r="V11" s="576" t="n">
        <v>80</v>
      </c>
      <c r="W11" s="576" t="n">
        <v>40</v>
      </c>
    </row>
    <row r="12" ht="21" customHeight="1" s="630">
      <c r="A12" s="631" t="inlineStr">
        <is>
          <t>10</t>
        </is>
      </c>
      <c r="B12" s="632" t="n"/>
      <c r="C12" s="167" t="inlineStr">
        <is>
          <t>PAUCAR TIMOTEO NEMESIO 40</t>
        </is>
      </c>
      <c r="D12" s="55" t="n">
        <v>22757511</v>
      </c>
      <c r="E12" s="226" t="inlineStr">
        <is>
          <t>MOTO REVA BIIC</t>
        </is>
      </c>
      <c r="F12" s="92" t="inlineStr">
        <is>
          <t xml:space="preserve">20 20 SR </t>
        </is>
      </c>
      <c r="G12" s="120" t="inlineStr">
        <is>
          <t>PAGO 40 EFE</t>
        </is>
      </c>
      <c r="H12" s="207" t="n"/>
      <c r="I12" s="55" t="inlineStr">
        <is>
          <t xml:space="preserve">PONCE </t>
        </is>
      </c>
      <c r="J12" s="60" t="n">
        <v>0.4222222222222222</v>
      </c>
      <c r="K12" s="46">
        <f>J12+$K$61</f>
        <v/>
      </c>
      <c r="L12" s="78" t="n">
        <v>0.425</v>
      </c>
      <c r="M12" s="78">
        <f>L12+$M$62</f>
        <v/>
      </c>
      <c r="N12" s="78" t="n">
        <v>0.4465277777777778</v>
      </c>
      <c r="O12" s="46">
        <f>N12+$O$62</f>
        <v/>
      </c>
      <c r="P12" s="79" t="n">
        <v>0.5277777777777778</v>
      </c>
      <c r="Q12" s="46">
        <f>P12+$Q$62</f>
        <v/>
      </c>
      <c r="R12" s="46" t="n">
        <v>0.5402777777777777</v>
      </c>
      <c r="S12" s="46">
        <f>R12+$S$62</f>
        <v/>
      </c>
      <c r="T12" s="143" t="n">
        <v>0.5527777777777778</v>
      </c>
      <c r="U12" s="80">
        <f>T12+$U$62</f>
        <v/>
      </c>
      <c r="V12" s="576" t="n">
        <v>80</v>
      </c>
      <c r="W12" s="576" t="n">
        <v>40</v>
      </c>
    </row>
    <row r="13" ht="21" customHeight="1" s="630">
      <c r="A13" s="631" t="inlineStr">
        <is>
          <t>11</t>
        </is>
      </c>
      <c r="B13" s="632" t="n"/>
      <c r="C13" s="167" t="inlineStr">
        <is>
          <t>CORILLA CCENTE ELISEO 60</t>
        </is>
      </c>
      <c r="D13" s="55" t="n">
        <v>23233542</v>
      </c>
      <c r="E13" s="226" t="inlineStr">
        <is>
          <t>MOTO REVA BIIC</t>
        </is>
      </c>
      <c r="F13" s="92" t="inlineStr">
        <is>
          <t>20 20SR</t>
        </is>
      </c>
      <c r="G13" s="120" t="inlineStr">
        <is>
          <t>PAGO 60 EFE</t>
        </is>
      </c>
      <c r="H13" s="207" t="n"/>
      <c r="I13" s="55" t="inlineStr">
        <is>
          <t xml:space="preserve">PONCE </t>
        </is>
      </c>
      <c r="J13" s="60" t="n">
        <v>0.5215277777777778</v>
      </c>
      <c r="K13" s="46">
        <f>J13+$K$61</f>
        <v/>
      </c>
      <c r="L13" s="78" t="n">
        <v>0.5215277777777778</v>
      </c>
      <c r="M13" s="78">
        <f>L13+$M$62</f>
        <v/>
      </c>
      <c r="N13" s="78" t="n">
        <v>0.5305555555555556</v>
      </c>
      <c r="O13" s="46">
        <f>N13+$O$62</f>
        <v/>
      </c>
      <c r="P13" s="79" t="n">
        <v>0.5763888888888888</v>
      </c>
      <c r="Q13" s="46">
        <f>P13+$Q$62</f>
        <v/>
      </c>
      <c r="R13" s="46" t="n">
        <v>0.5881944444444445</v>
      </c>
      <c r="S13" s="46">
        <f>R13+$S$62</f>
        <v/>
      </c>
      <c r="T13" s="83" t="n">
        <v>0.6013888888888889</v>
      </c>
      <c r="U13" s="80">
        <f>T13+$Q$62</f>
        <v/>
      </c>
      <c r="V13" s="576" t="n">
        <v>80</v>
      </c>
      <c r="W13" s="576" t="n">
        <v>60</v>
      </c>
    </row>
    <row r="14" ht="21" customFormat="1" customHeight="1" s="633">
      <c r="A14" s="631" t="inlineStr">
        <is>
          <t>12</t>
        </is>
      </c>
      <c r="B14" s="632" t="n"/>
      <c r="C14" s="167" t="inlineStr">
        <is>
          <t>CARDENAS FARFAN TORIBIO 40</t>
        </is>
      </c>
      <c r="D14" s="55" t="n">
        <v>41097139</v>
      </c>
      <c r="E14" s="55" t="inlineStr">
        <is>
          <t xml:space="preserve">NUEVO A1 </t>
        </is>
      </c>
      <c r="F14" s="92" t="inlineStr">
        <is>
          <t xml:space="preserve">20 20 SR </t>
        </is>
      </c>
      <c r="G14" s="120" t="inlineStr">
        <is>
          <t>PAGO 170 EFE</t>
        </is>
      </c>
      <c r="H14" s="207" t="n"/>
      <c r="I14" s="55" t="inlineStr">
        <is>
          <t>VILLACAR</t>
        </is>
      </c>
      <c r="J14" s="60" t="n">
        <v>0.5222222222222223</v>
      </c>
      <c r="K14" s="46">
        <f>J14+$K$61</f>
        <v/>
      </c>
      <c r="L14" s="78" t="n">
        <v>0.5229166666666667</v>
      </c>
      <c r="M14" s="78">
        <f>L14+$M$62</f>
        <v/>
      </c>
      <c r="N14" s="78" t="n">
        <v>0.5319444444444444</v>
      </c>
      <c r="O14" s="46">
        <f>N14+$O$62</f>
        <v/>
      </c>
      <c r="P14" s="79" t="n">
        <v>0.5784722222222223</v>
      </c>
      <c r="Q14" s="46">
        <f>P14+$Q$62</f>
        <v/>
      </c>
      <c r="R14" s="46" t="n">
        <v>0.5902777777777778</v>
      </c>
      <c r="S14" s="46">
        <f>R14+$S$62</f>
        <v/>
      </c>
      <c r="T14" s="83" t="n">
        <v>0.6055555555555555</v>
      </c>
      <c r="U14" s="80">
        <f>T14+$Q$62</f>
        <v/>
      </c>
      <c r="V14" s="576" t="n">
        <v>80</v>
      </c>
      <c r="W14" s="576" t="n">
        <v>40</v>
      </c>
    </row>
    <row r="15" ht="21" customHeight="1" s="630">
      <c r="A15" s="631" t="inlineStr">
        <is>
          <t>13</t>
        </is>
      </c>
      <c r="B15" s="632" t="n"/>
      <c r="C15" s="112" t="inlineStr">
        <is>
          <t>CAMACHO MARTINEZ OSWALDO</t>
        </is>
      </c>
      <c r="D15" s="55" t="n">
        <v>25613920</v>
      </c>
      <c r="E15" s="55" t="inlineStr">
        <is>
          <t xml:space="preserve">REVA A1 </t>
        </is>
      </c>
      <c r="F15" s="92" t="inlineStr">
        <is>
          <t>40/20 40/20</t>
        </is>
      </c>
      <c r="G15" s="55" t="n"/>
      <c r="H15" s="205" t="n"/>
      <c r="I15" s="120" t="inlineStr">
        <is>
          <t xml:space="preserve">CARS - JAIME VILLA </t>
        </is>
      </c>
      <c r="J15" s="60" t="n">
        <v>0.5229166666666667</v>
      </c>
      <c r="K15" s="46">
        <f>J15+$K$61</f>
        <v/>
      </c>
      <c r="L15" s="78" t="n">
        <v>0.5270833333333333</v>
      </c>
      <c r="M15" s="78">
        <f>L15+$M$62</f>
        <v/>
      </c>
      <c r="N15" s="78" t="n">
        <v>0.5333333333333333</v>
      </c>
      <c r="O15" s="46">
        <f>N15+$O$62</f>
        <v/>
      </c>
      <c r="P15" s="79" t="n">
        <v>0.5861111111111111</v>
      </c>
      <c r="Q15" s="46">
        <f>P15+$Q$62</f>
        <v/>
      </c>
      <c r="R15" s="46" t="n">
        <v>0.5993055555555555</v>
      </c>
      <c r="S15" s="46">
        <f>R15+$S$62</f>
        <v/>
      </c>
      <c r="T15" s="83" t="n">
        <v>0.6159722222222223</v>
      </c>
      <c r="U15" s="80">
        <f>T15+$Q$62</f>
        <v/>
      </c>
      <c r="V15" s="576" t="n">
        <v>80</v>
      </c>
      <c r="W15" s="576" t="n"/>
    </row>
    <row r="16" ht="21" customHeight="1" s="630">
      <c r="A16" s="631" t="inlineStr">
        <is>
          <t>14</t>
        </is>
      </c>
      <c r="B16" s="632" t="n"/>
      <c r="C16" s="112" t="inlineStr">
        <is>
          <t>CHERO CHAVEZ OMAR RAUL</t>
        </is>
      </c>
      <c r="D16" s="55" t="n">
        <v>47506707</v>
      </c>
      <c r="E16" s="226" t="inlineStr">
        <is>
          <t>MOTO REVA BIIC</t>
        </is>
      </c>
      <c r="F16" s="92" t="inlineStr">
        <is>
          <t>20 20SR</t>
        </is>
      </c>
      <c r="G16" s="281" t="n"/>
      <c r="H16" s="360" t="n"/>
      <c r="I16" s="281" t="inlineStr">
        <is>
          <t xml:space="preserve">ELIA / ANGELA </t>
        </is>
      </c>
      <c r="J16" s="60" t="n">
        <v>0.5243055555555556</v>
      </c>
      <c r="K16" s="46">
        <f>J16+$K$61</f>
        <v/>
      </c>
      <c r="L16" s="78" t="n">
        <v>0.53125</v>
      </c>
      <c r="M16" s="78">
        <f>L16+$M$62</f>
        <v/>
      </c>
      <c r="N16" s="78" t="n">
        <v>0.5381944444444444</v>
      </c>
      <c r="O16" s="46">
        <f>N16+$O$62</f>
        <v/>
      </c>
      <c r="P16" s="79" t="n">
        <v>0.5881944444444445</v>
      </c>
      <c r="Q16" s="46">
        <f>P16+$Q$62</f>
        <v/>
      </c>
      <c r="R16" s="46" t="n">
        <v>0.6041666666666666</v>
      </c>
      <c r="S16" s="46">
        <f>R16+$S$62</f>
        <v/>
      </c>
      <c r="T16" s="83" t="n">
        <v>0.6326388888888889</v>
      </c>
      <c r="U16" s="80">
        <f>T16+$Q$62</f>
        <v/>
      </c>
      <c r="V16" s="576" t="n">
        <v>80</v>
      </c>
      <c r="W16" s="576" t="n"/>
    </row>
    <row r="17" ht="21" customHeight="1" s="630">
      <c r="A17" s="631" t="inlineStr">
        <is>
          <t>15</t>
        </is>
      </c>
      <c r="B17" s="632" t="n"/>
      <c r="C17" s="112" t="inlineStr">
        <is>
          <t xml:space="preserve">CERRON JOLYO OSCAR </t>
        </is>
      </c>
      <c r="D17" s="55" t="n">
        <v>76274417</v>
      </c>
      <c r="E17" s="26" t="inlineStr">
        <is>
          <t xml:space="preserve">RECAT A2A </t>
        </is>
      </c>
      <c r="F17" s="92" t="inlineStr">
        <is>
          <t>20 20SR</t>
        </is>
      </c>
      <c r="G17" s="120" t="n"/>
      <c r="H17" s="205" t="n"/>
      <c r="I17" s="120" t="inlineStr">
        <is>
          <t xml:space="preserve">CARS - JAIME VILLA </t>
        </is>
      </c>
      <c r="J17" s="60" t="n">
        <v>0.525</v>
      </c>
      <c r="K17" s="46">
        <f>J17+$K$61</f>
        <v/>
      </c>
      <c r="L17" s="78" t="n">
        <v>0.5326388888888889</v>
      </c>
      <c r="M17" s="78">
        <f>L17+$M$62</f>
        <v/>
      </c>
      <c r="N17" s="78" t="n">
        <v>0.5402777777777777</v>
      </c>
      <c r="O17" s="46">
        <f>N17+$O$62</f>
        <v/>
      </c>
      <c r="P17" s="79" t="n">
        <v>0.5895833333333333</v>
      </c>
      <c r="Q17" s="46">
        <f>P17+$Q$62</f>
        <v/>
      </c>
      <c r="R17" s="46" t="n">
        <v>0.6104166666666667</v>
      </c>
      <c r="S17" s="46">
        <f>R17+$S$62</f>
        <v/>
      </c>
      <c r="T17" s="83" t="n">
        <v>0.6291666666666667</v>
      </c>
      <c r="U17" s="83">
        <f>T17+$Q$62</f>
        <v/>
      </c>
      <c r="V17" s="576" t="n">
        <v>80</v>
      </c>
      <c r="W17" s="576" t="n"/>
    </row>
    <row r="18" ht="21" customHeight="1" s="630">
      <c r="A18" s="631" t="inlineStr">
        <is>
          <t>16</t>
        </is>
      </c>
      <c r="B18" s="632" t="n"/>
      <c r="C18" s="112" t="inlineStr">
        <is>
          <t>ROJAS ARROYO SEBASTIAN</t>
        </is>
      </c>
      <c r="D18" s="55" t="n">
        <v>73802323</v>
      </c>
      <c r="E18" s="226" t="inlineStr">
        <is>
          <t>MOTO REVA BIIC</t>
        </is>
      </c>
      <c r="F18" s="92" t="inlineStr">
        <is>
          <t>20 20SR</t>
        </is>
      </c>
      <c r="G18" s="209" t="inlineStr">
        <is>
          <t>PAGO 150 YAPE</t>
        </is>
      </c>
      <c r="H18" s="454" t="n"/>
      <c r="I18" s="534" t="inlineStr">
        <is>
          <t>ENRIQUE PUBLICIDAD</t>
        </is>
      </c>
      <c r="J18" s="60" t="n">
        <v>0.5256944444444445</v>
      </c>
      <c r="K18" s="46">
        <f>J18+$K$61</f>
        <v/>
      </c>
      <c r="L18" s="78" t="n">
        <v>0.5368055555555555</v>
      </c>
      <c r="M18" s="78">
        <f>L18+$M$62</f>
        <v/>
      </c>
      <c r="N18" s="78" t="n">
        <v>0.5416666666666666</v>
      </c>
      <c r="O18" s="46">
        <f>N18+$O$62</f>
        <v/>
      </c>
      <c r="P18" s="79" t="n">
        <v>0.59375</v>
      </c>
      <c r="Q18" s="46">
        <f>P18+$Q$62</f>
        <v/>
      </c>
      <c r="R18" s="46" t="n">
        <v>0.6152777777777778</v>
      </c>
      <c r="S18" s="46">
        <f>R18+$S$62</f>
        <v/>
      </c>
      <c r="T18" s="83" t="n">
        <v>0.6402777777777777</v>
      </c>
      <c r="U18" s="83">
        <f>T18+$Q$62</f>
        <v/>
      </c>
      <c r="V18" s="576" t="n">
        <v>80</v>
      </c>
      <c r="W18" s="576" t="n"/>
    </row>
    <row r="19" ht="21" customHeight="1" s="630">
      <c r="A19" s="631" t="inlineStr">
        <is>
          <t>17</t>
        </is>
      </c>
      <c r="B19" s="632" t="n"/>
      <c r="C19" s="167" t="inlineStr">
        <is>
          <t>OLAVARRIA OLAVARRIA JOHNNY 30 (T)</t>
        </is>
      </c>
      <c r="D19" s="55" t="n">
        <v>40497502</v>
      </c>
      <c r="E19" s="26" t="inlineStr">
        <is>
          <t>REVA A2A</t>
        </is>
      </c>
      <c r="F19" s="92" t="inlineStr">
        <is>
          <t>20 20SR</t>
        </is>
      </c>
      <c r="G19" s="110" t="inlineStr">
        <is>
          <t>PAGO A SU PROMO</t>
        </is>
      </c>
      <c r="H19" s="354" t="n"/>
      <c r="I19" s="110" t="inlineStr">
        <is>
          <t>MAYRA 1</t>
        </is>
      </c>
      <c r="J19" s="60" t="n">
        <v>0.5277777777777778</v>
      </c>
      <c r="K19" s="46">
        <f>J19+$K$61</f>
        <v/>
      </c>
      <c r="L19" s="78" t="n">
        <v>0.5402777777777777</v>
      </c>
      <c r="M19" s="78">
        <f>L19+$M$62</f>
        <v/>
      </c>
      <c r="N19" s="78" t="n">
        <v>0.5451388888888888</v>
      </c>
      <c r="O19" s="46">
        <f>N19+$O$62</f>
        <v/>
      </c>
      <c r="P19" s="79" t="n">
        <v>0.5986111111111111</v>
      </c>
      <c r="Q19" s="46">
        <f>P19+$Q$62</f>
        <v/>
      </c>
      <c r="R19" s="46" t="n">
        <v>0.6472222222222223</v>
      </c>
      <c r="S19" s="46">
        <f>R19+$S$62</f>
        <v/>
      </c>
      <c r="T19" s="83" t="n">
        <v>0.6770833333333334</v>
      </c>
      <c r="U19" s="83">
        <f>T19+$Q$62</f>
        <v/>
      </c>
      <c r="V19" s="576" t="n">
        <v>80</v>
      </c>
      <c r="W19" s="576" t="n">
        <v>30</v>
      </c>
    </row>
    <row r="20" ht="21" customHeight="1" s="630">
      <c r="A20" s="631" t="inlineStr">
        <is>
          <t>18</t>
        </is>
      </c>
      <c r="B20" s="632" t="n"/>
      <c r="C20" s="112" t="inlineStr">
        <is>
          <t>SAN MARTIN PACARA ALBERTO</t>
        </is>
      </c>
      <c r="D20" s="55" t="n">
        <v>40847189</v>
      </c>
      <c r="E20" s="26" t="inlineStr">
        <is>
          <t>REVA A2A</t>
        </is>
      </c>
      <c r="F20" s="92" t="inlineStr">
        <is>
          <t>40/20 40/20</t>
        </is>
      </c>
      <c r="G20" s="209" t="inlineStr">
        <is>
          <t xml:space="preserve">PAGO 140 YAPE </t>
        </is>
      </c>
      <c r="H20" s="207" t="n"/>
      <c r="I20" s="55" t="inlineStr">
        <is>
          <t>CRIS AMORETTI</t>
        </is>
      </c>
      <c r="J20" s="60" t="n">
        <v>0.5277777777777778</v>
      </c>
      <c r="K20" s="46">
        <f>J20+$K$61</f>
        <v/>
      </c>
      <c r="L20" s="78" t="n">
        <v>0.5416666666666666</v>
      </c>
      <c r="M20" s="78">
        <f>L20+$M$62</f>
        <v/>
      </c>
      <c r="N20" s="78" t="n">
        <v>0.5479166666666667</v>
      </c>
      <c r="O20" s="46">
        <f>N20+$O$62</f>
        <v/>
      </c>
      <c r="P20" s="79" t="n">
        <v>0.6006944444444444</v>
      </c>
      <c r="Q20" s="46">
        <f>P20+$Q$62</f>
        <v/>
      </c>
      <c r="R20" s="46" t="n">
        <v>0.6333333333333333</v>
      </c>
      <c r="S20" s="46">
        <f>R20+$S$62</f>
        <v/>
      </c>
      <c r="T20" s="80" t="n">
        <v>0.6520833333333333</v>
      </c>
      <c r="U20" s="80">
        <f>T20+$Q$62</f>
        <v/>
      </c>
      <c r="V20" s="576" t="n">
        <v>80</v>
      </c>
      <c r="W20" s="576" t="n"/>
    </row>
    <row r="21" ht="21" customFormat="1" customHeight="1" s="645">
      <c r="A21" s="631" t="inlineStr">
        <is>
          <t>19</t>
        </is>
      </c>
      <c r="B21" s="632" t="n"/>
      <c r="C21" s="112" t="inlineStr">
        <is>
          <t xml:space="preserve">MOSQUERA TELLO JHOSELYN </t>
        </is>
      </c>
      <c r="D21" s="55" t="n">
        <v>75322385</v>
      </c>
      <c r="E21" s="199" t="inlineStr">
        <is>
          <t xml:space="preserve">MOTO NUEVA BIIB </t>
        </is>
      </c>
      <c r="F21" s="92" t="inlineStr">
        <is>
          <t>20 20SR</t>
        </is>
      </c>
      <c r="G21" s="120" t="inlineStr">
        <is>
          <t>PAGO 100 EFE</t>
        </is>
      </c>
      <c r="H21" s="338" t="n"/>
      <c r="I21" s="338" t="inlineStr">
        <is>
          <t>PUBLICIDAD</t>
        </is>
      </c>
      <c r="J21" s="60" t="n">
        <v>0.5284722222222222</v>
      </c>
      <c r="K21" s="46">
        <f>J21+$K$61</f>
        <v/>
      </c>
      <c r="L21" s="78" t="n">
        <v>0.5451388888888888</v>
      </c>
      <c r="M21" s="78">
        <f>L21+$M$62</f>
        <v/>
      </c>
      <c r="N21" s="78" t="n">
        <v>0.55</v>
      </c>
      <c r="O21" s="46">
        <f>N21+$O$62</f>
        <v/>
      </c>
      <c r="P21" s="79" t="n">
        <v>0.6111111111111112</v>
      </c>
      <c r="Q21" s="46">
        <f>P21+$Q$62</f>
        <v/>
      </c>
      <c r="R21" s="46" t="n">
        <v>0.6229166666666667</v>
      </c>
      <c r="S21" s="46">
        <f>R21+$S$62</f>
        <v/>
      </c>
      <c r="T21" s="83" t="n">
        <v>0.6486111111111111</v>
      </c>
      <c r="U21" s="83">
        <f>T21+$U$62</f>
        <v/>
      </c>
      <c r="V21" s="576" t="n">
        <v>100</v>
      </c>
      <c r="W21" s="576" t="n"/>
    </row>
    <row r="22" ht="21" customHeight="1" s="630">
      <c r="A22" s="644" t="n"/>
      <c r="B22" s="632" t="n"/>
      <c r="C22" s="119" t="inlineStr">
        <is>
          <t>QUINTANA BEJAR LUIS</t>
        </is>
      </c>
      <c r="D22" s="654" t="n">
        <v>25789864</v>
      </c>
      <c r="E22" s="654" t="inlineStr">
        <is>
          <t>REVA A2B</t>
        </is>
      </c>
      <c r="F22" s="93" t="inlineStr">
        <is>
          <t>40/20 40/20</t>
        </is>
      </c>
      <c r="G22" s="654" t="inlineStr">
        <is>
          <t>REPRO 30/04</t>
        </is>
      </c>
      <c r="H22" s="358" t="n"/>
      <c r="I22" s="654" t="inlineStr">
        <is>
          <t xml:space="preserve">CARS - JAIME VILLA </t>
        </is>
      </c>
      <c r="J22" s="185" t="n"/>
      <c r="K22" s="20">
        <f>J22+$K$61</f>
        <v/>
      </c>
      <c r="L22" s="21" t="n"/>
      <c r="M22" s="21">
        <f>L22+$M$62</f>
        <v/>
      </c>
      <c r="N22" s="21" t="n"/>
      <c r="O22" s="20">
        <f>N22+$O$62</f>
        <v/>
      </c>
      <c r="P22" s="22" t="n"/>
      <c r="Q22" s="20">
        <f>P22+$Q$62</f>
        <v/>
      </c>
      <c r="R22" s="20" t="n"/>
      <c r="S22" s="20">
        <f>R22+$S$62</f>
        <v/>
      </c>
      <c r="T22" s="144" t="n"/>
      <c r="U22" s="20">
        <f>T22+$U$62</f>
        <v/>
      </c>
      <c r="V22" s="576" t="n"/>
      <c r="W22" s="576" t="n"/>
    </row>
    <row r="23" ht="21" customHeight="1" s="630">
      <c r="A23" s="631" t="inlineStr">
        <is>
          <t>20</t>
        </is>
      </c>
      <c r="B23" s="632" t="n"/>
      <c r="C23" s="112" t="inlineStr">
        <is>
          <t xml:space="preserve">LOPEZ OCHOA GABRIELA </t>
        </is>
      </c>
      <c r="D23" s="55" t="n">
        <v>70838962</v>
      </c>
      <c r="E23" s="55" t="inlineStr">
        <is>
          <t xml:space="preserve">NUEVO A1 </t>
        </is>
      </c>
      <c r="F23" s="92" t="inlineStr">
        <is>
          <t>40/20 40/20</t>
        </is>
      </c>
      <c r="G23" s="209" t="inlineStr">
        <is>
          <t xml:space="preserve">PAGO 120 YAPE </t>
        </is>
      </c>
      <c r="H23" s="211" t="n"/>
      <c r="I23" s="211" t="inlineStr">
        <is>
          <t xml:space="preserve">OFICINA </t>
        </is>
      </c>
      <c r="J23" s="60" t="n">
        <v>0.5291666666666667</v>
      </c>
      <c r="K23" s="46">
        <f>J23+$K$61</f>
        <v/>
      </c>
      <c r="L23" s="78" t="n">
        <v>0.5472222222222223</v>
      </c>
      <c r="M23" s="78">
        <f>L23+$M$62</f>
        <v/>
      </c>
      <c r="N23" s="78" t="n">
        <v>0.5534722222222223</v>
      </c>
      <c r="O23" s="46">
        <f>N23+$O$62</f>
        <v/>
      </c>
      <c r="P23" s="79" t="n">
        <v>0.6125</v>
      </c>
      <c r="Q23" s="46">
        <f>P23+$Q$62</f>
        <v/>
      </c>
      <c r="R23" s="46" t="n">
        <v>0.6451388888888889</v>
      </c>
      <c r="S23" s="46">
        <f>R23+$S$62</f>
        <v/>
      </c>
      <c r="T23" s="143" t="n">
        <v>0.6638888888888889</v>
      </c>
      <c r="U23" s="80">
        <f>T23+$U$62</f>
        <v/>
      </c>
      <c r="V23" s="576" t="n">
        <v>120</v>
      </c>
      <c r="W23" s="576" t="n"/>
    </row>
    <row r="24" ht="21" customHeight="1" s="630">
      <c r="A24" s="631" t="inlineStr">
        <is>
          <t>21</t>
        </is>
      </c>
      <c r="B24" s="632" t="n"/>
      <c r="C24" s="112" t="inlineStr">
        <is>
          <t>OCHOA GONGORA VIVINNE</t>
        </is>
      </c>
      <c r="D24" s="55" t="n">
        <v>7648796</v>
      </c>
      <c r="E24" s="55" t="inlineStr">
        <is>
          <t xml:space="preserve">NUEVO A1 </t>
        </is>
      </c>
      <c r="F24" s="92" t="inlineStr">
        <is>
          <t>40/20 40/20</t>
        </is>
      </c>
      <c r="G24" s="209" t="inlineStr">
        <is>
          <t xml:space="preserve">PAGO 120 YAPE </t>
        </is>
      </c>
      <c r="H24" s="211" t="n"/>
      <c r="I24" s="211" t="inlineStr">
        <is>
          <t xml:space="preserve">OFICINA </t>
        </is>
      </c>
      <c r="J24" s="60" t="n">
        <v>0.5347222222222222</v>
      </c>
      <c r="K24" s="46">
        <f>J24+$K$61</f>
        <v/>
      </c>
      <c r="L24" s="78" t="n">
        <v>0.5493055555555556</v>
      </c>
      <c r="M24" s="78">
        <f>L24+$M$62</f>
        <v/>
      </c>
      <c r="N24" s="78" t="n">
        <v>0.5555555555555556</v>
      </c>
      <c r="O24" s="46">
        <f>N24+$O$62</f>
        <v/>
      </c>
      <c r="P24" s="79" t="n">
        <v>0.6243055555555556</v>
      </c>
      <c r="Q24" s="46">
        <f>P24+$Q$62</f>
        <v/>
      </c>
      <c r="R24" s="46" t="n">
        <v>0.6361111111111111</v>
      </c>
      <c r="S24" s="46">
        <f>R24+$S$62</f>
        <v/>
      </c>
      <c r="T24" s="83" t="n">
        <v>0.6611111111111111</v>
      </c>
      <c r="U24" s="83">
        <f>T24+$U$62</f>
        <v/>
      </c>
      <c r="V24" s="576" t="n">
        <v>120</v>
      </c>
      <c r="W24" s="576" t="n"/>
    </row>
    <row r="25" ht="21" customHeight="1" s="630">
      <c r="A25" s="631" t="inlineStr">
        <is>
          <t>22</t>
        </is>
      </c>
      <c r="B25" s="632" t="n"/>
      <c r="C25" s="112" t="inlineStr">
        <is>
          <t>ROCCA OCHOA NICCOLE</t>
        </is>
      </c>
      <c r="D25" s="55" t="n">
        <v>76796164</v>
      </c>
      <c r="E25" s="55" t="inlineStr">
        <is>
          <t xml:space="preserve">NUEVO A1 </t>
        </is>
      </c>
      <c r="F25" s="92" t="inlineStr">
        <is>
          <t>40/20 40/20</t>
        </is>
      </c>
      <c r="G25" s="209" t="inlineStr">
        <is>
          <t xml:space="preserve">PAGO 120 YAPE </t>
        </is>
      </c>
      <c r="H25" s="211" t="n"/>
      <c r="I25" s="211" t="inlineStr">
        <is>
          <t xml:space="preserve">OFICINA </t>
        </is>
      </c>
      <c r="J25" s="60" t="n">
        <v>0.5354166666666667</v>
      </c>
      <c r="K25" s="60">
        <f>J25+$K$61</f>
        <v/>
      </c>
      <c r="L25" s="60" t="n">
        <v>0.5527777777777778</v>
      </c>
      <c r="M25" s="60">
        <f>L25+$M$62</f>
        <v/>
      </c>
      <c r="N25" s="60" t="n">
        <v>0.5583333333333333</v>
      </c>
      <c r="O25" s="60">
        <f>N25+$O$62</f>
        <v/>
      </c>
      <c r="P25" s="60" t="n">
        <v>0.6256944444444444</v>
      </c>
      <c r="Q25" s="60">
        <f>P25+$Q$62</f>
        <v/>
      </c>
      <c r="R25" s="60" t="n">
        <v>0.6569444444444444</v>
      </c>
      <c r="S25" s="60">
        <f>R25+$S$62</f>
        <v/>
      </c>
      <c r="T25" s="261" t="n">
        <v>0.6756944444444445</v>
      </c>
      <c r="U25" s="261">
        <f>T25+$U$62</f>
        <v/>
      </c>
      <c r="V25" s="576" t="n">
        <v>120</v>
      </c>
      <c r="W25" s="576" t="n"/>
    </row>
    <row r="26" ht="21" customHeight="1" s="630">
      <c r="A26" s="631" t="inlineStr">
        <is>
          <t>23</t>
        </is>
      </c>
      <c r="B26" s="632" t="n"/>
      <c r="C26" s="112" t="inlineStr">
        <is>
          <t>CADEVILLA CAMACARO AMTHUAM</t>
        </is>
      </c>
      <c r="D26" s="55" t="n">
        <v>6381162</v>
      </c>
      <c r="E26" s="199" t="inlineStr">
        <is>
          <t xml:space="preserve">MOTO NUEVA BIIB </t>
        </is>
      </c>
      <c r="F26" s="92" t="inlineStr">
        <is>
          <t>20 20SR</t>
        </is>
      </c>
      <c r="G26" s="270" t="n"/>
      <c r="H26" s="382" t="inlineStr">
        <is>
          <t>CE</t>
        </is>
      </c>
      <c r="I26" s="270" t="inlineStr">
        <is>
          <t>LILIANA 2</t>
        </is>
      </c>
      <c r="J26" s="60" t="n">
        <v>0.4909722222222222</v>
      </c>
      <c r="K26" s="60">
        <f>J26+$K$61</f>
        <v/>
      </c>
      <c r="L26" s="60" t="n">
        <v>0.4916666666666666</v>
      </c>
      <c r="M26" s="60">
        <f>L26+$M$62</f>
        <v/>
      </c>
      <c r="N26" s="60" t="n">
        <v>0.4965277777777778</v>
      </c>
      <c r="O26" s="60">
        <f>N26+$O$62</f>
        <v/>
      </c>
      <c r="P26" s="60" t="n">
        <v>0.5395833333333333</v>
      </c>
      <c r="Q26" s="60">
        <f>P26+$Q$62</f>
        <v/>
      </c>
      <c r="R26" s="60" t="n">
        <v>0.55</v>
      </c>
      <c r="S26" s="60">
        <f>R26+$S$62</f>
        <v/>
      </c>
      <c r="T26" s="261" t="n">
        <v>0.5604166666666667</v>
      </c>
      <c r="U26" s="261">
        <f>T26+$U$62</f>
        <v/>
      </c>
      <c r="V26" s="576" t="n">
        <v>80</v>
      </c>
      <c r="W26" s="576" t="n"/>
    </row>
    <row r="27" ht="21" customFormat="1" customHeight="1" s="645">
      <c r="A27" s="631" t="inlineStr">
        <is>
          <t>24</t>
        </is>
      </c>
      <c r="B27" s="632" t="n"/>
      <c r="C27" s="112" t="inlineStr">
        <is>
          <t xml:space="preserve">TARAZONA ALIAGA JUNNIOR </t>
        </is>
      </c>
      <c r="D27" s="55" t="n">
        <v>73501019</v>
      </c>
      <c r="E27" s="55" t="inlineStr">
        <is>
          <t xml:space="preserve">REVA A1 </t>
        </is>
      </c>
      <c r="F27" s="92" t="inlineStr">
        <is>
          <t>20 20SR</t>
        </is>
      </c>
      <c r="G27" s="110" t="n"/>
      <c r="H27" s="354" t="n"/>
      <c r="I27" s="110" t="inlineStr">
        <is>
          <t>MAYRA 2</t>
        </is>
      </c>
      <c r="J27" s="60" t="n">
        <v>0.6034722222222222</v>
      </c>
      <c r="K27" s="46">
        <f>J27+$K$61</f>
        <v/>
      </c>
      <c r="L27" s="78" t="n">
        <v>0.6076388888888888</v>
      </c>
      <c r="M27" s="78">
        <f>L27+$M$62</f>
        <v/>
      </c>
      <c r="N27" s="78" t="n">
        <v>0.6125</v>
      </c>
      <c r="O27" s="46">
        <f>N27+$O$62</f>
        <v/>
      </c>
      <c r="P27" s="79" t="n">
        <v>0.6743055555555556</v>
      </c>
      <c r="Q27" s="46">
        <f>P27+$Q$62</f>
        <v/>
      </c>
      <c r="R27" s="46" t="n">
        <v>0.7055555555555556</v>
      </c>
      <c r="S27" s="46">
        <f>R27+$S$62</f>
        <v/>
      </c>
      <c r="T27" s="143" t="n">
        <v>0.7180555555555556</v>
      </c>
      <c r="U27" s="80">
        <f>T27+$U$62</f>
        <v/>
      </c>
      <c r="V27" s="576" t="n">
        <v>80</v>
      </c>
      <c r="W27" s="576" t="n"/>
    </row>
    <row r="28" ht="21" customFormat="1" customHeight="1" s="633">
      <c r="A28" s="631" t="inlineStr">
        <is>
          <t>24</t>
        </is>
      </c>
      <c r="B28" s="632" t="n"/>
      <c r="C28" s="112" t="inlineStr">
        <is>
          <t>CHUPOS CARLOS DAVID</t>
        </is>
      </c>
      <c r="D28" s="55" t="n">
        <v>46619265</v>
      </c>
      <c r="E28" s="226" t="inlineStr">
        <is>
          <t>MOTO REVA BIIC</t>
        </is>
      </c>
      <c r="F28" s="92" t="inlineStr">
        <is>
          <t>20 20SR</t>
        </is>
      </c>
      <c r="G28" s="281" t="n"/>
      <c r="H28" s="360" t="n"/>
      <c r="I28" s="281" t="inlineStr">
        <is>
          <t xml:space="preserve">ELIA / ANGELA </t>
        </is>
      </c>
      <c r="J28" s="60" t="n">
        <v>0.5298611111111111</v>
      </c>
      <c r="K28" s="60">
        <f>J28+$K$61</f>
        <v/>
      </c>
      <c r="L28" s="60" t="n">
        <v>0.5576388888888889</v>
      </c>
      <c r="M28" s="60">
        <f>L28+$M$62</f>
        <v/>
      </c>
      <c r="N28" s="60" t="n">
        <v>0.5625</v>
      </c>
      <c r="O28" s="60">
        <f>N28+$O$62</f>
        <v/>
      </c>
      <c r="P28" s="79" t="n">
        <v>0.6361111111111111</v>
      </c>
      <c r="Q28" s="46">
        <f>P28+$Q$62</f>
        <v/>
      </c>
      <c r="R28" s="60" t="n">
        <v>0.6583333333333333</v>
      </c>
      <c r="S28" s="60">
        <f>R28+$S$62</f>
        <v/>
      </c>
      <c r="T28" s="261" t="n">
        <v>0.6916666666666667</v>
      </c>
      <c r="U28" s="261">
        <f>T28+$U$62</f>
        <v/>
      </c>
      <c r="V28" s="576" t="n">
        <v>80</v>
      </c>
      <c r="W28" s="576" t="n"/>
    </row>
    <row r="29" ht="21" customHeight="1" s="630">
      <c r="A29" s="631" t="inlineStr">
        <is>
          <t>25</t>
        </is>
      </c>
      <c r="B29" s="632" t="n"/>
      <c r="C29" s="167" t="inlineStr">
        <is>
          <t>ENCISO AGUILAR JULINHO 40 (T)</t>
        </is>
      </c>
      <c r="D29" s="55" t="n">
        <v>76258716</v>
      </c>
      <c r="E29" s="226" t="inlineStr">
        <is>
          <t>MOTO REVA BIIC</t>
        </is>
      </c>
      <c r="F29" s="92" t="inlineStr">
        <is>
          <t>20 20SR</t>
        </is>
      </c>
      <c r="G29" s="120" t="n"/>
      <c r="H29" s="205" t="n"/>
      <c r="I29" s="120" t="inlineStr">
        <is>
          <t xml:space="preserve">CARS - JAIME VILLA </t>
        </is>
      </c>
      <c r="J29" s="60" t="n">
        <v>0.5319444444444444</v>
      </c>
      <c r="K29" s="46">
        <f>J29+$K$61</f>
        <v/>
      </c>
      <c r="L29" s="78" t="n">
        <v>0.5583333333333333</v>
      </c>
      <c r="M29" s="78">
        <f>L29+$M$62</f>
        <v/>
      </c>
      <c r="N29" s="78" t="n">
        <v>0.5875</v>
      </c>
      <c r="O29" s="46">
        <f>N29+$O$62</f>
        <v/>
      </c>
      <c r="P29" s="60" t="n">
        <v>0.65625</v>
      </c>
      <c r="Q29" s="60">
        <f>P29+$Q$62</f>
        <v/>
      </c>
      <c r="R29" s="46" t="n">
        <v>0.68125</v>
      </c>
      <c r="S29" s="46">
        <f>R29+$S$62</f>
        <v/>
      </c>
      <c r="T29" s="143" t="n">
        <v>0.7048611111111112</v>
      </c>
      <c r="U29" s="143">
        <f>T29+$U$62</f>
        <v/>
      </c>
      <c r="V29" s="576" t="n">
        <v>80</v>
      </c>
      <c r="W29" s="576" t="n">
        <v>40</v>
      </c>
    </row>
    <row r="30" ht="21" customHeight="1" s="630">
      <c r="A30" s="644" t="n"/>
      <c r="B30" s="632" t="n"/>
      <c r="C30" s="119" t="inlineStr">
        <is>
          <t xml:space="preserve">MEJIA HUERTA PAULINO </t>
        </is>
      </c>
      <c r="D30" s="654" t="n">
        <v>32644336</v>
      </c>
      <c r="E30" s="654" t="inlineStr">
        <is>
          <t xml:space="preserve">MOTO NUEVA BIIB </t>
        </is>
      </c>
      <c r="F30" s="93" t="inlineStr">
        <is>
          <t>20 20SR</t>
        </is>
      </c>
      <c r="G30" s="654" t="inlineStr">
        <is>
          <t>SANCION</t>
        </is>
      </c>
      <c r="H30" s="358" t="n"/>
      <c r="I30" s="654" t="inlineStr">
        <is>
          <t xml:space="preserve">ELIA / ANGELA </t>
        </is>
      </c>
      <c r="J30" s="185" t="n"/>
      <c r="K30" s="185">
        <f>J30+$K$61</f>
        <v/>
      </c>
      <c r="L30" s="185" t="n"/>
      <c r="M30" s="185">
        <f>L30+$M$62</f>
        <v/>
      </c>
      <c r="N30" s="185" t="n"/>
      <c r="O30" s="185">
        <f>N30+$O$62</f>
        <v/>
      </c>
      <c r="P30" s="185" t="n"/>
      <c r="Q30" s="185">
        <f>P30+$Q$62</f>
        <v/>
      </c>
      <c r="R30" s="185" t="n"/>
      <c r="S30" s="185">
        <f>R30+$S$62</f>
        <v/>
      </c>
      <c r="T30" s="185" t="n"/>
      <c r="U30" s="185">
        <f>T30+$U$62</f>
        <v/>
      </c>
      <c r="V30" s="576" t="n"/>
      <c r="W30" s="576" t="n"/>
    </row>
    <row r="31" ht="21" customHeight="1" s="630">
      <c r="A31" s="631" t="inlineStr">
        <is>
          <t>26</t>
        </is>
      </c>
      <c r="B31" s="632" t="n"/>
      <c r="C31" s="112" t="inlineStr">
        <is>
          <t>MERA PEREZ FREDY</t>
        </is>
      </c>
      <c r="D31" s="55" t="n">
        <v>72353595</v>
      </c>
      <c r="E31" s="226" t="inlineStr">
        <is>
          <t>MOTO REVA BIIC</t>
        </is>
      </c>
      <c r="F31" s="92" t="inlineStr">
        <is>
          <t>20 20SR</t>
        </is>
      </c>
      <c r="G31" s="654" t="inlineStr">
        <is>
          <t>HUELLA HUMEDA</t>
        </is>
      </c>
      <c r="H31" s="205" t="n"/>
      <c r="I31" s="120" t="inlineStr">
        <is>
          <t xml:space="preserve">CARS - JAIME VILLA </t>
        </is>
      </c>
      <c r="J31" s="60" t="n">
        <v>0.5340277777777778</v>
      </c>
      <c r="K31" s="46">
        <f>J31+$K$61</f>
        <v/>
      </c>
      <c r="L31" s="78" t="n">
        <v>0.5618055555555556</v>
      </c>
      <c r="M31" s="78">
        <f>L31+$M$62</f>
        <v/>
      </c>
      <c r="N31" s="78" t="n">
        <v>0.575</v>
      </c>
      <c r="O31" s="46">
        <f>N31+$O$62</f>
        <v/>
      </c>
      <c r="P31" s="79" t="n">
        <v>0.6402777777777777</v>
      </c>
      <c r="Q31" s="46">
        <f>P31+$Q$62</f>
        <v/>
      </c>
      <c r="R31" s="46" t="n">
        <v>0.6680555555555555</v>
      </c>
      <c r="S31" s="46">
        <f>R31+$S$62</f>
        <v/>
      </c>
      <c r="T31" s="143" t="n">
        <v>0.6868055555555556</v>
      </c>
      <c r="U31" s="80">
        <f>T31+$U$62</f>
        <v/>
      </c>
      <c r="V31" s="576" t="n">
        <v>80</v>
      </c>
      <c r="W31" s="576" t="n"/>
    </row>
    <row r="32" ht="20.25" customFormat="1" customHeight="1" s="645">
      <c r="A32" s="631" t="inlineStr">
        <is>
          <t>27</t>
        </is>
      </c>
      <c r="B32" s="632" t="n"/>
      <c r="C32" s="112" t="inlineStr">
        <is>
          <t>JULIAN LAZARO CESAR</t>
        </is>
      </c>
      <c r="D32" s="55" t="n">
        <v>45993582</v>
      </c>
      <c r="E32" s="226" t="inlineStr">
        <is>
          <t>MOTO NUEVO BIIC</t>
        </is>
      </c>
      <c r="F32" s="92" t="inlineStr">
        <is>
          <t>20 20SR</t>
        </is>
      </c>
      <c r="G32" s="110" t="n"/>
      <c r="H32" s="110" t="n"/>
      <c r="I32" s="110" t="inlineStr">
        <is>
          <t>MAYRA 2</t>
        </is>
      </c>
      <c r="J32" s="60" t="n">
        <v>0.6305555555555555</v>
      </c>
      <c r="K32" s="46">
        <f>J32+$K$61</f>
        <v/>
      </c>
      <c r="L32" s="78" t="n">
        <v>0.63125</v>
      </c>
      <c r="M32" s="78">
        <f>L32+$M$62</f>
        <v/>
      </c>
      <c r="N32" s="78" t="n">
        <v>0.6361111111111111</v>
      </c>
      <c r="O32" s="78" t="n">
        <v>0.6777777777777778</v>
      </c>
      <c r="P32" s="60" t="n">
        <v>0.6895833333333333</v>
      </c>
      <c r="Q32" s="60">
        <f>P32+$Q$62</f>
        <v/>
      </c>
      <c r="R32" s="78" t="n">
        <v>0.7152777777777778</v>
      </c>
      <c r="S32" s="78">
        <f>R32+$S$62</f>
        <v/>
      </c>
      <c r="T32" s="116" t="n">
        <v>0.7270833333333333</v>
      </c>
      <c r="U32" s="116">
        <f>T32+$U$62</f>
        <v/>
      </c>
      <c r="V32" s="576" t="n">
        <v>80</v>
      </c>
      <c r="W32" s="576" t="n"/>
    </row>
    <row r="33" ht="21" customFormat="1" customHeight="1" s="633">
      <c r="A33" s="631" t="inlineStr">
        <is>
          <t>28</t>
        </is>
      </c>
      <c r="B33" s="632" t="n"/>
      <c r="C33" s="167" t="inlineStr">
        <is>
          <t>OLIVA LA ROSA LUIS 30</t>
        </is>
      </c>
      <c r="D33" s="55" t="n">
        <v>25752139</v>
      </c>
      <c r="E33" s="199" t="inlineStr">
        <is>
          <t xml:space="preserve">MOTO NUEVA BIIB </t>
        </is>
      </c>
      <c r="F33" s="92" t="inlineStr">
        <is>
          <t>20 20SR</t>
        </is>
      </c>
      <c r="G33" s="209" t="inlineStr">
        <is>
          <t>PAGO 30 YAPE</t>
        </is>
      </c>
      <c r="H33" s="110" t="n"/>
      <c r="I33" s="110" t="inlineStr">
        <is>
          <t>MAYRA 3</t>
        </is>
      </c>
      <c r="J33" s="60" t="n">
        <v>0.55625</v>
      </c>
      <c r="K33" s="46">
        <f>J33+$K$61</f>
        <v/>
      </c>
      <c r="L33" s="78" t="n">
        <v>0.5715277777777777</v>
      </c>
      <c r="M33" s="78">
        <f>L33+$M$62</f>
        <v/>
      </c>
      <c r="N33" s="78" t="n">
        <v>0.5993055555555555</v>
      </c>
      <c r="O33" s="46">
        <f>N33+$O$62</f>
        <v/>
      </c>
      <c r="P33" s="79" t="n">
        <v>0.6618055555555555</v>
      </c>
      <c r="Q33" s="46">
        <f>P33+$Q$62</f>
        <v/>
      </c>
      <c r="R33" s="46" t="n">
        <v>0.6805555555555556</v>
      </c>
      <c r="S33" s="46">
        <f>R33+$S$62</f>
        <v/>
      </c>
      <c r="T33" s="143" t="n">
        <v>0.7166666666666667</v>
      </c>
      <c r="U33" s="80">
        <f>T33+$U$62</f>
        <v/>
      </c>
      <c r="V33" s="576" t="n">
        <v>80</v>
      </c>
      <c r="W33" s="576" t="n">
        <v>30</v>
      </c>
    </row>
    <row r="34" ht="21" customHeight="1" s="630">
      <c r="A34" s="631" t="inlineStr">
        <is>
          <t>29</t>
        </is>
      </c>
      <c r="B34" s="632" t="n"/>
      <c r="C34" s="112" t="inlineStr">
        <is>
          <t xml:space="preserve">YAULLI FLORES FABRIZZIO </t>
        </is>
      </c>
      <c r="D34" s="55" t="n">
        <v>76342129</v>
      </c>
      <c r="E34" s="55" t="inlineStr">
        <is>
          <t xml:space="preserve">NUEVO A1 </t>
        </is>
      </c>
      <c r="F34" s="92" t="inlineStr">
        <is>
          <t>20 20SR</t>
        </is>
      </c>
      <c r="G34" s="209" t="inlineStr">
        <is>
          <t>PAGO 100 YAPE</t>
        </is>
      </c>
      <c r="H34" s="207" t="n"/>
      <c r="I34" s="55" t="inlineStr">
        <is>
          <t>JESUS PAJUELO</t>
        </is>
      </c>
      <c r="J34" s="60" t="n">
        <v>0.5770833333333333</v>
      </c>
      <c r="K34" s="46">
        <f>J34+$K$61</f>
        <v/>
      </c>
      <c r="L34" s="78" t="n">
        <v>0.5784722222222223</v>
      </c>
      <c r="M34" s="78">
        <f>L34+$M$62</f>
        <v/>
      </c>
      <c r="N34" s="78" t="n">
        <v>0.5847222222222223</v>
      </c>
      <c r="O34" s="46">
        <f>N34+$O$62</f>
        <v/>
      </c>
      <c r="P34" s="60" t="n">
        <v>0.6493055555555556</v>
      </c>
      <c r="Q34" s="60">
        <f>P34+$Q$62</f>
        <v/>
      </c>
      <c r="R34" s="46" t="n">
        <v>0.6694444444444444</v>
      </c>
      <c r="S34" s="46">
        <f>R34+$S$62</f>
        <v/>
      </c>
      <c r="T34" s="143" t="n">
        <v>0.7041666666666667</v>
      </c>
      <c r="U34" s="80">
        <f>T34+$U$62</f>
        <v/>
      </c>
      <c r="V34" s="576" t="n">
        <v>80</v>
      </c>
      <c r="W34" s="576" t="n"/>
    </row>
    <row r="35" ht="21" customHeight="1" s="630">
      <c r="A35" s="631" t="inlineStr">
        <is>
          <t>30</t>
        </is>
      </c>
      <c r="B35" s="632" t="n"/>
      <c r="C35" s="112" t="inlineStr">
        <is>
          <t>RODRIGUEZ FLORES JOSEPH</t>
        </is>
      </c>
      <c r="D35" s="55" t="n">
        <v>70930587</v>
      </c>
      <c r="E35" s="226" t="inlineStr">
        <is>
          <t>MOTO REVA BIIC</t>
        </is>
      </c>
      <c r="F35" s="92" t="inlineStr">
        <is>
          <t>40/20 40/20</t>
        </is>
      </c>
      <c r="G35" s="270" t="n"/>
      <c r="H35" s="270" t="n"/>
      <c r="I35" s="270" t="inlineStr">
        <is>
          <t xml:space="preserve">LILIANA 3 </t>
        </is>
      </c>
      <c r="J35" s="60" t="n">
        <v>0.5895833333333333</v>
      </c>
      <c r="K35" s="46">
        <f>J35+$K$61</f>
        <v/>
      </c>
      <c r="L35" s="78" t="n">
        <v>0.5902777777777778</v>
      </c>
      <c r="M35" s="78">
        <f>L35+$M$62</f>
        <v/>
      </c>
      <c r="N35" s="78" t="n">
        <v>0.6027777777777777</v>
      </c>
      <c r="O35" s="46">
        <f>N35+$O$62</f>
        <v/>
      </c>
      <c r="P35" s="79" t="n">
        <v>0.6875</v>
      </c>
      <c r="Q35" s="46">
        <f>P35+$Q$62</f>
        <v/>
      </c>
      <c r="R35" s="78" t="n">
        <v>0.71875</v>
      </c>
      <c r="S35" s="78">
        <f>R35+$S$62</f>
        <v/>
      </c>
      <c r="T35" s="143" t="n">
        <v>0.73125</v>
      </c>
      <c r="U35" s="80">
        <f>T35+$U$62</f>
        <v/>
      </c>
      <c r="V35" s="576" t="n">
        <v>80</v>
      </c>
      <c r="W35" s="576" t="n"/>
    </row>
    <row r="36" ht="21" customHeight="1" s="630">
      <c r="A36" s="644" t="n"/>
      <c r="B36" s="632" t="n"/>
      <c r="C36" s="119" t="inlineStr">
        <is>
          <t>COLLAZOS OCHOA ENMANUEL</t>
        </is>
      </c>
      <c r="D36" s="654" t="n">
        <v>72417496</v>
      </c>
      <c r="E36" s="654" t="inlineStr">
        <is>
          <t>RECAT A2B</t>
        </is>
      </c>
      <c r="F36" s="93" t="inlineStr">
        <is>
          <t>REPRO 30/04</t>
        </is>
      </c>
      <c r="G36" s="209" t="inlineStr">
        <is>
          <t>PAGO 130 YAPE</t>
        </is>
      </c>
      <c r="H36" s="654" t="n"/>
      <c r="I36" s="654" t="inlineStr">
        <is>
          <t>MALLESI</t>
        </is>
      </c>
      <c r="J36" s="185" t="n"/>
      <c r="K36" s="20">
        <f>J36+$K$61</f>
        <v/>
      </c>
      <c r="L36" s="21" t="n"/>
      <c r="M36" s="21">
        <f>L36+$M$62</f>
        <v/>
      </c>
      <c r="N36" s="21" t="n"/>
      <c r="O36" s="20">
        <f>N36+$O$62</f>
        <v/>
      </c>
      <c r="P36" s="22" t="n"/>
      <c r="Q36" s="20">
        <f>P36+$Q$62</f>
        <v/>
      </c>
      <c r="R36" s="20" t="n"/>
      <c r="S36" s="20">
        <f>R36+$S$62</f>
        <v/>
      </c>
      <c r="T36" s="144" t="n"/>
      <c r="U36" s="20">
        <f>T36+$U$62</f>
        <v/>
      </c>
      <c r="V36" s="576" t="n"/>
      <c r="W36" s="576" t="n"/>
    </row>
    <row r="37" ht="21" customHeight="1" s="630">
      <c r="A37" s="631" t="inlineStr">
        <is>
          <t>31</t>
        </is>
      </c>
      <c r="B37" s="632" t="n"/>
      <c r="C37" s="112" t="inlineStr">
        <is>
          <t>SILVESTRE ASTOCONDOR KELLY</t>
        </is>
      </c>
      <c r="D37" s="55" t="n">
        <v>71187549</v>
      </c>
      <c r="E37" s="55" t="inlineStr">
        <is>
          <t xml:space="preserve">NUEVO A1 </t>
        </is>
      </c>
      <c r="F37" s="92" t="inlineStr">
        <is>
          <t>20 20SR</t>
        </is>
      </c>
      <c r="G37" s="120" t="n"/>
      <c r="H37" s="120" t="n"/>
      <c r="I37" s="120" t="inlineStr">
        <is>
          <t xml:space="preserve">CARS - JAIME VILLA </t>
        </is>
      </c>
      <c r="J37" s="60" t="n">
        <v>0.6201388888888889</v>
      </c>
      <c r="K37" s="46">
        <f>J37+$K$61</f>
        <v/>
      </c>
      <c r="L37" s="78" t="n">
        <v>0.6215277777777778</v>
      </c>
      <c r="M37" s="78">
        <f>L37+$M$62</f>
        <v/>
      </c>
      <c r="N37" s="78" t="n">
        <v>0.6291666666666667</v>
      </c>
      <c r="O37" s="46">
        <f>N37+$O$62</f>
        <v/>
      </c>
      <c r="P37" s="79" t="n">
        <v>0.6763888888888889</v>
      </c>
      <c r="Q37" s="46">
        <f>P37+$Q$62</f>
        <v/>
      </c>
      <c r="R37" s="46" t="n">
        <v>0.6916666666666667</v>
      </c>
      <c r="S37" s="46">
        <f>R37+$S$62</f>
        <v/>
      </c>
      <c r="T37" s="143" t="n">
        <v>0.7319444444444444</v>
      </c>
      <c r="U37" s="80">
        <f>T37+$U$62</f>
        <v/>
      </c>
      <c r="V37" s="576" t="n">
        <v>80</v>
      </c>
      <c r="W37" s="576" t="n"/>
    </row>
    <row r="38" ht="21" customHeight="1" s="630">
      <c r="A38" s="631" t="inlineStr">
        <is>
          <t>32</t>
        </is>
      </c>
      <c r="B38" s="632" t="n"/>
      <c r="C38" s="167" t="inlineStr">
        <is>
          <t xml:space="preserve">ARBULU AGUILAR LUI (T) 50 </t>
        </is>
      </c>
      <c r="D38" s="55" t="n">
        <v>71415439</v>
      </c>
      <c r="E38" s="226" t="inlineStr">
        <is>
          <t>MOTO REVA BIIC</t>
        </is>
      </c>
      <c r="F38" s="92" t="inlineStr">
        <is>
          <t>20 20SR</t>
        </is>
      </c>
      <c r="G38" s="120" t="inlineStr">
        <is>
          <t>PAGO 50 EFE</t>
        </is>
      </c>
      <c r="H38" s="120" t="n"/>
      <c r="I38" s="120" t="inlineStr">
        <is>
          <t xml:space="preserve">CARS - JAIME VILLA </t>
        </is>
      </c>
      <c r="J38" s="60" t="n">
        <v>0.6388888888888888</v>
      </c>
      <c r="K38" s="46">
        <f>J38+$K$61</f>
        <v/>
      </c>
      <c r="L38" s="78" t="n">
        <v>0.6395833333333333</v>
      </c>
      <c r="M38" s="78">
        <f>L38+$M$62</f>
        <v/>
      </c>
      <c r="N38" s="78" t="n">
        <v>0.6472222222222223</v>
      </c>
      <c r="O38" s="46">
        <f>N38+$O$62</f>
        <v/>
      </c>
      <c r="P38" s="79" t="n">
        <v>0.7006944444444444</v>
      </c>
      <c r="Q38" s="46">
        <f>P38+$Q$62</f>
        <v/>
      </c>
      <c r="R38" s="46" t="n">
        <v>0.7319444444444444</v>
      </c>
      <c r="S38" s="46">
        <f>R38+$S$62</f>
        <v/>
      </c>
      <c r="T38" s="143" t="n">
        <v>0.7534722222222222</v>
      </c>
      <c r="U38" s="143">
        <f>T38+$U$62</f>
        <v/>
      </c>
      <c r="V38" s="576" t="n">
        <v>80</v>
      </c>
      <c r="W38" s="576" t="n">
        <v>50</v>
      </c>
    </row>
    <row r="39" ht="21" customFormat="1" customHeight="1" s="633">
      <c r="A39" s="631" t="inlineStr">
        <is>
          <t>33</t>
        </is>
      </c>
      <c r="B39" s="632" t="n"/>
      <c r="C39" s="212" t="inlineStr">
        <is>
          <t xml:space="preserve">NUÑEZ RUIZ EDER </t>
        </is>
      </c>
      <c r="D39" s="147" t="n">
        <v>44345772</v>
      </c>
      <c r="E39" s="55" t="inlineStr">
        <is>
          <t xml:space="preserve">NUEVO A1 </t>
        </is>
      </c>
      <c r="F39" s="92" t="inlineStr">
        <is>
          <t>20 20SR</t>
        </is>
      </c>
      <c r="G39" s="209" t="inlineStr">
        <is>
          <t>PAGO 80 YAPE</t>
        </is>
      </c>
      <c r="H39" s="207" t="n"/>
      <c r="I39" s="55" t="inlineStr">
        <is>
          <t>CESAR QUIROZ</t>
        </is>
      </c>
      <c r="J39" s="60" t="n">
        <v>0.6416666666666667</v>
      </c>
      <c r="K39" s="46">
        <f>J39+$K$61</f>
        <v/>
      </c>
      <c r="L39" s="78" t="n">
        <v>0.6472222222222223</v>
      </c>
      <c r="M39" s="78">
        <f>L39+$M$62</f>
        <v/>
      </c>
      <c r="N39" s="78" t="n">
        <v>0.6520833333333333</v>
      </c>
      <c r="O39" s="78">
        <f>N39+$O$62</f>
        <v/>
      </c>
      <c r="P39" s="78" t="n">
        <v>0.7027777777777777</v>
      </c>
      <c r="Q39" s="78">
        <f>P39+$Q$62</f>
        <v/>
      </c>
      <c r="R39" s="78" t="n">
        <v>0.7388888888888889</v>
      </c>
      <c r="S39" s="78">
        <f>R39+$S$62</f>
        <v/>
      </c>
      <c r="T39" s="143" t="n">
        <v>0.7506944444444444</v>
      </c>
      <c r="U39" s="143">
        <f>T39+$U$62</f>
        <v/>
      </c>
      <c r="V39" s="576" t="n">
        <v>80</v>
      </c>
      <c r="W39" s="576" t="n"/>
    </row>
    <row r="40" ht="21" customHeight="1" s="630">
      <c r="A40" s="631" t="inlineStr">
        <is>
          <t>34</t>
        </is>
      </c>
      <c r="B40" s="632" t="n"/>
      <c r="C40" s="582" t="inlineStr">
        <is>
          <t xml:space="preserve">ESPINO TINTAYA JHONATAN 30 </t>
        </is>
      </c>
      <c r="D40" s="147" t="n">
        <v>44503080</v>
      </c>
      <c r="E40" s="226" t="inlineStr">
        <is>
          <t>MOTO REVA BIIC</t>
        </is>
      </c>
      <c r="F40" s="92" t="inlineStr">
        <is>
          <t xml:space="preserve">20 20 SR </t>
        </is>
      </c>
      <c r="G40" s="120" t="inlineStr">
        <is>
          <t>PAGO 30 EFE</t>
        </is>
      </c>
      <c r="H40" s="270" t="n"/>
      <c r="I40" s="270" t="inlineStr">
        <is>
          <t>LILIANA 4</t>
        </is>
      </c>
      <c r="J40" s="60" t="n">
        <v>0.6479166666666667</v>
      </c>
      <c r="K40" s="46">
        <f>J40+$K$61</f>
        <v/>
      </c>
      <c r="L40" s="78" t="n">
        <v>0.6534722222222222</v>
      </c>
      <c r="M40" s="78">
        <f>L40+$M$62</f>
        <v/>
      </c>
      <c r="N40" s="78" t="n">
        <v>0.6618055555555555</v>
      </c>
      <c r="O40" s="78">
        <f>N40+$O$62</f>
        <v/>
      </c>
      <c r="P40" s="78" t="n">
        <v>0.7125</v>
      </c>
      <c r="Q40" s="78">
        <f>P40+$Q$62</f>
        <v/>
      </c>
      <c r="R40" s="78" t="n">
        <v>0.7458333333333333</v>
      </c>
      <c r="S40" s="78">
        <f>R40+$S$62</f>
        <v/>
      </c>
      <c r="T40" s="143" t="n">
        <v>0.7576388888888889</v>
      </c>
      <c r="U40" s="143">
        <f>T40+$U$62</f>
        <v/>
      </c>
      <c r="V40" s="580" t="n">
        <v>80</v>
      </c>
      <c r="W40" s="125" t="n">
        <v>30</v>
      </c>
    </row>
    <row r="41" ht="21" customFormat="1" customHeight="1" s="633">
      <c r="A41" s="631" t="inlineStr">
        <is>
          <t>35</t>
        </is>
      </c>
      <c r="B41" s="632" t="n"/>
      <c r="C41" s="172" t="inlineStr">
        <is>
          <t>CRUZ SAUÑE OMAR</t>
        </is>
      </c>
      <c r="D41" s="55" t="n">
        <v>71599224</v>
      </c>
      <c r="E41" s="226" t="inlineStr">
        <is>
          <t>MOTO REVA BIIC</t>
        </is>
      </c>
      <c r="F41" s="92" t="inlineStr">
        <is>
          <t xml:space="preserve">20 20 SR </t>
        </is>
      </c>
      <c r="G41" s="270" t="n"/>
      <c r="H41" s="270" t="n"/>
      <c r="I41" s="270" t="inlineStr">
        <is>
          <t xml:space="preserve">LILIANA 5 </t>
        </is>
      </c>
      <c r="J41" s="60" t="n">
        <v>0.6868055555555556</v>
      </c>
      <c r="K41" s="46">
        <f>J41+$K$61</f>
        <v/>
      </c>
      <c r="L41" s="78" t="n">
        <v>0.6875</v>
      </c>
      <c r="M41" s="78">
        <f>L41+$M$62</f>
        <v/>
      </c>
      <c r="N41" s="78" t="n">
        <v>0.6965277777777777</v>
      </c>
      <c r="O41" s="46">
        <f>N41+$O$62</f>
        <v/>
      </c>
      <c r="P41" s="79" t="n">
        <v>0.7416666666666667</v>
      </c>
      <c r="Q41" s="46">
        <f>P41+$Q$62</f>
        <v/>
      </c>
      <c r="R41" s="46" t="n">
        <v>0.75625</v>
      </c>
      <c r="S41" s="46">
        <f>R41+$S$62</f>
        <v/>
      </c>
      <c r="T41" s="260" t="n">
        <v>0.7722222222222223</v>
      </c>
      <c r="U41" s="46">
        <f>T41+$U$62</f>
        <v/>
      </c>
      <c r="V41" s="580" t="n">
        <v>80</v>
      </c>
      <c r="W41" s="125" t="n"/>
    </row>
    <row r="42" ht="21" customHeight="1" s="630">
      <c r="A42" s="631" t="inlineStr">
        <is>
          <t>36</t>
        </is>
      </c>
      <c r="B42" s="632" t="n"/>
      <c r="C42" s="172" t="inlineStr">
        <is>
          <t>MALDONADO HUAYLINOS YUVER</t>
        </is>
      </c>
      <c r="D42" s="55" t="n">
        <v>74822151</v>
      </c>
      <c r="E42" s="199" t="inlineStr">
        <is>
          <t>MOTO NUEVO BIIB</t>
        </is>
      </c>
      <c r="F42" s="92" t="inlineStr">
        <is>
          <t>40/20 40/20</t>
        </is>
      </c>
      <c r="G42" s="120" t="inlineStr">
        <is>
          <t>PAGO 140 EFE</t>
        </is>
      </c>
      <c r="H42" s="211" t="n"/>
      <c r="I42" s="211" t="inlineStr">
        <is>
          <t xml:space="preserve">OFICINA </t>
        </is>
      </c>
      <c r="J42" s="60" t="n">
        <v>0.6791666666666667</v>
      </c>
      <c r="K42" s="46">
        <f>J42+$K$61</f>
        <v/>
      </c>
      <c r="L42" s="78" t="n">
        <v>0.68125</v>
      </c>
      <c r="M42" s="78">
        <f>L42+$M$62</f>
        <v/>
      </c>
      <c r="N42" s="78" t="n">
        <v>0.6861111111111111</v>
      </c>
      <c r="O42" s="78">
        <f>N42+$O$62</f>
        <v/>
      </c>
      <c r="P42" s="78" t="n">
        <v>0.7305555555555555</v>
      </c>
      <c r="Q42" s="78">
        <f>P42+$Q$62</f>
        <v/>
      </c>
      <c r="R42" s="78" t="n">
        <v>0.75</v>
      </c>
      <c r="S42" s="78">
        <f>R42+$S$62</f>
        <v/>
      </c>
      <c r="T42" s="143" t="n">
        <v>0.7625</v>
      </c>
      <c r="U42" s="143">
        <f>T42+$U$62</f>
        <v/>
      </c>
      <c r="V42" s="580" t="n">
        <v>140</v>
      </c>
      <c r="W42" s="125" t="n"/>
    </row>
    <row r="43" ht="21" customHeight="1" s="630"/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21" customHeight="1" s="630"/>
    <row r="67" ht="18" customHeight="1" s="630"/>
    <row r="68" ht="15.75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21" customHeight="1" s="630"/>
    <row r="92" ht="15.75" customHeight="1" s="630"/>
    <row r="93" ht="15.75" customHeight="1" s="630"/>
    <row r="94" ht="15.75" customHeight="1" s="630"/>
    <row r="95" ht="21" customHeight="1" s="630"/>
    <row r="96" ht="21" customHeight="1" s="630"/>
    <row r="97" ht="18.75" customHeight="1" s="630"/>
    <row r="98" ht="15.75" customHeight="1" s="630"/>
    <row r="99" ht="15.75" customHeight="1" s="630"/>
    <row r="100" ht="18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5.75" customHeight="1" s="630"/>
    <row r="112" ht="18.75" customHeight="1" s="630"/>
    <row r="113" ht="15.75" customHeight="1" s="630"/>
  </sheetData>
  <mergeCells count="71">
    <mergeCell ref="A48:B48"/>
    <mergeCell ref="A24:B24"/>
    <mergeCell ref="A30:B30"/>
    <mergeCell ref="A15:B15"/>
    <mergeCell ref="A59:B59"/>
    <mergeCell ref="A64:B64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65:B65"/>
    <mergeCell ref="A41:B41"/>
    <mergeCell ref="A37:B37"/>
    <mergeCell ref="A46:B46"/>
    <mergeCell ref="A66:B66"/>
    <mergeCell ref="A18:B18"/>
    <mergeCell ref="A56:B56"/>
    <mergeCell ref="A27:B27"/>
    <mergeCell ref="N1:O1"/>
    <mergeCell ref="A3:B3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29:B29"/>
    <mergeCell ref="A52:B52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01.xml><?xml version="1.0" encoding="utf-8"?>
<worksheet xmlns:r="http://schemas.openxmlformats.org/officeDocument/2006/relationships" xmlns="http://schemas.openxmlformats.org/spreadsheetml/2006/main">
  <sheetPr codeName="Hoja405">
    <outlinePr summaryBelow="1" summaryRight="1"/>
    <pageSetUpPr fitToPage="1"/>
  </sheetPr>
  <dimension ref="A1:W43"/>
  <sheetViews>
    <sheetView topLeftCell="A12" workbookViewId="0">
      <selection activeCell="I16" sqref="C16:I16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4.7109375" customWidth="1" style="630" min="7" max="7"/>
    <col width="10.425781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  <col width="22.85546875" customWidth="1" style="630" min="24" max="24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DONAYRE SANCHEZ JORGE</t>
        </is>
      </c>
      <c r="D2" s="55" t="n">
        <v>73536219</v>
      </c>
      <c r="E2" s="199" t="inlineStr">
        <is>
          <t>MOTO NUEVO BIIB</t>
        </is>
      </c>
      <c r="F2" s="92" t="inlineStr">
        <is>
          <t>20 20sr</t>
        </is>
      </c>
      <c r="G2" s="225" t="n"/>
      <c r="H2" s="475" t="n"/>
      <c r="I2" s="225" t="inlineStr">
        <is>
          <t>ANGELA</t>
        </is>
      </c>
      <c r="J2" s="60" t="n">
        <v>0.3402777777777778</v>
      </c>
      <c r="K2" s="46">
        <f>J2+$K$61</f>
        <v/>
      </c>
      <c r="L2" s="46" t="n">
        <v>0.3402777777777778</v>
      </c>
      <c r="M2" s="46">
        <f>L2+$M$62</f>
        <v/>
      </c>
      <c r="N2" s="78" t="n">
        <v>0.35</v>
      </c>
      <c r="O2" s="46">
        <f>N2+$O$62</f>
        <v/>
      </c>
      <c r="P2" s="79" t="n">
        <v>0.3930555555555555</v>
      </c>
      <c r="Q2" s="46">
        <f>P2+$Q$62</f>
        <v/>
      </c>
      <c r="R2" s="46" t="n">
        <v>0.4041666666666667</v>
      </c>
      <c r="S2" s="46">
        <f>R2+$S$62</f>
        <v/>
      </c>
      <c r="T2" s="143" t="n">
        <v>0.4166666666666667</v>
      </c>
      <c r="U2" s="80">
        <f>T2+$U$62</f>
        <v/>
      </c>
      <c r="V2" s="576" t="n">
        <v>80</v>
      </c>
      <c r="W2" s="576" t="n"/>
    </row>
    <row r="3" ht="21" customHeight="1" s="630">
      <c r="A3" s="631" t="inlineStr">
        <is>
          <t>2</t>
        </is>
      </c>
      <c r="B3" s="632" t="n"/>
      <c r="C3" s="112" t="inlineStr">
        <is>
          <t xml:space="preserve">CASTILLO ALVIZURI JUAN </t>
        </is>
      </c>
      <c r="D3" s="55" t="n">
        <v>8709088</v>
      </c>
      <c r="E3" s="55" t="inlineStr">
        <is>
          <t>BAJA A1</t>
        </is>
      </c>
      <c r="F3" s="92" t="inlineStr">
        <is>
          <t>40/20 40/20cl</t>
        </is>
      </c>
      <c r="G3" s="120" t="inlineStr">
        <is>
          <t>A/C 20 EFE 30/04 + PAGO 110 EFE</t>
        </is>
      </c>
      <c r="H3" s="207" t="n"/>
      <c r="I3" s="55" t="inlineStr">
        <is>
          <t>VALDIMIR</t>
        </is>
      </c>
      <c r="J3" s="60" t="n">
        <v>0.3458333333333333</v>
      </c>
      <c r="K3" s="46">
        <f>J3+$K$61</f>
        <v/>
      </c>
      <c r="L3" s="46" t="n">
        <v>0.3465277777777778</v>
      </c>
      <c r="M3" s="46">
        <f>L3+$M$62</f>
        <v/>
      </c>
      <c r="N3" s="78" t="n">
        <v>0.3548611111111111</v>
      </c>
      <c r="O3" s="46">
        <f>N3+$O$62</f>
        <v/>
      </c>
      <c r="P3" s="79" t="n">
        <v>0.3986111111111111</v>
      </c>
      <c r="Q3" s="46">
        <f>P3+$Q$62</f>
        <v/>
      </c>
      <c r="R3" s="46" t="n">
        <v>0.4104166666666667</v>
      </c>
      <c r="S3" s="46">
        <f>R3+$S$62</f>
        <v/>
      </c>
      <c r="T3" s="143" t="n">
        <v>0.4333333333333333</v>
      </c>
      <c r="U3" s="80">
        <f>T3+$U$62</f>
        <v/>
      </c>
      <c r="V3" s="576" t="n">
        <v>80</v>
      </c>
      <c r="W3" s="576" t="n"/>
    </row>
    <row r="4" ht="21" customHeight="1" s="630">
      <c r="A4" s="631" t="inlineStr">
        <is>
          <t>3</t>
        </is>
      </c>
      <c r="B4" s="632" t="n"/>
      <c r="C4" s="112" t="inlineStr">
        <is>
          <t>ZAPATA UCHUYA RONALD</t>
        </is>
      </c>
      <c r="D4" s="55" t="n">
        <v>45472228</v>
      </c>
      <c r="E4" s="55" t="inlineStr">
        <is>
          <t>NUEVO A1</t>
        </is>
      </c>
      <c r="F4" s="92" t="inlineStr">
        <is>
          <t>40/20 40/20cl</t>
        </is>
      </c>
      <c r="G4" s="120" t="inlineStr">
        <is>
          <t>PAGO 150 EFE</t>
        </is>
      </c>
      <c r="H4" s="454" t="n"/>
      <c r="I4" s="534" t="inlineStr">
        <is>
          <t>ENRIQUE PUBLICIDAD</t>
        </is>
      </c>
      <c r="J4" s="60" t="n">
        <v>0.3506944444444444</v>
      </c>
      <c r="K4" s="46">
        <f>J4+$K$61</f>
        <v/>
      </c>
      <c r="L4" s="46" t="n">
        <v>0.3513888888888889</v>
      </c>
      <c r="M4" s="46">
        <f>L4+$M$62</f>
        <v/>
      </c>
      <c r="N4" s="78" t="n">
        <v>0.3576388888888889</v>
      </c>
      <c r="O4" s="46">
        <f>N4+$O$62</f>
        <v/>
      </c>
      <c r="P4" s="79" t="n">
        <v>0.4041666666666667</v>
      </c>
      <c r="Q4" s="46">
        <f>P4+$Q$62</f>
        <v/>
      </c>
      <c r="R4" s="46" t="n">
        <v>0.4166666666666667</v>
      </c>
      <c r="S4" s="46">
        <f>R4+$S$62</f>
        <v/>
      </c>
      <c r="T4" s="143" t="n">
        <v>0.4277777777777778</v>
      </c>
      <c r="U4" s="80">
        <f>T4+$U$62</f>
        <v/>
      </c>
      <c r="V4" s="576" t="n">
        <v>80</v>
      </c>
      <c r="W4" s="576" t="n"/>
    </row>
    <row r="5" ht="21" customHeight="1" s="630">
      <c r="A5" s="631" t="inlineStr">
        <is>
          <t>4</t>
        </is>
      </c>
      <c r="B5" s="632" t="n"/>
      <c r="C5" s="167" t="inlineStr">
        <is>
          <t>BORDA PALACIOS ISSAC 50</t>
        </is>
      </c>
      <c r="D5" s="55" t="n">
        <v>41915511</v>
      </c>
      <c r="E5" s="226" t="inlineStr">
        <is>
          <t>MOTO REVA BIIC</t>
        </is>
      </c>
      <c r="F5" s="92" t="inlineStr">
        <is>
          <t>20 20SR</t>
        </is>
      </c>
      <c r="G5" s="120" t="inlineStr">
        <is>
          <t>PAGO 180 EFE</t>
        </is>
      </c>
      <c r="H5" s="355" t="n"/>
      <c r="I5" s="211" t="inlineStr">
        <is>
          <t>OFICINA</t>
        </is>
      </c>
      <c r="J5" s="60" t="n">
        <v>0.3527777777777778</v>
      </c>
      <c r="K5" s="46">
        <f>J5+$K$61</f>
        <v/>
      </c>
      <c r="L5" s="46" t="n">
        <v>0.35625</v>
      </c>
      <c r="M5" s="46">
        <f>L5+$M$62</f>
        <v/>
      </c>
      <c r="N5" s="78" t="n">
        <v>0.3618055555555555</v>
      </c>
      <c r="O5" s="46">
        <f>N5+$O$62</f>
        <v/>
      </c>
      <c r="P5" s="79" t="n">
        <v>0.4097222222222222</v>
      </c>
      <c r="Q5" s="46">
        <f>P5+$Q$62</f>
        <v/>
      </c>
      <c r="R5" s="46" t="n">
        <v>0.4215277777777778</v>
      </c>
      <c r="S5" s="46">
        <f>R5+$S$62</f>
        <v/>
      </c>
      <c r="T5" s="143" t="n">
        <v>0.4395833333333333</v>
      </c>
      <c r="U5" s="80">
        <f>T5+$U$62</f>
        <v/>
      </c>
      <c r="V5" s="576" t="n">
        <v>130</v>
      </c>
      <c r="W5" s="576" t="n">
        <v>50</v>
      </c>
    </row>
    <row r="6" ht="21" customHeight="1" s="630">
      <c r="A6" s="631" t="inlineStr">
        <is>
          <t>5</t>
        </is>
      </c>
      <c r="B6" s="632" t="n"/>
      <c r="C6" s="112" t="inlineStr">
        <is>
          <t>COLLAZOS ARCE LUIS</t>
        </is>
      </c>
      <c r="D6" s="55" t="n">
        <v>25557592</v>
      </c>
      <c r="E6" s="26" t="inlineStr">
        <is>
          <t>REVA A2B</t>
        </is>
      </c>
      <c r="F6" s="92" t="inlineStr">
        <is>
          <t>40/20 40/20cl</t>
        </is>
      </c>
      <c r="G6" s="120" t="n"/>
      <c r="H6" s="120" t="n"/>
      <c r="I6" s="120" t="inlineStr">
        <is>
          <t xml:space="preserve">CARS - JAIME VILLA </t>
        </is>
      </c>
      <c r="J6" s="60" t="n">
        <v>0.3534722222222222</v>
      </c>
      <c r="K6" s="46">
        <f>J6+$K$61</f>
        <v/>
      </c>
      <c r="L6" s="46" t="n">
        <v>0.3604166666666667</v>
      </c>
      <c r="M6" s="46">
        <f>L6+$M$62</f>
        <v/>
      </c>
      <c r="N6" s="78" t="n">
        <v>0.3680555555555556</v>
      </c>
      <c r="O6" s="46">
        <f>N6+$O$62</f>
        <v/>
      </c>
      <c r="P6" s="79" t="n">
        <v>0.4215277777777778</v>
      </c>
      <c r="Q6" s="46">
        <f>P6+$Q$62</f>
        <v/>
      </c>
      <c r="R6" s="46" t="n">
        <v>0.4333333333333333</v>
      </c>
      <c r="S6" s="46">
        <f>R6+$S$62</f>
        <v/>
      </c>
      <c r="T6" s="143" t="n">
        <v>0.4506944444444445</v>
      </c>
      <c r="U6" s="80">
        <f>T6+$U$62</f>
        <v/>
      </c>
      <c r="V6" s="576" t="n">
        <v>80</v>
      </c>
      <c r="W6" s="576" t="n"/>
    </row>
    <row r="7" ht="21" customHeight="1" s="630">
      <c r="A7" s="631" t="inlineStr">
        <is>
          <t>6</t>
        </is>
      </c>
      <c r="B7" s="632" t="n"/>
      <c r="C7" s="112" t="inlineStr">
        <is>
          <t>PEÑA MENA JIMMY</t>
        </is>
      </c>
      <c r="D7" s="55" t="n">
        <v>42144218</v>
      </c>
      <c r="E7" s="55" t="inlineStr">
        <is>
          <t>NUEVO A1</t>
        </is>
      </c>
      <c r="F7" s="92" t="inlineStr">
        <is>
          <t>20 20sr</t>
        </is>
      </c>
      <c r="G7" s="120" t="n"/>
      <c r="H7" s="205" t="n"/>
      <c r="I7" s="120" t="inlineStr">
        <is>
          <t xml:space="preserve">CARS - JAIME VILLA </t>
        </is>
      </c>
      <c r="J7" s="60" t="n">
        <v>0.3541666666666667</v>
      </c>
      <c r="K7" s="46">
        <f>J7+$K$61</f>
        <v/>
      </c>
      <c r="L7" s="46" t="n">
        <v>0.3666666666666666</v>
      </c>
      <c r="M7" s="46">
        <f>L7+$M$62</f>
        <v/>
      </c>
      <c r="N7" s="78" t="n">
        <v>0.3729166666666667</v>
      </c>
      <c r="O7" s="46">
        <f>N7+$O$62</f>
        <v/>
      </c>
      <c r="P7" s="79" t="n">
        <v>0.4423611111111111</v>
      </c>
      <c r="Q7" s="46">
        <f>P7+$Q$62</f>
        <v/>
      </c>
      <c r="R7" s="46" t="n">
        <v>0.4541666666666667</v>
      </c>
      <c r="S7" s="46">
        <f>R7+$S$62</f>
        <v/>
      </c>
      <c r="T7" s="143" t="n">
        <v>0.4666666666666667</v>
      </c>
      <c r="U7" s="80">
        <f>T7+$U$62</f>
        <v/>
      </c>
      <c r="V7" s="576" t="n">
        <v>80</v>
      </c>
      <c r="W7" s="576" t="n"/>
    </row>
    <row r="8" ht="21" customHeight="1" s="630">
      <c r="A8" s="631" t="inlineStr">
        <is>
          <t>7</t>
        </is>
      </c>
      <c r="B8" s="632" t="n"/>
      <c r="C8" s="112" t="inlineStr">
        <is>
          <t>TICLAVILCA HUAYANAY JAVIER</t>
        </is>
      </c>
      <c r="D8" s="55" t="n">
        <v>46957872</v>
      </c>
      <c r="E8" s="199" t="inlineStr">
        <is>
          <t>MOTO NUEVO BIIB</t>
        </is>
      </c>
      <c r="F8" s="92" t="inlineStr">
        <is>
          <t>20 20sr</t>
        </is>
      </c>
      <c r="G8" s="281" t="n"/>
      <c r="H8" s="360" t="n"/>
      <c r="I8" s="281" t="inlineStr">
        <is>
          <t>ELIA / ANGELA</t>
        </is>
      </c>
      <c r="J8" s="60" t="n">
        <v>0.3555555555555556</v>
      </c>
      <c r="K8" s="46">
        <f>J8+$K$61</f>
        <v/>
      </c>
      <c r="L8" s="46" t="n">
        <v>0.3715277777777778</v>
      </c>
      <c r="M8" s="46">
        <f>L8+$M$62</f>
        <v/>
      </c>
      <c r="N8" s="78" t="n">
        <v>0.3770833333333333</v>
      </c>
      <c r="O8" s="46">
        <f>N8+$O$62</f>
        <v/>
      </c>
      <c r="P8" s="79" t="n">
        <v>0.4451388888888889</v>
      </c>
      <c r="Q8" s="46">
        <f>P8+$Q$62</f>
        <v/>
      </c>
      <c r="R8" s="46" t="n">
        <v>0.4569444444444444</v>
      </c>
      <c r="S8" s="46">
        <f>R8+$S$62</f>
        <v/>
      </c>
      <c r="T8" s="143" t="n">
        <v>0.4680555555555556</v>
      </c>
      <c r="U8" s="80">
        <f>T8+$U$62</f>
        <v/>
      </c>
      <c r="V8" s="576" t="n">
        <v>80</v>
      </c>
      <c r="W8" s="576" t="n"/>
    </row>
    <row r="9" ht="21" customHeight="1" s="630">
      <c r="A9" s="631" t="inlineStr">
        <is>
          <t>8</t>
        </is>
      </c>
      <c r="B9" s="632" t="n"/>
      <c r="C9" s="112" t="inlineStr">
        <is>
          <t>VALDEZ VASQUEZ ILAN</t>
        </is>
      </c>
      <c r="D9" s="55" t="n">
        <v>46894266</v>
      </c>
      <c r="E9" s="199" t="inlineStr">
        <is>
          <t>MOTO NUEVO BIIB</t>
        </is>
      </c>
      <c r="F9" s="92" t="inlineStr">
        <is>
          <t>20 20sr</t>
        </is>
      </c>
      <c r="G9" s="281" t="n"/>
      <c r="H9" s="360" t="n"/>
      <c r="I9" s="281" t="inlineStr">
        <is>
          <t>ELIA / ANGELA</t>
        </is>
      </c>
      <c r="J9" s="60" t="n">
        <v>0.3576388888888889</v>
      </c>
      <c r="K9" s="46">
        <f>J9+$K$61</f>
        <v/>
      </c>
      <c r="L9" s="46" t="n">
        <v>0.3756944444444444</v>
      </c>
      <c r="M9" s="46">
        <f>L9+$M$62</f>
        <v/>
      </c>
      <c r="N9" s="78" t="n">
        <v>0.3881944444444445</v>
      </c>
      <c r="O9" s="46">
        <f>N9+$O$62</f>
        <v/>
      </c>
      <c r="P9" s="79" t="n">
        <v>0.4541666666666667</v>
      </c>
      <c r="Q9" s="46">
        <f>P9+$Q$62</f>
        <v/>
      </c>
      <c r="R9" s="46" t="n">
        <v>0.4659722222222222</v>
      </c>
      <c r="S9" s="46">
        <f>R9+$S$62</f>
        <v/>
      </c>
      <c r="T9" s="143" t="n">
        <v>0.4777777777777778</v>
      </c>
      <c r="U9" s="80">
        <f>T9+$U$62</f>
        <v/>
      </c>
      <c r="V9" s="576" t="n">
        <v>80</v>
      </c>
      <c r="W9" s="576" t="n"/>
    </row>
    <row r="10" ht="21" customHeight="1" s="630">
      <c r="A10" s="631" t="inlineStr">
        <is>
          <t>9</t>
        </is>
      </c>
      <c r="B10" s="632" t="n"/>
      <c r="C10" s="112" t="inlineStr">
        <is>
          <t>ROJAS GOMEZ DAVID</t>
        </is>
      </c>
      <c r="D10" s="55" t="n">
        <v>3762758</v>
      </c>
      <c r="E10" s="199" t="inlineStr">
        <is>
          <t>MOTO NUEVO BIIB</t>
        </is>
      </c>
      <c r="F10" s="92" t="inlineStr">
        <is>
          <t>40/20 40/20cl</t>
        </is>
      </c>
      <c r="G10" s="281" t="n"/>
      <c r="H10" s="382" t="inlineStr">
        <is>
          <t xml:space="preserve">CE </t>
        </is>
      </c>
      <c r="I10" s="281" t="inlineStr">
        <is>
          <t>ELIA / ANGELA</t>
        </is>
      </c>
      <c r="J10" s="60" t="n">
        <v>0.3618055555555555</v>
      </c>
      <c r="K10" s="46">
        <f>J10+$K$61</f>
        <v/>
      </c>
      <c r="L10" s="46" t="n">
        <v>0.3875</v>
      </c>
      <c r="M10" s="46">
        <f>L10+$M$62</f>
        <v/>
      </c>
      <c r="N10" s="78" t="n">
        <v>0.3930555555555555</v>
      </c>
      <c r="O10" s="46">
        <f>N10+$O$62</f>
        <v/>
      </c>
      <c r="P10" s="79" t="n">
        <v>0.45625</v>
      </c>
      <c r="Q10" s="46">
        <f>P10+$Q$62</f>
        <v/>
      </c>
      <c r="R10" s="46" t="n">
        <v>0.4673611111111111</v>
      </c>
      <c r="S10" s="46">
        <f>R10+$S$62</f>
        <v/>
      </c>
      <c r="T10" s="143" t="n">
        <v>0.4791666666666667</v>
      </c>
      <c r="U10" s="80">
        <f>T10+$U$62</f>
        <v/>
      </c>
      <c r="V10" s="576" t="n">
        <v>80</v>
      </c>
      <c r="W10" s="576" t="n"/>
    </row>
    <row r="11" ht="21" customFormat="1" customHeight="1" s="633">
      <c r="A11" s="631" t="inlineStr">
        <is>
          <t>10</t>
        </is>
      </c>
      <c r="B11" s="632" t="n"/>
      <c r="C11" s="112" t="inlineStr">
        <is>
          <t>PARI DE LA CRUZ BRAYAN</t>
        </is>
      </c>
      <c r="D11" s="55" t="n">
        <v>72488825</v>
      </c>
      <c r="E11" s="199" t="inlineStr">
        <is>
          <t>MOTO NUEVO BIIB</t>
        </is>
      </c>
      <c r="F11" s="92" t="inlineStr">
        <is>
          <t>40/20 40/20cl</t>
        </is>
      </c>
      <c r="G11" s="309" t="n"/>
      <c r="H11" s="491" t="n"/>
      <c r="I11" s="309" t="inlineStr">
        <is>
          <t>ANGELA</t>
        </is>
      </c>
      <c r="J11" s="60" t="n">
        <v>0.3902777777777778</v>
      </c>
      <c r="K11" s="46">
        <f>J11+$K$61</f>
        <v/>
      </c>
      <c r="L11" s="46" t="n">
        <v>0.3923611111111111</v>
      </c>
      <c r="M11" s="46">
        <f>L11+$M$62</f>
        <v/>
      </c>
      <c r="N11" s="78" t="n">
        <v>0.3965277777777778</v>
      </c>
      <c r="O11" s="46">
        <f>N11+$O$62</f>
        <v/>
      </c>
      <c r="P11" s="79" t="n">
        <v>0.4659722222222222</v>
      </c>
      <c r="Q11" s="46">
        <f>P11+$Q$62</f>
        <v/>
      </c>
      <c r="R11" s="46" t="n">
        <v>0.4805555555555556</v>
      </c>
      <c r="S11" s="46">
        <f>R11+$S$62</f>
        <v/>
      </c>
      <c r="T11" s="143" t="n">
        <v>0.4923611111111111</v>
      </c>
      <c r="U11" s="80">
        <f>T11+$U$62</f>
        <v/>
      </c>
      <c r="V11" s="576" t="n">
        <v>80</v>
      </c>
      <c r="W11" s="576" t="n"/>
    </row>
    <row r="12" ht="21" customHeight="1" s="630">
      <c r="A12" s="631" t="inlineStr">
        <is>
          <t>11</t>
        </is>
      </c>
      <c r="B12" s="632" t="n"/>
      <c r="C12" s="167" t="inlineStr">
        <is>
          <t>LEGUA SALAS ALESSANDRO 50</t>
        </is>
      </c>
      <c r="D12" s="55" t="n">
        <v>74992732</v>
      </c>
      <c r="E12" s="199" t="inlineStr">
        <is>
          <t>MOTO NUEVO BIIB</t>
        </is>
      </c>
      <c r="F12" s="92" t="inlineStr">
        <is>
          <t>20 20SR</t>
        </is>
      </c>
      <c r="G12" s="267" t="inlineStr">
        <is>
          <t>PAGO 150 PLIN</t>
        </is>
      </c>
      <c r="H12" s="207" t="n"/>
      <c r="I12" s="55" t="inlineStr">
        <is>
          <t xml:space="preserve"> JORGE AMORETTI</t>
        </is>
      </c>
      <c r="J12" s="60" t="n">
        <v>0.3895833333333333</v>
      </c>
      <c r="K12" s="46">
        <f>J12+$K$61</f>
        <v/>
      </c>
      <c r="L12" s="46" t="n">
        <v>0.40625</v>
      </c>
      <c r="M12" s="46">
        <f>L12+$M$62</f>
        <v/>
      </c>
      <c r="N12" s="78" t="n">
        <v>0.4125</v>
      </c>
      <c r="O12" s="46">
        <f>N12+$O$62</f>
        <v/>
      </c>
      <c r="P12" s="79" t="n">
        <v>0.4770833333333334</v>
      </c>
      <c r="Q12" s="46">
        <f>P12+$Q$62</f>
        <v/>
      </c>
      <c r="R12" s="46" t="n">
        <v>0.4923611111111111</v>
      </c>
      <c r="S12" s="46">
        <f>R12+$S$62</f>
        <v/>
      </c>
      <c r="T12" s="143" t="n">
        <v>0.5048611111111111</v>
      </c>
      <c r="U12" s="80">
        <f>T12+$U$62</f>
        <v/>
      </c>
      <c r="V12" s="576" t="n">
        <v>80</v>
      </c>
      <c r="W12" s="576" t="n">
        <v>50</v>
      </c>
    </row>
    <row r="13" ht="21" customHeight="1" s="630">
      <c r="A13" s="631" t="inlineStr">
        <is>
          <t>12</t>
        </is>
      </c>
      <c r="B13" s="632" t="n"/>
      <c r="C13" s="112" t="inlineStr">
        <is>
          <t>ESPINOZA PALOMINO BIRLO</t>
        </is>
      </c>
      <c r="D13" s="55" t="n">
        <v>71648458</v>
      </c>
      <c r="E13" s="55" t="inlineStr">
        <is>
          <t>NUEVO A1</t>
        </is>
      </c>
      <c r="F13" s="92" t="inlineStr">
        <is>
          <t>40/20 40/20cl</t>
        </is>
      </c>
      <c r="G13" s="55" t="n"/>
      <c r="H13" s="207" t="n"/>
      <c r="I13" s="55" t="inlineStr">
        <is>
          <t>PEPITO CARS</t>
        </is>
      </c>
      <c r="J13" s="60" t="n">
        <v>0.3916666666666667</v>
      </c>
      <c r="K13" s="46">
        <f>J13+$K$61</f>
        <v/>
      </c>
      <c r="L13" s="46" t="n">
        <v>0.3972222222222222</v>
      </c>
      <c r="M13" s="46">
        <f>L13+$M$62</f>
        <v/>
      </c>
      <c r="N13" s="78" t="n">
        <v>0.4034722222222222</v>
      </c>
      <c r="O13" s="46">
        <f>N13+$O$62</f>
        <v/>
      </c>
      <c r="P13" s="79" t="n">
        <v>0.4805555555555556</v>
      </c>
      <c r="Q13" s="46">
        <f>P13+$Q$62</f>
        <v/>
      </c>
      <c r="R13" s="46" t="n">
        <v>0.4923611111111111</v>
      </c>
      <c r="S13" s="46">
        <f>R13+$S$62</f>
        <v/>
      </c>
      <c r="T13" s="143" t="n">
        <v>0.5048611111111111</v>
      </c>
      <c r="U13" s="80">
        <f>T13+$U$62</f>
        <v/>
      </c>
      <c r="V13" s="576" t="n">
        <v>80</v>
      </c>
      <c r="W13" s="576" t="n"/>
    </row>
    <row r="14" ht="21" customFormat="1" customHeight="1" s="633">
      <c r="A14" s="631" t="inlineStr">
        <is>
          <t>13</t>
        </is>
      </c>
      <c r="B14" s="632" t="n"/>
      <c r="C14" s="112" t="inlineStr">
        <is>
          <t>CARBONERO LAGUNA JUAN</t>
        </is>
      </c>
      <c r="D14" s="55" t="n">
        <v>15354565</v>
      </c>
      <c r="E14" s="55" t="inlineStr">
        <is>
          <t>NUEVO A1</t>
        </is>
      </c>
      <c r="F14" s="92" t="inlineStr">
        <is>
          <t>20 20SR</t>
        </is>
      </c>
      <c r="G14" s="120" t="n"/>
      <c r="H14" s="120" t="n"/>
      <c r="I14" s="120" t="inlineStr">
        <is>
          <t xml:space="preserve">CARS - JAIME VILLA </t>
        </is>
      </c>
      <c r="J14" s="60" t="n">
        <v>0.3944444444444444</v>
      </c>
      <c r="K14" s="46">
        <f>J14+$K$61</f>
        <v/>
      </c>
      <c r="L14" s="46" t="n">
        <v>0.4104166666666667</v>
      </c>
      <c r="M14" s="46">
        <f>L14+$M$62</f>
        <v/>
      </c>
      <c r="N14" s="78" t="n">
        <v>0.4159722222222222</v>
      </c>
      <c r="O14" s="46">
        <f>N14+$O$62</f>
        <v/>
      </c>
      <c r="P14" s="79" t="n">
        <v>0.4888888888888889</v>
      </c>
      <c r="Q14" s="46">
        <f>P14+$Q$62</f>
        <v/>
      </c>
      <c r="R14" s="46" t="n">
        <v>0.5041666666666667</v>
      </c>
      <c r="S14" s="46">
        <f>R14+$S$62</f>
        <v/>
      </c>
      <c r="T14" s="143" t="n">
        <v>0.5159722222222223</v>
      </c>
      <c r="U14" s="80">
        <f>T14+$U$62</f>
        <v/>
      </c>
      <c r="V14" s="576" t="n">
        <v>80</v>
      </c>
      <c r="W14" s="576" t="n"/>
    </row>
    <row r="15" ht="21" customHeight="1" s="630">
      <c r="A15" s="631" t="inlineStr">
        <is>
          <t>14</t>
        </is>
      </c>
      <c r="B15" s="632" t="n"/>
      <c r="C15" s="112" t="inlineStr">
        <is>
          <t>CASTILLO CORDOVA JESUS</t>
        </is>
      </c>
      <c r="D15" s="55" t="n">
        <v>70407090</v>
      </c>
      <c r="E15" s="226" t="inlineStr">
        <is>
          <t>MOTO REVA BIIC</t>
        </is>
      </c>
      <c r="F15" s="92" t="inlineStr">
        <is>
          <t>20 20SR</t>
        </is>
      </c>
      <c r="G15" s="270" t="n"/>
      <c r="H15" s="270" t="n"/>
      <c r="I15" s="270" t="inlineStr">
        <is>
          <t>LILIANA 1</t>
        </is>
      </c>
      <c r="J15" s="60" t="n">
        <v>0.3965277777777778</v>
      </c>
      <c r="K15" s="62">
        <f>J15+$K$61</f>
        <v/>
      </c>
      <c r="L15" s="62" t="n">
        <v>0.425</v>
      </c>
      <c r="M15" s="62">
        <f>L15+$M$62</f>
        <v/>
      </c>
      <c r="N15" s="78" t="n">
        <v>0.4326388888888889</v>
      </c>
      <c r="O15" s="46">
        <f>N15+$O$62</f>
        <v/>
      </c>
      <c r="P15" s="79" t="n">
        <v>0.5013888888888889</v>
      </c>
      <c r="Q15" s="46">
        <f>P15+$Q$62</f>
        <v/>
      </c>
      <c r="R15" s="46" t="n">
        <v>0.5152777777777777</v>
      </c>
      <c r="S15" s="46">
        <f>R15+$S$62</f>
        <v/>
      </c>
      <c r="T15" s="143" t="n">
        <v>0.53125</v>
      </c>
      <c r="U15" s="80">
        <f>T15+$U$62</f>
        <v/>
      </c>
      <c r="V15" s="576" t="n">
        <v>80</v>
      </c>
      <c r="W15" s="576" t="n"/>
    </row>
    <row r="16" ht="21" customHeight="1" s="630">
      <c r="A16" s="631" t="inlineStr">
        <is>
          <t>15</t>
        </is>
      </c>
      <c r="B16" s="632" t="n"/>
      <c r="C16" s="112" t="inlineStr">
        <is>
          <t>TORRES QUISPE MARISOL</t>
        </is>
      </c>
      <c r="D16" s="55" t="n">
        <v>25715323</v>
      </c>
      <c r="E16" s="55" t="inlineStr">
        <is>
          <t>REVA A1</t>
        </is>
      </c>
      <c r="F16" s="92" t="inlineStr">
        <is>
          <t>40/20 40/20cl</t>
        </is>
      </c>
      <c r="G16" s="120" t="inlineStr">
        <is>
          <t>PAGO 150 EFE</t>
        </is>
      </c>
      <c r="H16" s="207" t="n"/>
      <c r="I16" s="55" t="inlineStr">
        <is>
          <t>DOC CHUNGA</t>
        </is>
      </c>
      <c r="J16" s="60" t="n">
        <v>0.3972222222222222</v>
      </c>
      <c r="K16" s="46">
        <f>J16+$K$61</f>
        <v/>
      </c>
      <c r="L16" s="46" t="n">
        <v>0.4020833333333333</v>
      </c>
      <c r="M16" s="46">
        <f>L16+$M$62</f>
        <v/>
      </c>
      <c r="N16" s="78" t="n">
        <v>0.4090277777777778</v>
      </c>
      <c r="O16" s="46">
        <f>N16+$O$62</f>
        <v/>
      </c>
      <c r="P16" s="79" t="n">
        <v>0.4923611111111111</v>
      </c>
      <c r="Q16" s="46">
        <f>P16+$Q$62</f>
        <v/>
      </c>
      <c r="R16" s="46" t="n">
        <v>0.5041666666666667</v>
      </c>
      <c r="S16" s="46">
        <f>R16+$S$62</f>
        <v/>
      </c>
      <c r="T16" s="143" t="n">
        <v>0.5166666666666667</v>
      </c>
      <c r="U16" s="80">
        <f>T16+$U$62</f>
        <v/>
      </c>
      <c r="V16" s="576" t="n">
        <v>80</v>
      </c>
      <c r="W16" s="576" t="n"/>
    </row>
    <row r="17" ht="21" customHeight="1" s="630">
      <c r="A17" s="631" t="inlineStr">
        <is>
          <t>16</t>
        </is>
      </c>
      <c r="B17" s="632" t="n"/>
      <c r="C17" s="167" t="inlineStr">
        <is>
          <t>HUARIPATA LLAJA ANTHONNY 40</t>
        </is>
      </c>
      <c r="D17" s="55" t="n">
        <v>74950113</v>
      </c>
      <c r="E17" s="226" t="inlineStr">
        <is>
          <t>MOTO NUEVO BIIC</t>
        </is>
      </c>
      <c r="F17" s="92" t="inlineStr">
        <is>
          <t xml:space="preserve">20 20 SR </t>
        </is>
      </c>
      <c r="G17" s="120" t="inlineStr">
        <is>
          <t>PAGO 160 EFE</t>
        </is>
      </c>
      <c r="H17" s="281" t="n"/>
      <c r="I17" s="281" t="inlineStr">
        <is>
          <t>ELIA / ANGELA</t>
        </is>
      </c>
      <c r="J17" s="60" t="n">
        <v>0.4118055555555555</v>
      </c>
      <c r="K17" s="46">
        <f>J17+$K$61</f>
        <v/>
      </c>
      <c r="L17" s="46" t="n">
        <v>0.4409722222222222</v>
      </c>
      <c r="M17" s="46">
        <f>L17+$M$62</f>
        <v/>
      </c>
      <c r="N17" s="78" t="n">
        <v>0.4486111111111111</v>
      </c>
      <c r="O17" s="46">
        <f>N17+$O$62</f>
        <v/>
      </c>
      <c r="P17" s="79" t="n">
        <v>0.5090277777777777</v>
      </c>
      <c r="Q17" s="46">
        <f>P17+$Q$62</f>
        <v/>
      </c>
      <c r="R17" s="46" t="n">
        <v>0.5222222222222223</v>
      </c>
      <c r="S17" s="46">
        <f>R17+$S$62</f>
        <v/>
      </c>
      <c r="T17" s="143" t="n">
        <v>0.5333333333333333</v>
      </c>
      <c r="U17" s="80">
        <f>T17+$U$62</f>
        <v/>
      </c>
      <c r="V17" s="576" t="n">
        <v>80</v>
      </c>
      <c r="W17" s="576" t="n">
        <v>40</v>
      </c>
    </row>
    <row r="18" ht="21" customHeight="1" s="630">
      <c r="A18" s="631" t="inlineStr">
        <is>
          <t>17</t>
        </is>
      </c>
      <c r="B18" s="632" t="n"/>
      <c r="C18" s="112" t="inlineStr">
        <is>
          <t xml:space="preserve">SOCOLA GOMEZ JEAN </t>
        </is>
      </c>
      <c r="D18" s="55" t="n">
        <v>75744946</v>
      </c>
      <c r="E18" s="199" t="inlineStr">
        <is>
          <t>MOTO NUEVO BIIB</t>
        </is>
      </c>
      <c r="F18" s="92" t="inlineStr">
        <is>
          <t xml:space="preserve">20 20 SR </t>
        </is>
      </c>
      <c r="G18" s="270" t="n"/>
      <c r="H18" s="270" t="n"/>
      <c r="I18" s="270" t="inlineStr">
        <is>
          <t>LILIANA 2</t>
        </is>
      </c>
      <c r="J18" s="60" t="n">
        <v>0.4090277777777778</v>
      </c>
      <c r="K18" s="46">
        <f>J18+$K$61</f>
        <v/>
      </c>
      <c r="L18" s="46" t="n">
        <v>0.4361111111111111</v>
      </c>
      <c r="M18" s="46">
        <f>L18+$M$62</f>
        <v/>
      </c>
      <c r="N18" s="78" t="n">
        <v>0.4430555555555555</v>
      </c>
      <c r="O18" s="46">
        <f>N18+$O$62</f>
        <v/>
      </c>
      <c r="P18" s="79" t="n">
        <v>0.5145833333333333</v>
      </c>
      <c r="Q18" s="46">
        <f>P18+$Q$62</f>
        <v/>
      </c>
      <c r="R18" s="46" t="n">
        <v>0.5298611111111111</v>
      </c>
      <c r="S18" s="46">
        <f>R18+$S$62</f>
        <v/>
      </c>
      <c r="T18" s="143" t="n">
        <v>0.5465277777777777</v>
      </c>
      <c r="U18" s="80">
        <f>T18+$U$62</f>
        <v/>
      </c>
      <c r="V18" s="576" t="n">
        <v>80</v>
      </c>
      <c r="W18" s="576" t="n"/>
    </row>
    <row r="19" ht="21" customHeight="1" s="630">
      <c r="A19" s="631" t="inlineStr">
        <is>
          <t>18</t>
        </is>
      </c>
      <c r="B19" s="632" t="n"/>
      <c r="C19" s="112" t="inlineStr">
        <is>
          <t>QUINTANA BEJAR LUIS</t>
        </is>
      </c>
      <c r="D19" s="55" t="n">
        <v>25789864</v>
      </c>
      <c r="E19" s="26" t="inlineStr">
        <is>
          <t>REVA A2B</t>
        </is>
      </c>
      <c r="F19" s="92" t="inlineStr">
        <is>
          <t>40/20 40/20</t>
        </is>
      </c>
      <c r="G19" s="120" t="inlineStr">
        <is>
          <t>REPRO 30/04</t>
        </is>
      </c>
      <c r="H19" s="120" t="n"/>
      <c r="I19" s="120" t="inlineStr">
        <is>
          <t xml:space="preserve">CARS - JAIME VILLA </t>
        </is>
      </c>
      <c r="J19" s="60" t="n">
        <v>0.4069444444444444</v>
      </c>
      <c r="K19" s="46">
        <f>J19+$K$61</f>
        <v/>
      </c>
      <c r="L19" s="46" t="n">
        <v>0.4152777777777778</v>
      </c>
      <c r="M19" s="46">
        <f>L19+$M$62</f>
        <v/>
      </c>
      <c r="N19" s="78" t="n">
        <v>0.4277777777777778</v>
      </c>
      <c r="O19" s="46">
        <f>N19+$O$62</f>
        <v/>
      </c>
      <c r="P19" s="79" t="n">
        <v>0.5256944444444445</v>
      </c>
      <c r="Q19" s="46">
        <f>P19+$Q$62</f>
        <v/>
      </c>
      <c r="R19" s="46" t="n">
        <v>0.5375</v>
      </c>
      <c r="S19" s="46">
        <f>R19+$S$62</f>
        <v/>
      </c>
      <c r="T19" s="143" t="n">
        <v>0.5486111111111112</v>
      </c>
      <c r="U19" s="80">
        <f>T19+$U$62</f>
        <v/>
      </c>
      <c r="V19" s="576" t="n">
        <v>80</v>
      </c>
      <c r="W19" s="576" t="n"/>
    </row>
    <row r="20" ht="21" customFormat="1" customHeight="1" s="645">
      <c r="A20" s="631" t="inlineStr">
        <is>
          <t>19</t>
        </is>
      </c>
      <c r="B20" s="632" t="n"/>
      <c r="C20" s="112" t="inlineStr">
        <is>
          <t xml:space="preserve">OLIDEN SOLIS GABRIEL </t>
        </is>
      </c>
      <c r="D20" s="55" t="n">
        <v>6294580</v>
      </c>
      <c r="E20" s="55" t="inlineStr">
        <is>
          <t xml:space="preserve">NUEVO A1 </t>
        </is>
      </c>
      <c r="F20" s="92" t="inlineStr">
        <is>
          <t>40/20 40/20</t>
        </is>
      </c>
      <c r="G20" s="110" t="n"/>
      <c r="H20" s="354" t="n"/>
      <c r="I20" s="110" t="inlineStr">
        <is>
          <t>MAYRA 1</t>
        </is>
      </c>
      <c r="J20" s="60" t="n">
        <v>0.4097222222222222</v>
      </c>
      <c r="K20" s="46">
        <f>J20+$K$61</f>
        <v/>
      </c>
      <c r="L20" s="46" t="n">
        <v>0.4305555555555556</v>
      </c>
      <c r="M20" s="46">
        <f>L20+$M$62</f>
        <v/>
      </c>
      <c r="N20" s="46" t="n">
        <v>0.4368055555555556</v>
      </c>
      <c r="O20" s="46">
        <f>N20+$O$62</f>
        <v/>
      </c>
      <c r="P20" s="46" t="n">
        <v>0.5263888888888889</v>
      </c>
      <c r="Q20" s="46">
        <f>P20+$Q$62</f>
        <v/>
      </c>
      <c r="R20" s="46" t="n">
        <v>0.5458333333333333</v>
      </c>
      <c r="S20" s="46">
        <f>R20+$S$62</f>
        <v/>
      </c>
      <c r="T20" s="80" t="n">
        <v>0.5569444444444445</v>
      </c>
      <c r="U20" s="80">
        <f>T20+$U$62</f>
        <v/>
      </c>
      <c r="V20" s="576" t="n">
        <v>80</v>
      </c>
      <c r="W20" s="576" t="n"/>
    </row>
    <row r="21" ht="21" customHeight="1" s="630">
      <c r="A21" s="631" t="inlineStr">
        <is>
          <t>20</t>
        </is>
      </c>
      <c r="B21" s="632" t="n"/>
      <c r="C21" s="112" t="inlineStr">
        <is>
          <t>LAURENTE MEZTANZA YVES KAROL</t>
        </is>
      </c>
      <c r="D21" s="55" t="n">
        <v>45114808</v>
      </c>
      <c r="E21" s="55" t="inlineStr">
        <is>
          <t>NUEVO A1</t>
        </is>
      </c>
      <c r="F21" s="92" t="inlineStr">
        <is>
          <t xml:space="preserve">20 20 SR </t>
        </is>
      </c>
      <c r="G21" s="120" t="inlineStr">
        <is>
          <t>PAGO 130 EFE</t>
        </is>
      </c>
      <c r="H21" s="207" t="n"/>
      <c r="I21" s="55" t="inlineStr">
        <is>
          <t>CRIS AMORETTI</t>
        </is>
      </c>
      <c r="J21" s="60" t="n">
        <v>0.4180555555555556</v>
      </c>
      <c r="K21" s="46">
        <f>J21+$K$61</f>
        <v/>
      </c>
      <c r="L21" s="46" t="n">
        <v>0.4458333333333334</v>
      </c>
      <c r="M21" s="46">
        <f>L21+$M$62</f>
        <v/>
      </c>
      <c r="N21" s="46" t="n">
        <v>0.4506944444444445</v>
      </c>
      <c r="O21" s="46">
        <f>N21+$O$62</f>
        <v/>
      </c>
      <c r="P21" s="46" t="n">
        <v>0.5409722222222222</v>
      </c>
      <c r="Q21" s="46">
        <f>P21+$Q$62</f>
        <v/>
      </c>
      <c r="R21" s="46" t="n">
        <v>0.5527777777777778</v>
      </c>
      <c r="S21" s="46">
        <f>R21+$S$62</f>
        <v/>
      </c>
      <c r="T21" s="80" t="n">
        <v>0.5756944444444444</v>
      </c>
      <c r="U21" s="80">
        <f>T21+$U$62</f>
        <v/>
      </c>
      <c r="V21" s="576" t="n">
        <v>80</v>
      </c>
      <c r="W21" s="576" t="n"/>
    </row>
    <row r="22" ht="21" customHeight="1" s="630">
      <c r="A22" s="631" t="inlineStr">
        <is>
          <t>21</t>
        </is>
      </c>
      <c r="B22" s="632" t="n"/>
      <c r="C22" s="112" t="inlineStr">
        <is>
          <t xml:space="preserve">BARRERA PAZ RUT </t>
        </is>
      </c>
      <c r="D22" s="55" t="n">
        <v>76166290</v>
      </c>
      <c r="E22" s="55" t="inlineStr">
        <is>
          <t xml:space="preserve">NUEVO A1 </t>
        </is>
      </c>
      <c r="F22" s="92" t="inlineStr">
        <is>
          <t>40/20 40/20</t>
        </is>
      </c>
      <c r="G22" s="55" t="n"/>
      <c r="H22" s="207" t="n"/>
      <c r="I22" s="55" t="inlineStr">
        <is>
          <t>PEPITO CARS</t>
        </is>
      </c>
      <c r="J22" s="60" t="n">
        <v>0.4201388888888889</v>
      </c>
      <c r="K22" s="46">
        <f>J22+$K$61</f>
        <v/>
      </c>
      <c r="L22" s="46" t="n">
        <v>0.45</v>
      </c>
      <c r="M22" s="46">
        <f>L22+$M$62</f>
        <v/>
      </c>
      <c r="N22" s="46" t="n">
        <v>0.4548611111111111</v>
      </c>
      <c r="O22" s="46">
        <f>N22+$O$62</f>
        <v/>
      </c>
      <c r="P22" s="46" t="n">
        <v>0.5381944444444444</v>
      </c>
      <c r="Q22" s="46">
        <f>P22+$Q$62</f>
        <v/>
      </c>
      <c r="R22" s="46" t="n">
        <v>0.5569444444444445</v>
      </c>
      <c r="S22" s="46">
        <f>R22+$S$62</f>
        <v/>
      </c>
      <c r="T22" s="80" t="n">
        <v>0.5826388888888889</v>
      </c>
      <c r="U22" s="80">
        <f>T22+$U$62</f>
        <v/>
      </c>
      <c r="V22" s="576" t="n">
        <v>80</v>
      </c>
      <c r="W22" s="576" t="n"/>
    </row>
    <row r="23" ht="21" customHeight="1" s="630">
      <c r="A23" s="631" t="inlineStr">
        <is>
          <t>22</t>
        </is>
      </c>
      <c r="B23" s="632" t="n"/>
      <c r="C23" s="112" t="inlineStr">
        <is>
          <t>COLLAZOS OCHOA ENMANUEL</t>
        </is>
      </c>
      <c r="D23" s="55" t="n">
        <v>72417496</v>
      </c>
      <c r="E23" s="26" t="inlineStr">
        <is>
          <t>RECAT A2B</t>
        </is>
      </c>
      <c r="F23" s="92" t="inlineStr">
        <is>
          <t xml:space="preserve">20 20 SR </t>
        </is>
      </c>
      <c r="G23" s="209" t="inlineStr">
        <is>
          <t>PAGO 130 YAPE 29/04</t>
        </is>
      </c>
      <c r="H23" s="55" t="n"/>
      <c r="I23" s="55" t="inlineStr">
        <is>
          <t>MALLESI</t>
        </is>
      </c>
      <c r="J23" s="60" t="n">
        <v>0.4236111111111111</v>
      </c>
      <c r="K23" s="46">
        <f>J23+$K$61</f>
        <v/>
      </c>
      <c r="L23" s="46" t="n">
        <v>0.4541666666666667</v>
      </c>
      <c r="M23" s="46">
        <f>L23+$M$62</f>
        <v/>
      </c>
      <c r="N23" s="46" t="n">
        <v>0.4611111111111111</v>
      </c>
      <c r="O23" s="46">
        <f>N23+$O$62</f>
        <v/>
      </c>
      <c r="P23" s="46" t="n">
        <v>0.5555555555555556</v>
      </c>
      <c r="Q23" s="46">
        <f>P23+$Q$62</f>
        <v/>
      </c>
      <c r="R23" s="46" t="n">
        <v>0.5694444444444444</v>
      </c>
      <c r="S23" s="46">
        <f>R23+$S$62</f>
        <v/>
      </c>
      <c r="T23" s="80" t="n">
        <v>0.5875</v>
      </c>
      <c r="U23" s="80">
        <f>T23+$U$62</f>
        <v/>
      </c>
      <c r="V23" s="576" t="n">
        <v>80</v>
      </c>
      <c r="W23" s="576" t="n"/>
    </row>
    <row r="24" ht="21.75" customHeight="1" s="630">
      <c r="A24" s="631" t="inlineStr">
        <is>
          <t>23</t>
        </is>
      </c>
      <c r="B24" s="632" t="n"/>
      <c r="C24" s="167" t="inlineStr">
        <is>
          <t>VENTURA CRUZ DEIVIS 40</t>
        </is>
      </c>
      <c r="D24" s="55" t="n">
        <v>72802598</v>
      </c>
      <c r="E24" s="55" t="inlineStr">
        <is>
          <t xml:space="preserve">NUEVO A1 </t>
        </is>
      </c>
      <c r="F24" s="92" t="inlineStr">
        <is>
          <t xml:space="preserve">20 20 SR </t>
        </is>
      </c>
      <c r="G24" s="209" t="inlineStr">
        <is>
          <t xml:space="preserve">PAGO 40 YAPE </t>
        </is>
      </c>
      <c r="H24" s="207" t="n"/>
      <c r="I24" s="53" t="inlineStr">
        <is>
          <t>ESCUELA MARTINEZ</t>
        </is>
      </c>
      <c r="J24" s="60" t="n">
        <v>0.4305555555555556</v>
      </c>
      <c r="K24" s="46">
        <f>J24+$K$61</f>
        <v/>
      </c>
      <c r="L24" s="46" t="n">
        <v>0.4618055555555556</v>
      </c>
      <c r="M24" s="46">
        <f>L24+$M$62</f>
        <v/>
      </c>
      <c r="N24" s="78" t="n">
        <v>0.46875</v>
      </c>
      <c r="O24" s="46">
        <f>N24+$O$62</f>
        <v/>
      </c>
      <c r="P24" s="79" t="n">
        <v>0.5583333333333333</v>
      </c>
      <c r="Q24" s="46" t="n">
        <v>0.56875</v>
      </c>
      <c r="R24" s="46" t="n">
        <v>0.5736111111111111</v>
      </c>
      <c r="S24" s="46">
        <f>R24+$S$62</f>
        <v/>
      </c>
      <c r="T24" s="143" t="n">
        <v>0.59375</v>
      </c>
      <c r="U24" s="80">
        <f>T24+$U$62</f>
        <v/>
      </c>
      <c r="V24" s="576" t="n">
        <v>80</v>
      </c>
      <c r="W24" s="576" t="n">
        <v>40</v>
      </c>
    </row>
    <row r="25" ht="21" customHeight="1" s="630">
      <c r="A25" s="631" t="inlineStr">
        <is>
          <t>24</t>
        </is>
      </c>
      <c r="B25" s="632" t="n"/>
      <c r="C25" s="112" t="inlineStr">
        <is>
          <t xml:space="preserve">LOPEZ TUESTA ALEXANDER </t>
        </is>
      </c>
      <c r="D25" s="55" t="n">
        <v>43365588</v>
      </c>
      <c r="E25" s="199" t="inlineStr">
        <is>
          <t>MOTO NUEVO BIIB</t>
        </is>
      </c>
      <c r="F25" s="92" t="inlineStr">
        <is>
          <t>40/20 40/20</t>
        </is>
      </c>
      <c r="G25" s="209" t="inlineStr">
        <is>
          <t>PAGO 100 YAPE</t>
        </is>
      </c>
      <c r="H25" s="493" t="n"/>
      <c r="I25" s="338" t="inlineStr">
        <is>
          <t xml:space="preserve">PUBLICIDAD </t>
        </is>
      </c>
      <c r="J25" s="60" t="n">
        <v>0.4416666666666667</v>
      </c>
      <c r="K25" s="46">
        <f>J25+$K$61</f>
        <v/>
      </c>
      <c r="L25" s="46" t="n">
        <v>0.4666666666666667</v>
      </c>
      <c r="M25" s="46">
        <f>L25+$M$62</f>
        <v/>
      </c>
      <c r="N25" s="78" t="n">
        <v>0.4722222222222222</v>
      </c>
      <c r="O25" s="46">
        <f>N25+$O$62</f>
        <v/>
      </c>
      <c r="P25" s="79" t="n">
        <v>0.5694444444444444</v>
      </c>
      <c r="Q25" s="46">
        <f>P25+$Q$62</f>
        <v/>
      </c>
      <c r="R25" s="46" t="n">
        <v>0.5819444444444445</v>
      </c>
      <c r="S25" s="46">
        <f>R25+$S$62</f>
        <v/>
      </c>
      <c r="T25" s="143" t="n">
        <v>0.5993055555555555</v>
      </c>
      <c r="U25" s="80">
        <f>T25+$U$62</f>
        <v/>
      </c>
      <c r="V25" s="576" t="n">
        <v>100</v>
      </c>
      <c r="W25" s="576" t="n"/>
    </row>
    <row r="26" ht="21" customFormat="1" customHeight="1" s="645">
      <c r="A26" s="631" t="inlineStr">
        <is>
          <t>25</t>
        </is>
      </c>
      <c r="B26" s="632" t="n"/>
      <c r="C26" s="112" t="inlineStr">
        <is>
          <t>GONZALES ABRANSON EDWAR</t>
        </is>
      </c>
      <c r="D26" s="55" t="n">
        <v>44066732</v>
      </c>
      <c r="E26" s="199" t="inlineStr">
        <is>
          <t>MOTO NUEVO BIIB</t>
        </is>
      </c>
      <c r="F26" s="92" t="inlineStr">
        <is>
          <t xml:space="preserve">20 20 SR </t>
        </is>
      </c>
      <c r="G26" s="281" t="n"/>
      <c r="H26" s="360" t="n"/>
      <c r="I26" s="281" t="inlineStr">
        <is>
          <t>ELIA / ANGELA</t>
        </is>
      </c>
      <c r="J26" s="60" t="n">
        <v>0.44375</v>
      </c>
      <c r="K26" s="46">
        <f>J26+$K$61</f>
        <v/>
      </c>
      <c r="L26" s="46" t="n">
        <v>0.4708333333333333</v>
      </c>
      <c r="M26" s="46">
        <f>L26+$M$62</f>
        <v/>
      </c>
      <c r="N26" s="78" t="n">
        <v>0.4763888888888889</v>
      </c>
      <c r="O26" s="46">
        <f>N26+$O$62</f>
        <v/>
      </c>
      <c r="P26" s="79" t="n">
        <v>0.5638888888888889</v>
      </c>
      <c r="Q26" s="46">
        <f>P26+$Q$62</f>
        <v/>
      </c>
      <c r="R26" s="46" t="n">
        <v>0.5861111111111111</v>
      </c>
      <c r="S26" s="46">
        <f>R26+$S$62</f>
        <v/>
      </c>
      <c r="T26" s="143" t="n">
        <v>0.60625</v>
      </c>
      <c r="U26" s="143">
        <f>T26+$U$62</f>
        <v/>
      </c>
      <c r="V26" s="576" t="n">
        <v>80</v>
      </c>
      <c r="W26" s="576" t="n"/>
    </row>
    <row r="27" ht="21" customFormat="1" customHeight="1" s="633">
      <c r="A27" s="631" t="inlineStr">
        <is>
          <t>26</t>
        </is>
      </c>
      <c r="B27" s="632" t="n"/>
      <c r="C27" s="112" t="inlineStr">
        <is>
          <t xml:space="preserve">VALDIVIA SANCHEZ LESLIE </t>
        </is>
      </c>
      <c r="D27" s="55" t="n">
        <v>70065083</v>
      </c>
      <c r="E27" s="55" t="inlineStr">
        <is>
          <t xml:space="preserve">NUEVO A1 </t>
        </is>
      </c>
      <c r="F27" s="92" t="inlineStr">
        <is>
          <t xml:space="preserve">20 20 SR </t>
        </is>
      </c>
      <c r="G27" s="270" t="n"/>
      <c r="H27" s="373" t="n"/>
      <c r="I27" s="270" t="inlineStr">
        <is>
          <t>LILIANA 3</t>
        </is>
      </c>
      <c r="J27" s="60" t="n">
        <v>0.4465277777777778</v>
      </c>
      <c r="K27" s="46">
        <f>J27+$K$61</f>
        <v/>
      </c>
      <c r="L27" s="46" t="n">
        <v>0.4756944444444444</v>
      </c>
      <c r="M27" s="46">
        <f>L27+$M$62</f>
        <v/>
      </c>
      <c r="N27" s="78" t="n">
        <v>0.4833333333333333</v>
      </c>
      <c r="O27" s="46">
        <f>N27+$O$62</f>
        <v/>
      </c>
      <c r="P27" s="79" t="n">
        <v>0.5708333333333333</v>
      </c>
      <c r="Q27" s="46">
        <f>P27+$Q$62</f>
        <v/>
      </c>
      <c r="R27" s="46" t="n">
        <v>0.59375</v>
      </c>
      <c r="S27" s="46">
        <f>R27+$S$62</f>
        <v/>
      </c>
      <c r="T27" s="143" t="n">
        <v>0.6138888888888889</v>
      </c>
      <c r="U27" s="143">
        <f>T27+$U$62</f>
        <v/>
      </c>
      <c r="V27" s="576" t="n">
        <v>80</v>
      </c>
      <c r="W27" s="576" t="n"/>
    </row>
    <row r="28" ht="21" customHeight="1" s="630">
      <c r="A28" s="631" t="inlineStr">
        <is>
          <t>27</t>
        </is>
      </c>
      <c r="B28" s="632" t="n"/>
      <c r="C28" s="167" t="inlineStr">
        <is>
          <t>MENACHO VALVERDE MANUEL 40</t>
        </is>
      </c>
      <c r="D28" s="55" t="n">
        <v>16017559</v>
      </c>
      <c r="E28" s="55" t="inlineStr">
        <is>
          <t>REVA A1</t>
        </is>
      </c>
      <c r="F28" s="92" t="inlineStr">
        <is>
          <t xml:space="preserve">20 20 SR </t>
        </is>
      </c>
      <c r="G28" s="120" t="inlineStr">
        <is>
          <t>PAGO 170 EFE</t>
        </is>
      </c>
      <c r="H28" s="355" t="n"/>
      <c r="I28" s="211" t="inlineStr">
        <is>
          <t>OFICINA</t>
        </is>
      </c>
      <c r="J28" s="60" t="n">
        <v>0.4756944444444444</v>
      </c>
      <c r="K28" s="46">
        <f>J28+$K$61</f>
        <v/>
      </c>
      <c r="L28" s="46" t="n">
        <v>0.4833333333333333</v>
      </c>
      <c r="M28" s="46">
        <f>L28+$M$62</f>
        <v/>
      </c>
      <c r="N28" s="46" t="n">
        <v>0.4881944444444444</v>
      </c>
      <c r="O28" s="46">
        <f>N28+$O$62</f>
        <v/>
      </c>
      <c r="P28" s="79" t="n">
        <v>0.5701388888888889</v>
      </c>
      <c r="Q28" s="46">
        <f>P28+$Q$62</f>
        <v/>
      </c>
      <c r="R28" s="46" t="n">
        <v>0.5979166666666667</v>
      </c>
      <c r="S28" s="46">
        <f>R28+$S$62</f>
        <v/>
      </c>
      <c r="T28" s="143" t="n">
        <v>0.6180555555555556</v>
      </c>
      <c r="U28" s="80">
        <f>T28+$U$62</f>
        <v/>
      </c>
      <c r="V28" s="576" t="n">
        <v>130</v>
      </c>
      <c r="W28" s="576" t="n">
        <v>40</v>
      </c>
    </row>
    <row r="29" ht="21" customHeight="1" s="630">
      <c r="A29" s="631" t="inlineStr">
        <is>
          <t>28</t>
        </is>
      </c>
      <c r="B29" s="632" t="n"/>
      <c r="C29" s="112" t="inlineStr">
        <is>
          <t>VALLADARES YALAN WILLIAMS</t>
        </is>
      </c>
      <c r="D29" s="55" t="n">
        <v>40818348</v>
      </c>
      <c r="E29" s="226" t="inlineStr">
        <is>
          <t>MOTO NUEVO BIIC</t>
        </is>
      </c>
      <c r="F29" s="92" t="inlineStr">
        <is>
          <t>40/20 40/20</t>
        </is>
      </c>
      <c r="G29" s="55" t="n"/>
      <c r="H29" s="207" t="n"/>
      <c r="I29" s="55" t="inlineStr">
        <is>
          <t xml:space="preserve">SRA JULIA </t>
        </is>
      </c>
      <c r="J29" s="60" t="n">
        <v>0.4784722222222222</v>
      </c>
      <c r="K29" s="46">
        <f>J29+$K$61</f>
        <v/>
      </c>
      <c r="L29" s="46" t="n">
        <v>0.4881944444444444</v>
      </c>
      <c r="M29" s="46">
        <f>L29+$M$62</f>
        <v/>
      </c>
      <c r="N29" s="46" t="n">
        <v>0.4958333333333333</v>
      </c>
      <c r="O29" s="46">
        <f>N29+$O$62</f>
        <v/>
      </c>
      <c r="P29" s="79" t="n">
        <v>0.58125</v>
      </c>
      <c r="Q29" s="46">
        <f>P29+$Q$62</f>
        <v/>
      </c>
      <c r="R29" s="46" t="n">
        <v>0.6048611111111111</v>
      </c>
      <c r="S29" s="46">
        <f>R29+$S$62</f>
        <v/>
      </c>
      <c r="T29" s="143" t="n">
        <v>0.6256944444444444</v>
      </c>
      <c r="U29" s="80">
        <f>T29+$U$62</f>
        <v/>
      </c>
      <c r="V29" s="576" t="n">
        <v>80</v>
      </c>
      <c r="W29" s="576" t="n"/>
    </row>
    <row r="30" ht="21" customHeight="1" s="630">
      <c r="A30" s="631" t="inlineStr">
        <is>
          <t>29</t>
        </is>
      </c>
      <c r="B30" s="632" t="n"/>
      <c r="C30" s="172" t="inlineStr">
        <is>
          <t xml:space="preserve">VALENCIA LOZA HERNAN </t>
        </is>
      </c>
      <c r="D30" s="242" t="n">
        <v>40976542</v>
      </c>
      <c r="E30" s="55" t="inlineStr">
        <is>
          <t xml:space="preserve">NUEVO A1 </t>
        </is>
      </c>
      <c r="F30" s="161" t="inlineStr">
        <is>
          <t>20 20 sr</t>
        </is>
      </c>
      <c r="G30" s="209" t="inlineStr">
        <is>
          <t>PAGO 130 YAPE</t>
        </is>
      </c>
      <c r="H30" s="355" t="n"/>
      <c r="I30" s="211" t="inlineStr">
        <is>
          <t>OFICINA</t>
        </is>
      </c>
      <c r="J30" s="60" t="n">
        <v>0.4854166666666667</v>
      </c>
      <c r="K30" s="46">
        <f>J30+$K$61</f>
        <v/>
      </c>
      <c r="L30" s="46" t="n">
        <v>0.4930555555555556</v>
      </c>
      <c r="M30" s="46">
        <f>L30+$M$62</f>
        <v/>
      </c>
      <c r="N30" s="78" t="n">
        <v>0.5</v>
      </c>
      <c r="O30" s="46">
        <f>N30+$O$62</f>
        <v/>
      </c>
      <c r="P30" s="79" t="n">
        <v>0.5840277777777778</v>
      </c>
      <c r="Q30" s="46">
        <f>P30+$Q$62</f>
        <v/>
      </c>
      <c r="R30" s="46" t="n">
        <v>0.6131944444444445</v>
      </c>
      <c r="S30" s="46">
        <f>R30+$S$62</f>
        <v/>
      </c>
      <c r="T30" s="143" t="n">
        <v>0.6298611111111111</v>
      </c>
      <c r="U30" s="80">
        <f>T30+$U$62</f>
        <v/>
      </c>
      <c r="V30" s="576" t="n">
        <v>130</v>
      </c>
      <c r="W30" s="576" t="n"/>
    </row>
    <row r="31" ht="21" customFormat="1" customHeight="1" s="645">
      <c r="A31" s="631" t="inlineStr">
        <is>
          <t>30</t>
        </is>
      </c>
      <c r="B31" s="632" t="n"/>
      <c r="C31" s="112" t="inlineStr">
        <is>
          <t xml:space="preserve">CERON PIZARRO EMILIANO </t>
        </is>
      </c>
      <c r="D31" s="55" t="n">
        <v>25845236</v>
      </c>
      <c r="E31" s="26" t="inlineStr">
        <is>
          <t>RECAT A2B</t>
        </is>
      </c>
      <c r="F31" s="161" t="inlineStr">
        <is>
          <t>20 20 sr</t>
        </is>
      </c>
      <c r="G31" s="120" t="n"/>
      <c r="H31" s="120" t="n"/>
      <c r="I31" s="120" t="inlineStr">
        <is>
          <t xml:space="preserve">CARS - JAIME VILLA </t>
        </is>
      </c>
      <c r="J31" s="60" t="n">
        <v>0.4986111111111111</v>
      </c>
      <c r="K31" s="46">
        <f>J31+$K$61</f>
        <v/>
      </c>
      <c r="L31" s="46" t="n">
        <v>0.4993055555555556</v>
      </c>
      <c r="M31" s="46">
        <f>L31+$M$62</f>
        <v/>
      </c>
      <c r="N31" s="78" t="n">
        <v>0.50625</v>
      </c>
      <c r="O31" s="46">
        <f>N31+$O$62</f>
        <v/>
      </c>
      <c r="P31" s="79" t="n">
        <v>0.5965277777777778</v>
      </c>
      <c r="Q31" s="46">
        <f>P31+$Q$62</f>
        <v/>
      </c>
      <c r="R31" s="46" t="n">
        <v>0.6173611111111111</v>
      </c>
      <c r="S31" s="46">
        <f>R31+$S$62</f>
        <v/>
      </c>
      <c r="T31" s="143" t="n">
        <v>0.6388888888888888</v>
      </c>
      <c r="U31" s="80">
        <f>T31+$U$62</f>
        <v/>
      </c>
      <c r="V31" s="576" t="n">
        <v>80</v>
      </c>
      <c r="W31" s="576" t="n"/>
    </row>
    <row r="32" ht="21" customFormat="1" customHeight="1" s="633">
      <c r="A32" s="631" t="inlineStr">
        <is>
          <t>31</t>
        </is>
      </c>
      <c r="B32" s="632" t="n"/>
      <c r="C32" s="112" t="inlineStr">
        <is>
          <t>MENDEZ QUISUCALA EFRAIN</t>
        </is>
      </c>
      <c r="D32" s="55" t="n">
        <v>70133533</v>
      </c>
      <c r="E32" s="226" t="inlineStr">
        <is>
          <t>MOTO NUEVO BIIC</t>
        </is>
      </c>
      <c r="F32" s="161" t="inlineStr">
        <is>
          <t>20 20 sr</t>
        </is>
      </c>
      <c r="G32" s="281" t="n"/>
      <c r="H32" s="360" t="n"/>
      <c r="I32" s="281" t="inlineStr">
        <is>
          <t>ELIA / ANGELA</t>
        </is>
      </c>
      <c r="J32" s="60" t="n">
        <v>0.5083333333333333</v>
      </c>
      <c r="K32" s="46">
        <f>J32+$K$61</f>
        <v/>
      </c>
      <c r="L32" s="78" t="n">
        <v>0.5090277777777777</v>
      </c>
      <c r="M32" s="78">
        <f>L32+$M$62</f>
        <v/>
      </c>
      <c r="N32" s="78" t="n">
        <v>0.5173611111111112</v>
      </c>
      <c r="O32" s="78">
        <f>N32+$O$62</f>
        <v/>
      </c>
      <c r="P32" s="78" t="n">
        <v>0.5958333333333333</v>
      </c>
      <c r="Q32" s="78">
        <f>P32+$Q$62</f>
        <v/>
      </c>
      <c r="R32" s="46" t="n">
        <v>0.6256944444444444</v>
      </c>
      <c r="S32" s="46">
        <f>R32+$S$62</f>
        <v/>
      </c>
      <c r="T32" s="143" t="n">
        <v>0.6430555555555556</v>
      </c>
      <c r="U32" s="80">
        <f>T32+$U$62</f>
        <v/>
      </c>
      <c r="V32" s="576" t="n">
        <v>80</v>
      </c>
      <c r="W32" s="576" t="n"/>
    </row>
    <row r="33" ht="21" customHeight="1" s="630">
      <c r="A33" s="631" t="inlineStr">
        <is>
          <t>32</t>
        </is>
      </c>
      <c r="B33" s="632" t="n"/>
      <c r="C33" s="112" t="inlineStr">
        <is>
          <t xml:space="preserve">MIO CARLOS JUAN </t>
        </is>
      </c>
      <c r="D33" s="55" t="n">
        <v>17549357</v>
      </c>
      <c r="E33" s="226" t="inlineStr">
        <is>
          <t>MOTO REVA BIIC</t>
        </is>
      </c>
      <c r="F33" s="92" t="inlineStr">
        <is>
          <t>40/20 40/20</t>
        </is>
      </c>
      <c r="G33" s="120" t="n"/>
      <c r="H33" s="120" t="n"/>
      <c r="I33" s="120" t="inlineStr">
        <is>
          <t xml:space="preserve">CARS - JAIME VILLA </t>
        </is>
      </c>
      <c r="J33" s="60" t="n">
        <v>0.5263888888888889</v>
      </c>
      <c r="K33" s="46">
        <f>J33+$K$61</f>
        <v/>
      </c>
      <c r="L33" s="78" t="n">
        <v>0.5270833333333333</v>
      </c>
      <c r="M33" s="78">
        <f>L33+$M$62</f>
        <v/>
      </c>
      <c r="N33" s="78" t="n">
        <v>0.5368055555555555</v>
      </c>
      <c r="O33" s="78">
        <f>N33+$O$62</f>
        <v/>
      </c>
      <c r="P33" s="78" t="n">
        <v>0.6118055555555556</v>
      </c>
      <c r="Q33" s="78">
        <f>P33+$Q$62</f>
        <v/>
      </c>
      <c r="R33" s="46" t="n">
        <v>0.6298611111111111</v>
      </c>
      <c r="S33" s="46">
        <f>R33+$S$62</f>
        <v/>
      </c>
      <c r="T33" s="143" t="n">
        <v>0.6493055555555556</v>
      </c>
      <c r="U33" s="143">
        <f>T33+$U$62</f>
        <v/>
      </c>
      <c r="V33" s="576" t="n">
        <v>80</v>
      </c>
      <c r="W33" s="576" t="n"/>
    </row>
    <row r="34" ht="21" customHeight="1" s="630">
      <c r="A34" s="631" t="inlineStr">
        <is>
          <t>33</t>
        </is>
      </c>
      <c r="B34" s="632" t="n"/>
      <c r="C34" s="167" t="inlineStr">
        <is>
          <t>BECERRA LOAYZA JHAN MARCO 60</t>
        </is>
      </c>
      <c r="D34" s="55" t="n">
        <v>71529089</v>
      </c>
      <c r="E34" s="199" t="inlineStr">
        <is>
          <t>MOTO NUEVO BIIB</t>
        </is>
      </c>
      <c r="F34" s="92" t="inlineStr">
        <is>
          <t xml:space="preserve">20 20 SR </t>
        </is>
      </c>
      <c r="G34" s="209" t="inlineStr">
        <is>
          <t>PAGO 60 YAPE</t>
        </is>
      </c>
      <c r="H34" s="120" t="n"/>
      <c r="I34" s="120" t="inlineStr">
        <is>
          <t xml:space="preserve">CARS - JAIME VILLA </t>
        </is>
      </c>
      <c r="J34" s="60" t="n">
        <v>0.5277777777777778</v>
      </c>
      <c r="K34" s="46">
        <f>J34+$K$61</f>
        <v/>
      </c>
      <c r="L34" s="78" t="n">
        <v>0.5388888888888889</v>
      </c>
      <c r="M34" s="78">
        <f>L34+$M$62</f>
        <v/>
      </c>
      <c r="N34" s="78" t="n">
        <v>0.5444444444444444</v>
      </c>
      <c r="O34" s="78">
        <f>N34+$O$62</f>
        <v/>
      </c>
      <c r="P34" s="78" t="n">
        <v>0.6270833333333333</v>
      </c>
      <c r="Q34" s="78">
        <f>P34+$Q$62</f>
        <v/>
      </c>
      <c r="R34" s="46" t="n">
        <v>0.6409722222222223</v>
      </c>
      <c r="S34" s="46">
        <f>R34+$S$62</f>
        <v/>
      </c>
      <c r="T34" s="143" t="n">
        <v>0.6548611111111111</v>
      </c>
      <c r="U34" s="80">
        <f>T34+$U$62</f>
        <v/>
      </c>
      <c r="V34" s="576" t="n">
        <v>80</v>
      </c>
      <c r="W34" s="576" t="n">
        <v>60</v>
      </c>
    </row>
    <row r="35" ht="21" customHeight="1" s="630">
      <c r="A35" s="631" t="inlineStr">
        <is>
          <t>34</t>
        </is>
      </c>
      <c r="B35" s="632" t="n"/>
      <c r="C35" s="112" t="inlineStr">
        <is>
          <t xml:space="preserve">FLORES AVILA FABIAN </t>
        </is>
      </c>
      <c r="D35" s="55" t="n">
        <v>70617148</v>
      </c>
      <c r="E35" s="226" t="inlineStr">
        <is>
          <t>MOTO REVA BIIC</t>
        </is>
      </c>
      <c r="F35" s="161" t="inlineStr">
        <is>
          <t>20 20 sr</t>
        </is>
      </c>
      <c r="G35" s="209" t="inlineStr">
        <is>
          <t>PAGO 100 YAPE</t>
        </is>
      </c>
      <c r="H35" s="517" t="n"/>
      <c r="I35" s="338" t="inlineStr">
        <is>
          <t xml:space="preserve">PUBLICIDAD </t>
        </is>
      </c>
      <c r="J35" s="60" t="n">
        <v>0.5291666666666667</v>
      </c>
      <c r="K35" s="46">
        <f>J35+$K$61</f>
        <v/>
      </c>
      <c r="L35" s="78" t="n">
        <v>0.5340277777777778</v>
      </c>
      <c r="M35" s="78">
        <f>L35+$M$62</f>
        <v/>
      </c>
      <c r="N35" s="78" t="n">
        <v>0.5409722222222222</v>
      </c>
      <c r="O35" s="78">
        <f>N35+$O$62</f>
        <v/>
      </c>
      <c r="P35" s="78" t="n">
        <v>0.6118055555555556</v>
      </c>
      <c r="Q35" s="78">
        <f>P35+$Q$62</f>
        <v/>
      </c>
      <c r="R35" s="46" t="n">
        <v>0.6368055555555555</v>
      </c>
      <c r="S35" s="46">
        <f>R35+$S$62</f>
        <v/>
      </c>
      <c r="T35" s="143" t="n">
        <v>0.6506944444444445</v>
      </c>
      <c r="U35" s="80">
        <f>T35+$U$62</f>
        <v/>
      </c>
      <c r="V35" s="576" t="n">
        <v>100</v>
      </c>
      <c r="W35" s="576" t="n"/>
    </row>
    <row r="36" ht="21" customHeight="1" s="630">
      <c r="A36" s="631" t="inlineStr">
        <is>
          <t>35</t>
        </is>
      </c>
      <c r="B36" s="632" t="n"/>
      <c r="C36" s="112" t="inlineStr">
        <is>
          <t xml:space="preserve">TERAN SALAZAR JEFFERSON </t>
        </is>
      </c>
      <c r="D36" s="55" t="n">
        <v>7514298</v>
      </c>
      <c r="E36" s="199" t="inlineStr">
        <is>
          <t>MOTO NUEVO BIIB</t>
        </is>
      </c>
      <c r="F36" s="92" t="inlineStr">
        <is>
          <t>40/20 40/20</t>
        </is>
      </c>
      <c r="G36" s="281" t="n"/>
      <c r="H36" s="26" t="inlineStr">
        <is>
          <t xml:space="preserve">CE </t>
        </is>
      </c>
      <c r="I36" s="281" t="inlineStr">
        <is>
          <t>ELIA / ANGELA</t>
        </is>
      </c>
      <c r="J36" s="60" t="n">
        <v>0.5493055555555556</v>
      </c>
      <c r="K36" s="46">
        <f>J36+$K$61</f>
        <v/>
      </c>
      <c r="L36" s="78" t="n">
        <v>0.5493055555555556</v>
      </c>
      <c r="M36" s="78">
        <f>L36+$M$62</f>
        <v/>
      </c>
      <c r="N36" s="78" t="n">
        <v>0.55625</v>
      </c>
      <c r="O36" s="78">
        <f>N36+$O$62</f>
        <v/>
      </c>
      <c r="P36" s="78" t="n">
        <v>0.6034722222222222</v>
      </c>
      <c r="Q36" s="78">
        <f>P36+$Q$62</f>
        <v/>
      </c>
      <c r="R36" s="78" t="n">
        <v>0.6138888888888889</v>
      </c>
      <c r="S36" s="78">
        <f>R36+$S$62</f>
        <v/>
      </c>
      <c r="T36" s="116" t="n">
        <v>0.625</v>
      </c>
      <c r="U36" s="116">
        <f>T36+$U$62</f>
        <v/>
      </c>
      <c r="V36" s="576" t="n">
        <v>80</v>
      </c>
      <c r="W36" s="576" t="n"/>
    </row>
    <row r="37" ht="21" customHeight="1" s="630">
      <c r="A37" s="631" t="inlineStr">
        <is>
          <t>36</t>
        </is>
      </c>
      <c r="B37" s="632" t="n"/>
      <c r="C37" s="112" t="inlineStr">
        <is>
          <t>CHIROQUE INGA EDER</t>
        </is>
      </c>
      <c r="D37" s="55" t="n">
        <v>44105400</v>
      </c>
      <c r="E37" s="226" t="inlineStr">
        <is>
          <t>MOTO NUEVO BIIC</t>
        </is>
      </c>
      <c r="F37" s="92" t="inlineStr">
        <is>
          <t>40/20 40/20</t>
        </is>
      </c>
      <c r="G37" s="55" t="n"/>
      <c r="H37" s="207" t="n"/>
      <c r="I37" s="55" t="inlineStr">
        <is>
          <t>PONCE</t>
        </is>
      </c>
      <c r="J37" s="78" t="n">
        <v>0.5715277777777777</v>
      </c>
      <c r="K37" s="78">
        <f>J37+$K$61</f>
        <v/>
      </c>
      <c r="L37" s="78" t="n">
        <v>0.5722222222222222</v>
      </c>
      <c r="M37" s="78">
        <f>L37+$M$62</f>
        <v/>
      </c>
      <c r="N37" s="78" t="n">
        <v>0.5791666666666667</v>
      </c>
      <c r="O37" s="78">
        <f>N37+$O$62</f>
        <v/>
      </c>
      <c r="P37" s="78" t="n">
        <v>0.6243055555555556</v>
      </c>
      <c r="Q37" s="78">
        <f>P37+$Q$62</f>
        <v/>
      </c>
      <c r="R37" s="46" t="n">
        <v>0.6409722222222223</v>
      </c>
      <c r="S37" s="46">
        <f>R37+$S$62</f>
        <v/>
      </c>
      <c r="T37" s="116" t="n">
        <v>0.6569444444444444</v>
      </c>
      <c r="U37" s="116">
        <f>T37+$U$62</f>
        <v/>
      </c>
      <c r="V37" s="576" t="n">
        <v>80</v>
      </c>
      <c r="W37" s="576" t="n"/>
    </row>
    <row r="38" ht="21" customFormat="1" customHeight="1" s="633">
      <c r="A38" s="631" t="inlineStr">
        <is>
          <t>37</t>
        </is>
      </c>
      <c r="B38" s="632" t="n"/>
      <c r="C38" s="167" t="inlineStr">
        <is>
          <t>LIÑAN POMA ROGER 40</t>
        </is>
      </c>
      <c r="D38" s="147" t="n">
        <v>25804191</v>
      </c>
      <c r="E38" s="226" t="inlineStr">
        <is>
          <t>MOTO REVA BIIC</t>
        </is>
      </c>
      <c r="F38" s="161" t="inlineStr">
        <is>
          <t>20 20 sr</t>
        </is>
      </c>
      <c r="G38" s="120" t="inlineStr">
        <is>
          <t>PAGO 150 EFE</t>
        </is>
      </c>
      <c r="H38" s="207" t="n"/>
      <c r="I38" s="55" t="inlineStr">
        <is>
          <t>LEONEL</t>
        </is>
      </c>
      <c r="J38" s="60" t="n">
        <v>0.5854166666666667</v>
      </c>
      <c r="K38" s="46">
        <f>J38+$K$61</f>
        <v/>
      </c>
      <c r="L38" s="46" t="n">
        <v>0.5868055555555556</v>
      </c>
      <c r="M38" s="46">
        <f>L38+$M$62</f>
        <v/>
      </c>
      <c r="N38" s="78" t="n">
        <v>0.5923611111111111</v>
      </c>
      <c r="O38" s="46">
        <f>N38+$O$62</f>
        <v/>
      </c>
      <c r="P38" s="79" t="n">
        <v>0.6375</v>
      </c>
      <c r="Q38" s="46">
        <f>P38+$Q$62</f>
        <v/>
      </c>
      <c r="R38" s="46" t="n">
        <v>0.6520833333333333</v>
      </c>
      <c r="S38" s="46">
        <f>R38+$S$62</f>
        <v/>
      </c>
      <c r="T38" s="143" t="n">
        <v>0.66875</v>
      </c>
      <c r="U38" s="80">
        <f>T38+$U$62</f>
        <v/>
      </c>
      <c r="V38" s="576" t="n">
        <v>80</v>
      </c>
      <c r="W38" s="576" t="n">
        <v>40</v>
      </c>
    </row>
    <row r="39" ht="21" customHeight="1" s="630">
      <c r="A39" s="631" t="inlineStr">
        <is>
          <t>38</t>
        </is>
      </c>
      <c r="B39" s="632" t="n"/>
      <c r="C39" s="167" t="inlineStr">
        <is>
          <t>PEREZ OCHOA MARYLIN 40</t>
        </is>
      </c>
      <c r="D39" s="147" t="n">
        <v>76588454</v>
      </c>
      <c r="E39" s="55" t="inlineStr">
        <is>
          <t xml:space="preserve">NUEVO A1 </t>
        </is>
      </c>
      <c r="F39" s="92" t="inlineStr">
        <is>
          <t>20 20SR</t>
        </is>
      </c>
      <c r="G39" s="120" t="inlineStr">
        <is>
          <t>PAGO 40 EFE</t>
        </is>
      </c>
      <c r="H39" s="101" t="n"/>
      <c r="I39" s="101" t="inlineStr">
        <is>
          <t>VARGAS</t>
        </is>
      </c>
      <c r="J39" s="60" t="n">
        <v>0.6625</v>
      </c>
      <c r="K39" s="46">
        <f>J39+$K$61</f>
        <v/>
      </c>
      <c r="L39" s="46" t="n">
        <v>0.6701388888888888</v>
      </c>
      <c r="M39" s="46">
        <f>L39+$M$62</f>
        <v/>
      </c>
      <c r="N39" s="46" t="n">
        <v>0.6784722222222223</v>
      </c>
      <c r="O39" s="46">
        <f>N39+$O$62</f>
        <v/>
      </c>
      <c r="P39" s="46" t="n">
        <v>0.7222222222222222</v>
      </c>
      <c r="Q39" s="46">
        <f>P39+$Q$62</f>
        <v/>
      </c>
      <c r="R39" s="46" t="n">
        <v>0.7381944444444445</v>
      </c>
      <c r="S39" s="46">
        <f>R39+$S$62</f>
        <v/>
      </c>
      <c r="T39" s="143" t="n">
        <v>0.75</v>
      </c>
      <c r="U39" s="80">
        <f>T39+$U$62</f>
        <v/>
      </c>
      <c r="V39" s="580" t="n">
        <v>80</v>
      </c>
      <c r="W39" s="125" t="n">
        <v>40</v>
      </c>
    </row>
    <row r="40" ht="21" customFormat="1" customHeight="1" s="633">
      <c r="A40" s="631" t="inlineStr">
        <is>
          <t>39</t>
        </is>
      </c>
      <c r="B40" s="632" t="n"/>
      <c r="C40" s="112" t="inlineStr">
        <is>
          <t>CASAS FLORES ALEJANDRO</t>
        </is>
      </c>
      <c r="D40" s="55" t="n">
        <v>73944885</v>
      </c>
      <c r="E40" s="55" t="inlineStr">
        <is>
          <t xml:space="preserve">NUEVO A1 </t>
        </is>
      </c>
      <c r="F40" s="92" t="inlineStr">
        <is>
          <t>40/20 40/20</t>
        </is>
      </c>
      <c r="G40" s="110" t="n"/>
      <c r="H40" s="110" t="n"/>
      <c r="I40" s="110" t="inlineStr">
        <is>
          <t>MAYRA 2</t>
        </is>
      </c>
      <c r="J40" s="60" t="n">
        <v>0.64375</v>
      </c>
      <c r="K40" s="46">
        <f>J40+$K$61</f>
        <v/>
      </c>
      <c r="L40" s="46" t="n">
        <v>0.6506944444444445</v>
      </c>
      <c r="M40" s="46">
        <f>L40+$M$62</f>
        <v/>
      </c>
      <c r="N40" s="78" t="n">
        <v>0.6604166666666667</v>
      </c>
      <c r="O40" s="46">
        <f>N40+$O$62</f>
        <v/>
      </c>
      <c r="P40" s="79" t="n">
        <v>0.70625</v>
      </c>
      <c r="Q40" s="46">
        <f>P40+$Q$62</f>
        <v/>
      </c>
      <c r="R40" s="46" t="n">
        <v>0.71875</v>
      </c>
      <c r="S40" s="46">
        <f>R40+$S$62</f>
        <v/>
      </c>
      <c r="T40" s="143" t="n">
        <v>0.7361111111111112</v>
      </c>
      <c r="U40" s="80">
        <f>T40+$U$62</f>
        <v/>
      </c>
      <c r="V40" s="580" t="n">
        <v>80</v>
      </c>
      <c r="W40" s="125" t="n"/>
    </row>
    <row r="41" ht="21" customHeight="1" s="630">
      <c r="A41" s="631" t="inlineStr">
        <is>
          <t>40</t>
        </is>
      </c>
      <c r="B41" s="632" t="n"/>
      <c r="C41" s="112" t="inlineStr">
        <is>
          <t>FABIAN VERA ALEJANDRO</t>
        </is>
      </c>
      <c r="D41" s="55" t="n">
        <v>40580101</v>
      </c>
      <c r="E41" s="26" t="inlineStr">
        <is>
          <t>RECAT A3A</t>
        </is>
      </c>
      <c r="F41" s="92" t="inlineStr">
        <is>
          <t>40/20 40/20</t>
        </is>
      </c>
      <c r="G41" s="110" t="n"/>
      <c r="H41" s="110" t="n"/>
      <c r="I41" s="110" t="inlineStr">
        <is>
          <t>MAYRA 3</t>
        </is>
      </c>
      <c r="J41" s="60" t="n">
        <v>0.6458333333333334</v>
      </c>
      <c r="K41" s="46">
        <f>J41+$K$61</f>
        <v/>
      </c>
      <c r="L41" s="46" t="n">
        <v>0.6583333333333333</v>
      </c>
      <c r="M41" s="46">
        <f>L41+$M$62</f>
        <v/>
      </c>
      <c r="N41" s="78" t="n">
        <v>0.6645833333333333</v>
      </c>
      <c r="O41" s="46">
        <f>N41+$O$62</f>
        <v/>
      </c>
      <c r="P41" s="79" t="n">
        <v>0.7097222222222223</v>
      </c>
      <c r="Q41" s="46">
        <f>P41+$Q$62</f>
        <v/>
      </c>
      <c r="R41" s="46" t="n">
        <v>0.7236111111111111</v>
      </c>
      <c r="S41" s="46">
        <f>R41+$S$62</f>
        <v/>
      </c>
      <c r="T41" s="143" t="n">
        <v>0.7381944444444445</v>
      </c>
      <c r="U41" s="80">
        <f>T41+$U$62</f>
        <v/>
      </c>
      <c r="V41" s="580" t="n">
        <v>80</v>
      </c>
      <c r="W41" s="125" t="n"/>
    </row>
    <row r="42" ht="21" customHeight="1" s="630">
      <c r="A42" s="631" t="inlineStr">
        <is>
          <t>41</t>
        </is>
      </c>
      <c r="B42" s="632" t="n"/>
      <c r="C42" s="112" t="inlineStr">
        <is>
          <t>SORIANO CANCINO JAMES</t>
        </is>
      </c>
      <c r="D42" s="55" t="n">
        <v>7835061</v>
      </c>
      <c r="E42" s="26" t="inlineStr">
        <is>
          <t>REVA A2B</t>
        </is>
      </c>
      <c r="F42" s="161" t="inlineStr">
        <is>
          <t>20 20 sr</t>
        </is>
      </c>
      <c r="G42" s="120" t="n"/>
      <c r="H42" s="205" t="n"/>
      <c r="I42" s="120" t="inlineStr">
        <is>
          <t xml:space="preserve">CARS - JAIME VILLA </t>
        </is>
      </c>
      <c r="J42" s="60" t="n">
        <v>0.6520833333333333</v>
      </c>
      <c r="K42" s="46">
        <f>J42+$K$61</f>
        <v/>
      </c>
      <c r="L42" s="46" t="n">
        <v>0.6638888888888889</v>
      </c>
      <c r="M42" s="46">
        <f>L42+$M$62</f>
        <v/>
      </c>
      <c r="N42" s="46" t="n">
        <v>0.6708333333333333</v>
      </c>
      <c r="O42" s="46">
        <f>N42+$O$62</f>
        <v/>
      </c>
      <c r="P42" s="46" t="n">
        <v>0.7159722222222222</v>
      </c>
      <c r="Q42" s="46">
        <f>P42+$Q$62</f>
        <v/>
      </c>
      <c r="R42" s="46" t="n">
        <v>0.7305555555555555</v>
      </c>
      <c r="S42" s="46">
        <f>R42+$S$62</f>
        <v/>
      </c>
      <c r="T42" s="80" t="n">
        <v>0.7423611111111111</v>
      </c>
      <c r="U42" s="80">
        <f>T42+$U$62</f>
        <v/>
      </c>
      <c r="V42" s="580" t="n">
        <v>80</v>
      </c>
      <c r="W42" s="125" t="n"/>
    </row>
    <row r="43" ht="21" customHeight="1" s="630">
      <c r="A43" s="631" t="inlineStr">
        <is>
          <t>42</t>
        </is>
      </c>
      <c r="B43" s="632" t="n"/>
      <c r="C43" s="112" t="inlineStr">
        <is>
          <t xml:space="preserve">SALINAS VELIZ JOSE </t>
        </is>
      </c>
      <c r="D43" s="55" t="n">
        <v>41621177</v>
      </c>
      <c r="E43" s="26" t="inlineStr">
        <is>
          <t>REVA A2B</t>
        </is>
      </c>
      <c r="F43" s="92" t="inlineStr">
        <is>
          <t>40/20 40/20</t>
        </is>
      </c>
      <c r="G43" s="120" t="n"/>
      <c r="H43" s="205" t="n"/>
      <c r="I43" s="120" t="inlineStr">
        <is>
          <t xml:space="preserve">CARS - JAIME VILLA </t>
        </is>
      </c>
      <c r="J43" s="60" t="n">
        <v>0.6694444444444444</v>
      </c>
      <c r="K43" s="46">
        <f>J43+$K$61</f>
        <v/>
      </c>
      <c r="L43" s="46" t="n">
        <v>0.6777777777777778</v>
      </c>
      <c r="M43" s="46">
        <f>L43+$M$62</f>
        <v/>
      </c>
      <c r="N43" s="46" t="n">
        <v>0.6847222222222222</v>
      </c>
      <c r="O43" s="46">
        <f>N43+$O$62</f>
        <v/>
      </c>
      <c r="P43" s="46" t="n">
        <v>0.7291666666666666</v>
      </c>
      <c r="Q43" s="46">
        <f>P43+$Q$62</f>
        <v/>
      </c>
      <c r="R43" s="46" t="n">
        <v>0.7402777777777778</v>
      </c>
      <c r="S43" s="46">
        <f>R43+$S$62</f>
        <v/>
      </c>
      <c r="T43" s="80" t="n">
        <v>0.7520833333333333</v>
      </c>
      <c r="U43" s="80">
        <f>T43+$U$62</f>
        <v/>
      </c>
      <c r="V43" s="580" t="n">
        <v>80</v>
      </c>
      <c r="W43" s="125" t="n"/>
    </row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64:B6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02.xml><?xml version="1.0" encoding="utf-8"?>
<worksheet xmlns:r="http://schemas.openxmlformats.org/officeDocument/2006/relationships" xmlns="http://schemas.openxmlformats.org/spreadsheetml/2006/main">
  <sheetPr codeName="Hoja406">
    <tabColor rgb="FFFF0000"/>
    <outlinePr summaryBelow="1" summaryRight="1"/>
    <pageSetUpPr fitToPage="1"/>
  </sheetPr>
  <dimension ref="A1:W1"/>
  <sheetViews>
    <sheetView topLeftCell="C1" workbookViewId="0">
      <selection activeCell="C8" sqref="C8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/>
    <row r="3" ht="21" customHeight="1" s="630"/>
    <row r="4" ht="20.25" customHeight="1" s="630"/>
    <row r="5" ht="18.75" customHeight="1" s="630"/>
    <row r="6" ht="23.25" customHeight="1" s="630"/>
    <row r="7" ht="19.5" customHeight="1" s="630"/>
    <row r="8" ht="21.75" customHeight="1" s="630"/>
    <row r="9" ht="20.25" customHeight="1" s="630"/>
    <row r="10" ht="21" customHeight="1" s="630"/>
    <row r="11" ht="21" customFormat="1" customHeight="1" s="633"/>
    <row r="12" ht="23.25" customHeight="1" s="630"/>
    <row r="13" ht="21.75" customHeight="1" s="630"/>
    <row r="14" ht="20.25" customFormat="1" customHeight="1" s="633"/>
    <row r="15" ht="21.75" customHeight="1" s="630"/>
    <row r="16" ht="19.5" customHeight="1" s="630"/>
    <row r="17" ht="20.25" customHeight="1" s="630"/>
    <row r="18" ht="21.75" customHeight="1" s="630"/>
    <row r="19" ht="22.5" customHeight="1" s="630"/>
    <row r="20" ht="20.25" customFormat="1" customHeight="1" s="645"/>
    <row r="21" ht="23.25" customHeight="1" s="630"/>
    <row r="22" ht="21.75" customHeight="1" s="630"/>
    <row r="23" ht="21" customHeight="1" s="630"/>
    <row r="24" ht="19.5" customHeight="1" s="630"/>
    <row r="25" ht="18" customHeight="1" s="630"/>
    <row r="26" ht="23.25" customFormat="1" customHeight="1" s="645"/>
    <row r="27" ht="19.5" customFormat="1" customHeight="1" s="633"/>
    <row r="28" ht="21" customHeight="1" s="630"/>
    <row r="29" ht="21.75" customHeight="1" s="630"/>
    <row r="30" ht="21" customHeight="1" s="630"/>
    <row r="31" ht="20.25" customFormat="1" customHeight="1" s="645"/>
    <row r="32" ht="21" customFormat="1" customHeight="1" s="633"/>
    <row r="33" ht="19.5" customHeight="1" s="630"/>
    <row r="34" ht="19.5" customHeight="1" s="630"/>
    <row r="35" ht="18.75" customHeight="1" s="630"/>
    <row r="36" ht="18.75" customHeight="1" s="630"/>
    <row r="37" ht="18.75" customHeight="1" s="630"/>
    <row r="38" ht="18" customFormat="1" customHeight="1" s="633"/>
    <row r="39" ht="30" customHeight="1" s="630"/>
    <row r="40" ht="18.75" customFormat="1" customHeight="1" s="633"/>
    <row r="41" ht="18.75" customHeight="1" s="630"/>
    <row r="42" ht="18.75" customHeight="1" s="630"/>
    <row r="43" ht="18.75" customHeight="1" s="630"/>
    <row r="44" ht="18" customHeight="1" s="630"/>
    <row r="45" ht="21" customHeight="1" s="630"/>
    <row r="46" ht="18.75" customHeight="1" s="630"/>
    <row r="47" ht="18.75" customHeight="1" s="630"/>
    <row r="48" ht="18.75" customHeight="1" s="630"/>
    <row r="49" ht="24.75" customHeight="1" s="630"/>
    <row r="50" ht="18.75" customHeight="1" s="630"/>
    <row r="51" ht="18.75" customHeight="1" s="630"/>
    <row r="52" ht="18.75" customHeight="1" s="630"/>
    <row r="53" ht="18.75" customHeight="1" s="630"/>
    <row r="54" ht="18.75" customHeight="1" s="630"/>
    <row r="55" ht="18.75" customHeight="1" s="630"/>
    <row r="56" ht="18.75" customHeight="1" s="630"/>
    <row r="57" ht="18.75" customHeight="1" s="630"/>
    <row r="58" ht="18.75" customHeight="1" s="630"/>
    <row r="59" ht="18.75" customHeight="1" s="630"/>
    <row r="60" ht="18.75" customHeight="1" s="630"/>
    <row r="61" ht="18.75" customHeight="1" s="630"/>
    <row r="62" ht="18.75" customHeight="1" s="630"/>
    <row r="63" ht="18.75" customHeight="1" s="630"/>
    <row r="64" ht="18.75" customHeight="1" s="630"/>
    <row r="65" ht="18.75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03.xml><?xml version="1.0" encoding="utf-8"?>
<worksheet xmlns:r="http://schemas.openxmlformats.org/officeDocument/2006/relationships" xmlns="http://schemas.openxmlformats.org/spreadsheetml/2006/main">
  <sheetPr codeName="Hoja407">
    <outlinePr summaryBelow="1" summaryRight="1"/>
    <pageSetUpPr fitToPage="1"/>
  </sheetPr>
  <dimension ref="A1:W46"/>
  <sheetViews>
    <sheetView workbookViewId="0">
      <selection activeCell="K81" sqref="K81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90" t="inlineStr">
        <is>
          <t>PORRAS MORALES FRANCISC</t>
        </is>
      </c>
      <c r="D2" s="54" t="n">
        <v>71283470</v>
      </c>
      <c r="E2" s="54" t="inlineStr">
        <is>
          <t xml:space="preserve">NUEVO A1 </t>
        </is>
      </c>
      <c r="F2" s="72" t="inlineStr">
        <is>
          <t>20 20sr</t>
        </is>
      </c>
      <c r="G2" s="54" t="inlineStr">
        <is>
          <t>YA P 80</t>
        </is>
      </c>
      <c r="H2" s="607" t="n"/>
      <c r="I2" s="54" t="inlineStr">
        <is>
          <t>DENINSON</t>
        </is>
      </c>
      <c r="J2" s="60" t="n">
        <v>0.3430555555555556</v>
      </c>
      <c r="K2" s="46">
        <f>J2+$K$61</f>
        <v/>
      </c>
      <c r="L2" s="60" t="n">
        <v>0.34375</v>
      </c>
      <c r="M2" s="60">
        <f>L2+$M$62</f>
        <v/>
      </c>
      <c r="N2" s="78" t="n">
        <v>0.3534722222222222</v>
      </c>
      <c r="O2" s="46">
        <f>N2+$O$62</f>
        <v/>
      </c>
      <c r="P2" s="79" t="n">
        <v>0.3986111111111111</v>
      </c>
      <c r="Q2" s="46">
        <f>P2+$Q$62</f>
        <v/>
      </c>
      <c r="R2" s="46" t="n">
        <v>0.4104166666666667</v>
      </c>
      <c r="S2" s="46">
        <f>R2+$S$62</f>
        <v/>
      </c>
      <c r="T2" s="143" t="n">
        <v>0.43125</v>
      </c>
      <c r="U2" s="80">
        <f>T2+$U$62</f>
        <v/>
      </c>
      <c r="V2" s="576" t="n">
        <v>80</v>
      </c>
      <c r="W2" s="576" t="n"/>
    </row>
    <row r="3" ht="21" customHeight="1" s="630">
      <c r="A3" s="631" t="inlineStr">
        <is>
          <t>2</t>
        </is>
      </c>
      <c r="B3" s="632" t="n"/>
      <c r="C3" s="112" t="inlineStr">
        <is>
          <t xml:space="preserve">RAMIREZ PAZOS CARLOS </t>
        </is>
      </c>
      <c r="D3" s="55" t="n">
        <v>3287123</v>
      </c>
      <c r="E3" s="232" t="inlineStr">
        <is>
          <t xml:space="preserve">MOTO NUEVO BIIB </t>
        </is>
      </c>
      <c r="F3" s="92" t="inlineStr">
        <is>
          <t>40/20 40/20</t>
        </is>
      </c>
      <c r="G3" s="281" t="n"/>
      <c r="H3" s="382" t="inlineStr">
        <is>
          <t xml:space="preserve">CE </t>
        </is>
      </c>
      <c r="I3" s="281" t="inlineStr">
        <is>
          <t xml:space="preserve">ELIA / ANGELA </t>
        </is>
      </c>
      <c r="J3" s="60" t="n">
        <v>0.3416666666666667</v>
      </c>
      <c r="K3" s="46">
        <f>J3+$K$61</f>
        <v/>
      </c>
      <c r="L3" s="60" t="n">
        <v>0.3479166666666667</v>
      </c>
      <c r="M3" s="60">
        <f>L3+$M$62</f>
        <v/>
      </c>
      <c r="N3" s="78" t="n">
        <v>0.3541666666666667</v>
      </c>
      <c r="O3" s="46">
        <f>N3+$O$62</f>
        <v/>
      </c>
      <c r="P3" s="79" t="n">
        <v>0.3993055555555556</v>
      </c>
      <c r="Q3" s="46">
        <f>P3+$Q$62</f>
        <v/>
      </c>
      <c r="R3" s="46" t="n">
        <v>0.4111111111111111</v>
      </c>
      <c r="S3" s="46">
        <f>R3+$S$62</f>
        <v/>
      </c>
      <c r="T3" s="143" t="n">
        <v>0.4263888888888889</v>
      </c>
      <c r="U3" s="80">
        <f>T3+$U$62</f>
        <v/>
      </c>
      <c r="V3" s="576" t="n">
        <v>80</v>
      </c>
      <c r="W3" s="576" t="n"/>
    </row>
    <row r="4" ht="21" customHeight="1" s="630">
      <c r="A4" s="631" t="inlineStr">
        <is>
          <t>3</t>
        </is>
      </c>
      <c r="B4" s="632" t="n"/>
      <c r="C4" s="112" t="inlineStr">
        <is>
          <t xml:space="preserve">VARGAS RODRIGUEZ JOSE MIGUEL </t>
        </is>
      </c>
      <c r="D4" s="55" t="n">
        <v>2171820</v>
      </c>
      <c r="E4" s="232" t="inlineStr">
        <is>
          <t xml:space="preserve">MOTO NUEVO BIIB </t>
        </is>
      </c>
      <c r="F4" s="72" t="inlineStr">
        <is>
          <t>20 20sr</t>
        </is>
      </c>
      <c r="G4" s="309" t="n"/>
      <c r="H4" s="382" t="inlineStr">
        <is>
          <t xml:space="preserve">CE </t>
        </is>
      </c>
      <c r="I4" s="281" t="inlineStr">
        <is>
          <t xml:space="preserve">ELIA / ANGELA </t>
        </is>
      </c>
      <c r="J4" s="60" t="n">
        <v>0.5833333333333334</v>
      </c>
      <c r="K4" s="46">
        <f>J4+$K$61</f>
        <v/>
      </c>
      <c r="L4" s="60" t="n">
        <v>0.5847222222222223</v>
      </c>
      <c r="M4" s="60">
        <f>L4+$M$62</f>
        <v/>
      </c>
      <c r="N4" s="78" t="n">
        <v>0.5902777777777778</v>
      </c>
      <c r="O4" s="46" t="n">
        <v>0.6319444444444444</v>
      </c>
      <c r="P4" s="79" t="n">
        <v>0.6444444444444445</v>
      </c>
      <c r="Q4" s="79">
        <f>P4+$Q$62</f>
        <v/>
      </c>
      <c r="R4" s="79" t="n">
        <v>0.6548611111111111</v>
      </c>
      <c r="S4" s="46">
        <f>R4+$S$62</f>
        <v/>
      </c>
      <c r="T4" s="143" t="n">
        <v>0.6652777777777777</v>
      </c>
      <c r="U4" s="80">
        <f>T4+$U$62</f>
        <v/>
      </c>
      <c r="V4" s="576" t="n">
        <v>120</v>
      </c>
      <c r="W4" s="576" t="n"/>
    </row>
    <row r="5" ht="21" customHeight="1" s="630">
      <c r="A5" s="631" t="inlineStr">
        <is>
          <t>4</t>
        </is>
      </c>
      <c r="B5" s="632" t="n"/>
      <c r="C5" s="112" t="inlineStr">
        <is>
          <t xml:space="preserve">VIVANCO PELAYO VICTOR </t>
        </is>
      </c>
      <c r="D5" s="55" t="n">
        <v>40462482</v>
      </c>
      <c r="E5" s="55" t="inlineStr">
        <is>
          <t xml:space="preserve">REVA A1 </t>
        </is>
      </c>
      <c r="F5" s="92" t="inlineStr">
        <is>
          <t>40/20 40/20</t>
        </is>
      </c>
      <c r="G5" s="120" t="inlineStr">
        <is>
          <t>PAGO 120 EFE</t>
        </is>
      </c>
      <c r="H5" s="211" t="n"/>
      <c r="I5" s="211" t="inlineStr">
        <is>
          <t xml:space="preserve">OFICINA </t>
        </is>
      </c>
      <c r="J5" s="60" t="n">
        <v>0.3513888888888889</v>
      </c>
      <c r="K5" s="46">
        <f>J5+$K$61</f>
        <v/>
      </c>
      <c r="L5" s="60" t="n">
        <v>0.3576388888888889</v>
      </c>
      <c r="M5" s="60">
        <f>L5+$M$62</f>
        <v/>
      </c>
      <c r="N5" s="78" t="n">
        <v>0.3694444444444445</v>
      </c>
      <c r="O5" s="46">
        <f>N5+$O$62</f>
        <v/>
      </c>
      <c r="P5" s="79" t="n">
        <v>0.4152777777777778</v>
      </c>
      <c r="Q5" s="46">
        <f>P5+$Q$62</f>
        <v/>
      </c>
      <c r="R5" s="46" t="n">
        <v>0.4277777777777778</v>
      </c>
      <c r="S5" s="46">
        <f>R5+$S$62</f>
        <v/>
      </c>
      <c r="T5" s="143" t="n">
        <v>0.4486111111111111</v>
      </c>
      <c r="U5" s="80">
        <f>T5+$U$62</f>
        <v/>
      </c>
      <c r="V5" s="576" t="n">
        <v>80</v>
      </c>
      <c r="W5" s="576" t="n"/>
    </row>
    <row r="6" ht="21" customHeight="1" s="630">
      <c r="A6" s="631" t="inlineStr">
        <is>
          <t>5</t>
        </is>
      </c>
      <c r="B6" s="632" t="n"/>
      <c r="C6" s="112" t="inlineStr">
        <is>
          <t>SULBARAN CONTRERAS VICTOR</t>
        </is>
      </c>
      <c r="D6" s="55" t="n">
        <v>5177612</v>
      </c>
      <c r="E6" s="226" t="inlineStr">
        <is>
          <t>MOTO NUEVA BIIC</t>
        </is>
      </c>
      <c r="F6" s="72" t="inlineStr">
        <is>
          <t>20 20sr</t>
        </is>
      </c>
      <c r="G6" s="270" t="n"/>
      <c r="H6" s="26" t="inlineStr">
        <is>
          <t xml:space="preserve">CE </t>
        </is>
      </c>
      <c r="I6" s="270" t="inlineStr">
        <is>
          <t>LILIANA 1</t>
        </is>
      </c>
      <c r="J6" s="60" t="n">
        <v>0.3673611111111111</v>
      </c>
      <c r="K6" s="46">
        <f>J6+$K$61</f>
        <v/>
      </c>
      <c r="L6" s="60" t="n">
        <v>0.3680555555555556</v>
      </c>
      <c r="M6" s="60">
        <f>L6+$M$62</f>
        <v/>
      </c>
      <c r="N6" s="78" t="n">
        <v>0.3736111111111111</v>
      </c>
      <c r="O6" s="46">
        <f>N6+$O$62</f>
        <v/>
      </c>
      <c r="P6" s="79" t="n">
        <v>0.4201388888888889</v>
      </c>
      <c r="Q6" s="46">
        <f>P6+$Q$62</f>
        <v/>
      </c>
      <c r="R6" s="46" t="n">
        <v>0.43125</v>
      </c>
      <c r="S6" s="46">
        <f>R6+$S$62</f>
        <v/>
      </c>
      <c r="T6" s="143" t="n">
        <v>0.4645833333333333</v>
      </c>
      <c r="U6" s="80">
        <f>T6+$U$62</f>
        <v/>
      </c>
      <c r="V6" s="576" t="n">
        <v>80</v>
      </c>
      <c r="W6" s="576" t="n"/>
    </row>
    <row r="7" ht="21" customHeight="1" s="630">
      <c r="A7" s="631" t="inlineStr">
        <is>
          <t>6</t>
        </is>
      </c>
      <c r="B7" s="632" t="n"/>
      <c r="C7" s="167" t="inlineStr">
        <is>
          <t>CARRANZA URIARTE HELFER 30</t>
        </is>
      </c>
      <c r="D7" s="55" t="n">
        <v>47146077</v>
      </c>
      <c r="E7" s="226" t="inlineStr">
        <is>
          <t>MOTO REVA BIIC</t>
        </is>
      </c>
      <c r="F7" s="92" t="inlineStr">
        <is>
          <t xml:space="preserve">20 20 SR </t>
        </is>
      </c>
      <c r="G7" s="120" t="inlineStr">
        <is>
          <t>PAGO 30 EFE</t>
        </is>
      </c>
      <c r="H7" s="270" t="n"/>
      <c r="I7" s="270" t="inlineStr">
        <is>
          <t xml:space="preserve">LILIANA 2 </t>
        </is>
      </c>
      <c r="J7" s="60" t="n">
        <v>0.3722222222222222</v>
      </c>
      <c r="K7" s="46">
        <f>J7+$K$61</f>
        <v/>
      </c>
      <c r="L7" s="60" t="n">
        <v>0.3798611111111111</v>
      </c>
      <c r="M7" s="60">
        <f>L7+$M$62</f>
        <v/>
      </c>
      <c r="N7" s="78" t="n">
        <v>0.3847222222222222</v>
      </c>
      <c r="O7" s="46">
        <f>N7+$O$62</f>
        <v/>
      </c>
      <c r="P7" s="79" t="n">
        <v>0.4375</v>
      </c>
      <c r="Q7" s="46">
        <f>P7+$Q$62</f>
        <v/>
      </c>
      <c r="R7" s="46" t="n">
        <v>0.4493055555555556</v>
      </c>
      <c r="S7" s="46">
        <f>R7+$S$62</f>
        <v/>
      </c>
      <c r="T7" s="143" t="n">
        <v>0.4729166666666667</v>
      </c>
      <c r="U7" s="80">
        <f>T7+$U$62</f>
        <v/>
      </c>
      <c r="V7" s="576" t="n">
        <v>80</v>
      </c>
      <c r="W7" s="576" t="n">
        <v>30</v>
      </c>
    </row>
    <row r="8" ht="21" customHeight="1" s="630">
      <c r="A8" s="631" t="inlineStr">
        <is>
          <t>7</t>
        </is>
      </c>
      <c r="B8" s="632" t="n"/>
      <c r="C8" s="112" t="inlineStr">
        <is>
          <t xml:space="preserve">BOCANEGRA MEDINA ARIANA </t>
        </is>
      </c>
      <c r="D8" s="55" t="n">
        <v>73168258</v>
      </c>
      <c r="E8" s="55" t="inlineStr">
        <is>
          <t xml:space="preserve">NUEVO A1 </t>
        </is>
      </c>
      <c r="F8" s="92" t="inlineStr">
        <is>
          <t>40/20 40/20</t>
        </is>
      </c>
      <c r="G8" s="55" t="inlineStr">
        <is>
          <t>NP</t>
        </is>
      </c>
      <c r="H8" s="55" t="n"/>
      <c r="I8" s="55" t="inlineStr">
        <is>
          <t xml:space="preserve">MERY </t>
        </is>
      </c>
      <c r="J8" s="60" t="n">
        <v>0.3944444444444444</v>
      </c>
      <c r="K8" s="46">
        <f>J8+$K$61</f>
        <v/>
      </c>
      <c r="L8" s="60" t="n">
        <v>0.3951388888888889</v>
      </c>
      <c r="M8" s="60">
        <f>L8+$M$62</f>
        <v/>
      </c>
      <c r="N8" s="78" t="n">
        <v>0.4006944444444445</v>
      </c>
      <c r="O8" s="46">
        <f>N8+$O$62</f>
        <v/>
      </c>
      <c r="P8" s="79" t="n">
        <v>0.4534722222222222</v>
      </c>
      <c r="Q8" s="46">
        <f>P8+$Q$62</f>
        <v/>
      </c>
      <c r="R8" s="46" t="n">
        <v>0.4645833333333333</v>
      </c>
      <c r="S8" s="46">
        <f>R8+$S$62</f>
        <v/>
      </c>
      <c r="T8" s="143" t="n">
        <v>0.4875</v>
      </c>
      <c r="U8" s="80">
        <f>T8+$U$62</f>
        <v/>
      </c>
      <c r="V8" s="576" t="n">
        <v>80</v>
      </c>
      <c r="W8" s="576" t="n"/>
    </row>
    <row r="9" ht="21" customHeight="1" s="630">
      <c r="A9" s="631" t="inlineStr">
        <is>
          <t>8</t>
        </is>
      </c>
      <c r="B9" s="632" t="n"/>
      <c r="C9" s="112" t="inlineStr">
        <is>
          <t xml:space="preserve">CONDORI RIVEROS JULIO </t>
        </is>
      </c>
      <c r="D9" s="55" t="n">
        <v>25635298</v>
      </c>
      <c r="E9" s="55" t="inlineStr">
        <is>
          <t xml:space="preserve">NUEVO A1 </t>
        </is>
      </c>
      <c r="F9" s="92" t="inlineStr">
        <is>
          <t>40/20 40/20</t>
        </is>
      </c>
      <c r="G9" s="110" t="n"/>
      <c r="H9" s="354" t="n"/>
      <c r="I9" s="110" t="inlineStr">
        <is>
          <t>MAYRA 1</t>
        </is>
      </c>
      <c r="J9" s="60" t="n">
        <v>0.3972222222222222</v>
      </c>
      <c r="K9" s="46">
        <f>J9+$K$61</f>
        <v/>
      </c>
      <c r="L9" s="78" t="n">
        <v>0.4</v>
      </c>
      <c r="M9" s="78">
        <f>L9+$M$62</f>
        <v/>
      </c>
      <c r="N9" s="78" t="n">
        <v>0.4055555555555556</v>
      </c>
      <c r="O9" s="46">
        <f>N9+$O$62</f>
        <v/>
      </c>
      <c r="P9" s="79" t="n">
        <v>0.4611111111111111</v>
      </c>
      <c r="Q9" s="46">
        <f>P9+$Q$62</f>
        <v/>
      </c>
      <c r="R9" s="46" t="n">
        <v>0.4763888888888889</v>
      </c>
      <c r="S9" s="46">
        <f>R9+$S$62</f>
        <v/>
      </c>
      <c r="T9" s="143" t="n">
        <v>0.4958333333333333</v>
      </c>
      <c r="U9" s="80" t="n">
        <v>1</v>
      </c>
      <c r="V9" s="576" t="n">
        <v>80</v>
      </c>
      <c r="W9" s="576" t="n"/>
    </row>
    <row r="10" ht="21" customHeight="1" s="630">
      <c r="A10" s="631" t="inlineStr">
        <is>
          <t>9</t>
        </is>
      </c>
      <c r="B10" s="632" t="n"/>
      <c r="C10" s="167" t="inlineStr">
        <is>
          <t>CHUPICA QUISPE JULIO 40</t>
        </is>
      </c>
      <c r="D10" s="55" t="n">
        <v>15738211</v>
      </c>
      <c r="E10" s="226" t="inlineStr">
        <is>
          <t>MOTO REVA BIIC</t>
        </is>
      </c>
      <c r="F10" s="92" t="inlineStr">
        <is>
          <t xml:space="preserve">20 20 SR </t>
        </is>
      </c>
      <c r="G10" s="270" t="n"/>
      <c r="H10" s="373" t="n"/>
      <c r="I10" s="270" t="inlineStr">
        <is>
          <t xml:space="preserve">LILIANA 3 </t>
        </is>
      </c>
      <c r="J10" s="60" t="n">
        <v>0.4027777777777778</v>
      </c>
      <c r="K10" s="46">
        <f>J10+$K$61</f>
        <v/>
      </c>
      <c r="L10" s="78" t="n">
        <v>0.4048611111111111</v>
      </c>
      <c r="M10" s="78">
        <f>L10+$M$62</f>
        <v/>
      </c>
      <c r="N10" s="78" t="n">
        <v>0.41875</v>
      </c>
      <c r="O10" s="46">
        <f>N10+$O$62</f>
        <v/>
      </c>
      <c r="P10" s="79" t="n">
        <v>0.4756944444444444</v>
      </c>
      <c r="Q10" s="46">
        <f>P10+$Q$62</f>
        <v/>
      </c>
      <c r="R10" s="46" t="n">
        <v>0.4875</v>
      </c>
      <c r="S10" s="46">
        <f>R10+$S$62</f>
        <v/>
      </c>
      <c r="T10" s="143" t="n">
        <v>0.5097222222222222</v>
      </c>
      <c r="U10" s="80">
        <f>T10+$U$62</f>
        <v/>
      </c>
      <c r="V10" s="576" t="n">
        <v>80</v>
      </c>
      <c r="W10" s="576" t="n">
        <v>40</v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>APONTE JUAREZ ALBERT</t>
        </is>
      </c>
      <c r="D11" s="55" t="n">
        <v>44681099</v>
      </c>
      <c r="E11" s="232" t="inlineStr">
        <is>
          <t xml:space="preserve">MOTO NUEVO BIIB </t>
        </is>
      </c>
      <c r="F11" s="92" t="inlineStr">
        <is>
          <t>40/20 40/20</t>
        </is>
      </c>
      <c r="G11" s="281" t="n"/>
      <c r="H11" s="360" t="n"/>
      <c r="I11" s="281" t="inlineStr">
        <is>
          <t xml:space="preserve">ELIA / ANGELA </t>
        </is>
      </c>
      <c r="J11" s="60" t="n">
        <v>0.4055555555555556</v>
      </c>
      <c r="K11" s="46">
        <f>J11+$K$61</f>
        <v/>
      </c>
      <c r="L11" s="78" t="n">
        <v>0.4180555555555556</v>
      </c>
      <c r="M11" s="78">
        <f>L11+$M$62</f>
        <v/>
      </c>
      <c r="N11" s="78" t="n">
        <v>0.4222222222222222</v>
      </c>
      <c r="O11" s="46">
        <f>N11+$O$62</f>
        <v/>
      </c>
      <c r="P11" s="79" t="n">
        <v>0.4840277777777778</v>
      </c>
      <c r="Q11" s="46">
        <f>P11+$Q$62</f>
        <v/>
      </c>
      <c r="R11" s="46" t="n">
        <v>0.4965277777777778</v>
      </c>
      <c r="S11" s="46">
        <f>R11+$S$62</f>
        <v/>
      </c>
      <c r="T11" s="143" t="n">
        <v>0.5194444444444445</v>
      </c>
      <c r="U11" s="80">
        <f>T11+$U$62</f>
        <v/>
      </c>
      <c r="V11" s="576" t="n">
        <v>80</v>
      </c>
      <c r="W11" s="576" t="n"/>
    </row>
    <row r="12" ht="21" customHeight="1" s="630">
      <c r="A12" s="631" t="inlineStr">
        <is>
          <t>11</t>
        </is>
      </c>
      <c r="B12" s="632" t="n"/>
      <c r="C12" s="112" t="inlineStr">
        <is>
          <t>CHUECA MEDINA FRANCIS</t>
        </is>
      </c>
      <c r="D12" s="55" t="n">
        <v>45859504</v>
      </c>
      <c r="E12" s="55" t="inlineStr">
        <is>
          <t xml:space="preserve">NUEVO A1 </t>
        </is>
      </c>
      <c r="F12" s="92" t="inlineStr">
        <is>
          <t xml:space="preserve">20 20 SR </t>
        </is>
      </c>
      <c r="G12" s="120" t="n"/>
      <c r="H12" s="205" t="n"/>
      <c r="I12" s="120" t="inlineStr">
        <is>
          <t xml:space="preserve">CARS - JAIME VILLA </t>
        </is>
      </c>
      <c r="J12" s="60" t="n">
        <v>0.4069444444444444</v>
      </c>
      <c r="K12" s="46">
        <f>J12+$K$61</f>
        <v/>
      </c>
      <c r="L12" s="78" t="n">
        <v>0.4222222222222222</v>
      </c>
      <c r="M12" s="78">
        <f>L12+$M$62</f>
        <v/>
      </c>
      <c r="N12" s="78" t="n">
        <v>0.4270833333333333</v>
      </c>
      <c r="O12" s="46">
        <f>N12+$O$62</f>
        <v/>
      </c>
      <c r="P12" s="79" t="n">
        <v>0.4986111111111111</v>
      </c>
      <c r="Q12" s="46">
        <f>P12+$Q$62</f>
        <v/>
      </c>
      <c r="R12" s="46" t="n">
        <v>0.5111111111111111</v>
      </c>
      <c r="S12" s="46">
        <f>R12+$S$62</f>
        <v/>
      </c>
      <c r="T12" s="143" t="n">
        <v>0.5222222222222223</v>
      </c>
      <c r="U12" s="80">
        <f>T12+$U$62</f>
        <v/>
      </c>
      <c r="V12" s="576" t="n">
        <v>80</v>
      </c>
      <c r="W12" s="576" t="n"/>
    </row>
    <row r="13" ht="21" customHeight="1" s="630">
      <c r="A13" s="631" t="inlineStr">
        <is>
          <t>12</t>
        </is>
      </c>
      <c r="B13" s="632" t="n"/>
      <c r="C13" s="112" t="inlineStr">
        <is>
          <t xml:space="preserve">ZAPANA ORELLANA JACK </t>
        </is>
      </c>
      <c r="D13" s="55" t="n">
        <v>42513258</v>
      </c>
      <c r="E13" s="26" t="inlineStr">
        <is>
          <t xml:space="preserve">REVA A2B </t>
        </is>
      </c>
      <c r="F13" s="92" t="inlineStr">
        <is>
          <t xml:space="preserve">20 20 SR </t>
        </is>
      </c>
      <c r="G13" s="120" t="inlineStr">
        <is>
          <t>PAGO 80 EFE</t>
        </is>
      </c>
      <c r="H13" s="207" t="n"/>
      <c r="I13" s="55" t="inlineStr">
        <is>
          <t xml:space="preserve">CESAR QUIROZ </t>
        </is>
      </c>
      <c r="J13" s="60" t="n">
        <v>0.4104166666666667</v>
      </c>
      <c r="K13" s="46">
        <f>J13+$K$61</f>
        <v/>
      </c>
      <c r="L13" s="78" t="n">
        <v>0.4263888888888889</v>
      </c>
      <c r="M13" s="78">
        <f>L13+$M$62</f>
        <v/>
      </c>
      <c r="N13" s="78" t="n">
        <v>0.4368055555555556</v>
      </c>
      <c r="O13" s="46">
        <f>N13+$O$62</f>
        <v/>
      </c>
      <c r="P13" s="79" t="n">
        <v>0.5076388888888889</v>
      </c>
      <c r="Q13" s="46">
        <f>P13+$Q$62</f>
        <v/>
      </c>
      <c r="R13" s="46" t="n">
        <v>0.5194444444444445</v>
      </c>
      <c r="S13" s="46">
        <f>R13+$S$62</f>
        <v/>
      </c>
      <c r="T13" s="143" t="n">
        <v>0.5444444444444444</v>
      </c>
      <c r="U13" s="80">
        <f>T13+$U$62</f>
        <v/>
      </c>
      <c r="V13" s="576" t="n">
        <v>80</v>
      </c>
      <c r="W13" s="576" t="n"/>
    </row>
    <row r="14" ht="21" customFormat="1" customHeight="1" s="633">
      <c r="A14" s="631" t="inlineStr">
        <is>
          <t>13</t>
        </is>
      </c>
      <c r="B14" s="632" t="n"/>
      <c r="C14" s="112" t="inlineStr">
        <is>
          <t>VILLENA RAMOS ITURBIDE LUIS</t>
        </is>
      </c>
      <c r="D14" s="55" t="n">
        <v>25757130</v>
      </c>
      <c r="E14" s="55" t="inlineStr">
        <is>
          <t xml:space="preserve">REVA A1 </t>
        </is>
      </c>
      <c r="F14" s="92" t="inlineStr">
        <is>
          <t>40/20 40/20cl</t>
        </is>
      </c>
      <c r="G14" s="110" t="n"/>
      <c r="H14" s="354" t="n"/>
      <c r="I14" s="110" t="inlineStr">
        <is>
          <t>MAYRA 2</t>
        </is>
      </c>
      <c r="J14" s="60" t="n">
        <v>0.4138888888888889</v>
      </c>
      <c r="K14" s="46">
        <f>J14+$K$61</f>
        <v/>
      </c>
      <c r="L14" s="78" t="n">
        <v>0.4361111111111111</v>
      </c>
      <c r="M14" s="78">
        <f>L14+$M$62</f>
        <v/>
      </c>
      <c r="N14" s="78" t="n">
        <v>0.4409722222222222</v>
      </c>
      <c r="O14" s="46">
        <f>N14+$O$62</f>
        <v/>
      </c>
      <c r="P14" s="79" t="n">
        <v>0.51875</v>
      </c>
      <c r="Q14" s="46">
        <f>P14+$Q$62</f>
        <v/>
      </c>
      <c r="R14" s="46" t="n">
        <v>0.53125</v>
      </c>
      <c r="S14" s="46">
        <f>R14+$S$62</f>
        <v/>
      </c>
      <c r="T14" s="143" t="n">
        <v>0.5458333333333333</v>
      </c>
      <c r="U14" s="80">
        <f>T14+$U$62</f>
        <v/>
      </c>
      <c r="V14" s="576" t="n">
        <v>80</v>
      </c>
      <c r="W14" s="576" t="n"/>
    </row>
    <row r="15" ht="21" customHeight="1" s="630">
      <c r="A15" s="631" t="inlineStr">
        <is>
          <t>14</t>
        </is>
      </c>
      <c r="B15" s="632" t="n"/>
      <c r="C15" s="112" t="inlineStr">
        <is>
          <t xml:space="preserve">PACHECO HUAMANCHUCO JORDAN </t>
        </is>
      </c>
      <c r="D15" s="55" t="n">
        <v>46666445</v>
      </c>
      <c r="E15" s="232" t="inlineStr">
        <is>
          <t xml:space="preserve">MOTO NUEVO BIIB </t>
        </is>
      </c>
      <c r="F15" s="92" t="inlineStr">
        <is>
          <t>40/20 40/20cl</t>
        </is>
      </c>
      <c r="G15" s="55" t="inlineStr">
        <is>
          <t>PAGO 80</t>
        </is>
      </c>
      <c r="H15" s="207" t="n"/>
      <c r="I15" s="55" t="inlineStr">
        <is>
          <t xml:space="preserve">RICHI </t>
        </is>
      </c>
      <c r="J15" s="60" t="n">
        <v>0.4173611111111111</v>
      </c>
      <c r="K15" s="46">
        <f>J15+$K$61</f>
        <v/>
      </c>
      <c r="L15" s="78" t="n">
        <v>0.4402777777777778</v>
      </c>
      <c r="M15" s="78">
        <f>L15+$M$62</f>
        <v/>
      </c>
      <c r="N15" s="78" t="n">
        <v>0.4458333333333334</v>
      </c>
      <c r="O15" s="78">
        <f>N15+$O$62</f>
        <v/>
      </c>
      <c r="P15" s="79" t="n">
        <v>0.5180555555555556</v>
      </c>
      <c r="Q15" s="46">
        <f>P15+$Q$62</f>
        <v/>
      </c>
      <c r="R15" s="46" t="n">
        <v>0.5319444444444444</v>
      </c>
      <c r="S15" s="46">
        <f>R15+$S$62</f>
        <v/>
      </c>
      <c r="T15" s="143" t="n">
        <v>0.5576388888888889</v>
      </c>
      <c r="U15" s="143">
        <f>T15+$U$62</f>
        <v/>
      </c>
      <c r="V15" s="576" t="n">
        <v>80</v>
      </c>
      <c r="W15" s="576" t="n"/>
    </row>
    <row r="16" ht="21" customHeight="1" s="630">
      <c r="A16" s="631" t="inlineStr">
        <is>
          <t>15</t>
        </is>
      </c>
      <c r="B16" s="632" t="n"/>
      <c r="C16" s="112" t="inlineStr">
        <is>
          <t xml:space="preserve">GIRALDO RIOS JESARELA </t>
        </is>
      </c>
      <c r="D16" s="55" t="n">
        <v>70267650</v>
      </c>
      <c r="E16" s="226" t="inlineStr">
        <is>
          <t>MOTO REVA BIIC</t>
        </is>
      </c>
      <c r="F16" s="92" t="inlineStr">
        <is>
          <t>40/20 40/20cl</t>
        </is>
      </c>
      <c r="G16" s="281" t="n"/>
      <c r="H16" s="281" t="n"/>
      <c r="I16" s="281" t="inlineStr">
        <is>
          <t xml:space="preserve">ELIA / ANGELA </t>
        </is>
      </c>
      <c r="J16" s="78" t="n">
        <v>0.425</v>
      </c>
      <c r="K16" s="78">
        <f>J16+$K$61</f>
        <v/>
      </c>
      <c r="L16" s="78" t="n">
        <v>0.4451388888888889</v>
      </c>
      <c r="M16" s="78">
        <f>L16+$M$62</f>
        <v/>
      </c>
      <c r="N16" s="78" t="n">
        <v>0.4527777777777778</v>
      </c>
      <c r="O16" s="78">
        <f>N16+$O$62</f>
        <v/>
      </c>
      <c r="P16" s="79" t="n">
        <v>0.53125</v>
      </c>
      <c r="Q16" s="46">
        <f>P16+$Q$62</f>
        <v/>
      </c>
      <c r="R16" s="46" t="n">
        <v>0.54375</v>
      </c>
      <c r="S16" s="46">
        <f>R16+$S$62</f>
        <v/>
      </c>
      <c r="T16" s="143" t="n">
        <v>0.5597222222222222</v>
      </c>
      <c r="U16" s="80">
        <f>T16+$U$62</f>
        <v/>
      </c>
      <c r="V16" s="576" t="n">
        <v>80</v>
      </c>
      <c r="W16" s="576" t="n"/>
    </row>
    <row r="17" ht="21" customHeight="1" s="630">
      <c r="A17" s="631" t="inlineStr">
        <is>
          <t>16</t>
        </is>
      </c>
      <c r="B17" s="632" t="n"/>
      <c r="C17" s="112" t="inlineStr">
        <is>
          <t xml:space="preserve">NUÑEZ ALFARO CARLOS </t>
        </is>
      </c>
      <c r="D17" s="55" t="n">
        <v>25616258</v>
      </c>
      <c r="E17" s="55" t="inlineStr">
        <is>
          <t xml:space="preserve">REVA A1 </t>
        </is>
      </c>
      <c r="F17" s="92" t="inlineStr">
        <is>
          <t>40/20 40/20cl</t>
        </is>
      </c>
      <c r="G17" s="120" t="n"/>
      <c r="H17" s="205" t="n"/>
      <c r="I17" s="120" t="inlineStr">
        <is>
          <t xml:space="preserve">CARS - JAIME VILLA </t>
        </is>
      </c>
      <c r="J17" s="60" t="n">
        <v>0.4326388888888889</v>
      </c>
      <c r="K17" s="46">
        <f>J17+$K$61</f>
        <v/>
      </c>
      <c r="L17" s="78" t="n">
        <v>0.45</v>
      </c>
      <c r="M17" s="78">
        <f>L17+$M$62</f>
        <v/>
      </c>
      <c r="N17" s="78" t="n">
        <v>0.4548611111111111</v>
      </c>
      <c r="O17" s="46">
        <f>N17+$O$62</f>
        <v/>
      </c>
      <c r="P17" s="79" t="n">
        <v>0.53125</v>
      </c>
      <c r="Q17" s="46">
        <f>P17+$Q$62</f>
        <v/>
      </c>
      <c r="R17" s="46" t="n">
        <v>0.5451388888888888</v>
      </c>
      <c r="S17" s="46">
        <f>R17+$S$62</f>
        <v/>
      </c>
      <c r="T17" s="143" t="n">
        <v>0.5694444444444444</v>
      </c>
      <c r="U17" s="80">
        <f>T17+$U$62</f>
        <v/>
      </c>
      <c r="V17" s="576" t="n">
        <v>80</v>
      </c>
      <c r="W17" s="576" t="n"/>
    </row>
    <row r="18" ht="21" customHeight="1" s="630">
      <c r="A18" s="631" t="inlineStr">
        <is>
          <t>17</t>
        </is>
      </c>
      <c r="B18" s="632" t="n"/>
      <c r="C18" s="112" t="inlineStr">
        <is>
          <t xml:space="preserve">RAMOS FLORES DANTE </t>
        </is>
      </c>
      <c r="D18" s="55" t="n">
        <v>41665849</v>
      </c>
      <c r="E18" s="26" t="inlineStr">
        <is>
          <t xml:space="preserve">REVA A3C </t>
        </is>
      </c>
      <c r="F18" s="92" t="inlineStr">
        <is>
          <t>40/20 40/20cl</t>
        </is>
      </c>
      <c r="G18" s="110" t="n"/>
      <c r="H18" s="354" t="n"/>
      <c r="I18" s="110" t="inlineStr">
        <is>
          <t>MAYRA 3</t>
        </is>
      </c>
      <c r="J18" s="60" t="n">
        <v>0.4416666666666667</v>
      </c>
      <c r="K18" s="46">
        <f>J18+$K$61</f>
        <v/>
      </c>
      <c r="L18" s="78" t="n">
        <v>0.4597222222222222</v>
      </c>
      <c r="M18" s="78">
        <f>L18+$M$62</f>
        <v/>
      </c>
      <c r="N18" s="78" t="n">
        <v>0.4611111111111111</v>
      </c>
      <c r="O18" s="78">
        <f>N18+$O$62</f>
        <v/>
      </c>
      <c r="P18" s="78" t="n">
        <v>0.5333333333333333</v>
      </c>
      <c r="Q18" s="78">
        <f>P18+$Q$62</f>
        <v/>
      </c>
      <c r="R18" s="46" t="n">
        <v>0.5555555555555556</v>
      </c>
      <c r="S18" s="46">
        <f>R18+$S$62</f>
        <v/>
      </c>
      <c r="T18" s="143" t="n">
        <v>0.5715277777777777</v>
      </c>
      <c r="U18" s="80">
        <f>T18+$U$62</f>
        <v/>
      </c>
      <c r="V18" s="576" t="n">
        <v>80</v>
      </c>
      <c r="W18" s="576" t="n"/>
    </row>
    <row r="19" ht="21" customHeight="1" s="630">
      <c r="A19" s="631" t="inlineStr">
        <is>
          <t>18</t>
        </is>
      </c>
      <c r="B19" s="632" t="n"/>
      <c r="C19" s="167" t="inlineStr">
        <is>
          <t xml:space="preserve">MOSCOSO COTRINA LUIS 40 </t>
        </is>
      </c>
      <c r="D19" s="55" t="n">
        <v>80128894</v>
      </c>
      <c r="E19" s="226" t="inlineStr">
        <is>
          <t>MOTO REVA BIIC</t>
        </is>
      </c>
      <c r="F19" s="194" t="inlineStr">
        <is>
          <t xml:space="preserve">20 20 SR </t>
        </is>
      </c>
      <c r="G19" s="120" t="inlineStr">
        <is>
          <t>PAGO 40 EFE</t>
        </is>
      </c>
      <c r="H19" s="373" t="n"/>
      <c r="I19" s="270" t="inlineStr">
        <is>
          <t>LILIANA 4</t>
        </is>
      </c>
      <c r="J19" s="60" t="n">
        <v>0.4534722222222222</v>
      </c>
      <c r="K19" s="46">
        <f>J19+$K$61</f>
        <v/>
      </c>
      <c r="L19" s="78" t="n"/>
      <c r="M19" s="78">
        <f>L19+$M$62</f>
        <v/>
      </c>
      <c r="N19" s="78" t="n">
        <v>0.46875</v>
      </c>
      <c r="O19" s="46">
        <f>N19+$O$62</f>
        <v/>
      </c>
      <c r="P19" s="79" t="n">
        <v>0.5319444444444444</v>
      </c>
      <c r="Q19" s="46">
        <f>P19+$Q$62</f>
        <v/>
      </c>
      <c r="R19" s="46" t="n">
        <v>0.5576388888888889</v>
      </c>
      <c r="S19" s="46">
        <f>R19+$S$62</f>
        <v/>
      </c>
      <c r="T19" s="143" t="n">
        <v>0.5916666666666667</v>
      </c>
      <c r="U19" s="80">
        <f>T19+$U$62</f>
        <v/>
      </c>
      <c r="V19" s="576" t="n">
        <v>80</v>
      </c>
      <c r="W19" s="576" t="n">
        <v>40</v>
      </c>
    </row>
    <row r="20" ht="21" customFormat="1" customHeight="1" s="645">
      <c r="A20" s="631" t="inlineStr">
        <is>
          <t>19</t>
        </is>
      </c>
      <c r="B20" s="632" t="n"/>
      <c r="C20" s="112" t="inlineStr">
        <is>
          <t xml:space="preserve">PORTOCARRERO UBILLUS GINO </t>
        </is>
      </c>
      <c r="D20" s="55" t="n">
        <v>46401603</v>
      </c>
      <c r="E20" s="226" t="inlineStr">
        <is>
          <t>MOTO REVA BIIC</t>
        </is>
      </c>
      <c r="F20" s="194" t="inlineStr">
        <is>
          <t xml:space="preserve">20 20 SR </t>
        </is>
      </c>
      <c r="G20" s="270" t="n"/>
      <c r="H20" s="373" t="n"/>
      <c r="I20" s="270" t="inlineStr">
        <is>
          <t xml:space="preserve">LILIANA 5 </t>
        </is>
      </c>
      <c r="J20" s="60" t="n">
        <v>0.4569444444444444</v>
      </c>
      <c r="K20" s="46">
        <f>J20+$K$61</f>
        <v/>
      </c>
      <c r="L20" s="78" t="n">
        <v>0.4222222222222222</v>
      </c>
      <c r="M20" s="78">
        <f>L20+$M$62</f>
        <v/>
      </c>
      <c r="N20" s="78" t="n">
        <v>0.4729166666666667</v>
      </c>
      <c r="O20" s="46">
        <f>N20+$O$62</f>
        <v/>
      </c>
      <c r="P20" s="79" t="n">
        <v>0.54375</v>
      </c>
      <c r="Q20" s="46">
        <f>P20+$Q$62</f>
        <v/>
      </c>
      <c r="R20" s="46" t="n">
        <v>0.5680555555555555</v>
      </c>
      <c r="S20" s="46">
        <f>R20+$S$62</f>
        <v/>
      </c>
      <c r="T20" s="143" t="n">
        <v>0.5840277777777778</v>
      </c>
      <c r="U20" s="80">
        <f>T20+$U$62</f>
        <v/>
      </c>
      <c r="V20" s="576" t="n">
        <v>80</v>
      </c>
      <c r="W20" s="576" t="n"/>
    </row>
    <row r="21" ht="21" customHeight="1" s="630">
      <c r="A21" s="631" t="inlineStr">
        <is>
          <t>20</t>
        </is>
      </c>
      <c r="B21" s="632" t="n"/>
      <c r="C21" s="112" t="inlineStr">
        <is>
          <t xml:space="preserve">PAIVA RUBINA CARLOS </t>
        </is>
      </c>
      <c r="D21" s="55" t="n">
        <v>25759395</v>
      </c>
      <c r="E21" s="55" t="inlineStr">
        <is>
          <t xml:space="preserve">REVA A1 </t>
        </is>
      </c>
      <c r="F21" s="194" t="inlineStr">
        <is>
          <t xml:space="preserve">20 20 SR </t>
        </is>
      </c>
      <c r="G21" s="120" t="n"/>
      <c r="H21" s="205" t="n"/>
      <c r="I21" s="120" t="inlineStr">
        <is>
          <t xml:space="preserve">CARS - JAIME VILLA </t>
        </is>
      </c>
      <c r="J21" s="60" t="n">
        <v>0.4583333333333333</v>
      </c>
      <c r="K21" s="46">
        <f>J21+$K$61</f>
        <v/>
      </c>
      <c r="L21" s="78" t="n">
        <v>0.46875</v>
      </c>
      <c r="M21" s="78">
        <f>L21+$M$62</f>
        <v/>
      </c>
      <c r="N21" s="78" t="n">
        <v>0.475</v>
      </c>
      <c r="O21" s="78">
        <f>N21+$O$62</f>
        <v/>
      </c>
      <c r="P21" s="78" t="n">
        <v>0.5444444444444444</v>
      </c>
      <c r="Q21" s="78">
        <f>P21+$Q$62</f>
        <v/>
      </c>
      <c r="R21" s="46" t="n">
        <v>0.5694444444444444</v>
      </c>
      <c r="S21" s="46">
        <f>R21+$S$62</f>
        <v/>
      </c>
      <c r="T21" s="143" t="n">
        <v>0.6034722222222222</v>
      </c>
      <c r="U21" s="143">
        <f>T21+$U$62</f>
        <v/>
      </c>
      <c r="V21" s="576" t="n">
        <v>80</v>
      </c>
      <c r="W21" s="576" t="n"/>
    </row>
    <row r="22" ht="21" customHeight="1" s="630">
      <c r="A22" s="631" t="inlineStr">
        <is>
          <t>21</t>
        </is>
      </c>
      <c r="B22" s="632" t="n"/>
      <c r="C22" s="112" t="inlineStr">
        <is>
          <t xml:space="preserve">SALGADO RODIRGUEZ JEAN </t>
        </is>
      </c>
      <c r="D22" s="55" t="n">
        <v>6813058</v>
      </c>
      <c r="E22" s="55" t="inlineStr">
        <is>
          <t xml:space="preserve">REVA A1 </t>
        </is>
      </c>
      <c r="F22" s="194" t="inlineStr">
        <is>
          <t xml:space="preserve">20 20 SR </t>
        </is>
      </c>
      <c r="G22" s="120" t="n"/>
      <c r="H22" s="205" t="n"/>
      <c r="I22" s="120" t="inlineStr">
        <is>
          <t xml:space="preserve">CARS - JAIME VILLA </t>
        </is>
      </c>
      <c r="J22" s="60" t="n">
        <v>0.4611111111111111</v>
      </c>
      <c r="K22" s="46">
        <f>J22+$K$61</f>
        <v/>
      </c>
      <c r="L22" s="78" t="n">
        <v>0.4777777777777778</v>
      </c>
      <c r="M22" s="78">
        <f>L22+$M$62</f>
        <v/>
      </c>
      <c r="N22" s="78" t="n">
        <v>0.4791666666666667</v>
      </c>
      <c r="O22" s="78">
        <f>N22+$O$62</f>
        <v/>
      </c>
      <c r="P22" s="78" t="n">
        <v>0.5555555555555556</v>
      </c>
      <c r="Q22" s="78">
        <f>P22+$Q$62</f>
        <v/>
      </c>
      <c r="R22" s="46" t="n">
        <v>0.5805555555555556</v>
      </c>
      <c r="S22" s="46">
        <f>R22+$S$62</f>
        <v/>
      </c>
      <c r="T22" s="143" t="n">
        <v>0.5958333333333333</v>
      </c>
      <c r="U22" s="80">
        <f>T22+$U$62</f>
        <v/>
      </c>
      <c r="V22" s="576" t="n">
        <v>80</v>
      </c>
      <c r="W22" s="576" t="n"/>
    </row>
    <row r="23" ht="21" customHeight="1" s="630">
      <c r="A23" s="631" t="inlineStr">
        <is>
          <t>22</t>
        </is>
      </c>
      <c r="B23" s="632" t="n"/>
      <c r="C23" s="112" t="inlineStr">
        <is>
          <t xml:space="preserve">SANTOS FLORES JOSE </t>
        </is>
      </c>
      <c r="D23" s="55" t="n">
        <v>75022873</v>
      </c>
      <c r="E23" s="226" t="inlineStr">
        <is>
          <t>MOTO REVA BIIC</t>
        </is>
      </c>
      <c r="F23" s="92" t="inlineStr">
        <is>
          <t>40/20 40/20cl</t>
        </is>
      </c>
      <c r="G23" s="120" t="inlineStr">
        <is>
          <t>PAGO 120 EFE</t>
        </is>
      </c>
      <c r="H23" s="355" t="n"/>
      <c r="I23" s="211" t="inlineStr">
        <is>
          <t xml:space="preserve">OFICINA </t>
        </is>
      </c>
      <c r="J23" s="60" t="n">
        <v>0.4652777777777778</v>
      </c>
      <c r="K23" s="46">
        <f>J23+$K$61</f>
        <v/>
      </c>
      <c r="L23" s="78" t="n"/>
      <c r="M23" s="78">
        <f>L23+$M$62</f>
        <v/>
      </c>
      <c r="N23" s="78" t="n">
        <v>0.4819444444444445</v>
      </c>
      <c r="O23" s="78">
        <f>N23+$O$62</f>
        <v/>
      </c>
      <c r="P23" s="78" t="n">
        <v>0.55625</v>
      </c>
      <c r="Q23" s="78">
        <f>P23+$Q$62</f>
        <v/>
      </c>
      <c r="R23" s="46" t="n">
        <v>0.5805555555555556</v>
      </c>
      <c r="S23" s="46">
        <f>R23+$S$62</f>
        <v/>
      </c>
      <c r="T23" s="116" t="n">
        <v>0.6263888888888889</v>
      </c>
      <c r="U23" s="116">
        <f>T23+$U$62</f>
        <v/>
      </c>
      <c r="V23" s="576" t="n">
        <v>120</v>
      </c>
      <c r="W23" s="576" t="n"/>
    </row>
    <row r="24" ht="21" customHeight="1" s="630">
      <c r="A24" s="631" t="inlineStr">
        <is>
          <t>23</t>
        </is>
      </c>
      <c r="B24" s="632" t="n"/>
      <c r="C24" s="112" t="inlineStr">
        <is>
          <t xml:space="preserve">PACHECO LOPEZ GUILLERMO </t>
        </is>
      </c>
      <c r="D24" s="55" t="n">
        <v>10843522</v>
      </c>
      <c r="E24" s="55" t="inlineStr">
        <is>
          <t xml:space="preserve">REVA A1 </t>
        </is>
      </c>
      <c r="F24" s="92" t="inlineStr">
        <is>
          <t>40/20 40/20cl</t>
        </is>
      </c>
      <c r="G24" s="120" t="inlineStr">
        <is>
          <t>PAGO 80 EFE</t>
        </is>
      </c>
      <c r="H24" s="207" t="n"/>
      <c r="I24" s="55" t="inlineStr">
        <is>
          <t xml:space="preserve">CESAR QUIROZ </t>
        </is>
      </c>
      <c r="J24" s="60" t="n">
        <v>0.4673611111111111</v>
      </c>
      <c r="K24" s="46">
        <f>J24+$K$61</f>
        <v/>
      </c>
      <c r="L24" s="78" t="n">
        <v>0.4819444444444445</v>
      </c>
      <c r="M24" s="78">
        <f>L24+$M$62</f>
        <v/>
      </c>
      <c r="N24" s="78" t="n">
        <v>0.4875</v>
      </c>
      <c r="O24" s="78">
        <f>N24+$O$62</f>
        <v/>
      </c>
      <c r="P24" s="79" t="n">
        <v>0.5680555555555555</v>
      </c>
      <c r="Q24" s="46">
        <f>P24+$Q$62</f>
        <v/>
      </c>
      <c r="R24" s="46" t="n">
        <v>0.5916666666666667</v>
      </c>
      <c r="S24" s="46">
        <f>R24+$S$62</f>
        <v/>
      </c>
      <c r="T24" s="116" t="n">
        <v>0.6083333333333333</v>
      </c>
      <c r="U24" s="116">
        <f>T24+$U$62</f>
        <v/>
      </c>
      <c r="V24" s="576" t="n">
        <v>80</v>
      </c>
      <c r="W24" s="576" t="n"/>
    </row>
    <row r="25" ht="21" customHeight="1" s="630">
      <c r="A25" s="631" t="inlineStr">
        <is>
          <t>24</t>
        </is>
      </c>
      <c r="B25" s="632" t="n"/>
      <c r="C25" s="167" t="inlineStr">
        <is>
          <t>DE LA CRUZ BLAS MARIO 50</t>
        </is>
      </c>
      <c r="D25" s="55" t="n">
        <v>9415387</v>
      </c>
      <c r="E25" s="26" t="inlineStr">
        <is>
          <t xml:space="preserve">REVA A2A </t>
        </is>
      </c>
      <c r="F25" s="92" t="inlineStr">
        <is>
          <t xml:space="preserve">20 20 SR </t>
        </is>
      </c>
      <c r="G25" s="120" t="inlineStr">
        <is>
          <t>PAGO 50 EFE</t>
        </is>
      </c>
      <c r="H25" s="354" t="n"/>
      <c r="I25" s="110" t="inlineStr">
        <is>
          <t>MAYRA 4</t>
        </is>
      </c>
      <c r="J25" s="60" t="n">
        <v>0.4701388888888889</v>
      </c>
      <c r="K25" s="46">
        <f>J25+$K$61</f>
        <v/>
      </c>
      <c r="L25" s="78" t="n">
        <v>0.4868055555555555</v>
      </c>
      <c r="M25" s="78">
        <f>L25+$M$62</f>
        <v/>
      </c>
      <c r="N25" s="78" t="n">
        <v>0.4930555555555556</v>
      </c>
      <c r="O25" s="46">
        <f>N25+$O$62</f>
        <v/>
      </c>
      <c r="P25" s="78" t="n">
        <v>0.5673611111111111</v>
      </c>
      <c r="Q25" s="78">
        <f>P25+$Q$62</f>
        <v/>
      </c>
      <c r="R25" s="46" t="n">
        <v>0.5944444444444444</v>
      </c>
      <c r="S25" s="46">
        <f>R25+$S$62</f>
        <v/>
      </c>
      <c r="T25" s="143" t="n">
        <v>0.6152777777777778</v>
      </c>
      <c r="U25" s="80">
        <f>T25+$U$62</f>
        <v/>
      </c>
      <c r="V25" s="576" t="n">
        <v>80</v>
      </c>
      <c r="W25" s="576" t="n">
        <v>50</v>
      </c>
    </row>
    <row r="26" ht="21" customFormat="1" customHeight="1" s="645">
      <c r="A26" s="644" t="n"/>
      <c r="B26" s="632" t="n"/>
      <c r="C26" s="119" t="inlineStr">
        <is>
          <t xml:space="preserve">GARCIA DIAZ ALEXANDER </t>
        </is>
      </c>
      <c r="D26" s="654" t="n">
        <v>70981051</v>
      </c>
      <c r="E26" s="654" t="inlineStr">
        <is>
          <t>MOTO REVA BIIC</t>
        </is>
      </c>
      <c r="F26" s="93" t="n"/>
      <c r="G26" s="654" t="inlineStr">
        <is>
          <t>SANCION</t>
        </is>
      </c>
      <c r="H26" s="358" t="n"/>
      <c r="I26" s="654" t="inlineStr">
        <is>
          <t xml:space="preserve">ELIA / ANGELA </t>
        </is>
      </c>
      <c r="J26" s="185" t="n"/>
      <c r="K26" s="20">
        <f>J26+$K$61</f>
        <v/>
      </c>
      <c r="L26" s="21" t="n"/>
      <c r="M26" s="21">
        <f>L26+$M$62</f>
        <v/>
      </c>
      <c r="N26" s="21" t="n"/>
      <c r="O26" s="20">
        <f>N26+$O$62</f>
        <v/>
      </c>
      <c r="P26" s="22" t="n"/>
      <c r="Q26" s="20">
        <f>P26+$Q$62</f>
        <v/>
      </c>
      <c r="R26" s="20" t="n"/>
      <c r="S26" s="20">
        <f>R26+$S$62</f>
        <v/>
      </c>
      <c r="T26" s="144" t="n"/>
      <c r="U26" s="20">
        <f>T26+$U$62</f>
        <v/>
      </c>
      <c r="V26" s="576" t="n">
        <v>80</v>
      </c>
      <c r="W26" s="576" t="n"/>
    </row>
    <row r="27" ht="21" customFormat="1" customHeight="1" s="633">
      <c r="A27" s="631" t="inlineStr">
        <is>
          <t>25</t>
        </is>
      </c>
      <c r="B27" s="632" t="n"/>
      <c r="C27" s="112" t="inlineStr">
        <is>
          <t xml:space="preserve">CASTILLO SANDOVAL JORGE </t>
        </is>
      </c>
      <c r="D27" s="55" t="n">
        <v>74914968</v>
      </c>
      <c r="E27" s="55" t="inlineStr">
        <is>
          <t xml:space="preserve">NUEVO A1 </t>
        </is>
      </c>
      <c r="F27" s="92" t="inlineStr">
        <is>
          <t>40/20 40/20cl</t>
        </is>
      </c>
      <c r="G27" s="209" t="inlineStr">
        <is>
          <t>PAGO 120 YAPE</t>
        </is>
      </c>
      <c r="H27" s="207" t="n"/>
      <c r="I27" s="55" t="inlineStr">
        <is>
          <t xml:space="preserve">MALLESI </t>
        </is>
      </c>
      <c r="J27" s="60" t="n">
        <v>0.4805555555555556</v>
      </c>
      <c r="K27" s="46">
        <f>J27+$K$61</f>
        <v/>
      </c>
      <c r="L27" s="78" t="n">
        <v>0.4923611111111111</v>
      </c>
      <c r="M27" s="78">
        <f>L27+$M$62</f>
        <v/>
      </c>
      <c r="N27" s="78" t="n">
        <v>0.4972222222222222</v>
      </c>
      <c r="O27" s="78">
        <f>N27+$O$62</f>
        <v/>
      </c>
      <c r="P27" s="79" t="n">
        <v>0.5805555555555556</v>
      </c>
      <c r="Q27" s="46">
        <f>P27+$Q$62</f>
        <v/>
      </c>
      <c r="R27" s="46" t="n">
        <v>0.6027777777777777</v>
      </c>
      <c r="S27" s="46">
        <f>R27+$S$62</f>
        <v/>
      </c>
      <c r="T27" s="116" t="n">
        <v>0.6201388888888889</v>
      </c>
      <c r="U27" s="116">
        <f>T27+$U$62</f>
        <v/>
      </c>
      <c r="V27" s="576" t="n">
        <v>90</v>
      </c>
      <c r="W27" s="576" t="n"/>
    </row>
    <row r="28" ht="21" customHeight="1" s="630">
      <c r="A28" s="631" t="inlineStr">
        <is>
          <t>26</t>
        </is>
      </c>
      <c r="B28" s="632" t="n"/>
      <c r="C28" s="112" t="inlineStr">
        <is>
          <t xml:space="preserve">ZUÑIGA CASTRO KARLOS </t>
        </is>
      </c>
      <c r="D28" s="55" t="n">
        <v>41087035</v>
      </c>
      <c r="E28" s="55" t="inlineStr">
        <is>
          <t xml:space="preserve">REVA A1 </t>
        </is>
      </c>
      <c r="F28" s="92" t="inlineStr">
        <is>
          <t xml:space="preserve">20 20 SR </t>
        </is>
      </c>
      <c r="G28" s="120" t="inlineStr">
        <is>
          <t>PAGO 120 EFE</t>
        </is>
      </c>
      <c r="H28" s="207" t="n"/>
      <c r="I28" s="55" t="inlineStr">
        <is>
          <t xml:space="preserve">RUTAS PERUANAS </t>
        </is>
      </c>
      <c r="J28" s="60" t="n">
        <v>0.4833333333333333</v>
      </c>
      <c r="K28" s="46">
        <f>J28+$K$61</f>
        <v/>
      </c>
      <c r="L28" s="78" t="n">
        <v>0.4965277777777778</v>
      </c>
      <c r="M28" s="78">
        <f>L28+$M$62</f>
        <v/>
      </c>
      <c r="N28" s="78" t="n">
        <v>0.5013888888888889</v>
      </c>
      <c r="O28" s="78">
        <f>N28+$O$62</f>
        <v/>
      </c>
      <c r="P28" s="78" t="n">
        <v>0.5791666666666667</v>
      </c>
      <c r="Q28" s="78">
        <f>P28+$Q$62</f>
        <v/>
      </c>
      <c r="R28" s="46" t="n">
        <v>0.6055555555555555</v>
      </c>
      <c r="S28" s="46">
        <f>R28+$S$62</f>
        <v/>
      </c>
      <c r="T28" s="143" t="n">
        <v>0.6381944444444444</v>
      </c>
      <c r="U28" s="80">
        <f>T28+$U$62</f>
        <v/>
      </c>
      <c r="V28" s="576" t="n">
        <v>80</v>
      </c>
      <c r="W28" s="576" t="n"/>
    </row>
    <row r="29" ht="21" customHeight="1" s="630">
      <c r="A29" s="631" t="inlineStr">
        <is>
          <t>27</t>
        </is>
      </c>
      <c r="B29" s="632" t="n"/>
      <c r="C29" s="112" t="inlineStr">
        <is>
          <t xml:space="preserve">RONCEROS PEÑA ALFREDO </t>
        </is>
      </c>
      <c r="D29" s="55" t="n">
        <v>9275603</v>
      </c>
      <c r="E29" s="55" t="inlineStr">
        <is>
          <t xml:space="preserve">REVA A1 </t>
        </is>
      </c>
      <c r="F29" s="92" t="inlineStr">
        <is>
          <t>40/20 40/20cl</t>
        </is>
      </c>
      <c r="G29" s="110" t="n"/>
      <c r="H29" s="354" t="n"/>
      <c r="I29" s="110" t="inlineStr">
        <is>
          <t>MAYRA 5</t>
        </is>
      </c>
      <c r="J29" s="60" t="n">
        <v>0.4854166666666667</v>
      </c>
      <c r="K29" s="46">
        <f>J29+$K$61</f>
        <v/>
      </c>
      <c r="L29" s="78" t="n">
        <v>0.5013888888888889</v>
      </c>
      <c r="M29" s="78">
        <f>L29+$M$62</f>
        <v/>
      </c>
      <c r="N29" s="78" t="n">
        <v>0.50625</v>
      </c>
      <c r="O29" s="78">
        <f>N29+$O$62</f>
        <v/>
      </c>
      <c r="P29" s="79" t="n">
        <v>0.5888888888888889</v>
      </c>
      <c r="Q29" s="46">
        <f>P29+$Q$62</f>
        <v/>
      </c>
      <c r="R29" s="46" t="n">
        <v>0.6423611111111112</v>
      </c>
      <c r="S29" s="46">
        <f>R29+$S$62</f>
        <v/>
      </c>
      <c r="T29" s="116" t="n">
        <v>0.6569444444444444</v>
      </c>
      <c r="U29" s="116">
        <f>T29+$U$62</f>
        <v/>
      </c>
      <c r="V29" s="576" t="n">
        <v>80</v>
      </c>
      <c r="W29" s="576" t="n"/>
    </row>
    <row r="30" ht="21" customHeight="1" s="630">
      <c r="A30" s="631" t="inlineStr">
        <is>
          <t>28</t>
        </is>
      </c>
      <c r="B30" s="632" t="n"/>
      <c r="C30" s="112" t="inlineStr">
        <is>
          <t>ORTEGA ARENAZA JOSE</t>
        </is>
      </c>
      <c r="D30" s="55" t="n">
        <v>75205005</v>
      </c>
      <c r="E30" s="232" t="inlineStr">
        <is>
          <t xml:space="preserve">MOTO NUEVO BIIB </t>
        </is>
      </c>
      <c r="F30" s="92" t="inlineStr">
        <is>
          <t>40/20 40/20cl</t>
        </is>
      </c>
      <c r="G30" s="281" t="n"/>
      <c r="H30" s="281" t="n"/>
      <c r="I30" s="281" t="inlineStr">
        <is>
          <t xml:space="preserve">ELIA / ANGELA </t>
        </is>
      </c>
      <c r="J30" s="60" t="n">
        <v>0.4881944444444444</v>
      </c>
      <c r="K30" s="46">
        <f>J30+$K$61</f>
        <v/>
      </c>
      <c r="L30" s="78" t="n">
        <v>0.5055555555555555</v>
      </c>
      <c r="M30" s="78">
        <f>L30+$M$62</f>
        <v/>
      </c>
      <c r="N30" s="78" t="n">
        <v>0.5131944444444444</v>
      </c>
      <c r="O30" s="78">
        <f>N30+$O$62</f>
        <v/>
      </c>
      <c r="P30" s="78" t="n">
        <v>0.5923611111111111</v>
      </c>
      <c r="Q30" s="78">
        <f>P30+$Q$62</f>
        <v/>
      </c>
      <c r="R30" s="46" t="n">
        <v>0.6180555555555556</v>
      </c>
      <c r="S30" s="46">
        <f>R30+$S$62</f>
        <v/>
      </c>
      <c r="T30" s="143" t="n">
        <v>0.65</v>
      </c>
      <c r="U30" s="80">
        <f>T30+$U$62</f>
        <v/>
      </c>
      <c r="V30" s="576" t="n">
        <v>80</v>
      </c>
      <c r="W30" s="576" t="n"/>
    </row>
    <row r="31" ht="21" customFormat="1" customHeight="1" s="645">
      <c r="A31" s="631" t="inlineStr">
        <is>
          <t>29</t>
        </is>
      </c>
      <c r="B31" s="632" t="n"/>
      <c r="C31" s="112" t="inlineStr">
        <is>
          <t>ARENAZA GALLARDA JOSE</t>
        </is>
      </c>
      <c r="D31" s="55" t="n">
        <v>43888651</v>
      </c>
      <c r="E31" s="232" t="inlineStr">
        <is>
          <t xml:space="preserve">MOTO NUEVO BIIB </t>
        </is>
      </c>
      <c r="F31" s="92" t="inlineStr">
        <is>
          <t xml:space="preserve">20 20 SR </t>
        </is>
      </c>
      <c r="G31" s="281" t="n"/>
      <c r="H31" s="281" t="n"/>
      <c r="I31" s="281" t="inlineStr">
        <is>
          <t xml:space="preserve">ELIA / ANGELA </t>
        </is>
      </c>
      <c r="J31" s="60" t="n">
        <v>0.4902777777777778</v>
      </c>
      <c r="K31" s="46">
        <f>J31+$K$61</f>
        <v/>
      </c>
      <c r="L31" s="78" t="n">
        <v>0.5131944444444444</v>
      </c>
      <c r="M31" s="78">
        <f>L31+$M$62</f>
        <v/>
      </c>
      <c r="N31" s="78" t="n">
        <v>0.51875</v>
      </c>
      <c r="O31" s="78">
        <f>N31+$O$62</f>
        <v/>
      </c>
      <c r="P31" s="79" t="n">
        <v>0.6020833333333333</v>
      </c>
      <c r="Q31" s="79">
        <f>P31+$Q$62</f>
        <v/>
      </c>
      <c r="R31" s="46" t="n">
        <v>0.6159722222222223</v>
      </c>
      <c r="S31" s="46">
        <f>R31+$S$62</f>
        <v/>
      </c>
      <c r="T31" s="116" t="n">
        <v>0.6319444444444444</v>
      </c>
      <c r="U31" s="116">
        <f>T31+$U$62</f>
        <v/>
      </c>
      <c r="V31" s="576" t="n">
        <v>80</v>
      </c>
      <c r="W31" s="576" t="n"/>
    </row>
    <row r="32" ht="21" customFormat="1" customHeight="1" s="633">
      <c r="A32" s="631" t="inlineStr">
        <is>
          <t>30</t>
        </is>
      </c>
      <c r="B32" s="632" t="n"/>
      <c r="C32" s="167" t="inlineStr">
        <is>
          <t>TORRES YOPLA STEPHANIE 60</t>
        </is>
      </c>
      <c r="D32" s="55" t="n">
        <v>70887277</v>
      </c>
      <c r="E32" s="55" t="inlineStr">
        <is>
          <t xml:space="preserve">NUEVO A1 </t>
        </is>
      </c>
      <c r="F32" s="194" t="inlineStr">
        <is>
          <t xml:space="preserve">20 20 SR </t>
        </is>
      </c>
      <c r="G32" s="209" t="inlineStr">
        <is>
          <t>PAGO 60 YAPE</t>
        </is>
      </c>
      <c r="H32" s="354" t="n"/>
      <c r="I32" s="110" t="inlineStr">
        <is>
          <t>MAYRA 5</t>
        </is>
      </c>
      <c r="J32" s="60" t="n">
        <v>0.49375</v>
      </c>
      <c r="K32" s="46">
        <f>J32+$K$61</f>
        <v/>
      </c>
      <c r="L32" s="78" t="n">
        <v>0.5173611111111112</v>
      </c>
      <c r="M32" s="78">
        <f>L32+$M$62</f>
        <v/>
      </c>
      <c r="N32" s="78" t="n">
        <v>0.5243055555555556</v>
      </c>
      <c r="O32" s="78">
        <f>N32+$O$62</f>
        <v/>
      </c>
      <c r="P32" s="78" t="n">
        <v>0.6034722222222222</v>
      </c>
      <c r="Q32" s="78">
        <f>P32+$Q$62</f>
        <v/>
      </c>
      <c r="R32" s="46" t="n">
        <v>0.6319444444444444</v>
      </c>
      <c r="S32" s="46">
        <f>R32+$S$62</f>
        <v/>
      </c>
      <c r="T32" s="143" t="n">
        <v>0.6520833333333333</v>
      </c>
      <c r="U32" s="80">
        <f>T32+$U$62</f>
        <v/>
      </c>
      <c r="V32" s="576" t="n">
        <v>80</v>
      </c>
      <c r="W32" s="576" t="n">
        <v>60</v>
      </c>
    </row>
    <row r="33" ht="21" customHeight="1" s="630">
      <c r="A33" s="631" t="inlineStr">
        <is>
          <t>31</t>
        </is>
      </c>
      <c r="B33" s="632" t="n"/>
      <c r="C33" s="112" t="inlineStr">
        <is>
          <t xml:space="preserve">MUCHA CHAVEZ ELTON </t>
        </is>
      </c>
      <c r="D33" s="55" t="n">
        <v>72707922</v>
      </c>
      <c r="E33" s="226" t="inlineStr">
        <is>
          <t>MOTO REVA BIIC</t>
        </is>
      </c>
      <c r="F33" s="92" t="inlineStr">
        <is>
          <t xml:space="preserve">20 20 SR </t>
        </is>
      </c>
      <c r="G33" s="55" t="inlineStr">
        <is>
          <t>YA PE 80</t>
        </is>
      </c>
      <c r="H33" s="207" t="n"/>
      <c r="I33" s="55" t="inlineStr">
        <is>
          <t xml:space="preserve">SRA JULIA </t>
        </is>
      </c>
      <c r="J33" s="60" t="n">
        <v>0.4958333333333333</v>
      </c>
      <c r="K33" s="46">
        <f>J33+$K$61</f>
        <v/>
      </c>
      <c r="L33" s="78" t="n">
        <v>0.5229166666666667</v>
      </c>
      <c r="M33" s="78">
        <f>L33+$M$62</f>
        <v/>
      </c>
      <c r="N33" s="78" t="n">
        <v>0.5291666666666667</v>
      </c>
      <c r="O33" s="78">
        <f>N33+$O$62</f>
        <v/>
      </c>
      <c r="P33" s="78" t="n">
        <v>0.6166666666666667</v>
      </c>
      <c r="Q33" s="78">
        <f>P33+$Q$62</f>
        <v/>
      </c>
      <c r="R33" s="46" t="n">
        <v>0.6305555555555555</v>
      </c>
      <c r="S33" s="46">
        <f>R33+$S$62</f>
        <v/>
      </c>
      <c r="T33" s="116" t="n">
        <v>0.6451388888888889</v>
      </c>
      <c r="U33" s="116">
        <f>T33+$U$62</f>
        <v/>
      </c>
      <c r="V33" s="576" t="n">
        <v>80</v>
      </c>
      <c r="W33" s="576" t="n"/>
    </row>
    <row r="34" ht="21" customHeight="1" s="630">
      <c r="A34" s="631" t="inlineStr">
        <is>
          <t>32</t>
        </is>
      </c>
      <c r="B34" s="632" t="n"/>
      <c r="C34" s="112" t="inlineStr">
        <is>
          <t xml:space="preserve">GARCIA OCHOA JUAN </t>
        </is>
      </c>
      <c r="D34" s="55" t="n">
        <v>25572415</v>
      </c>
      <c r="E34" s="26" t="inlineStr">
        <is>
          <t xml:space="preserve">REVA A2A </t>
        </is>
      </c>
      <c r="F34" s="92" t="inlineStr">
        <is>
          <t>40/20 40/20cl</t>
        </is>
      </c>
      <c r="G34" s="209" t="inlineStr">
        <is>
          <t>PAGO 80 YAPE</t>
        </is>
      </c>
      <c r="H34" s="55" t="n"/>
      <c r="I34" s="55" t="inlineStr">
        <is>
          <t xml:space="preserve">CESAR QUIROZ </t>
        </is>
      </c>
      <c r="J34" s="60" t="n">
        <v>0.5145833333333333</v>
      </c>
      <c r="K34" s="46">
        <f>J34+$K$61</f>
        <v/>
      </c>
      <c r="L34" s="78" t="n">
        <v>0.5284722222222222</v>
      </c>
      <c r="M34" s="78">
        <f>L34+$M$62</f>
        <v/>
      </c>
      <c r="N34" s="78" t="n"/>
      <c r="O34" s="78">
        <f>N34+$O$62</f>
        <v/>
      </c>
      <c r="P34" s="78" t="n">
        <v>0.6166666666666667</v>
      </c>
      <c r="Q34" s="78">
        <f>P34+$Q$62</f>
        <v/>
      </c>
      <c r="R34" s="46" t="n">
        <v>0.6430555555555556</v>
      </c>
      <c r="S34" s="46">
        <f>R34+$S$62</f>
        <v/>
      </c>
      <c r="T34" s="143" t="n">
        <v>0.6611111111111111</v>
      </c>
      <c r="U34" s="80">
        <f>T34+$U$62</f>
        <v/>
      </c>
      <c r="V34" s="576" t="n">
        <v>80</v>
      </c>
      <c r="W34" s="576" t="n"/>
    </row>
    <row r="35" ht="21" customHeight="1" s="630">
      <c r="A35" s="631" t="inlineStr">
        <is>
          <t>33</t>
        </is>
      </c>
      <c r="B35" s="632" t="n"/>
      <c r="C35" s="112" t="inlineStr">
        <is>
          <t>BONTA PEREZ PAULO</t>
        </is>
      </c>
      <c r="D35" s="55" t="n">
        <v>46608479</v>
      </c>
      <c r="E35" s="26" t="inlineStr">
        <is>
          <t xml:space="preserve">RECAT A2B </t>
        </is>
      </c>
      <c r="F35" s="92" t="inlineStr">
        <is>
          <t>40/20 40/20cl</t>
        </is>
      </c>
      <c r="G35" s="120" t="n"/>
      <c r="H35" s="205" t="n"/>
      <c r="I35" s="120" t="inlineStr">
        <is>
          <t xml:space="preserve">CARS - JAIME VILLA </t>
        </is>
      </c>
      <c r="J35" s="60" t="n">
        <v>0.5173611111111112</v>
      </c>
      <c r="K35" s="46">
        <f>J35+$K$61</f>
        <v/>
      </c>
      <c r="L35" s="78" t="n">
        <v>0.5354166666666667</v>
      </c>
      <c r="M35" s="78">
        <f>L35+$M$62</f>
        <v/>
      </c>
      <c r="N35" s="78" t="n">
        <v>0.5444444444444444</v>
      </c>
      <c r="O35" s="46">
        <f>N35+$O$62</f>
        <v/>
      </c>
      <c r="P35" s="78" t="n">
        <v>0.6333333333333333</v>
      </c>
      <c r="Q35" s="78">
        <f>P35+$Q$62</f>
        <v/>
      </c>
      <c r="R35" s="46" t="n">
        <v>0.6534722222222222</v>
      </c>
      <c r="S35" s="46">
        <f>R35+$S$62</f>
        <v/>
      </c>
      <c r="T35" s="143" t="n">
        <v>0.6652777777777777</v>
      </c>
      <c r="U35" s="80">
        <f>T35+$U$62</f>
        <v/>
      </c>
      <c r="V35" s="576" t="n">
        <v>80</v>
      </c>
      <c r="W35" s="576" t="n"/>
    </row>
    <row r="36" ht="21" customHeight="1" s="630">
      <c r="A36" s="631" t="inlineStr">
        <is>
          <t>34</t>
        </is>
      </c>
      <c r="B36" s="632" t="n"/>
      <c r="C36" s="112" t="inlineStr">
        <is>
          <t>DELGADO ALVARADO OSCAR</t>
        </is>
      </c>
      <c r="D36" s="55" t="n">
        <v>25550560</v>
      </c>
      <c r="E36" s="26" t="inlineStr">
        <is>
          <t xml:space="preserve">REVA A2B </t>
        </is>
      </c>
      <c r="F36" s="92" t="inlineStr">
        <is>
          <t>40/20 40/20cl</t>
        </is>
      </c>
      <c r="G36" s="120" t="inlineStr">
        <is>
          <t>PAGO 120 EFE</t>
        </is>
      </c>
      <c r="H36" s="211" t="n"/>
      <c r="I36" s="211" t="inlineStr">
        <is>
          <t xml:space="preserve">OFICINA </t>
        </is>
      </c>
      <c r="J36" s="60" t="n">
        <v>0.5291666666666667</v>
      </c>
      <c r="K36" s="46">
        <f>J36+$K$61</f>
        <v/>
      </c>
      <c r="L36" s="78" t="n">
        <v>0.54375</v>
      </c>
      <c r="M36" s="78">
        <f>L36+$M$62</f>
        <v/>
      </c>
      <c r="N36" s="78" t="n">
        <v>0.55</v>
      </c>
      <c r="O36" s="46">
        <f>N36+$O$62</f>
        <v/>
      </c>
      <c r="P36" s="79" t="n">
        <v>0.6284722222222222</v>
      </c>
      <c r="Q36" s="46">
        <f>P36+$Q$62</f>
        <v/>
      </c>
      <c r="R36" s="46" t="n">
        <v>0.6548611111111111</v>
      </c>
      <c r="S36" s="46">
        <f>R36+$S$62</f>
        <v/>
      </c>
      <c r="T36" s="143" t="n">
        <v>0.6729166666666667</v>
      </c>
      <c r="U36" s="80">
        <f>T36+$U$62</f>
        <v/>
      </c>
      <c r="V36" s="576" t="n">
        <v>120</v>
      </c>
      <c r="W36" s="576" t="n"/>
    </row>
    <row r="37" ht="21" customHeight="1" s="630">
      <c r="A37" s="631" t="inlineStr">
        <is>
          <t>35</t>
        </is>
      </c>
      <c r="B37" s="632" t="n"/>
      <c r="C37" s="112" t="inlineStr">
        <is>
          <t>ARIAS NAVAS ANGEL</t>
        </is>
      </c>
      <c r="D37" s="55" t="n">
        <v>3968714</v>
      </c>
      <c r="E37" s="226" t="inlineStr">
        <is>
          <t xml:space="preserve">MOTO NUEVO BIIC </t>
        </is>
      </c>
      <c r="F37" s="92" t="inlineStr">
        <is>
          <t xml:space="preserve">20 20 SR </t>
        </is>
      </c>
      <c r="G37" s="281" t="n"/>
      <c r="H37" s="26" t="inlineStr">
        <is>
          <t xml:space="preserve">CE </t>
        </is>
      </c>
      <c r="I37" s="281" t="inlineStr">
        <is>
          <t>ELIA</t>
        </is>
      </c>
      <c r="J37" s="60" t="n">
        <v>0.5548611111111111</v>
      </c>
      <c r="K37" s="46">
        <f>J37+$K$61</f>
        <v/>
      </c>
      <c r="L37" s="78" t="n">
        <v>0.5569444444444445</v>
      </c>
      <c r="M37" s="78">
        <f>L37+$M$62</f>
        <v/>
      </c>
      <c r="N37" s="78" t="n">
        <v>0.5625</v>
      </c>
      <c r="O37" s="46">
        <f>N37+$O$62</f>
        <v/>
      </c>
      <c r="P37" s="79" t="n">
        <v>0.6118055555555556</v>
      </c>
      <c r="Q37" s="46">
        <f>P37+$Q$62</f>
        <v/>
      </c>
      <c r="R37" s="46" t="n">
        <v>0.6222222222222222</v>
      </c>
      <c r="S37" s="46">
        <f>R37+$S$62</f>
        <v/>
      </c>
      <c r="T37" s="143" t="n">
        <v>0.6326388888888889</v>
      </c>
      <c r="U37" s="80">
        <f>T37+$U$62</f>
        <v/>
      </c>
      <c r="V37" s="576" t="n">
        <v>80</v>
      </c>
      <c r="W37" s="576" t="n"/>
    </row>
    <row r="38" ht="21" customFormat="1" customHeight="1" s="633">
      <c r="A38" s="631" t="inlineStr">
        <is>
          <t>36</t>
        </is>
      </c>
      <c r="B38" s="632" t="n"/>
      <c r="C38" s="212" t="inlineStr">
        <is>
          <t>ROJAS MANINI FRANCK</t>
        </is>
      </c>
      <c r="D38" s="147" t="n">
        <v>44036894</v>
      </c>
      <c r="E38" s="226" t="inlineStr">
        <is>
          <t>MOTO REVA BIIC</t>
        </is>
      </c>
      <c r="F38" s="92" t="inlineStr">
        <is>
          <t xml:space="preserve">20 20 SR </t>
        </is>
      </c>
      <c r="G38" s="281" t="n"/>
      <c r="H38" s="281" t="n"/>
      <c r="I38" s="281" t="inlineStr">
        <is>
          <t>ELIA</t>
        </is>
      </c>
      <c r="J38" s="60" t="n">
        <v>0.5375</v>
      </c>
      <c r="K38" s="46">
        <f>J38+$K$61</f>
        <v/>
      </c>
      <c r="L38" s="78" t="n">
        <v>0.5611111111111111</v>
      </c>
      <c r="M38" s="78">
        <f>L38+$M$62</f>
        <v/>
      </c>
      <c r="N38" s="78" t="n">
        <v>0.5666666666666667</v>
      </c>
      <c r="O38" s="78">
        <f>N38+$O$62</f>
        <v/>
      </c>
      <c r="P38" s="78" t="n">
        <v>0.6465277777777778</v>
      </c>
      <c r="Q38" s="78">
        <f>P38+$Q$62</f>
        <v/>
      </c>
      <c r="R38" s="78" t="n">
        <v>0.6645833333333333</v>
      </c>
      <c r="S38" s="78">
        <f>R38+$S$62</f>
        <v/>
      </c>
      <c r="T38" s="116" t="n">
        <v>0.6770833333333334</v>
      </c>
      <c r="U38" s="116">
        <f>T38+$U$62</f>
        <v/>
      </c>
      <c r="V38" s="576" t="n">
        <v>80</v>
      </c>
      <c r="W38" s="576" t="n"/>
    </row>
    <row r="39" ht="21" customHeight="1" s="630">
      <c r="A39" s="631" t="inlineStr">
        <is>
          <t>37</t>
        </is>
      </c>
      <c r="B39" s="632" t="n"/>
      <c r="C39" s="112" t="inlineStr">
        <is>
          <t xml:space="preserve">CARHUAVILCA MEOÑO CAROLINA </t>
        </is>
      </c>
      <c r="D39" s="55" t="n">
        <v>10805563</v>
      </c>
      <c r="E39" s="55" t="inlineStr">
        <is>
          <t xml:space="preserve">REVA A1 </t>
        </is>
      </c>
      <c r="F39" s="92" t="inlineStr">
        <is>
          <t xml:space="preserve">20 20 SR </t>
        </is>
      </c>
      <c r="G39" s="209" t="inlineStr">
        <is>
          <t xml:space="preserve">A/C 30 30/05+ PAGO 70 PLIN </t>
        </is>
      </c>
      <c r="H39" s="493" t="n"/>
      <c r="I39" s="338" t="inlineStr">
        <is>
          <t>PUBLICIDAD</t>
        </is>
      </c>
      <c r="J39" s="60" t="n">
        <v>0.5861111111111111</v>
      </c>
      <c r="K39" s="46">
        <f>J39+$K$61</f>
        <v/>
      </c>
      <c r="L39" s="78" t="n">
        <v>0.5888888888888889</v>
      </c>
      <c r="M39" s="78">
        <f>L39+$M$62</f>
        <v/>
      </c>
      <c r="N39" s="78" t="n">
        <v>0.5951388888888889</v>
      </c>
      <c r="O39" s="78">
        <f>N39+$O$62</f>
        <v/>
      </c>
      <c r="P39" s="78" t="n">
        <v>0.6409722222222223</v>
      </c>
      <c r="Q39" s="78">
        <f>P39+$Q$62</f>
        <v/>
      </c>
      <c r="R39" s="78" t="n">
        <v>0.6680555555555555</v>
      </c>
      <c r="S39" s="78">
        <f>R39+$S$62</f>
        <v/>
      </c>
      <c r="T39" s="116" t="n">
        <v>0.6847222222222222</v>
      </c>
      <c r="U39" s="116">
        <f>T39+$U$62</f>
        <v/>
      </c>
      <c r="V39" s="580" t="n">
        <v>100</v>
      </c>
      <c r="W39" s="125" t="n"/>
    </row>
    <row r="40" ht="21" customFormat="1" customHeight="1" s="633">
      <c r="A40" s="631" t="inlineStr">
        <is>
          <t>38</t>
        </is>
      </c>
      <c r="B40" s="632" t="n"/>
      <c r="C40" s="112" t="inlineStr">
        <is>
          <t xml:space="preserve">SANTAELLA ROSALES LEONARDO </t>
        </is>
      </c>
      <c r="D40" s="55" t="n">
        <v>6988068</v>
      </c>
      <c r="E40" s="232" t="inlineStr">
        <is>
          <t xml:space="preserve">MOTO NUEVO BIIB </t>
        </is>
      </c>
      <c r="F40" s="92" t="inlineStr">
        <is>
          <t xml:space="preserve">20 20 SR </t>
        </is>
      </c>
      <c r="G40" s="120" t="inlineStr">
        <is>
          <t>PAGO 150 EFE</t>
        </is>
      </c>
      <c r="H40" s="26" t="inlineStr">
        <is>
          <t xml:space="preserve">CE </t>
        </is>
      </c>
      <c r="I40" s="55" t="inlineStr">
        <is>
          <t>LEONEL HERNANDEZ</t>
        </is>
      </c>
      <c r="J40" s="60" t="n">
        <v>0.6305555555555555</v>
      </c>
      <c r="K40" s="46">
        <f>J40+$K$61</f>
        <v/>
      </c>
      <c r="L40" s="78" t="n">
        <v>0.6326388888888889</v>
      </c>
      <c r="M40" s="78">
        <f>L40+$M$62</f>
        <v/>
      </c>
      <c r="N40" s="78" t="n">
        <v>0.6430555555555556</v>
      </c>
      <c r="O40" s="46">
        <f>N40+$O$62</f>
        <v/>
      </c>
      <c r="P40" s="79" t="n">
        <v>0.6861111111111111</v>
      </c>
      <c r="Q40" s="46">
        <f>P40+$Q$62</f>
        <v/>
      </c>
      <c r="R40" s="46" t="n">
        <v>0.7</v>
      </c>
      <c r="S40" s="46">
        <f>R40+$S$62</f>
        <v/>
      </c>
      <c r="T40" s="143" t="n">
        <v>0.7111111111111111</v>
      </c>
      <c r="U40" s="80">
        <f>T40+$U$62</f>
        <v/>
      </c>
      <c r="V40" s="580" t="n">
        <v>80</v>
      </c>
      <c r="W40" s="125" t="n"/>
    </row>
    <row r="41" ht="21" customHeight="1" s="630">
      <c r="A41" s="631" t="inlineStr">
        <is>
          <t>39</t>
        </is>
      </c>
      <c r="B41" s="632" t="n"/>
      <c r="C41" s="112" t="inlineStr">
        <is>
          <t xml:space="preserve">MALDONADO CABALLERO JUAN </t>
        </is>
      </c>
      <c r="D41" s="55" t="n">
        <v>44012748</v>
      </c>
      <c r="E41" s="226" t="inlineStr">
        <is>
          <t>MOTO REVA BIIC</t>
        </is>
      </c>
      <c r="F41" s="92" t="inlineStr">
        <is>
          <t xml:space="preserve">20 20 SR </t>
        </is>
      </c>
      <c r="G41" s="270" t="n"/>
      <c r="H41" s="270" t="n"/>
      <c r="I41" s="270" t="inlineStr">
        <is>
          <t>LILIANA 6</t>
        </is>
      </c>
      <c r="J41" s="78" t="n">
        <v>0.6111111111111112</v>
      </c>
      <c r="K41" s="78">
        <f>J41+$K$61</f>
        <v/>
      </c>
      <c r="L41" s="78" t="n">
        <v>0.6118055555555556</v>
      </c>
      <c r="M41" s="78">
        <f>L41+$M$62</f>
        <v/>
      </c>
      <c r="N41" s="78" t="n">
        <v>0.6194444444444445</v>
      </c>
      <c r="O41" s="78">
        <f>N41+$O$62</f>
        <v/>
      </c>
      <c r="P41" s="78" t="n">
        <v>0.6666666666666666</v>
      </c>
      <c r="Q41" s="78">
        <f>P41+$Q$62</f>
        <v/>
      </c>
      <c r="R41" s="78" t="n">
        <v>0.6819444444444445</v>
      </c>
      <c r="S41" s="78">
        <f>R41+$S$62</f>
        <v/>
      </c>
      <c r="T41" s="116" t="n">
        <v>0.6958333333333333</v>
      </c>
      <c r="U41" s="116">
        <f>T41+$U$62</f>
        <v/>
      </c>
      <c r="V41" s="580" t="n">
        <v>80</v>
      </c>
      <c r="W41" s="125" t="n"/>
    </row>
    <row r="42" ht="21" customHeight="1" s="630">
      <c r="A42" s="631" t="inlineStr">
        <is>
          <t>40</t>
        </is>
      </c>
      <c r="B42" s="632" t="n"/>
      <c r="C42" s="167" t="inlineStr">
        <is>
          <t>MARITEGUI SARAVIA JUAN</t>
        </is>
      </c>
      <c r="D42" s="55" t="n">
        <v>46235392</v>
      </c>
      <c r="E42" s="232" t="inlineStr">
        <is>
          <t xml:space="preserve">MOTO NUEVO BIIB </t>
        </is>
      </c>
      <c r="F42" s="92" t="inlineStr">
        <is>
          <t xml:space="preserve">20 20 SR </t>
        </is>
      </c>
      <c r="G42" s="209" t="inlineStr">
        <is>
          <t>PAGO 130 PLIN</t>
        </is>
      </c>
      <c r="H42" s="207" t="n"/>
      <c r="I42" s="55" t="inlineStr">
        <is>
          <t xml:space="preserve">JORGE AMORETTI </t>
        </is>
      </c>
      <c r="J42" s="60" t="n">
        <v>0.6138888888888889</v>
      </c>
      <c r="K42" s="46">
        <f>J42+$K$61</f>
        <v/>
      </c>
      <c r="L42" s="78" t="n">
        <v>0.61875</v>
      </c>
      <c r="M42" s="78">
        <f>L42+$M$62</f>
        <v/>
      </c>
      <c r="N42" s="78" t="n">
        <v>0.6243055555555556</v>
      </c>
      <c r="O42" s="78">
        <f>N42+$O$62</f>
        <v/>
      </c>
      <c r="P42" s="78" t="n">
        <v>0.66875</v>
      </c>
      <c r="Q42" s="78">
        <f>P42+$Q$62</f>
        <v/>
      </c>
      <c r="R42" s="78" t="n">
        <v>0.6840277777777778</v>
      </c>
      <c r="S42" s="78">
        <f>R42+$S$62</f>
        <v/>
      </c>
      <c r="T42" s="116" t="n">
        <v>0.6986111111111111</v>
      </c>
      <c r="U42" s="116">
        <f>T42+$U$62</f>
        <v/>
      </c>
      <c r="V42" s="580" t="n">
        <v>130</v>
      </c>
      <c r="W42" s="125" t="n"/>
    </row>
    <row r="43" ht="21" customHeight="1" s="630">
      <c r="A43" s="631" t="inlineStr">
        <is>
          <t>41</t>
        </is>
      </c>
      <c r="B43" s="632" t="n"/>
      <c r="C43" s="112" t="inlineStr">
        <is>
          <t>NAVARRO VIDAL WILARD</t>
        </is>
      </c>
      <c r="D43" s="55" t="n">
        <v>9076796</v>
      </c>
      <c r="E43" s="55" t="inlineStr">
        <is>
          <t xml:space="preserve">REVA A1 </t>
        </is>
      </c>
      <c r="F43" s="92" t="inlineStr">
        <is>
          <t>40/20 40/20cl</t>
        </is>
      </c>
      <c r="G43" s="209" t="inlineStr">
        <is>
          <t xml:space="preserve">PAGO 120 YAPE </t>
        </is>
      </c>
      <c r="H43" s="207" t="n"/>
      <c r="I43" s="55" t="inlineStr">
        <is>
          <t xml:space="preserve">KATTY AMORETTI </t>
        </is>
      </c>
      <c r="J43" s="60" t="n">
        <v>0.6215277777777778</v>
      </c>
      <c r="K43" s="46">
        <f>J43+$K$61</f>
        <v/>
      </c>
      <c r="L43" s="78" t="n">
        <v>0.6236111111111111</v>
      </c>
      <c r="M43" s="78">
        <f>L43+$M$62</f>
        <v/>
      </c>
      <c r="N43" s="46" t="n"/>
      <c r="O43" s="46">
        <f>N43+$O$62</f>
        <v/>
      </c>
      <c r="P43" s="46" t="n">
        <v>0.6833333333333333</v>
      </c>
      <c r="Q43" s="46">
        <f>P43+$Q$62</f>
        <v/>
      </c>
      <c r="R43" s="46" t="n">
        <v>0.6965277777777777</v>
      </c>
      <c r="S43" s="46">
        <f>R43+$S$62</f>
        <v/>
      </c>
      <c r="T43" s="143" t="n">
        <v>0.7083333333333334</v>
      </c>
      <c r="U43" s="80">
        <f>T43+$U$62</f>
        <v/>
      </c>
      <c r="V43" s="580" t="n">
        <v>120</v>
      </c>
      <c r="W43" s="125" t="n"/>
    </row>
    <row r="44" ht="21" customHeight="1" s="630">
      <c r="A44" s="631" t="inlineStr">
        <is>
          <t>42</t>
        </is>
      </c>
      <c r="B44" s="632" t="n"/>
      <c r="C44" s="167" t="inlineStr">
        <is>
          <t>CHULLUNQUIA CRUZ BENITO  40</t>
        </is>
      </c>
      <c r="D44" s="55" t="n">
        <v>43560668</v>
      </c>
      <c r="E44" s="55" t="inlineStr">
        <is>
          <t xml:space="preserve">REVA A1 </t>
        </is>
      </c>
      <c r="F44" s="92" t="inlineStr">
        <is>
          <t xml:space="preserve">20 20 SR </t>
        </is>
      </c>
      <c r="G44" s="120" t="inlineStr">
        <is>
          <t>PAGO 160 EFE</t>
        </is>
      </c>
      <c r="H44" s="355" t="n"/>
      <c r="I44" s="211" t="inlineStr">
        <is>
          <t xml:space="preserve">OFICINA </t>
        </is>
      </c>
      <c r="J44" s="60" t="n">
        <v>0.6381944444444444</v>
      </c>
      <c r="K44" s="46">
        <f>J44+$K$61</f>
        <v/>
      </c>
      <c r="L44" s="78" t="n">
        <v>0.6423611111111112</v>
      </c>
      <c r="M44" s="78">
        <f>L44+$M$62</f>
        <v/>
      </c>
      <c r="N44" s="78" t="n">
        <v>0.6493055555555556</v>
      </c>
      <c r="O44" s="46">
        <f>N44+$O$62</f>
        <v/>
      </c>
      <c r="P44" s="79" t="n">
        <v>0.6923611111111111</v>
      </c>
      <c r="Q44" s="46">
        <f>P44+$Q$62</f>
        <v/>
      </c>
      <c r="R44" s="46" t="n">
        <v>0.7048611111111112</v>
      </c>
      <c r="S44" s="46">
        <f>R44+$S$62</f>
        <v/>
      </c>
      <c r="T44" s="143" t="n">
        <v>0.7159722222222222</v>
      </c>
      <c r="U44" s="80">
        <f>T44+$U$62</f>
        <v/>
      </c>
      <c r="V44" s="580" t="n">
        <v>120</v>
      </c>
      <c r="W44" s="125" t="n">
        <v>40</v>
      </c>
    </row>
    <row r="45" ht="21" customHeight="1" s="630">
      <c r="A45" s="631" t="inlineStr">
        <is>
          <t>43</t>
        </is>
      </c>
      <c r="B45" s="632" t="n"/>
      <c r="C45" s="112" t="inlineStr">
        <is>
          <t xml:space="preserve">GIL SILVA JEAN CARLOS </t>
        </is>
      </c>
      <c r="D45" s="55" t="n">
        <v>7207030</v>
      </c>
      <c r="E45" s="55" t="inlineStr">
        <is>
          <t xml:space="preserve">NUEVO A1 </t>
        </is>
      </c>
      <c r="F45" s="92" t="inlineStr">
        <is>
          <t>40/20 40/20cl</t>
        </is>
      </c>
      <c r="G45" s="110" t="n"/>
      <c r="H45" s="26" t="inlineStr">
        <is>
          <t xml:space="preserve">CE </t>
        </is>
      </c>
      <c r="I45" s="110" t="inlineStr">
        <is>
          <t xml:space="preserve">MAYRA </t>
        </is>
      </c>
      <c r="J45" s="60" t="n">
        <v>0.6520833333333333</v>
      </c>
      <c r="K45" s="46">
        <f>J45+$K$61</f>
        <v/>
      </c>
      <c r="L45" s="78" t="n">
        <v>0.6520833333333333</v>
      </c>
      <c r="M45" s="78">
        <f>L45+$M$62</f>
        <v/>
      </c>
      <c r="N45" s="78" t="n">
        <v>0.6583333333333333</v>
      </c>
      <c r="O45" s="78">
        <f>N45+$O$62</f>
        <v/>
      </c>
      <c r="P45" s="78" t="n">
        <v>0.7006944444444444</v>
      </c>
      <c r="Q45" s="78">
        <f>P45+$Q$62</f>
        <v/>
      </c>
      <c r="R45" s="78" t="n">
        <v>0.7118055555555556</v>
      </c>
      <c r="S45" s="78">
        <f>R45+$S$62</f>
        <v/>
      </c>
      <c r="T45" s="116" t="n">
        <v>0.7236111111111111</v>
      </c>
      <c r="U45" s="116">
        <f>T45+$U$62</f>
        <v/>
      </c>
      <c r="V45" s="580" t="n">
        <v>80</v>
      </c>
      <c r="W45" s="125" t="n"/>
    </row>
    <row r="46" ht="21" customHeight="1" s="630">
      <c r="A46" s="631" t="inlineStr">
        <is>
          <t>44</t>
        </is>
      </c>
      <c r="B46" s="632" t="n"/>
      <c r="C46" s="112" t="inlineStr">
        <is>
          <t xml:space="preserve">CERVANTES CHIPAO JORGE </t>
        </is>
      </c>
      <c r="D46" s="55" t="n">
        <v>42722655</v>
      </c>
      <c r="E46" s="226" t="inlineStr">
        <is>
          <t>MOTO REVA BIIC</t>
        </is>
      </c>
      <c r="F46" s="92" t="inlineStr">
        <is>
          <t xml:space="preserve">20 20 SR </t>
        </is>
      </c>
      <c r="G46" s="281" t="n"/>
      <c r="H46" s="360" t="n"/>
      <c r="I46" s="281" t="inlineStr">
        <is>
          <t xml:space="preserve">ELIA / ANGELA </t>
        </is>
      </c>
      <c r="J46" s="60" t="n">
        <v>0.6527777777777778</v>
      </c>
      <c r="K46" s="46">
        <f>J46+$K$61</f>
        <v/>
      </c>
      <c r="L46" s="78" t="n">
        <v>0.6583333333333333</v>
      </c>
      <c r="M46" s="78">
        <f>L46+$M$62</f>
        <v/>
      </c>
      <c r="N46" s="78" t="n">
        <v>0.6645833333333333</v>
      </c>
      <c r="O46" s="78">
        <f>N46+$O$62</f>
        <v/>
      </c>
      <c r="P46" s="78" t="n">
        <v>0.7083333333333334</v>
      </c>
      <c r="Q46" s="78">
        <f>P46+$Q$62</f>
        <v/>
      </c>
      <c r="R46" s="78" t="n">
        <v>0.7201388888888889</v>
      </c>
      <c r="S46" s="78">
        <f>R46+$S$62</f>
        <v/>
      </c>
      <c r="T46" s="116" t="n">
        <v>0.7326388888888888</v>
      </c>
      <c r="U46" s="116">
        <f>T46+$U$62</f>
        <v/>
      </c>
      <c r="V46" s="580" t="n">
        <v>80</v>
      </c>
      <c r="W46" s="125" t="n"/>
    </row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04.xml><?xml version="1.0" encoding="utf-8"?>
<worksheet xmlns:r="http://schemas.openxmlformats.org/officeDocument/2006/relationships" xmlns="http://schemas.openxmlformats.org/spreadsheetml/2006/main">
  <sheetPr codeName="Hoja408">
    <outlinePr summaryBelow="1" summaryRight="1"/>
    <pageSetUpPr fitToPage="1"/>
  </sheetPr>
  <dimension ref="A1:W54"/>
  <sheetViews>
    <sheetView topLeftCell="A55" workbookViewId="0">
      <selection activeCell="C92" sqref="C92:D95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6.28515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BAZAN SUAREZ DANY</t>
        </is>
      </c>
      <c r="D2" s="55" t="n">
        <v>71613077</v>
      </c>
      <c r="E2" s="55" t="inlineStr">
        <is>
          <t>NUEVO A1</t>
        </is>
      </c>
      <c r="F2" s="92" t="inlineStr">
        <is>
          <t>20 20sr</t>
        </is>
      </c>
      <c r="G2" s="55" t="inlineStr">
        <is>
          <t>YA P 80</t>
        </is>
      </c>
      <c r="H2" s="207" t="n"/>
      <c r="I2" s="55" t="inlineStr">
        <is>
          <t>JEANPIER</t>
        </is>
      </c>
      <c r="J2" s="60" t="n">
        <v>0.3388888888888889</v>
      </c>
      <c r="K2" s="46">
        <f>J2+$K$61</f>
        <v/>
      </c>
      <c r="L2" s="78" t="n">
        <v>0.3430555555555556</v>
      </c>
      <c r="M2" s="46">
        <f>L2+$M$62</f>
        <v/>
      </c>
      <c r="N2" s="78" t="n">
        <v>0.3493055555555555</v>
      </c>
      <c r="O2" s="46">
        <f>N2+$O$62</f>
        <v/>
      </c>
      <c r="P2" s="79" t="n">
        <v>0.39375</v>
      </c>
      <c r="Q2" s="46">
        <f>P2+$Q$62</f>
        <v/>
      </c>
      <c r="R2" s="46" t="n">
        <v>0.4076388888888889</v>
      </c>
      <c r="S2" s="46">
        <f>R2+$S$62</f>
        <v/>
      </c>
      <c r="T2" s="143" t="n">
        <v>0.4270833333333333</v>
      </c>
      <c r="U2" s="80">
        <f>T2+$U$62</f>
        <v/>
      </c>
      <c r="V2" s="576" t="n">
        <v>80</v>
      </c>
      <c r="W2" s="576" t="n"/>
    </row>
    <row r="3" ht="21" customHeight="1" s="630">
      <c r="A3" s="631" t="inlineStr">
        <is>
          <t>2</t>
        </is>
      </c>
      <c r="B3" s="632" t="n"/>
      <c r="C3" s="112" t="inlineStr">
        <is>
          <t>ROJAS GOMEZ MOISES</t>
        </is>
      </c>
      <c r="D3" s="55" t="n">
        <v>4481442</v>
      </c>
      <c r="E3" s="199" t="inlineStr">
        <is>
          <t>MOTO NUEVO BIIB</t>
        </is>
      </c>
      <c r="F3" s="92" t="inlineStr">
        <is>
          <t>40/20 40/20cl</t>
        </is>
      </c>
      <c r="G3" s="281" t="n"/>
      <c r="H3" s="382" t="inlineStr">
        <is>
          <t>CE</t>
        </is>
      </c>
      <c r="I3" s="281" t="inlineStr">
        <is>
          <t xml:space="preserve">ANGELA / ELIA </t>
        </is>
      </c>
      <c r="J3" s="60" t="n">
        <v>0.3375</v>
      </c>
      <c r="K3" s="46">
        <f>J3+$K$61</f>
        <v/>
      </c>
      <c r="L3" s="78" t="n">
        <v>0.3375</v>
      </c>
      <c r="M3" s="46">
        <f>L3+$M$62</f>
        <v/>
      </c>
      <c r="N3" s="78" t="n">
        <v>0.3430555555555556</v>
      </c>
      <c r="O3" s="46">
        <f>N3+$O$62</f>
        <v/>
      </c>
      <c r="P3" s="79" t="n">
        <v>0.3930555555555555</v>
      </c>
      <c r="Q3" s="46">
        <f>P3+$Q$62</f>
        <v/>
      </c>
      <c r="R3" s="46" t="n">
        <v>0.4034722222222222</v>
      </c>
      <c r="S3" s="46">
        <f>R3+$S$62</f>
        <v/>
      </c>
      <c r="T3" s="143" t="n">
        <v>0.4270833333333333</v>
      </c>
      <c r="U3" s="80">
        <f>T3+$U$62</f>
        <v/>
      </c>
      <c r="V3" s="576" t="n">
        <v>80</v>
      </c>
      <c r="W3" s="576" t="n"/>
    </row>
    <row r="4" ht="21" customHeight="1" s="630">
      <c r="A4" s="631" t="inlineStr">
        <is>
          <t>3</t>
        </is>
      </c>
      <c r="B4" s="632" t="n"/>
      <c r="C4" s="112" t="inlineStr">
        <is>
          <t>MOGOLLON CRUZ VICTOR</t>
        </is>
      </c>
      <c r="D4" s="55" t="n">
        <v>70373124</v>
      </c>
      <c r="E4" s="55" t="inlineStr">
        <is>
          <t>NUEVO A1</t>
        </is>
      </c>
      <c r="F4" s="92" t="inlineStr">
        <is>
          <t>40/20 40/20cl</t>
        </is>
      </c>
      <c r="G4" s="120" t="inlineStr">
        <is>
          <t>PAGO 140 EFE</t>
        </is>
      </c>
      <c r="H4" s="207" t="n"/>
      <c r="I4" s="55" t="inlineStr">
        <is>
          <t>CRIS AMORETTI</t>
        </is>
      </c>
      <c r="J4" s="60" t="n">
        <v>0.3402777777777778</v>
      </c>
      <c r="K4" s="46">
        <f>J4+$K$61</f>
        <v/>
      </c>
      <c r="L4" s="78" t="n">
        <v>0.3472222222222222</v>
      </c>
      <c r="M4" s="46">
        <f>L4+$M$62</f>
        <v/>
      </c>
      <c r="N4" s="78" t="n">
        <v>0.3534722222222222</v>
      </c>
      <c r="O4" s="46">
        <f>N4+$O$62</f>
        <v/>
      </c>
      <c r="P4" s="79" t="n">
        <v>0.4041666666666667</v>
      </c>
      <c r="Q4" s="46">
        <f>P4+$Q$62</f>
        <v/>
      </c>
      <c r="R4" s="46" t="n">
        <v>0.4159722222222222</v>
      </c>
      <c r="S4" s="46">
        <f>R4+$S$62</f>
        <v/>
      </c>
      <c r="T4" s="143" t="n">
        <v>0.4493055555555556</v>
      </c>
      <c r="U4" s="80">
        <f>T4+$U$62</f>
        <v/>
      </c>
      <c r="V4" s="576" t="n">
        <v>80</v>
      </c>
      <c r="W4" s="576" t="n"/>
    </row>
    <row r="5" ht="21" customHeight="1" s="630">
      <c r="A5" s="631" t="inlineStr">
        <is>
          <t>4</t>
        </is>
      </c>
      <c r="B5" s="632" t="n"/>
      <c r="C5" s="112" t="inlineStr">
        <is>
          <t>PICHO AGUIRRE NILVER</t>
        </is>
      </c>
      <c r="D5" s="55" t="n">
        <v>45172685</v>
      </c>
      <c r="E5" s="226" t="inlineStr">
        <is>
          <t>MOTO REVA BIIC</t>
        </is>
      </c>
      <c r="F5" s="92" t="inlineStr">
        <is>
          <t>20 20sr</t>
        </is>
      </c>
      <c r="G5" s="120" t="inlineStr">
        <is>
          <t>PAGO 150 EFE</t>
        </is>
      </c>
      <c r="H5" s="207" t="n"/>
      <c r="I5" s="55" t="inlineStr">
        <is>
          <t>TERESA</t>
        </is>
      </c>
      <c r="J5" s="60" t="n">
        <v>0.3444444444444444</v>
      </c>
      <c r="K5" s="46">
        <f>J5+$K$61</f>
        <v/>
      </c>
      <c r="L5" s="78" t="n">
        <v>0.3625</v>
      </c>
      <c r="M5" s="46">
        <f>L5+$M$62</f>
        <v/>
      </c>
      <c r="N5" s="78" t="n">
        <v>0.3722222222222222</v>
      </c>
      <c r="O5" s="46">
        <f>N5+$O$62</f>
        <v/>
      </c>
      <c r="P5" s="79" t="n">
        <v>0.4159722222222222</v>
      </c>
      <c r="Q5" s="46">
        <f>P5+$Q$62</f>
        <v/>
      </c>
      <c r="R5" s="46" t="n">
        <v>0.4277777777777778</v>
      </c>
      <c r="S5" s="46">
        <f>R5+$S$62</f>
        <v/>
      </c>
      <c r="T5" s="143" t="n">
        <v>0.4611111111111111</v>
      </c>
      <c r="U5" s="80">
        <f>T5+$U$62</f>
        <v/>
      </c>
      <c r="V5" s="576" t="n">
        <v>80</v>
      </c>
      <c r="W5" s="576" t="n"/>
    </row>
    <row r="6" ht="21" customHeight="1" s="630">
      <c r="A6" s="631" t="inlineStr">
        <is>
          <t>5</t>
        </is>
      </c>
      <c r="B6" s="632" t="n"/>
      <c r="C6" s="112" t="inlineStr">
        <is>
          <t>BENITES BRICEÑO SANDRO</t>
        </is>
      </c>
      <c r="D6" s="55" t="n">
        <v>72626518</v>
      </c>
      <c r="E6" s="55" t="inlineStr">
        <is>
          <t>NUEVO A1</t>
        </is>
      </c>
      <c r="F6" s="92" t="inlineStr">
        <is>
          <t>40/20 40/20cl</t>
        </is>
      </c>
      <c r="G6" s="120" t="inlineStr">
        <is>
          <t>PAGO 120 EFE</t>
        </is>
      </c>
      <c r="H6" s="55" t="n"/>
      <c r="I6" s="55" t="inlineStr">
        <is>
          <t>CRIS AMORETTI</t>
        </is>
      </c>
      <c r="J6" s="60" t="n">
        <v>0.3409722222222222</v>
      </c>
      <c r="K6" s="46">
        <f>J6+$K$61</f>
        <v/>
      </c>
      <c r="L6" s="78" t="n">
        <v>0.3520833333333334</v>
      </c>
      <c r="M6" s="46">
        <f>L6+$M$62</f>
        <v/>
      </c>
      <c r="N6" s="78" t="n">
        <v>0.3590277777777778</v>
      </c>
      <c r="O6" s="46">
        <f>N6+$O$62</f>
        <v/>
      </c>
      <c r="P6" s="79" t="n">
        <v>0.4048611111111111</v>
      </c>
      <c r="Q6" s="46">
        <f>P6+$Q$62</f>
        <v/>
      </c>
      <c r="R6" s="46" t="n">
        <v>0.41875</v>
      </c>
      <c r="S6" s="46">
        <f>R6+$S$62</f>
        <v/>
      </c>
      <c r="T6" s="143" t="n">
        <v>0.45</v>
      </c>
      <c r="U6" s="80">
        <f>T6+$U$62</f>
        <v/>
      </c>
      <c r="V6" s="576" t="n">
        <v>80</v>
      </c>
      <c r="W6" s="576" t="n"/>
    </row>
    <row r="7" ht="21" customHeight="1" s="630">
      <c r="A7" s="631" t="inlineStr">
        <is>
          <t>6</t>
        </is>
      </c>
      <c r="B7" s="632" t="n"/>
      <c r="C7" s="167" t="inlineStr">
        <is>
          <t>VALENCIA PAUCAR LUIS 50</t>
        </is>
      </c>
      <c r="D7" s="55" t="n">
        <v>73663066</v>
      </c>
      <c r="E7" s="55" t="inlineStr">
        <is>
          <t>NUEVO A1</t>
        </is>
      </c>
      <c r="F7" s="92" t="inlineStr">
        <is>
          <t>20 20 SR</t>
        </is>
      </c>
      <c r="G7" s="209" t="inlineStr">
        <is>
          <t>PAGO 230 YAPE</t>
        </is>
      </c>
      <c r="H7" s="207" t="n"/>
      <c r="I7" s="55" t="inlineStr">
        <is>
          <t>AUTO VIAL</t>
        </is>
      </c>
      <c r="J7" s="60" t="n">
        <v>0.3416666666666667</v>
      </c>
      <c r="K7" s="46">
        <f>J7+$K$61</f>
        <v/>
      </c>
      <c r="L7" s="78" t="n">
        <v>0.3576388888888889</v>
      </c>
      <c r="M7" s="46">
        <f>L7+$M$62</f>
        <v/>
      </c>
      <c r="N7" s="78" t="n">
        <v>0.3666666666666666</v>
      </c>
      <c r="O7" s="46">
        <f>N7+$O$62</f>
        <v/>
      </c>
      <c r="P7" s="79" t="n">
        <v>0.4159722222222222</v>
      </c>
      <c r="Q7" s="46">
        <f>P7+$Q$62</f>
        <v/>
      </c>
      <c r="R7" s="46" t="n">
        <v>0.4298611111111111</v>
      </c>
      <c r="S7" s="46">
        <f>R7+$S$62</f>
        <v/>
      </c>
      <c r="T7" s="143" t="n">
        <v>0.4777777777777778</v>
      </c>
      <c r="U7" s="80">
        <f>T7+$U$62</f>
        <v/>
      </c>
      <c r="V7" s="576" t="n">
        <v>80</v>
      </c>
      <c r="W7" s="576" t="n">
        <v>50</v>
      </c>
    </row>
    <row r="8" ht="21" customHeight="1" s="630">
      <c r="A8" s="631" t="inlineStr">
        <is>
          <t>7</t>
        </is>
      </c>
      <c r="B8" s="632" t="n"/>
      <c r="C8" s="167" t="inlineStr">
        <is>
          <t>HINCAPIE YANDY LUIS 50</t>
        </is>
      </c>
      <c r="D8" s="55" t="n">
        <v>2141507</v>
      </c>
      <c r="E8" s="226" t="inlineStr">
        <is>
          <t>MOTO REVA BIIC</t>
        </is>
      </c>
      <c r="F8" s="92" t="inlineStr">
        <is>
          <t xml:space="preserve">20 20 SR </t>
        </is>
      </c>
      <c r="G8" s="209" t="inlineStr">
        <is>
          <t xml:space="preserve">PAGO 50 PLIN </t>
        </is>
      </c>
      <c r="H8" s="382" t="inlineStr">
        <is>
          <t>CE</t>
        </is>
      </c>
      <c r="I8" s="270" t="inlineStr">
        <is>
          <t>LILIANA 1</t>
        </is>
      </c>
      <c r="J8" s="60" t="n">
        <v>0.3458333333333333</v>
      </c>
      <c r="K8" s="46">
        <f>J8+$K$61</f>
        <v/>
      </c>
      <c r="L8" s="78" t="n">
        <v>0.3666666666666666</v>
      </c>
      <c r="M8" s="46">
        <f>L8+$M$62</f>
        <v/>
      </c>
      <c r="N8" s="78" t="n">
        <v>0.3729166666666667</v>
      </c>
      <c r="O8" s="46">
        <f>N8+$O$62</f>
        <v/>
      </c>
      <c r="P8" s="79" t="n">
        <v>0.4375</v>
      </c>
      <c r="Q8" s="46">
        <f>P8+$Q$62</f>
        <v/>
      </c>
      <c r="R8" s="46" t="n">
        <v>0.4548611111111111</v>
      </c>
      <c r="S8" s="46">
        <f>R8+$S$62</f>
        <v/>
      </c>
      <c r="T8" s="143" t="n">
        <v>0.4895833333333333</v>
      </c>
      <c r="U8" s="80">
        <f>T8+$U$62</f>
        <v/>
      </c>
      <c r="V8" s="576" t="n">
        <v>80</v>
      </c>
      <c r="W8" s="576" t="n">
        <v>50</v>
      </c>
    </row>
    <row r="9" ht="21" customHeight="1" s="630">
      <c r="A9" s="631" t="inlineStr">
        <is>
          <t>8</t>
        </is>
      </c>
      <c r="B9" s="632" t="n"/>
      <c r="C9" s="167" t="inlineStr">
        <is>
          <t>ORELLANA FRANCIA HUMBERTO 30</t>
        </is>
      </c>
      <c r="D9" s="55" t="n">
        <v>25827228</v>
      </c>
      <c r="E9" s="55" t="inlineStr">
        <is>
          <t>REVA A1</t>
        </is>
      </c>
      <c r="F9" s="92" t="inlineStr">
        <is>
          <t xml:space="preserve">20 20 SR </t>
        </is>
      </c>
      <c r="G9" s="120" t="inlineStr">
        <is>
          <t>PAGO 150 EFE</t>
        </is>
      </c>
      <c r="H9" s="355" t="n"/>
      <c r="I9" s="211" t="inlineStr">
        <is>
          <t>OFICINA</t>
        </is>
      </c>
      <c r="J9" s="60" t="n">
        <v>0.3479166666666667</v>
      </c>
      <c r="K9" s="46">
        <f>J9+$K$61</f>
        <v/>
      </c>
      <c r="L9" s="78" t="n">
        <v>0.3729166666666667</v>
      </c>
      <c r="M9" s="46">
        <f>L9+$M$62</f>
        <v/>
      </c>
      <c r="N9" s="78" t="n">
        <v>0.3798611111111111</v>
      </c>
      <c r="O9" s="46">
        <f>N9+$O$62</f>
        <v/>
      </c>
      <c r="P9" s="79" t="n">
        <v>0.4388888888888889</v>
      </c>
      <c r="Q9" s="46">
        <f>P9+$Q$62</f>
        <v/>
      </c>
      <c r="R9" s="46" t="n">
        <v>0.45</v>
      </c>
      <c r="S9" s="46">
        <f>R9+$S$62</f>
        <v/>
      </c>
      <c r="T9" s="143" t="n">
        <v>0.4729166666666667</v>
      </c>
      <c r="U9" s="80">
        <f>T9+$U$62</f>
        <v/>
      </c>
      <c r="V9" s="576" t="n">
        <v>120</v>
      </c>
      <c r="W9" s="576" t="n">
        <v>30</v>
      </c>
    </row>
    <row r="10" ht="21" customHeight="1" s="630">
      <c r="A10" s="644" t="n"/>
      <c r="B10" s="632" t="n"/>
      <c r="C10" s="119" t="inlineStr">
        <is>
          <t>ESQUIVEL SANCHEZ MARCO</t>
        </is>
      </c>
      <c r="D10" s="654" t="n">
        <v>18898865</v>
      </c>
      <c r="E10" s="654" t="inlineStr">
        <is>
          <t>MOTO REVA BIIC</t>
        </is>
      </c>
      <c r="F10" s="93" t="n"/>
      <c r="G10" s="654" t="inlineStr">
        <is>
          <t>LIC. RETENIDA</t>
        </is>
      </c>
      <c r="H10" s="358" t="n"/>
      <c r="I10" s="654" t="inlineStr">
        <is>
          <t>LILIANA 2</t>
        </is>
      </c>
      <c r="J10" s="185" t="n"/>
      <c r="K10" s="20">
        <f>J10+$K$61</f>
        <v/>
      </c>
      <c r="L10" s="6" t="n"/>
      <c r="M10" s="20">
        <f>L10+$M$62</f>
        <v/>
      </c>
      <c r="N10" s="21" t="n"/>
      <c r="O10" s="20">
        <f>N10+$O$62</f>
        <v/>
      </c>
      <c r="P10" s="22" t="n"/>
      <c r="Q10" s="20">
        <f>P10+$Q$62</f>
        <v/>
      </c>
      <c r="R10" s="20" t="n"/>
      <c r="S10" s="20">
        <f>R10+$S$62</f>
        <v/>
      </c>
      <c r="T10" s="144" t="n"/>
      <c r="U10" s="20">
        <f>T10+$U$62</f>
        <v/>
      </c>
      <c r="V10" s="576" t="n"/>
      <c r="W10" s="576" t="n"/>
    </row>
    <row r="11" ht="21" customFormat="1" customHeight="1" s="633">
      <c r="A11" s="631" t="inlineStr">
        <is>
          <t>9</t>
        </is>
      </c>
      <c r="B11" s="632" t="n"/>
      <c r="C11" s="112" t="inlineStr">
        <is>
          <t>LEON SOTELO JORGE</t>
        </is>
      </c>
      <c r="D11" s="55" t="n">
        <v>73967401</v>
      </c>
      <c r="E11" s="199" t="inlineStr">
        <is>
          <t>MOTO NUEVO BIIB</t>
        </is>
      </c>
      <c r="F11" s="92" t="inlineStr">
        <is>
          <t xml:space="preserve">20 20 SR </t>
        </is>
      </c>
      <c r="G11" s="281" t="n"/>
      <c r="H11" s="358" t="inlineStr">
        <is>
          <t>H.Dificil</t>
        </is>
      </c>
      <c r="I11" s="281" t="inlineStr">
        <is>
          <t xml:space="preserve">ANGELA / ELIA </t>
        </is>
      </c>
      <c r="J11" s="60" t="n">
        <v>0.3604166666666667</v>
      </c>
      <c r="K11" s="46">
        <f>J11+$K$61</f>
        <v/>
      </c>
      <c r="L11" s="78" t="n">
        <v>0.39375</v>
      </c>
      <c r="M11" s="46">
        <f>L11+$M$62</f>
        <v/>
      </c>
      <c r="N11" s="78" t="n">
        <v>0.4</v>
      </c>
      <c r="O11" s="46">
        <f>N11+$O$62</f>
        <v/>
      </c>
      <c r="P11" s="79" t="n">
        <v>0.4736111111111111</v>
      </c>
      <c r="Q11" s="46">
        <f>P11+$Q$62</f>
        <v/>
      </c>
      <c r="R11" s="46" t="n">
        <v>0.4986111111111111</v>
      </c>
      <c r="S11" s="46">
        <f>R11+$S$62</f>
        <v/>
      </c>
      <c r="T11" s="143" t="n">
        <v>0.5291666666666667</v>
      </c>
      <c r="U11" s="80">
        <f>T11+$U$62</f>
        <v/>
      </c>
      <c r="V11" s="576" t="n">
        <v>80</v>
      </c>
      <c r="W11" s="576" t="n"/>
    </row>
    <row r="12" ht="21" customHeight="1" s="630">
      <c r="A12" s="631" t="inlineStr">
        <is>
          <t>10</t>
        </is>
      </c>
      <c r="B12" s="632" t="n"/>
      <c r="C12" s="167" t="inlineStr">
        <is>
          <t>GARCIA MUNIVES FERNANDO 30</t>
        </is>
      </c>
      <c r="D12" s="55" t="n">
        <v>25854041</v>
      </c>
      <c r="E12" s="55" t="inlineStr">
        <is>
          <t>REVA A1</t>
        </is>
      </c>
      <c r="F12" s="92" t="inlineStr">
        <is>
          <t xml:space="preserve">20 20 SR </t>
        </is>
      </c>
      <c r="G12" s="120" t="inlineStr">
        <is>
          <t>PAGO 80 EFE + 30 EFE</t>
        </is>
      </c>
      <c r="H12" s="207" t="n"/>
      <c r="I12" s="55" t="inlineStr">
        <is>
          <t>CESAR QUIROZ</t>
        </is>
      </c>
      <c r="J12" s="60" t="n">
        <v>0.3583333333333333</v>
      </c>
      <c r="K12" s="46">
        <f>J12+$K$61</f>
        <v/>
      </c>
      <c r="L12" s="78" t="n">
        <v>0.3770833333333333</v>
      </c>
      <c r="M12" s="46">
        <f>L12+$M$62</f>
        <v/>
      </c>
      <c r="N12" s="78" t="n">
        <v>0.3819444444444444</v>
      </c>
      <c r="O12" s="46">
        <f>N12+$O$62</f>
        <v/>
      </c>
      <c r="P12" s="79" t="n">
        <v>0.4486111111111111</v>
      </c>
      <c r="Q12" s="46">
        <f>P12+$Q$62</f>
        <v/>
      </c>
      <c r="R12" s="46" t="n">
        <v>0.4625</v>
      </c>
      <c r="S12" s="46">
        <f>R12+$S$62</f>
        <v/>
      </c>
      <c r="T12" s="143" t="n">
        <v>0.4840277777777778</v>
      </c>
      <c r="U12" s="80">
        <f>T12+$U$62</f>
        <v/>
      </c>
      <c r="V12" s="576" t="n">
        <v>80</v>
      </c>
      <c r="W12" s="576" t="n">
        <v>30</v>
      </c>
    </row>
    <row r="13" ht="21" customHeight="1" s="630">
      <c r="A13" s="631" t="inlineStr">
        <is>
          <t>11</t>
        </is>
      </c>
      <c r="B13" s="632" t="n"/>
      <c r="C13" s="112" t="inlineStr">
        <is>
          <t xml:space="preserve">SANCHEZ ARIAS JOSE </t>
        </is>
      </c>
      <c r="D13" s="55" t="n">
        <v>7308592</v>
      </c>
      <c r="E13" s="199" t="inlineStr">
        <is>
          <t>MOTO NUEVO BIIB</t>
        </is>
      </c>
      <c r="F13" s="92" t="inlineStr">
        <is>
          <t>20 20sr</t>
        </is>
      </c>
      <c r="G13" s="55" t="inlineStr">
        <is>
          <t>PAGO 80</t>
        </is>
      </c>
      <c r="H13" s="382" t="inlineStr">
        <is>
          <t>CE</t>
        </is>
      </c>
      <c r="I13" s="55" t="inlineStr">
        <is>
          <t xml:space="preserve">JUAN CARRERA </t>
        </is>
      </c>
      <c r="J13" s="60" t="n">
        <v>0.3652777777777778</v>
      </c>
      <c r="K13" s="46">
        <f>J13+$K$61</f>
        <v/>
      </c>
      <c r="L13" s="78" t="n">
        <v>0.38125</v>
      </c>
      <c r="M13" s="78">
        <f>L13+$M$62</f>
        <v/>
      </c>
      <c r="N13" s="78" t="n">
        <v>0.3861111111111111</v>
      </c>
      <c r="O13" s="46">
        <f>N13+$O$62</f>
        <v/>
      </c>
      <c r="P13" s="79" t="n">
        <v>0.4506944444444445</v>
      </c>
      <c r="Q13" s="46">
        <f>P13+$Q$62</f>
        <v/>
      </c>
      <c r="R13" s="46" t="n">
        <v>0.4631944444444445</v>
      </c>
      <c r="S13" s="46">
        <f>R13+$S$62</f>
        <v/>
      </c>
      <c r="T13" s="143" t="n">
        <v>0.4743055555555555</v>
      </c>
      <c r="U13" s="80">
        <f>T13+$U$62</f>
        <v/>
      </c>
      <c r="V13" s="576" t="n">
        <v>80</v>
      </c>
      <c r="W13" s="576" t="n"/>
    </row>
    <row r="14" ht="21" customFormat="1" customHeight="1" s="633">
      <c r="A14" s="631" t="inlineStr">
        <is>
          <t>12</t>
        </is>
      </c>
      <c r="B14" s="632" t="n"/>
      <c r="C14" s="167" t="inlineStr">
        <is>
          <t>MONTES MEDINA EFRAIN 30</t>
        </is>
      </c>
      <c r="D14" s="55" t="n">
        <v>32301325</v>
      </c>
      <c r="E14" s="226" t="inlineStr">
        <is>
          <t>MOTO REVA BIIC</t>
        </is>
      </c>
      <c r="F14" s="92" t="inlineStr">
        <is>
          <t xml:space="preserve">20 20 SR </t>
        </is>
      </c>
      <c r="G14" s="270" t="inlineStr">
        <is>
          <t xml:space="preserve">PAGO 30 EFE </t>
        </is>
      </c>
      <c r="H14" s="373" t="n"/>
      <c r="I14" s="270" t="inlineStr">
        <is>
          <t xml:space="preserve">LILIANA 2 </t>
        </is>
      </c>
      <c r="J14" s="60" t="n">
        <v>0.3673611111111111</v>
      </c>
      <c r="K14" s="46">
        <f>J14+$K$61</f>
        <v/>
      </c>
      <c r="L14" s="78" t="n">
        <v>0.3868055555555556</v>
      </c>
      <c r="M14" s="78">
        <f>L14+$M$62</f>
        <v/>
      </c>
      <c r="N14" s="78" t="n">
        <v>0.3930555555555555</v>
      </c>
      <c r="O14" s="46">
        <f>N14+$O$62</f>
        <v/>
      </c>
      <c r="P14" s="79" t="n">
        <v>0.4604166666666666</v>
      </c>
      <c r="Q14" s="46">
        <f>P14+$Q$62</f>
        <v/>
      </c>
      <c r="R14" s="46" t="n">
        <v>0.475</v>
      </c>
      <c r="S14" s="46">
        <f>R14+$S$62</f>
        <v/>
      </c>
      <c r="T14" s="143" t="n">
        <v>0.5013888888888889</v>
      </c>
      <c r="U14" s="80">
        <f>T14+$U$62</f>
        <v/>
      </c>
      <c r="V14" s="576" t="n">
        <v>80</v>
      </c>
      <c r="W14" s="576" t="n">
        <v>30</v>
      </c>
    </row>
    <row r="15" ht="21" customHeight="1" s="630">
      <c r="A15" s="631" t="inlineStr">
        <is>
          <t>13</t>
        </is>
      </c>
      <c r="B15" s="632" t="n"/>
      <c r="C15" s="112" t="inlineStr">
        <is>
          <t xml:space="preserve">RAMIREZ GUERRERO JORGE </t>
        </is>
      </c>
      <c r="D15" s="55" t="n">
        <v>71250235</v>
      </c>
      <c r="E15" s="226" t="inlineStr">
        <is>
          <t>MOTO REVA BIIC</t>
        </is>
      </c>
      <c r="F15" s="92" t="inlineStr">
        <is>
          <t xml:space="preserve">20 20 SR </t>
        </is>
      </c>
      <c r="G15" s="270" t="n"/>
      <c r="H15" s="373" t="n"/>
      <c r="I15" s="270" t="inlineStr">
        <is>
          <t>LILIANA 3</t>
        </is>
      </c>
      <c r="J15" s="60" t="n">
        <v>0.36875</v>
      </c>
      <c r="K15" s="46">
        <f>J15+$K$61</f>
        <v/>
      </c>
      <c r="L15" s="78" t="n">
        <v>0.3986111111111111</v>
      </c>
      <c r="M15" s="78">
        <f>L15+$M$62</f>
        <v/>
      </c>
      <c r="N15" s="78" t="n">
        <v>0.4041666666666667</v>
      </c>
      <c r="O15" s="46">
        <f>N15+$O$62</f>
        <v/>
      </c>
      <c r="P15" s="79" t="n">
        <v>0.4666666666666667</v>
      </c>
      <c r="Q15" s="46">
        <f>P15+$Q$62</f>
        <v/>
      </c>
      <c r="R15" s="46" t="n">
        <v>0.4777777777777778</v>
      </c>
      <c r="S15" s="46">
        <f>R15+$S$62</f>
        <v/>
      </c>
      <c r="T15" s="143" t="n">
        <v>0.4979166666666667</v>
      </c>
      <c r="U15" s="80">
        <f>T15+$U$62</f>
        <v/>
      </c>
      <c r="V15" s="576" t="n">
        <v>80</v>
      </c>
      <c r="W15" s="576" t="n"/>
    </row>
    <row r="16" ht="21" customHeight="1" s="630">
      <c r="A16" s="631" t="inlineStr">
        <is>
          <t>14</t>
        </is>
      </c>
      <c r="B16" s="632" t="n"/>
      <c r="C16" s="112" t="inlineStr">
        <is>
          <t xml:space="preserve">DUHARTE PICCO MARIANO </t>
        </is>
      </c>
      <c r="D16" s="55" t="n">
        <v>76543273</v>
      </c>
      <c r="E16" s="55" t="inlineStr">
        <is>
          <t>NUEVO A1</t>
        </is>
      </c>
      <c r="F16" s="92" t="inlineStr">
        <is>
          <t xml:space="preserve">20 20 SR </t>
        </is>
      </c>
      <c r="G16" s="209" t="inlineStr">
        <is>
          <t xml:space="preserve">PAGO 80 YAPE </t>
        </is>
      </c>
      <c r="H16" s="351" t="n"/>
      <c r="I16" s="519" t="inlineStr">
        <is>
          <t>ENRIQUE PUBLICIDAD</t>
        </is>
      </c>
      <c r="J16" s="60" t="n">
        <v>0.3694444444444445</v>
      </c>
      <c r="K16" s="46">
        <f>J16+$K$61</f>
        <v/>
      </c>
      <c r="L16" s="78" t="n">
        <v>0.4034722222222222</v>
      </c>
      <c r="M16" s="78">
        <f>L16+$M$62</f>
        <v/>
      </c>
      <c r="N16" s="78" t="n">
        <v>0.4090277777777778</v>
      </c>
      <c r="O16" s="46">
        <f>N16+$O$62</f>
        <v/>
      </c>
      <c r="P16" s="79" t="n">
        <v>0.4715277777777778</v>
      </c>
      <c r="Q16" s="46">
        <f>P16+$Q$62</f>
        <v/>
      </c>
      <c r="R16" s="46" t="n">
        <v>0.4895833333333333</v>
      </c>
      <c r="S16" s="46">
        <f>R16+$S$62</f>
        <v/>
      </c>
      <c r="T16" s="143" t="n">
        <v>0.5090277777777777</v>
      </c>
      <c r="U16" s="80">
        <f>T16+$U$62</f>
        <v/>
      </c>
      <c r="V16" s="576" t="n">
        <v>80</v>
      </c>
      <c r="W16" s="576" t="n"/>
    </row>
    <row r="17" ht="21" customHeight="1" s="630">
      <c r="A17" s="631" t="inlineStr">
        <is>
          <t>15</t>
        </is>
      </c>
      <c r="B17" s="632" t="n"/>
      <c r="C17" s="112" t="inlineStr">
        <is>
          <t xml:space="preserve">PORRAS VALDIVIA MARIA </t>
        </is>
      </c>
      <c r="D17" s="55" t="n">
        <v>75955328</v>
      </c>
      <c r="E17" s="55" t="inlineStr">
        <is>
          <t>NUEVO A1</t>
        </is>
      </c>
      <c r="F17" s="92" t="inlineStr">
        <is>
          <t xml:space="preserve">20 20 SR </t>
        </is>
      </c>
      <c r="G17" s="209" t="inlineStr">
        <is>
          <t xml:space="preserve">PAGO 80 YAPE </t>
        </is>
      </c>
      <c r="H17" s="351" t="n"/>
      <c r="I17" s="519" t="inlineStr">
        <is>
          <t>ENRIQUE PUBLICIDAD</t>
        </is>
      </c>
      <c r="J17" s="60" t="n">
        <v>0.3708333333333333</v>
      </c>
      <c r="K17" s="46">
        <f>J17+$K$61</f>
        <v/>
      </c>
      <c r="L17" s="78" t="n">
        <v>0.4083333333333333</v>
      </c>
      <c r="M17" s="78">
        <f>L17+$M$62</f>
        <v/>
      </c>
      <c r="N17" s="78" t="n">
        <v>0.4131944444444444</v>
      </c>
      <c r="O17" s="46">
        <f>N17+$O$62</f>
        <v/>
      </c>
      <c r="P17" s="79" t="n">
        <v>0.4930555555555556</v>
      </c>
      <c r="Q17" s="46">
        <f>P17+$Q$62</f>
        <v/>
      </c>
      <c r="R17" s="46" t="n">
        <v>0.5125</v>
      </c>
      <c r="S17" s="46">
        <f>R17+$S$62</f>
        <v/>
      </c>
      <c r="T17" s="143" t="n">
        <v>0.5256944444444445</v>
      </c>
      <c r="U17" s="80">
        <f>T17+$U$62</f>
        <v/>
      </c>
      <c r="V17" s="576" t="n">
        <v>80</v>
      </c>
      <c r="W17" s="576" t="n"/>
    </row>
    <row r="18" ht="21" customHeight="1" s="630">
      <c r="A18" s="631" t="inlineStr">
        <is>
          <t>16</t>
        </is>
      </c>
      <c r="B18" s="632" t="n"/>
      <c r="C18" s="167" t="inlineStr">
        <is>
          <t>SOBENES IPARRAGUIRRE SUSAN 50</t>
        </is>
      </c>
      <c r="D18" s="55" t="n">
        <v>40235610</v>
      </c>
      <c r="E18" s="55" t="inlineStr">
        <is>
          <t>REVA A1</t>
        </is>
      </c>
      <c r="F18" s="92" t="inlineStr">
        <is>
          <t xml:space="preserve">20 20 SR </t>
        </is>
      </c>
      <c r="G18" s="209" t="inlineStr">
        <is>
          <t xml:space="preserve">PAGO 50 PLIN </t>
        </is>
      </c>
      <c r="H18" s="205" t="n"/>
      <c r="I18" s="120" t="inlineStr">
        <is>
          <t xml:space="preserve">CARS - JAIME VILLA </t>
        </is>
      </c>
      <c r="J18" s="60" t="n">
        <v>0.3722222222222222</v>
      </c>
      <c r="K18" s="46">
        <f>J18+$K$61</f>
        <v/>
      </c>
      <c r="L18" s="78" t="n">
        <v>0.4125</v>
      </c>
      <c r="M18" s="78">
        <f>L18+$M$62</f>
        <v/>
      </c>
      <c r="N18" s="46" t="n">
        <v>0.4194444444444445</v>
      </c>
      <c r="O18" s="46">
        <f>N18+$O$62</f>
        <v/>
      </c>
      <c r="P18" s="79" t="n">
        <v>0.4868055555555555</v>
      </c>
      <c r="Q18" s="46">
        <f>P18+$Q$62</f>
        <v/>
      </c>
      <c r="R18" s="46" t="n">
        <v>0.5006944444444444</v>
      </c>
      <c r="S18" s="46">
        <f>R18+$S$62</f>
        <v/>
      </c>
      <c r="T18" s="143" t="n">
        <v>0.5229166666666667</v>
      </c>
      <c r="U18" s="80">
        <f>T18+$U$62</f>
        <v/>
      </c>
      <c r="V18" s="576" t="n">
        <v>80</v>
      </c>
      <c r="W18" s="576" t="n">
        <v>50</v>
      </c>
    </row>
    <row r="19" ht="21" customHeight="1" s="630">
      <c r="A19" s="631" t="inlineStr">
        <is>
          <t>17</t>
        </is>
      </c>
      <c r="B19" s="632" t="n"/>
      <c r="C19" s="167" t="inlineStr">
        <is>
          <t>DE LA ROSA  AUCAPIÑA JOSE 50</t>
        </is>
      </c>
      <c r="D19" s="55" t="n">
        <v>41290691</v>
      </c>
      <c r="E19" s="55" t="inlineStr">
        <is>
          <t xml:space="preserve">NUEVO A1 </t>
        </is>
      </c>
      <c r="F19" s="92" t="inlineStr">
        <is>
          <t xml:space="preserve">20 20 SR </t>
        </is>
      </c>
      <c r="G19" s="209" t="inlineStr">
        <is>
          <t>PAGO 140 YAPE</t>
        </is>
      </c>
      <c r="H19" s="207" t="n"/>
      <c r="I19" s="55" t="inlineStr">
        <is>
          <t xml:space="preserve">FREDDY </t>
        </is>
      </c>
      <c r="J19" s="60" t="n">
        <v>0.3743055555555556</v>
      </c>
      <c r="K19" s="46">
        <f>J19+$K$61</f>
        <v/>
      </c>
      <c r="L19" s="78" t="n">
        <v>0.4173611111111111</v>
      </c>
      <c r="M19" s="78">
        <f>L19+$M$62</f>
        <v/>
      </c>
      <c r="N19" s="46" t="n">
        <v>0.425</v>
      </c>
      <c r="O19" s="46">
        <f>N19+$O$62</f>
        <v/>
      </c>
      <c r="P19" s="79" t="n">
        <v>0.5048611111111111</v>
      </c>
      <c r="Q19" s="46">
        <f>P19+$Q$62</f>
        <v/>
      </c>
      <c r="R19" s="46" t="n">
        <v>0.5243055555555556</v>
      </c>
      <c r="S19" s="46">
        <f>R19+$S$62</f>
        <v/>
      </c>
      <c r="T19" s="143" t="n">
        <v>0.5368055555555555</v>
      </c>
      <c r="U19" s="80">
        <f>T19+$U$62</f>
        <v/>
      </c>
      <c r="V19" s="576" t="n">
        <v>90</v>
      </c>
      <c r="W19" s="576" t="n">
        <v>50</v>
      </c>
    </row>
    <row r="20" ht="21" customFormat="1" customHeight="1" s="645">
      <c r="A20" s="631" t="inlineStr">
        <is>
          <t>18</t>
        </is>
      </c>
      <c r="B20" s="632" t="n"/>
      <c r="C20" s="112" t="inlineStr">
        <is>
          <t>PANUERA OVALLE PAUL</t>
        </is>
      </c>
      <c r="D20" s="55" t="n">
        <v>25746712</v>
      </c>
      <c r="E20" s="55" t="inlineStr">
        <is>
          <t xml:space="preserve">REVA A1 </t>
        </is>
      </c>
      <c r="F20" s="92" t="inlineStr">
        <is>
          <t xml:space="preserve">20 20 SR </t>
        </is>
      </c>
      <c r="G20" s="209" t="inlineStr">
        <is>
          <t>PAGO 100 PLIN</t>
        </is>
      </c>
      <c r="H20" s="351" t="n"/>
      <c r="I20" s="319" t="inlineStr">
        <is>
          <t>PUBLICIDAD</t>
        </is>
      </c>
      <c r="J20" s="60" t="n">
        <v>0.3777777777777778</v>
      </c>
      <c r="K20" s="46">
        <f>J20+$K$61</f>
        <v/>
      </c>
      <c r="L20" s="78" t="n">
        <v>0.4215277777777778</v>
      </c>
      <c r="M20" s="78">
        <f>L20+$M$62</f>
        <v/>
      </c>
      <c r="N20" s="78" t="n">
        <v>0.4284722222222222</v>
      </c>
      <c r="O20" s="46">
        <f>N20+$O$62</f>
        <v/>
      </c>
      <c r="P20" s="79" t="n">
        <v>0.4986111111111111</v>
      </c>
      <c r="Q20" s="46">
        <f>P20+$Q$62</f>
        <v/>
      </c>
      <c r="R20" s="46" t="n">
        <v>0.5118055555555555</v>
      </c>
      <c r="S20" s="46">
        <f>R20+$S$62</f>
        <v/>
      </c>
      <c r="T20" s="143" t="n">
        <v>0.5347222222222222</v>
      </c>
      <c r="U20" s="80">
        <f>T20+$U$62</f>
        <v/>
      </c>
      <c r="V20" s="576" t="n">
        <v>100</v>
      </c>
      <c r="W20" s="576" t="n"/>
    </row>
    <row r="21" ht="21" customHeight="1" s="630">
      <c r="A21" s="631" t="inlineStr">
        <is>
          <t>19</t>
        </is>
      </c>
      <c r="B21" s="632" t="n"/>
      <c r="C21" s="112" t="inlineStr">
        <is>
          <t xml:space="preserve">VELASQUEZ TORIBIO JOSE </t>
        </is>
      </c>
      <c r="D21" s="55" t="n">
        <v>41296743</v>
      </c>
      <c r="E21" s="26" t="inlineStr">
        <is>
          <t xml:space="preserve">REVA A2B </t>
        </is>
      </c>
      <c r="F21" s="92" t="inlineStr">
        <is>
          <t xml:space="preserve">20 20 SR </t>
        </is>
      </c>
      <c r="G21" s="120" t="n"/>
      <c r="H21" s="205" t="n"/>
      <c r="I21" s="120" t="inlineStr">
        <is>
          <t xml:space="preserve">CARS - JAIME VILLA </t>
        </is>
      </c>
      <c r="J21" s="60" t="n">
        <v>0.3972222222222222</v>
      </c>
      <c r="K21" s="46">
        <f>J21+$K$61</f>
        <v/>
      </c>
      <c r="L21" s="78" t="n">
        <v>0.4263888888888889</v>
      </c>
      <c r="M21" s="78">
        <f>L21+$M$62</f>
        <v/>
      </c>
      <c r="N21" s="78" t="n">
        <v>0.4347222222222222</v>
      </c>
      <c r="O21" s="46">
        <f>N21+$O$62</f>
        <v/>
      </c>
      <c r="P21" s="79" t="n">
        <v>0.5097222222222222</v>
      </c>
      <c r="Q21" s="46">
        <f>P21+$Q$62</f>
        <v/>
      </c>
      <c r="R21" s="46" t="n">
        <v>0.5368055555555555</v>
      </c>
      <c r="S21" s="46">
        <f>R21+$S$62</f>
        <v/>
      </c>
      <c r="T21" s="143" t="n">
        <v>0.5486111111111112</v>
      </c>
      <c r="U21" s="80">
        <f>T21+$U$62</f>
        <v/>
      </c>
      <c r="V21" s="576" t="n">
        <v>80</v>
      </c>
      <c r="W21" s="576" t="n"/>
    </row>
    <row r="22" ht="21" customHeight="1" s="630">
      <c r="A22" s="631" t="inlineStr">
        <is>
          <t>20</t>
        </is>
      </c>
      <c r="B22" s="632" t="n"/>
      <c r="C22" s="112" t="inlineStr">
        <is>
          <t xml:space="preserve">FIESTAS AMOS ISABEL </t>
        </is>
      </c>
      <c r="D22" s="55" t="n">
        <v>45043196</v>
      </c>
      <c r="E22" s="226" t="inlineStr">
        <is>
          <t>MOTO REVA BIIC</t>
        </is>
      </c>
      <c r="F22" s="92" t="inlineStr">
        <is>
          <t>40/20 40/20cl</t>
        </is>
      </c>
      <c r="G22" s="55" t="inlineStr">
        <is>
          <t>YA P  80</t>
        </is>
      </c>
      <c r="H22" s="207" t="n"/>
      <c r="I22" s="55" t="inlineStr">
        <is>
          <t xml:space="preserve">PONCE </t>
        </is>
      </c>
      <c r="J22" s="60" t="n">
        <v>0.4013888888888889</v>
      </c>
      <c r="K22" s="46">
        <f>J22+$K$61</f>
        <v/>
      </c>
      <c r="L22" s="78" t="n">
        <v>0.4319444444444445</v>
      </c>
      <c r="M22" s="78">
        <f>L22+$M$62</f>
        <v/>
      </c>
      <c r="N22" s="78" t="n">
        <v>0.4388888888888889</v>
      </c>
      <c r="O22" s="46">
        <f>N22+$O$62</f>
        <v/>
      </c>
      <c r="P22" s="79" t="n">
        <v>0.5138888888888888</v>
      </c>
      <c r="Q22" s="46">
        <f>P22+$Q$62</f>
        <v/>
      </c>
      <c r="R22" s="46" t="n">
        <v>0.5256944444444445</v>
      </c>
      <c r="S22" s="46">
        <f>R22+$S$62</f>
        <v/>
      </c>
      <c r="T22" s="143" t="n">
        <v>0.5465277777777777</v>
      </c>
      <c r="U22" s="80">
        <f>T22+$U$62</f>
        <v/>
      </c>
      <c r="V22" s="576" t="n">
        <v>80</v>
      </c>
      <c r="W22" s="576" t="n"/>
    </row>
    <row r="23" ht="21" customHeight="1" s="630">
      <c r="A23" s="631" t="inlineStr">
        <is>
          <t>21</t>
        </is>
      </c>
      <c r="B23" s="632" t="n"/>
      <c r="C23" s="112" t="inlineStr">
        <is>
          <t xml:space="preserve">OLIVA BORJAS FERNANDO </t>
        </is>
      </c>
      <c r="D23" s="55" t="n">
        <v>47946107</v>
      </c>
      <c r="E23" s="55" t="inlineStr">
        <is>
          <t xml:space="preserve">REVA A1 </t>
        </is>
      </c>
      <c r="F23" s="92" t="inlineStr">
        <is>
          <t>40/20 40/20cl</t>
        </is>
      </c>
      <c r="G23" s="120" t="n"/>
      <c r="H23" s="205" t="n"/>
      <c r="I23" s="120" t="inlineStr">
        <is>
          <t xml:space="preserve">CARS - JAIME VILLA </t>
        </is>
      </c>
      <c r="J23" s="60" t="n">
        <v>0.3972222222222222</v>
      </c>
      <c r="K23" s="46">
        <f>J23+$K$61</f>
        <v/>
      </c>
      <c r="L23" s="78" t="n">
        <v>0.4368055555555556</v>
      </c>
      <c r="M23" s="78">
        <f>L23+$M$62</f>
        <v/>
      </c>
      <c r="N23" s="78" t="n">
        <v>0.4451388888888889</v>
      </c>
      <c r="O23" s="46">
        <f>N23+$O$62</f>
        <v/>
      </c>
      <c r="P23" s="79" t="n">
        <v>0.5166666666666667</v>
      </c>
      <c r="Q23" s="46">
        <f>P23+$Q$62</f>
        <v/>
      </c>
      <c r="R23" s="46" t="n">
        <v>0.5479166666666667</v>
      </c>
      <c r="S23" s="46">
        <f>R23+$S$62</f>
        <v/>
      </c>
      <c r="T23" s="143" t="n">
        <v>0.5270833333333333</v>
      </c>
      <c r="U23" s="80">
        <f>T23+$U$62</f>
        <v/>
      </c>
      <c r="V23" s="576" t="n">
        <v>80</v>
      </c>
      <c r="W23" s="576" t="n"/>
    </row>
    <row r="24" ht="21" customHeight="1" s="630">
      <c r="A24" s="644" t="n"/>
      <c r="B24" s="632" t="n"/>
      <c r="C24" s="119" t="inlineStr">
        <is>
          <t>CHERO TABOADA JAVIER</t>
        </is>
      </c>
      <c r="D24" s="654" t="n">
        <v>70836908</v>
      </c>
      <c r="E24" s="654" t="inlineStr">
        <is>
          <t xml:space="preserve">REVA A2B </t>
        </is>
      </c>
      <c r="F24" s="109" t="inlineStr">
        <is>
          <t>40/20 40/20cl</t>
        </is>
      </c>
      <c r="G24" s="654" t="inlineStr">
        <is>
          <t>LIC. RETENIDA</t>
        </is>
      </c>
      <c r="H24" s="358" t="n"/>
      <c r="I24" s="654" t="inlineStr">
        <is>
          <t xml:space="preserve">CARS - JAIME VILLA </t>
        </is>
      </c>
      <c r="J24" s="185" t="n"/>
      <c r="K24" s="20">
        <f>J24+$K$61</f>
        <v/>
      </c>
      <c r="L24" s="21" t="n"/>
      <c r="M24" s="21">
        <f>L24+$M$62</f>
        <v/>
      </c>
      <c r="N24" s="21" t="n"/>
      <c r="O24" s="20">
        <f>N24+$O$62</f>
        <v/>
      </c>
      <c r="P24" s="22" t="n"/>
      <c r="Q24" s="20">
        <f>P24+$Q$62</f>
        <v/>
      </c>
      <c r="R24" s="20" t="n"/>
      <c r="S24" s="20">
        <f>R24+$S$62</f>
        <v/>
      </c>
      <c r="T24" s="144" t="n"/>
      <c r="U24" s="20">
        <f>T24+$U$62</f>
        <v/>
      </c>
      <c r="V24" s="576" t="n"/>
      <c r="W24" s="576" t="n"/>
    </row>
    <row r="25" ht="21" customHeight="1" s="630">
      <c r="A25" s="631" t="inlineStr">
        <is>
          <t>22</t>
        </is>
      </c>
      <c r="B25" s="632" t="n"/>
      <c r="C25" s="112" t="inlineStr">
        <is>
          <t xml:space="preserve">VELA CASAS KAREN </t>
        </is>
      </c>
      <c r="D25" s="55" t="n">
        <v>72204749</v>
      </c>
      <c r="E25" s="199" t="inlineStr">
        <is>
          <t>MOTO NUEVO BIIB</t>
        </is>
      </c>
      <c r="F25" s="92" t="inlineStr">
        <is>
          <t>40/20 40/20cl</t>
        </is>
      </c>
      <c r="G25" s="55" t="n"/>
      <c r="H25" s="207" t="n"/>
      <c r="I25" s="55" t="inlineStr">
        <is>
          <t xml:space="preserve">YESSI AMORETTI </t>
        </is>
      </c>
      <c r="J25" s="60" t="n">
        <v>0.4076388888888889</v>
      </c>
      <c r="K25" s="46">
        <f>J25+$K$61</f>
        <v/>
      </c>
      <c r="L25" s="78" t="n">
        <v>0.4416666666666667</v>
      </c>
      <c r="M25" s="78">
        <f>L25+$M$62</f>
        <v/>
      </c>
      <c r="N25" s="78" t="n">
        <v>0.4493055555555556</v>
      </c>
      <c r="O25" s="78">
        <f>N25+$O$62</f>
        <v/>
      </c>
      <c r="P25" s="79" t="n">
        <v>0.5215277777777778</v>
      </c>
      <c r="Q25" s="46">
        <f>P25+$Q$62</f>
        <v/>
      </c>
      <c r="R25" s="46" t="n">
        <v>0.5368055555555555</v>
      </c>
      <c r="S25" s="46">
        <f>R25+$S$62</f>
        <v/>
      </c>
      <c r="T25" s="143" t="n">
        <v>0.5590277777777778</v>
      </c>
      <c r="U25" s="80">
        <f>T25+$U$62</f>
        <v/>
      </c>
      <c r="V25" s="576" t="n">
        <v>80</v>
      </c>
      <c r="W25" s="576" t="n"/>
    </row>
    <row r="26" ht="21" customFormat="1" customHeight="1" s="645">
      <c r="A26" s="631" t="inlineStr">
        <is>
          <t>23</t>
        </is>
      </c>
      <c r="B26" s="632" t="n"/>
      <c r="C26" s="112" t="inlineStr">
        <is>
          <t xml:space="preserve">HUALPA DIAZ ZOILA </t>
        </is>
      </c>
      <c r="D26" s="55" t="n">
        <v>74142308</v>
      </c>
      <c r="E26" s="199" t="inlineStr">
        <is>
          <t>MOTO NUEVO BIIB</t>
        </is>
      </c>
      <c r="F26" s="92" t="inlineStr">
        <is>
          <t>40/20 40/20cl</t>
        </is>
      </c>
      <c r="G26" s="55" t="n"/>
      <c r="H26" s="589" t="n"/>
      <c r="I26" s="55" t="inlineStr">
        <is>
          <t xml:space="preserve">YESSI AMORETTI </t>
        </is>
      </c>
      <c r="J26" s="60" t="n">
        <v>0.4048611111111111</v>
      </c>
      <c r="K26" s="46">
        <f>J26+$K$61</f>
        <v/>
      </c>
      <c r="L26" s="78" t="n">
        <v>0.4479166666666667</v>
      </c>
      <c r="M26" s="78">
        <f>L26+$M$62</f>
        <v/>
      </c>
      <c r="N26" s="78" t="n">
        <v>0.4541666666666667</v>
      </c>
      <c r="O26" s="78">
        <f>N26+$O$62</f>
        <v/>
      </c>
      <c r="P26" s="79" t="n">
        <v>0.5409722222222222</v>
      </c>
      <c r="Q26" s="46">
        <f>P26+$Q$62</f>
        <v/>
      </c>
      <c r="R26" s="46" t="n">
        <v>0.5590277777777778</v>
      </c>
      <c r="S26" s="46">
        <f>R26+$S$62</f>
        <v/>
      </c>
      <c r="T26" s="143" t="n">
        <v>0.5798611111111112</v>
      </c>
      <c r="U26" s="80">
        <f>T26+$U$62</f>
        <v/>
      </c>
      <c r="V26" s="576" t="n">
        <v>80</v>
      </c>
      <c r="W26" s="576" t="n"/>
    </row>
    <row r="27" ht="21" customFormat="1" customHeight="1" s="633">
      <c r="A27" s="631" t="inlineStr">
        <is>
          <t>24</t>
        </is>
      </c>
      <c r="B27" s="632" t="n"/>
      <c r="C27" s="112" t="inlineStr">
        <is>
          <t xml:space="preserve">CHERRES GARCIA MARIA </t>
        </is>
      </c>
      <c r="D27" s="55" t="n">
        <v>47346004</v>
      </c>
      <c r="E27" s="55" t="inlineStr">
        <is>
          <t xml:space="preserve">NUEVO A1 </t>
        </is>
      </c>
      <c r="F27" s="92" t="inlineStr">
        <is>
          <t xml:space="preserve">20 20 SR </t>
        </is>
      </c>
      <c r="G27" s="209" t="inlineStr">
        <is>
          <t>PAGO 120 YAPE</t>
        </is>
      </c>
      <c r="H27" s="211" t="n"/>
      <c r="I27" s="211" t="inlineStr">
        <is>
          <t xml:space="preserve">OFICINA </t>
        </is>
      </c>
      <c r="J27" s="60" t="n">
        <v>0.4118055555555555</v>
      </c>
      <c r="K27" s="46">
        <f>J27+$K$61</f>
        <v/>
      </c>
      <c r="L27" s="78" t="n">
        <v>0.4527777777777778</v>
      </c>
      <c r="M27" s="78">
        <f>L27+$M$62</f>
        <v/>
      </c>
      <c r="N27" s="78" t="n">
        <v>0.4618055555555556</v>
      </c>
      <c r="O27" s="78">
        <f>N27+$O$62</f>
        <v/>
      </c>
      <c r="P27" s="79" t="n">
        <v>0.5333333333333333</v>
      </c>
      <c r="Q27" s="46">
        <f>P27+$Q$62</f>
        <v/>
      </c>
      <c r="R27" s="46" t="n">
        <v>0.5479166666666667</v>
      </c>
      <c r="S27" s="46">
        <f>R27+$S$62</f>
        <v/>
      </c>
      <c r="T27" s="143" t="n">
        <v>0.5701388888888889</v>
      </c>
      <c r="U27" s="80">
        <f>T27+$U$62</f>
        <v/>
      </c>
      <c r="V27" s="576" t="n">
        <v>120</v>
      </c>
      <c r="W27" s="576" t="n"/>
    </row>
    <row r="28" ht="21" customHeight="1" s="630">
      <c r="A28" s="631" t="inlineStr">
        <is>
          <t>25</t>
        </is>
      </c>
      <c r="B28" s="632" t="n"/>
      <c r="C28" s="112" t="inlineStr">
        <is>
          <t>PINEDO COMETIVOS WENHER</t>
        </is>
      </c>
      <c r="D28" s="55" t="n">
        <v>42820862</v>
      </c>
      <c r="E28" s="226" t="inlineStr">
        <is>
          <t>MOTO REVA BIIC</t>
        </is>
      </c>
      <c r="F28" s="92" t="inlineStr">
        <is>
          <t xml:space="preserve">20 20 SR </t>
        </is>
      </c>
      <c r="G28" s="209" t="inlineStr">
        <is>
          <t>PAGO 130 YAPE</t>
        </is>
      </c>
      <c r="H28" s="373" t="n"/>
      <c r="I28" s="270" t="inlineStr">
        <is>
          <t>LILIANA 4</t>
        </is>
      </c>
      <c r="J28" s="60" t="n">
        <v>0.4291666666666666</v>
      </c>
      <c r="K28" s="46">
        <f>J28+$K$61</f>
        <v/>
      </c>
      <c r="L28" s="78" t="n">
        <v>0.4631944444444445</v>
      </c>
      <c r="M28" s="78">
        <f>L28+$M$62</f>
        <v/>
      </c>
      <c r="N28" s="78" t="n">
        <v>0.4722222222222222</v>
      </c>
      <c r="O28" s="78">
        <f>N28+$O$62</f>
        <v/>
      </c>
      <c r="P28" s="79" t="n">
        <v>0.5541666666666667</v>
      </c>
      <c r="Q28" s="46">
        <f>P28+$Q$62</f>
        <v/>
      </c>
      <c r="R28" s="46" t="n">
        <v>0.5701388888888889</v>
      </c>
      <c r="S28" s="46">
        <f>R28+$S$62</f>
        <v/>
      </c>
      <c r="T28" s="143" t="n">
        <v>0.5930555555555556</v>
      </c>
      <c r="U28" s="80">
        <f>T28+$U$62</f>
        <v/>
      </c>
      <c r="V28" s="576" t="n">
        <v>80</v>
      </c>
      <c r="W28" s="576" t="n"/>
    </row>
    <row r="29" ht="21" customHeight="1" s="630">
      <c r="A29" s="631" t="inlineStr">
        <is>
          <t>26</t>
        </is>
      </c>
      <c r="B29" s="632" t="n"/>
      <c r="C29" s="112" t="inlineStr">
        <is>
          <t xml:space="preserve">MORAN BAUTISTA CESAR </t>
        </is>
      </c>
      <c r="D29" s="55" t="n">
        <v>45052897</v>
      </c>
      <c r="E29" s="226" t="inlineStr">
        <is>
          <t>MOTO REVA BIIC</t>
        </is>
      </c>
      <c r="F29" s="92" t="inlineStr">
        <is>
          <t xml:space="preserve">20 20 SR </t>
        </is>
      </c>
      <c r="G29" s="120" t="inlineStr">
        <is>
          <t>PAGO 100 EFE</t>
        </is>
      </c>
      <c r="H29" s="373" t="n"/>
      <c r="I29" s="270" t="inlineStr">
        <is>
          <t xml:space="preserve">LILIANA 5 </t>
        </is>
      </c>
      <c r="J29" s="60" t="n">
        <v>0.4326388888888889</v>
      </c>
      <c r="K29" s="46">
        <f>J29+$K$61</f>
        <v/>
      </c>
      <c r="L29" s="78" t="n">
        <v>0.4673611111111111</v>
      </c>
      <c r="M29" s="78">
        <f>L29+$M$62</f>
        <v/>
      </c>
      <c r="N29" s="78" t="n">
        <v>0.4729166666666667</v>
      </c>
      <c r="O29" s="78">
        <f>N29+$O$62</f>
        <v/>
      </c>
      <c r="P29" s="79" t="n">
        <v>0.5458333333333333</v>
      </c>
      <c r="Q29" s="46">
        <f>P29+$Q$62</f>
        <v/>
      </c>
      <c r="R29" s="46" t="n">
        <v>0.5590277777777778</v>
      </c>
      <c r="S29" s="46">
        <f>R29+$S$62</f>
        <v/>
      </c>
      <c r="T29" s="143" t="n">
        <v>0.5819444444444445</v>
      </c>
      <c r="U29" s="80">
        <f>T29+$U$62</f>
        <v/>
      </c>
      <c r="V29" s="576" t="n">
        <v>80</v>
      </c>
      <c r="W29" s="576" t="n"/>
    </row>
    <row r="30" ht="21" customHeight="1" s="630">
      <c r="A30" s="631" t="inlineStr">
        <is>
          <t>27</t>
        </is>
      </c>
      <c r="B30" s="632" t="n"/>
      <c r="C30" s="112" t="inlineStr">
        <is>
          <t>RIOS CAHUACHI MARCO</t>
        </is>
      </c>
      <c r="D30" s="55" t="n">
        <v>62868120</v>
      </c>
      <c r="E30" s="55" t="inlineStr">
        <is>
          <t xml:space="preserve">NUEVO A1 </t>
        </is>
      </c>
      <c r="F30" s="92" t="inlineStr">
        <is>
          <t xml:space="preserve">20 20 SR </t>
        </is>
      </c>
      <c r="G30" s="110" t="n"/>
      <c r="H30" s="354" t="n"/>
      <c r="I30" s="110" t="inlineStr">
        <is>
          <t>MAYRA 1</t>
        </is>
      </c>
      <c r="J30" s="60" t="n">
        <v>0.4402777777777778</v>
      </c>
      <c r="K30" s="46">
        <f>J30+$K$61</f>
        <v/>
      </c>
      <c r="L30" s="78" t="n">
        <v>0.4715277777777778</v>
      </c>
      <c r="M30" s="78">
        <f>L30+$M$62</f>
        <v/>
      </c>
      <c r="N30" s="78" t="n">
        <v>0.4770833333333334</v>
      </c>
      <c r="O30" s="78">
        <f>N30+$O$62</f>
        <v/>
      </c>
      <c r="P30" s="79" t="n">
        <v>0.5666666666666667</v>
      </c>
      <c r="Q30" s="46">
        <f>P30+$Q$62</f>
        <v/>
      </c>
      <c r="R30" s="46" t="n">
        <v>0.5826388888888889</v>
      </c>
      <c r="S30" s="46">
        <f>R30+$S$62</f>
        <v/>
      </c>
      <c r="T30" s="143" t="n">
        <v>0.6041666666666666</v>
      </c>
      <c r="U30" s="143">
        <f>T30+$U$62</f>
        <v/>
      </c>
      <c r="V30" s="576" t="n">
        <v>80</v>
      </c>
      <c r="W30" s="576" t="n"/>
    </row>
    <row r="31" ht="21" customFormat="1" customHeight="1" s="645">
      <c r="A31" s="631" t="inlineStr">
        <is>
          <t>28</t>
        </is>
      </c>
      <c r="B31" s="632" t="n"/>
      <c r="C31" s="167" t="inlineStr">
        <is>
          <t>ZEVALLOS GODOY NICHOLS 30</t>
        </is>
      </c>
      <c r="D31" s="55" t="n">
        <v>46137670</v>
      </c>
      <c r="E31" s="26" t="inlineStr">
        <is>
          <t>REVA A2A</t>
        </is>
      </c>
      <c r="F31" s="92" t="inlineStr">
        <is>
          <t xml:space="preserve">20 20 SR </t>
        </is>
      </c>
      <c r="G31" s="120" t="inlineStr">
        <is>
          <t>PAGO 30 EFE</t>
        </is>
      </c>
      <c r="H31" s="354" t="n"/>
      <c r="I31" s="110" t="inlineStr">
        <is>
          <t>MAYRA 2</t>
        </is>
      </c>
      <c r="J31" s="60" t="n">
        <v>0.4493055555555556</v>
      </c>
      <c r="K31" s="46">
        <f>J31+$K$61</f>
        <v/>
      </c>
      <c r="L31" s="78" t="n">
        <v>0.4763888888888889</v>
      </c>
      <c r="M31" s="78">
        <f>L31+$M$62</f>
        <v/>
      </c>
      <c r="N31" s="78" t="n">
        <v>0.48125</v>
      </c>
      <c r="O31" s="78">
        <f>N31+$O$62</f>
        <v/>
      </c>
      <c r="P31" s="78" t="n">
        <v>0.5576388888888889</v>
      </c>
      <c r="Q31" s="78">
        <f>P31+$Q$62</f>
        <v/>
      </c>
      <c r="R31" s="78" t="n">
        <v>0.5715277777777777</v>
      </c>
      <c r="S31" s="78">
        <f>R31+$S$62</f>
        <v/>
      </c>
      <c r="T31" s="116" t="n">
        <v>0.5909722222222222</v>
      </c>
      <c r="U31" s="116">
        <f>T31+$U$62</f>
        <v/>
      </c>
      <c r="V31" s="576" t="n">
        <v>80</v>
      </c>
      <c r="W31" s="576" t="n">
        <v>30</v>
      </c>
    </row>
    <row r="32" ht="21" customFormat="1" customHeight="1" s="633">
      <c r="A32" s="631" t="inlineStr">
        <is>
          <t>29</t>
        </is>
      </c>
      <c r="B32" s="632" t="n"/>
      <c r="C32" s="112" t="inlineStr">
        <is>
          <t xml:space="preserve">CABRERA RAMOS HENRY </t>
        </is>
      </c>
      <c r="D32" s="55" t="n">
        <v>25704361</v>
      </c>
      <c r="E32" s="55" t="inlineStr">
        <is>
          <t xml:space="preserve">REVA A1 </t>
        </is>
      </c>
      <c r="F32" s="92" t="inlineStr">
        <is>
          <t xml:space="preserve">20 20 SR </t>
        </is>
      </c>
      <c r="G32" s="120" t="n"/>
      <c r="H32" s="205" t="n"/>
      <c r="I32" s="120" t="inlineStr">
        <is>
          <t xml:space="preserve">CARS - JAIME VILLA </t>
        </is>
      </c>
      <c r="J32" s="60" t="n">
        <v>0.5881944444444445</v>
      </c>
      <c r="K32" s="46">
        <f>J32+$K$61</f>
        <v/>
      </c>
      <c r="L32" s="78" t="n">
        <v>0.5888888888888889</v>
      </c>
      <c r="M32" s="78">
        <f>L32+$M$62</f>
        <v/>
      </c>
      <c r="N32" s="78" t="n">
        <v>0.59375</v>
      </c>
      <c r="O32" s="46">
        <f>N32+$O$62</f>
        <v/>
      </c>
      <c r="P32" s="78" t="n">
        <v>0.6465277777777778</v>
      </c>
      <c r="Q32" s="78">
        <f>P32+$Q$62</f>
        <v/>
      </c>
      <c r="R32" s="46" t="n">
        <v>0.6743055555555556</v>
      </c>
      <c r="S32" s="46">
        <f>R32+$S$62</f>
        <v/>
      </c>
      <c r="T32" s="143" t="n">
        <v>0.6902777777777778</v>
      </c>
      <c r="U32" s="80">
        <f>T32+$U$62</f>
        <v/>
      </c>
      <c r="V32" s="576" t="n"/>
      <c r="W32" s="576" t="n"/>
    </row>
    <row r="33" ht="21" customHeight="1" s="630">
      <c r="A33" s="631" t="inlineStr">
        <is>
          <t>30</t>
        </is>
      </c>
      <c r="B33" s="632" t="n"/>
      <c r="C33" s="112" t="inlineStr">
        <is>
          <t xml:space="preserve">GARCIA MAC EACHRAN </t>
        </is>
      </c>
      <c r="D33" s="55" t="n">
        <v>46841037</v>
      </c>
      <c r="E33" s="55" t="inlineStr">
        <is>
          <t xml:space="preserve">NUEVO A1 </t>
        </is>
      </c>
      <c r="F33" s="92" t="inlineStr">
        <is>
          <t>40/20 40/20cl</t>
        </is>
      </c>
      <c r="G33" s="110" t="n"/>
      <c r="H33" s="354" t="n"/>
      <c r="I33" s="110" t="inlineStr">
        <is>
          <t>MAYRA 3</t>
        </is>
      </c>
      <c r="J33" s="60" t="n">
        <v>0.4604166666666666</v>
      </c>
      <c r="K33" s="46">
        <f>J33+$K$61</f>
        <v/>
      </c>
      <c r="L33" s="78" t="n">
        <v>0.48125</v>
      </c>
      <c r="M33" s="78">
        <f>L33+$M$62</f>
        <v/>
      </c>
      <c r="N33" s="78" t="n">
        <v>0.4861111111111111</v>
      </c>
      <c r="O33" s="78">
        <f>N33+$O$62</f>
        <v/>
      </c>
      <c r="P33" s="79" t="n">
        <v>0.5791666666666667</v>
      </c>
      <c r="Q33" s="46">
        <f>P33+$Q$62</f>
        <v/>
      </c>
      <c r="R33" s="46" t="n">
        <v>0.5972222222222222</v>
      </c>
      <c r="S33" s="46">
        <f>R33+$S$62</f>
        <v/>
      </c>
      <c r="T33" s="143" t="n">
        <v>0.6166666666666667</v>
      </c>
      <c r="U33" s="143">
        <f>T33+$U$62</f>
        <v/>
      </c>
      <c r="V33" s="576" t="n">
        <v>80</v>
      </c>
      <c r="W33" s="576" t="n"/>
    </row>
    <row r="34" ht="21" customHeight="1" s="630">
      <c r="A34" s="631" t="inlineStr">
        <is>
          <t>31</t>
        </is>
      </c>
      <c r="B34" s="632" t="n"/>
      <c r="C34" s="112" t="inlineStr">
        <is>
          <t xml:space="preserve">QUISPE HUAPAYA ELEUTERIO </t>
        </is>
      </c>
      <c r="D34" s="55" t="n">
        <v>42574206</v>
      </c>
      <c r="E34" s="226" t="inlineStr">
        <is>
          <t>MOTO REVA BIIC</t>
        </is>
      </c>
      <c r="F34" s="92" t="inlineStr">
        <is>
          <t xml:space="preserve">20 20 SR </t>
        </is>
      </c>
      <c r="G34" s="270" t="n"/>
      <c r="H34" s="270" t="n"/>
      <c r="I34" s="270" t="inlineStr">
        <is>
          <t xml:space="preserve">LILIANA 6 </t>
        </is>
      </c>
      <c r="J34" s="60" t="n">
        <v>0.4736111111111111</v>
      </c>
      <c r="K34" s="46">
        <f>J34+$K$61</f>
        <v/>
      </c>
      <c r="L34" s="78" t="n">
        <v>0.4854166666666667</v>
      </c>
      <c r="M34" s="78">
        <f>L34+$M$62</f>
        <v/>
      </c>
      <c r="N34" s="78" t="n">
        <v>0.4909722222222222</v>
      </c>
      <c r="O34" s="78">
        <f>N34+$O$62</f>
        <v/>
      </c>
      <c r="P34" s="78" t="n">
        <v>0.5715277777777777</v>
      </c>
      <c r="Q34" s="78">
        <f>P34+$Q$62</f>
        <v/>
      </c>
      <c r="R34" s="78" t="n">
        <v>0.5868055555555556</v>
      </c>
      <c r="S34" s="78">
        <f>R34+$S$62</f>
        <v/>
      </c>
      <c r="T34" s="143" t="n">
        <v>0.6041666666666666</v>
      </c>
      <c r="U34" s="143">
        <f>T34+$U$62</f>
        <v/>
      </c>
      <c r="V34" s="576" t="n">
        <v>80</v>
      </c>
      <c r="W34" s="576" t="n"/>
    </row>
    <row r="35" ht="21" customHeight="1" s="630">
      <c r="A35" s="631" t="inlineStr">
        <is>
          <t>32</t>
        </is>
      </c>
      <c r="B35" s="632" t="n"/>
      <c r="C35" s="112" t="inlineStr">
        <is>
          <t xml:space="preserve">QUIÑONES CASTILLO GIOVANNA </t>
        </is>
      </c>
      <c r="D35" s="55" t="n">
        <v>45614009</v>
      </c>
      <c r="E35" s="199" t="inlineStr">
        <is>
          <t>MOTO NUEVO BIIB</t>
        </is>
      </c>
      <c r="F35" s="92" t="inlineStr">
        <is>
          <t xml:space="preserve">20 20 SR </t>
        </is>
      </c>
      <c r="G35" s="55" t="inlineStr">
        <is>
          <t>ya  80</t>
        </is>
      </c>
      <c r="H35" s="55" t="n"/>
      <c r="I35" s="55" t="inlineStr">
        <is>
          <t xml:space="preserve">AUTOTAXI SATELITAL </t>
        </is>
      </c>
      <c r="J35" s="60" t="n">
        <v>0.4784722222222222</v>
      </c>
      <c r="K35" s="46">
        <f>J35+$K$61</f>
        <v/>
      </c>
      <c r="L35" s="78" t="n">
        <v>0.4909722222222222</v>
      </c>
      <c r="M35" s="78">
        <f>L35+$M$62</f>
        <v/>
      </c>
      <c r="N35" s="78" t="n">
        <v>0.4958333333333333</v>
      </c>
      <c r="O35" s="46">
        <f>N35+$O$62</f>
        <v/>
      </c>
      <c r="P35" s="79" t="n">
        <v>0.5958333333333333</v>
      </c>
      <c r="Q35" s="46">
        <f>P35+$Q$62</f>
        <v/>
      </c>
      <c r="R35" s="46" t="n">
        <v>0.6083333333333333</v>
      </c>
      <c r="S35" s="46">
        <f>R35+$S$62</f>
        <v/>
      </c>
      <c r="T35" s="143" t="n">
        <v>0.6201388888888889</v>
      </c>
      <c r="U35" s="80">
        <f>T35+$U$62</f>
        <v/>
      </c>
      <c r="V35" s="576" t="n">
        <v>80</v>
      </c>
      <c r="W35" s="576" t="n"/>
    </row>
    <row r="36" ht="21" customHeight="1" s="630">
      <c r="A36" s="631" t="inlineStr">
        <is>
          <t>33</t>
        </is>
      </c>
      <c r="B36" s="632" t="n"/>
      <c r="C36" s="167" t="inlineStr">
        <is>
          <t>TIMANA HURTADO DELFIO 60</t>
        </is>
      </c>
      <c r="D36" s="55" t="n">
        <v>75877503</v>
      </c>
      <c r="E36" s="55" t="inlineStr">
        <is>
          <t>NUEVO A1</t>
        </is>
      </c>
      <c r="F36" s="92" t="inlineStr">
        <is>
          <t xml:space="preserve">20 20 SR </t>
        </is>
      </c>
      <c r="G36" s="120" t="n"/>
      <c r="H36" s="205" t="n"/>
      <c r="I36" s="120" t="inlineStr">
        <is>
          <t xml:space="preserve">CARS - JAIME VILLA </t>
        </is>
      </c>
      <c r="J36" s="60" t="n">
        <v>0.4875</v>
      </c>
      <c r="K36" s="46">
        <f>J36+$K$61</f>
        <v/>
      </c>
      <c r="L36" s="78" t="n">
        <v>0.4951388888888889</v>
      </c>
      <c r="M36" s="78">
        <f>L36+$M$62</f>
        <v/>
      </c>
      <c r="N36" s="78" t="n">
        <v>0.5</v>
      </c>
      <c r="O36" s="78">
        <f>N36+$O$62</f>
        <v/>
      </c>
      <c r="P36" s="78" t="n">
        <v>0.5861111111111111</v>
      </c>
      <c r="Q36" s="78">
        <f>P36+$Q$62</f>
        <v/>
      </c>
      <c r="R36" s="78" t="n">
        <v>0.6118055555555556</v>
      </c>
      <c r="S36" s="78">
        <f>R36+$S$62</f>
        <v/>
      </c>
      <c r="T36" s="116" t="n">
        <v>0.6277777777777778</v>
      </c>
      <c r="U36" s="116">
        <f>T36+$U$62</f>
        <v/>
      </c>
      <c r="V36" s="576" t="n">
        <v>80</v>
      </c>
      <c r="W36" s="576" t="n">
        <v>60</v>
      </c>
    </row>
    <row r="37" ht="21" customHeight="1" s="630">
      <c r="A37" s="631" t="inlineStr">
        <is>
          <t>34</t>
        </is>
      </c>
      <c r="B37" s="632" t="n"/>
      <c r="C37" s="112" t="inlineStr">
        <is>
          <t xml:space="preserve">PEREIRA SOSA REINALDO </t>
        </is>
      </c>
      <c r="D37" s="55" t="n">
        <v>7305816</v>
      </c>
      <c r="E37" s="199" t="inlineStr">
        <is>
          <t>MOTO NUEVO BIIB</t>
        </is>
      </c>
      <c r="F37" s="92" t="inlineStr">
        <is>
          <t xml:space="preserve">20 20 SR </t>
        </is>
      </c>
      <c r="G37" s="281" t="n"/>
      <c r="H37" s="382" t="inlineStr">
        <is>
          <t>CE</t>
        </is>
      </c>
      <c r="I37" s="281" t="inlineStr">
        <is>
          <t xml:space="preserve">ANGELA / ELIA </t>
        </is>
      </c>
      <c r="J37" s="60" t="n">
        <v>0.4972222222222222</v>
      </c>
      <c r="K37" s="46">
        <f>J37+$K$61</f>
        <v/>
      </c>
      <c r="L37" s="78" t="n">
        <v>0.4993055555555556</v>
      </c>
      <c r="M37" s="78">
        <f>L37+$M$62</f>
        <v/>
      </c>
      <c r="N37" s="78" t="n">
        <v>0.5034722222222222</v>
      </c>
      <c r="O37" s="46">
        <f>N37+$O$62</f>
        <v/>
      </c>
      <c r="P37" s="79" t="n">
        <v>0.5465277777777777</v>
      </c>
      <c r="Q37" s="46">
        <f>P37+$Q$62</f>
        <v/>
      </c>
      <c r="R37" s="46" t="n">
        <v>0.5604166666666667</v>
      </c>
      <c r="S37" s="46">
        <f>R37+$S$62</f>
        <v/>
      </c>
      <c r="T37" s="143" t="n">
        <v>0.5715277777777777</v>
      </c>
      <c r="U37" s="80">
        <f>T37+$U$62</f>
        <v/>
      </c>
      <c r="V37" s="576" t="n">
        <v>80</v>
      </c>
      <c r="W37" s="576" t="n"/>
    </row>
    <row r="38" ht="21" customFormat="1" customHeight="1" s="633">
      <c r="A38" s="631" t="inlineStr">
        <is>
          <t>35</t>
        </is>
      </c>
      <c r="B38" s="632" t="n"/>
      <c r="C38" s="582" t="inlineStr">
        <is>
          <t>GUERRERO VASQUEZ JUAN 50</t>
        </is>
      </c>
      <c r="D38" s="147" t="n">
        <v>32406082</v>
      </c>
      <c r="E38" s="226" t="inlineStr">
        <is>
          <t>MOTO REVA BIIC</t>
        </is>
      </c>
      <c r="F38" s="92" t="inlineStr">
        <is>
          <t xml:space="preserve">20 20 SR </t>
        </is>
      </c>
      <c r="G38" s="120" t="inlineStr">
        <is>
          <t>PAGO 50 EFE + 110 EFE</t>
        </is>
      </c>
      <c r="H38" s="373" t="n"/>
      <c r="I38" s="270" t="inlineStr">
        <is>
          <t>LILIANA 7</t>
        </is>
      </c>
      <c r="J38" s="60" t="n">
        <v>0.50625</v>
      </c>
      <c r="K38" s="46">
        <f>J38+$K$61</f>
        <v/>
      </c>
      <c r="L38" s="78" t="n">
        <v>0.5090277777777777</v>
      </c>
      <c r="M38" s="78">
        <f>L38+$M$62</f>
        <v/>
      </c>
      <c r="N38" s="78" t="n">
        <v>0.5194444444444445</v>
      </c>
      <c r="O38" s="46">
        <f>N38+$O$62</f>
        <v/>
      </c>
      <c r="P38" s="79" t="n">
        <v>0.6083333333333333</v>
      </c>
      <c r="Q38" s="46">
        <f>P38+$Q$62</f>
        <v/>
      </c>
      <c r="R38" s="46" t="n">
        <v>0.6208333333333333</v>
      </c>
      <c r="S38" s="46">
        <f>R38+$S$62</f>
        <v/>
      </c>
      <c r="T38" s="143" t="n">
        <v>0.6340277777777777</v>
      </c>
      <c r="U38" s="80">
        <f>T38+$U$62</f>
        <v/>
      </c>
      <c r="V38" s="576" t="n">
        <v>80</v>
      </c>
      <c r="W38" s="576" t="n">
        <v>50</v>
      </c>
    </row>
    <row r="39" ht="21" customHeight="1" s="630">
      <c r="A39" s="631" t="inlineStr">
        <is>
          <t>36</t>
        </is>
      </c>
      <c r="B39" s="632" t="n"/>
      <c r="C39" s="167" t="inlineStr">
        <is>
          <t>BECERRA WALTERS CARLOS 30</t>
        </is>
      </c>
      <c r="D39" s="55" t="n">
        <v>41658350</v>
      </c>
      <c r="E39" s="199" t="inlineStr">
        <is>
          <t>MOTO NUEVO BIIB</t>
        </is>
      </c>
      <c r="F39" s="92" t="inlineStr">
        <is>
          <t xml:space="preserve">20 20 SR </t>
        </is>
      </c>
      <c r="G39" s="120" t="inlineStr">
        <is>
          <t>PAGO 130 EFE</t>
        </is>
      </c>
      <c r="H39" s="493" t="n"/>
      <c r="I39" s="338" t="inlineStr">
        <is>
          <t xml:space="preserve">PUBLICIDAD </t>
        </is>
      </c>
      <c r="J39" s="60" t="n">
        <v>0.5763888888888888</v>
      </c>
      <c r="K39" s="46">
        <f>J39+$K$61</f>
        <v/>
      </c>
      <c r="L39" s="78" t="n">
        <v>0.5819444444444445</v>
      </c>
      <c r="M39" s="46">
        <f>L39+$M$62</f>
        <v/>
      </c>
      <c r="N39" s="46" t="n">
        <v>0.5875</v>
      </c>
      <c r="O39" s="46" t="n">
        <v>0.6291666666666667</v>
      </c>
      <c r="P39" s="78" t="n">
        <v>0.6451388888888889</v>
      </c>
      <c r="Q39" s="78">
        <f>P39+$Q$62</f>
        <v/>
      </c>
      <c r="R39" s="78" t="n">
        <v>0.6763888888888889</v>
      </c>
      <c r="S39" s="78">
        <f>R39+$S$62</f>
        <v/>
      </c>
      <c r="T39" s="143" t="n">
        <v>0.6888888888888889</v>
      </c>
      <c r="U39" s="143">
        <f>T39+$U$62</f>
        <v/>
      </c>
      <c r="V39" s="580" t="n">
        <v>100</v>
      </c>
      <c r="W39" s="125" t="n">
        <v>30</v>
      </c>
    </row>
    <row r="40" ht="21" customFormat="1" customHeight="1" s="633">
      <c r="A40" s="631" t="inlineStr">
        <is>
          <t>37</t>
        </is>
      </c>
      <c r="B40" s="632" t="n"/>
      <c r="C40" s="172" t="inlineStr">
        <is>
          <t xml:space="preserve">TORRES HERRERA EFRAIN </t>
        </is>
      </c>
      <c r="D40" s="55" t="n">
        <v>8067379</v>
      </c>
      <c r="E40" s="232" t="inlineStr">
        <is>
          <t>MOTO NUEVA BIIB</t>
        </is>
      </c>
      <c r="F40" s="92" t="inlineStr">
        <is>
          <t>40/20 40/20cl</t>
        </is>
      </c>
      <c r="G40" s="55" t="inlineStr">
        <is>
          <t>YA P 80</t>
        </is>
      </c>
      <c r="H40" s="55" t="n"/>
      <c r="I40" s="55" t="inlineStr">
        <is>
          <t>JESSICA</t>
        </is>
      </c>
      <c r="J40" s="60" t="n">
        <v>0.5222222222222223</v>
      </c>
      <c r="K40" s="46">
        <f>J40+$K$61</f>
        <v/>
      </c>
      <c r="L40" s="78" t="n">
        <v>0.5236111111111111</v>
      </c>
      <c r="M40" s="46">
        <f>L40+$M$62</f>
        <v/>
      </c>
      <c r="N40" s="46" t="n">
        <v>0.5284722222222222</v>
      </c>
      <c r="O40" s="46">
        <f>N40+$O$62</f>
        <v/>
      </c>
      <c r="P40" s="46" t="n">
        <v>0.5979166666666667</v>
      </c>
      <c r="Q40" s="46">
        <f>P40+$Q$62</f>
        <v/>
      </c>
      <c r="R40" s="46" t="n">
        <v>0.6243055555555556</v>
      </c>
      <c r="S40" s="46">
        <f>R40+$S$62</f>
        <v/>
      </c>
      <c r="T40" s="116" t="n">
        <v>0.6395833333333333</v>
      </c>
      <c r="U40" s="116">
        <f>T40+$U$62</f>
        <v/>
      </c>
      <c r="V40" s="580" t="n">
        <v>80</v>
      </c>
      <c r="W40" s="125" t="n"/>
    </row>
    <row r="41" ht="21" customHeight="1" s="630">
      <c r="A41" s="644" t="n"/>
      <c r="B41" s="632" t="n"/>
      <c r="C41" s="217" t="inlineStr">
        <is>
          <t>USCATA PAREDES VICTOR</t>
        </is>
      </c>
      <c r="D41" s="654" t="n">
        <v>73267197</v>
      </c>
      <c r="E41" s="654" t="inlineStr">
        <is>
          <t>MOTO REVA BIIC</t>
        </is>
      </c>
      <c r="F41" s="93" t="inlineStr">
        <is>
          <t xml:space="preserve">20 20 SR </t>
        </is>
      </c>
      <c r="G41" s="654" t="n"/>
      <c r="H41" s="654" t="inlineStr">
        <is>
          <t>SANCION</t>
        </is>
      </c>
      <c r="I41" s="654" t="inlineStr">
        <is>
          <t>MAYRA 4</t>
        </is>
      </c>
      <c r="J41" s="20" t="n"/>
      <c r="K41" s="20">
        <f>J41+$K$61</f>
        <v/>
      </c>
      <c r="L41" s="20" t="n"/>
      <c r="M41" s="20">
        <f>L41+$M$62</f>
        <v/>
      </c>
      <c r="N41" s="20" t="n"/>
      <c r="O41" s="20">
        <f>N41+$O$62</f>
        <v/>
      </c>
      <c r="P41" s="20" t="n"/>
      <c r="Q41" s="20">
        <f>P41+$Q$62</f>
        <v/>
      </c>
      <c r="R41" s="20" t="n"/>
      <c r="S41" s="20">
        <f>R41+$S$62</f>
        <v/>
      </c>
      <c r="T41" s="20" t="n"/>
      <c r="U41" s="20">
        <f>T41+$U$62</f>
        <v/>
      </c>
      <c r="V41" s="580" t="n"/>
      <c r="W41" s="125" t="n"/>
    </row>
    <row r="42" ht="21" customHeight="1" s="630">
      <c r="A42" s="631" t="inlineStr">
        <is>
          <t>38</t>
        </is>
      </c>
      <c r="B42" s="632" t="n"/>
      <c r="C42" s="172" t="inlineStr">
        <is>
          <t>CANALES MUÑOZ MARLON</t>
        </is>
      </c>
      <c r="D42" s="55" t="n">
        <v>71224305</v>
      </c>
      <c r="E42" s="226" t="inlineStr">
        <is>
          <t>MOTO REVA BIIC</t>
        </is>
      </c>
      <c r="F42" s="92" t="inlineStr">
        <is>
          <t>40/20 40/20cl</t>
        </is>
      </c>
      <c r="G42" s="209" t="inlineStr">
        <is>
          <t xml:space="preserve">PAGO 100 YAPE </t>
        </is>
      </c>
      <c r="H42" s="454" t="n"/>
      <c r="I42" s="152" t="inlineStr">
        <is>
          <t xml:space="preserve">PUBLICIDAD </t>
        </is>
      </c>
      <c r="J42" s="60" t="n">
        <v>0.5347222222222222</v>
      </c>
      <c r="K42" s="46">
        <f>J42+$K$61</f>
        <v/>
      </c>
      <c r="L42" s="78" t="n">
        <v>0.5361111111111111</v>
      </c>
      <c r="M42" s="78">
        <f>L42+$M$62</f>
        <v/>
      </c>
      <c r="N42" s="78" t="n">
        <v>0.5430555555555555</v>
      </c>
      <c r="O42" s="46">
        <f>N42+$O$62</f>
        <v/>
      </c>
      <c r="P42" s="79" t="n">
        <v>0.6104166666666667</v>
      </c>
      <c r="Q42" s="46">
        <f>P42+$Q$62</f>
        <v/>
      </c>
      <c r="R42" s="46" t="n">
        <v>0.6375</v>
      </c>
      <c r="S42" s="46">
        <f>R42+$S$62</f>
        <v/>
      </c>
      <c r="T42" s="116" t="n">
        <v>0.6506944444444445</v>
      </c>
      <c r="U42" s="116">
        <f>T42+$U$62</f>
        <v/>
      </c>
      <c r="V42" s="580" t="n">
        <v>100</v>
      </c>
      <c r="W42" s="125" t="n"/>
    </row>
    <row r="43" ht="21" customHeight="1" s="630">
      <c r="A43" s="631" t="inlineStr">
        <is>
          <t>39</t>
        </is>
      </c>
      <c r="B43" s="632" t="n"/>
      <c r="C43" s="112" t="inlineStr">
        <is>
          <t>SANCHEZ GAMARRA PITTER</t>
        </is>
      </c>
      <c r="D43" s="55" t="n">
        <v>75312470</v>
      </c>
      <c r="E43" s="226" t="inlineStr">
        <is>
          <t>MOTO REVA BIIC</t>
        </is>
      </c>
      <c r="F43" s="92" t="inlineStr">
        <is>
          <t xml:space="preserve">20 20 SR </t>
        </is>
      </c>
      <c r="G43" s="55" t="inlineStr">
        <is>
          <t>YA P 70</t>
        </is>
      </c>
      <c r="H43" s="207" t="n"/>
      <c r="I43" s="55" t="inlineStr">
        <is>
          <t>JUAN ALBERTO</t>
        </is>
      </c>
      <c r="J43" s="60" t="n">
        <v>0.5520833333333334</v>
      </c>
      <c r="K43" s="46">
        <f>J43+$K$61</f>
        <v/>
      </c>
      <c r="L43" s="78" t="n">
        <v>0.5527777777777778</v>
      </c>
      <c r="M43" s="78">
        <f>L43+$M$62</f>
        <v/>
      </c>
      <c r="N43" s="78" t="n"/>
      <c r="O43" s="78">
        <f>N43+$O$62</f>
        <v/>
      </c>
      <c r="P43" s="78" t="n">
        <v>0.6319444444444444</v>
      </c>
      <c r="Q43" s="78">
        <f>P43+$Q$62</f>
        <v/>
      </c>
      <c r="R43" s="78" t="n">
        <v>0.6458333333333334</v>
      </c>
      <c r="S43" s="78">
        <f>R43+$S$62</f>
        <v/>
      </c>
      <c r="T43" s="116" t="n">
        <v>0.6784722222222223</v>
      </c>
      <c r="U43" s="116">
        <f>T43+$U$62</f>
        <v/>
      </c>
      <c r="V43" s="580" t="n">
        <v>80</v>
      </c>
      <c r="W43" s="125" t="n"/>
    </row>
    <row r="44" ht="21" customHeight="1" s="630">
      <c r="A44" s="631" t="inlineStr">
        <is>
          <t>40</t>
        </is>
      </c>
      <c r="B44" s="632" t="n"/>
      <c r="C44" s="167" t="inlineStr">
        <is>
          <t>CASAPAICO FLORES DANNY  40</t>
        </is>
      </c>
      <c r="D44" s="55" t="n">
        <v>44835911</v>
      </c>
      <c r="E44" s="226" t="inlineStr">
        <is>
          <t>MOTO REVA BIIC</t>
        </is>
      </c>
      <c r="F44" s="92" t="inlineStr">
        <is>
          <t xml:space="preserve">20 20 SR </t>
        </is>
      </c>
      <c r="G44" s="209" t="inlineStr">
        <is>
          <t xml:space="preserve">PAGO 40 YAPE </t>
        </is>
      </c>
      <c r="H44" s="281" t="n"/>
      <c r="I44" s="281" t="inlineStr">
        <is>
          <t xml:space="preserve">ELIA </t>
        </is>
      </c>
      <c r="J44" s="60" t="n">
        <v>0.5659722222222222</v>
      </c>
      <c r="K44" s="46">
        <f>J44+$K$61</f>
        <v/>
      </c>
      <c r="L44" s="78" t="n">
        <v>0.5680555555555555</v>
      </c>
      <c r="M44" s="78">
        <f>L44+$M$62</f>
        <v/>
      </c>
      <c r="N44" s="78" t="n">
        <v>0.575</v>
      </c>
      <c r="O44" s="78">
        <f>N44+$O$62</f>
        <v/>
      </c>
      <c r="P44" s="78" t="n">
        <v>0.6222222222222222</v>
      </c>
      <c r="Q44" s="78">
        <f>P44+$Q$62</f>
        <v/>
      </c>
      <c r="R44" s="78" t="n">
        <v>0.6347222222222222</v>
      </c>
      <c r="S44" s="78">
        <f>R44+$S$62</f>
        <v/>
      </c>
      <c r="T44" s="116" t="n">
        <v>0.6458333333333334</v>
      </c>
      <c r="U44" s="116">
        <f>T44+$U$62</f>
        <v/>
      </c>
      <c r="V44" s="580" t="n">
        <v>80</v>
      </c>
      <c r="W44" s="125" t="n">
        <v>40</v>
      </c>
    </row>
    <row r="45" ht="21" customHeight="1" s="630">
      <c r="A45" s="631" t="inlineStr">
        <is>
          <t>41</t>
        </is>
      </c>
      <c r="B45" s="632" t="n"/>
      <c r="C45" s="112" t="inlineStr">
        <is>
          <t xml:space="preserve">SALAZAR CHUCHON RODRIGO </t>
        </is>
      </c>
      <c r="D45" s="55" t="n">
        <v>76080863</v>
      </c>
      <c r="E45" s="55" t="inlineStr">
        <is>
          <t xml:space="preserve">NUEVO A1 </t>
        </is>
      </c>
      <c r="F45" s="92" t="inlineStr">
        <is>
          <t xml:space="preserve">20 20 SR </t>
        </is>
      </c>
      <c r="G45" s="120" t="inlineStr">
        <is>
          <t>PAGO 150 EFE</t>
        </is>
      </c>
      <c r="H45" s="355" t="n"/>
      <c r="I45" s="211" t="inlineStr">
        <is>
          <t xml:space="preserve">OFICINA </t>
        </is>
      </c>
      <c r="J45" s="60" t="n">
        <v>0.5743055555555555</v>
      </c>
      <c r="K45" s="46">
        <f>J45+$K$61</f>
        <v/>
      </c>
      <c r="L45" s="78" t="n">
        <v>0.5756944444444444</v>
      </c>
      <c r="M45" s="78">
        <f>L45+$M$62</f>
        <v/>
      </c>
      <c r="N45" s="78" t="n">
        <v>0.5819444444444445</v>
      </c>
      <c r="O45" s="78">
        <f>N45+$O$62</f>
        <v/>
      </c>
      <c r="P45" s="78" t="n">
        <v>0.6347222222222222</v>
      </c>
      <c r="Q45" s="78">
        <f>P45+$Q$62</f>
        <v/>
      </c>
      <c r="R45" s="78" t="n">
        <v>0.6493055555555556</v>
      </c>
      <c r="S45" s="78">
        <f>R45+$S$62</f>
        <v/>
      </c>
      <c r="T45" s="116" t="n">
        <v>0.6909722222222222</v>
      </c>
      <c r="U45" s="116">
        <f>T45+$U$62</f>
        <v/>
      </c>
      <c r="V45" s="580" t="n">
        <v>150</v>
      </c>
      <c r="W45" s="125" t="n"/>
    </row>
    <row r="46" ht="21" customHeight="1" s="630">
      <c r="A46" s="631" t="inlineStr">
        <is>
          <t>41</t>
        </is>
      </c>
      <c r="B46" s="632" t="n"/>
      <c r="C46" s="167" t="inlineStr">
        <is>
          <t>RODRIGUEZ TORRES VICTOR 40</t>
        </is>
      </c>
      <c r="D46" s="55" t="n">
        <v>25759084</v>
      </c>
      <c r="E46" s="199" t="inlineStr">
        <is>
          <t>MOTO NUEVO BIIB</t>
        </is>
      </c>
      <c r="F46" s="161" t="inlineStr">
        <is>
          <t xml:space="preserve">20 20 SR </t>
        </is>
      </c>
      <c r="G46" s="120" t="inlineStr">
        <is>
          <t>PAGO 40 EFE</t>
        </is>
      </c>
      <c r="H46" s="205" t="n"/>
      <c r="I46" s="120" t="inlineStr">
        <is>
          <t xml:space="preserve">CARS - JAIME VILLA </t>
        </is>
      </c>
      <c r="J46" s="60" t="n">
        <v>0.6104166666666667</v>
      </c>
      <c r="K46" s="46">
        <f>J46+$K$61</f>
        <v/>
      </c>
      <c r="L46" s="78" t="n">
        <v>0.6131944444444445</v>
      </c>
      <c r="M46" s="78">
        <f>L46+$M$62</f>
        <v/>
      </c>
      <c r="N46" s="78" t="n">
        <v>0.6215277777777778</v>
      </c>
      <c r="O46" s="46">
        <f>N46+$O$62</f>
        <v/>
      </c>
      <c r="P46" s="79" t="n">
        <v>0.6777777777777778</v>
      </c>
      <c r="Q46" s="46">
        <f>P46+$Q$62</f>
        <v/>
      </c>
      <c r="R46" s="46" t="n">
        <v>0.6909722222222222</v>
      </c>
      <c r="S46" s="46">
        <f>R46+$S$62</f>
        <v/>
      </c>
      <c r="T46" s="143" t="n">
        <v>0.7027777777777777</v>
      </c>
      <c r="U46" s="80">
        <f>T46+$U$62</f>
        <v/>
      </c>
      <c r="V46" s="580" t="n">
        <v>80</v>
      </c>
      <c r="W46" s="125" t="n">
        <v>40</v>
      </c>
    </row>
    <row r="47" ht="21" customHeight="1" s="630">
      <c r="A47" s="631" t="inlineStr">
        <is>
          <t>42</t>
        </is>
      </c>
      <c r="B47" s="632" t="n"/>
      <c r="C47" s="112" t="inlineStr">
        <is>
          <t xml:space="preserve">UCEDA VEGA HANS </t>
        </is>
      </c>
      <c r="D47" s="242" t="n">
        <v>70585218</v>
      </c>
      <c r="E47" s="55" t="inlineStr">
        <is>
          <t xml:space="preserve">NUEVO A1 </t>
        </is>
      </c>
      <c r="F47" s="92" t="inlineStr">
        <is>
          <t>40/20 40/20cl</t>
        </is>
      </c>
      <c r="G47" s="110" t="n"/>
      <c r="H47" s="354" t="n"/>
      <c r="I47" s="110" t="inlineStr">
        <is>
          <t xml:space="preserve">MAYRA </t>
        </is>
      </c>
      <c r="J47" s="60" t="n">
        <v>0.6194444444444445</v>
      </c>
      <c r="K47" s="46">
        <f>J47+$K$61</f>
        <v/>
      </c>
      <c r="L47" s="78" t="n">
        <v>0.6201388888888889</v>
      </c>
      <c r="M47" s="78">
        <f>L47+$M$62</f>
        <v/>
      </c>
      <c r="N47" s="46" t="n">
        <v>0.6263888888888889</v>
      </c>
      <c r="O47" s="46">
        <f>N47+$O$62</f>
        <v/>
      </c>
      <c r="P47" s="46" t="n">
        <v>0.6798611111111111</v>
      </c>
      <c r="Q47" s="46">
        <f>P47+$Q$62</f>
        <v/>
      </c>
      <c r="R47" s="46" t="n">
        <v>0.6944444444444444</v>
      </c>
      <c r="S47" s="46">
        <f>R47+$S$62</f>
        <v/>
      </c>
      <c r="T47" s="143" t="n">
        <v>0.7076388888888889</v>
      </c>
      <c r="U47" s="80">
        <f>T47+$U$62</f>
        <v/>
      </c>
      <c r="V47" s="580" t="n">
        <v>80</v>
      </c>
      <c r="W47" s="125" t="n"/>
    </row>
    <row r="48" ht="21" customHeight="1" s="630">
      <c r="A48" s="631" t="inlineStr">
        <is>
          <t>43</t>
        </is>
      </c>
      <c r="B48" s="632" t="n"/>
      <c r="C48" s="112" t="inlineStr">
        <is>
          <t xml:space="preserve">GONZALES GONZALES ALEXANDER </t>
        </is>
      </c>
      <c r="D48" s="55" t="n">
        <v>71914403</v>
      </c>
      <c r="E48" s="55" t="inlineStr">
        <is>
          <t xml:space="preserve">REVA A1 </t>
        </is>
      </c>
      <c r="F48" s="161" t="inlineStr">
        <is>
          <t xml:space="preserve">20 20 SR </t>
        </is>
      </c>
      <c r="G48" s="120" t="n"/>
      <c r="H48" s="205" t="n"/>
      <c r="I48" s="120" t="inlineStr">
        <is>
          <t xml:space="preserve">CARS - JAIME VILLA </t>
        </is>
      </c>
      <c r="J48" s="60" t="n">
        <v>0.6215277777777778</v>
      </c>
      <c r="K48" s="46">
        <f>J48+$K$61</f>
        <v/>
      </c>
      <c r="L48" s="78" t="n">
        <v>0.6256944444444444</v>
      </c>
      <c r="M48" s="78">
        <f>L48+$M$62</f>
        <v/>
      </c>
      <c r="N48" s="78" t="n">
        <v>0.63125</v>
      </c>
      <c r="O48" s="78">
        <f>N48+$O$62</f>
        <v/>
      </c>
      <c r="P48" s="78" t="n">
        <v>0.6923611111111111</v>
      </c>
      <c r="Q48" s="78">
        <f>P48+$Q$62</f>
        <v/>
      </c>
      <c r="R48" s="78" t="n">
        <v>0.7069444444444445</v>
      </c>
      <c r="S48" s="78">
        <f>R48+$S$62</f>
        <v/>
      </c>
      <c r="T48" s="116" t="n">
        <v>0.71875</v>
      </c>
      <c r="U48" s="116">
        <f>T48+$U$62</f>
        <v/>
      </c>
      <c r="V48" s="580" t="n">
        <v>80</v>
      </c>
      <c r="W48" s="125" t="n"/>
    </row>
    <row r="49" ht="21" customHeight="1" s="630">
      <c r="A49" s="631" t="inlineStr">
        <is>
          <t>44</t>
        </is>
      </c>
      <c r="B49" s="632" t="n"/>
      <c r="C49" s="112" t="inlineStr">
        <is>
          <t>GUTIERREZ SANDOVAL ALEXIS</t>
        </is>
      </c>
      <c r="D49" s="55" t="n">
        <v>2530198</v>
      </c>
      <c r="E49" s="226" t="inlineStr">
        <is>
          <t>MOTO REVA BIIC</t>
        </is>
      </c>
      <c r="F49" s="161" t="inlineStr">
        <is>
          <t xml:space="preserve">20 20 SR </t>
        </is>
      </c>
      <c r="G49" s="120" t="n"/>
      <c r="H49" s="382" t="inlineStr">
        <is>
          <t>CE</t>
        </is>
      </c>
      <c r="I49" s="120" t="inlineStr">
        <is>
          <t xml:space="preserve">CARS - JAIME VILLA </t>
        </is>
      </c>
      <c r="J49" s="60" t="n">
        <v>0.6368055555555555</v>
      </c>
      <c r="K49" s="46">
        <f>J49+$K$61</f>
        <v/>
      </c>
      <c r="L49" s="78" t="n">
        <v>0.6368055555555555</v>
      </c>
      <c r="M49" s="78">
        <f>L49+$M$62</f>
        <v/>
      </c>
      <c r="N49" s="78" t="n">
        <v>0.6444444444444445</v>
      </c>
      <c r="O49" s="46">
        <f>N49+$O$62</f>
        <v/>
      </c>
      <c r="P49" s="79" t="n">
        <v>0.6868055555555556</v>
      </c>
      <c r="Q49" s="46">
        <f>P49+$Q$62</f>
        <v/>
      </c>
      <c r="R49" s="46" t="n">
        <v>0.6979166666666666</v>
      </c>
      <c r="S49" s="46">
        <f>R49+$S$62</f>
        <v/>
      </c>
      <c r="T49" s="143" t="n">
        <v>0.7090277777777778</v>
      </c>
      <c r="U49" s="80">
        <f>T49+$U$62</f>
        <v/>
      </c>
      <c r="V49" s="580" t="n">
        <v>80</v>
      </c>
      <c r="W49" s="125" t="n"/>
    </row>
    <row r="50" ht="21" customHeight="1" s="630">
      <c r="A50" s="631" t="inlineStr">
        <is>
          <t>45</t>
        </is>
      </c>
      <c r="B50" s="632" t="n"/>
      <c r="C50" s="112" t="inlineStr">
        <is>
          <t>MENDEZ QUISUCALA EFRAIN</t>
        </is>
      </c>
      <c r="D50" s="55" t="n">
        <v>70133533</v>
      </c>
      <c r="E50" s="199" t="inlineStr">
        <is>
          <t>MOTO NUEVO BIIB</t>
        </is>
      </c>
      <c r="F50" s="161" t="inlineStr">
        <is>
          <t>20 20 sr</t>
        </is>
      </c>
      <c r="G50" s="281" t="n"/>
      <c r="H50" s="360" t="n"/>
      <c r="I50" s="281" t="inlineStr">
        <is>
          <t>ELIA / ANGELA</t>
        </is>
      </c>
      <c r="J50" s="60" t="n">
        <v>0.6388888888888888</v>
      </c>
      <c r="K50" s="46">
        <f>J50+$K$61</f>
        <v/>
      </c>
      <c r="L50" s="78" t="n">
        <v>0.6444444444444445</v>
      </c>
      <c r="M50" s="78">
        <f>L50+$M$62</f>
        <v/>
      </c>
      <c r="N50" s="78" t="n">
        <v>0.6486111111111111</v>
      </c>
      <c r="O50" s="46">
        <f>N50+$O$62</f>
        <v/>
      </c>
      <c r="P50" s="79" t="n">
        <v>0.7048611111111112</v>
      </c>
      <c r="Q50" s="46">
        <f>P50+$Q$62</f>
        <v/>
      </c>
      <c r="R50" s="46" t="n">
        <v>0.7166666666666667</v>
      </c>
      <c r="S50" s="46">
        <f>R50+$S$62</f>
        <v/>
      </c>
      <c r="T50" s="143" t="n">
        <v>0.7333333333333333</v>
      </c>
      <c r="U50" s="80">
        <f>T50+$U$62</f>
        <v/>
      </c>
      <c r="V50" s="580" t="n">
        <v>80</v>
      </c>
      <c r="W50" s="125" t="n"/>
    </row>
    <row r="51" ht="21" customHeight="1" s="630">
      <c r="A51" s="631" t="inlineStr">
        <is>
          <t>46</t>
        </is>
      </c>
      <c r="B51" s="632" t="n"/>
      <c r="C51" s="112" t="inlineStr">
        <is>
          <t xml:space="preserve">MARTINEZ QUINTANILLA GUILLERMO </t>
        </is>
      </c>
      <c r="D51" s="55" t="n">
        <v>25501044</v>
      </c>
      <c r="E51" s="55" t="inlineStr">
        <is>
          <t xml:space="preserve">REVA A1 </t>
        </is>
      </c>
      <c r="F51" s="92" t="inlineStr">
        <is>
          <t>40/20 40/20cl</t>
        </is>
      </c>
      <c r="G51" s="120" t="n"/>
      <c r="H51" s="205" t="n"/>
      <c r="I51" s="120" t="inlineStr">
        <is>
          <t xml:space="preserve">CARS - JAIME VILLA </t>
        </is>
      </c>
      <c r="J51" s="60" t="n">
        <v>0.6513888888888889</v>
      </c>
      <c r="K51" s="46">
        <f>J51+$K$61</f>
        <v/>
      </c>
      <c r="L51" s="78" t="n">
        <v>0.6520833333333333</v>
      </c>
      <c r="M51" s="78">
        <f>L51+$M$62</f>
        <v/>
      </c>
      <c r="N51" s="78" t="n">
        <v>0.6770833333333334</v>
      </c>
      <c r="O51" s="78">
        <f>N51+$O$62</f>
        <v/>
      </c>
      <c r="P51" s="78" t="n">
        <v>0.7222222222222222</v>
      </c>
      <c r="Q51" s="78">
        <f>P51+$Q$62</f>
        <v/>
      </c>
      <c r="R51" s="78" t="n">
        <v>0.7340277777777777</v>
      </c>
      <c r="S51" s="78">
        <f>R51+$S$62</f>
        <v/>
      </c>
      <c r="T51" s="116" t="n">
        <v>0.7465277777777778</v>
      </c>
      <c r="U51" s="116">
        <f>T51+$U$62</f>
        <v/>
      </c>
      <c r="V51" s="580" t="n">
        <v>80</v>
      </c>
      <c r="W51" s="125" t="n"/>
    </row>
    <row r="52" ht="21" customHeight="1" s="630">
      <c r="A52" s="631" t="inlineStr">
        <is>
          <t>47</t>
        </is>
      </c>
      <c r="B52" s="632" t="n"/>
      <c r="C52" s="112" t="inlineStr">
        <is>
          <t xml:space="preserve">BARRANCA BARRANCA MILAGROS </t>
        </is>
      </c>
      <c r="D52" s="55" t="n">
        <v>72685921</v>
      </c>
      <c r="E52" s="199" t="inlineStr">
        <is>
          <t>MOTO NUEVO BIIB</t>
        </is>
      </c>
      <c r="F52" s="161" t="inlineStr">
        <is>
          <t>20 20 sr</t>
        </is>
      </c>
      <c r="G52" s="55" t="inlineStr">
        <is>
          <t>YA P 80</t>
        </is>
      </c>
      <c r="H52" s="207" t="n"/>
      <c r="I52" s="55" t="inlineStr">
        <is>
          <t xml:space="preserve">PONCE </t>
        </is>
      </c>
      <c r="J52" s="60" t="n">
        <v>0.6527777777777778</v>
      </c>
      <c r="K52" s="46">
        <f>J52+$K$61</f>
        <v/>
      </c>
      <c r="L52" s="78" t="n">
        <v>0.6756944444444445</v>
      </c>
      <c r="M52" s="78">
        <f>L52+$M$62</f>
        <v/>
      </c>
      <c r="N52" s="78" t="n">
        <v>0.6819444444444445</v>
      </c>
      <c r="O52" s="78">
        <f>N52+$O$62</f>
        <v/>
      </c>
      <c r="P52" s="78" t="n">
        <v>0.7256944444444444</v>
      </c>
      <c r="Q52" s="78">
        <f>P52+$Q$62</f>
        <v/>
      </c>
      <c r="R52" s="78" t="n">
        <v>0.7381944444444445</v>
      </c>
      <c r="S52" s="46">
        <f>R52+$S$62</f>
        <v/>
      </c>
      <c r="T52" s="116" t="n">
        <v>0.7506944444444444</v>
      </c>
      <c r="U52" s="116">
        <f>T52+$U$62</f>
        <v/>
      </c>
      <c r="V52" s="580" t="n">
        <v>80</v>
      </c>
      <c r="W52" s="125" t="n"/>
    </row>
    <row r="53" ht="21" customHeight="1" s="630">
      <c r="A53" s="631" t="inlineStr">
        <is>
          <t>48</t>
        </is>
      </c>
      <c r="B53" s="632" t="n"/>
      <c r="C53" s="112" t="inlineStr">
        <is>
          <t>MEZA CUSTODIO VICTOR</t>
        </is>
      </c>
      <c r="D53" s="55" t="n">
        <v>22501768</v>
      </c>
      <c r="E53" s="26" t="inlineStr">
        <is>
          <t>RECAT A3A</t>
        </is>
      </c>
      <c r="F53" s="161" t="inlineStr">
        <is>
          <t>20 20 sr</t>
        </is>
      </c>
      <c r="G53" s="110" t="n"/>
      <c r="H53" s="110" t="n"/>
      <c r="I53" s="110" t="inlineStr">
        <is>
          <t xml:space="preserve">MAYRA </t>
        </is>
      </c>
      <c r="J53" s="60" t="n">
        <v>0.6777777777777778</v>
      </c>
      <c r="K53" s="46">
        <f>J53+$K$61</f>
        <v/>
      </c>
      <c r="L53" s="78" t="n">
        <v>0.6805555555555556</v>
      </c>
      <c r="M53" s="78">
        <f>L53+$M$62</f>
        <v/>
      </c>
      <c r="N53" s="78" t="n">
        <v>0.6881944444444444</v>
      </c>
      <c r="O53" s="46">
        <f>N53+$O$62</f>
        <v/>
      </c>
      <c r="P53" s="79" t="n">
        <v>0.7326388888888888</v>
      </c>
      <c r="Q53" s="46">
        <f>P53+$Q$62</f>
        <v/>
      </c>
      <c r="R53" s="46" t="n">
        <v>0.74375</v>
      </c>
      <c r="S53" s="46">
        <f>R53+$S$62</f>
        <v/>
      </c>
      <c r="T53" s="143" t="n">
        <v>0.7548611111111111</v>
      </c>
      <c r="U53" s="80">
        <f>T53+$U$62</f>
        <v/>
      </c>
      <c r="V53" s="580" t="n">
        <v>80</v>
      </c>
      <c r="W53" s="125" t="n"/>
    </row>
    <row r="54" ht="21" customHeight="1" s="630">
      <c r="A54" s="631" t="inlineStr">
        <is>
          <t>49</t>
        </is>
      </c>
      <c r="B54" s="632" t="n"/>
      <c r="C54" s="172" t="inlineStr">
        <is>
          <t>BANSES CANCHARI JESUS</t>
        </is>
      </c>
      <c r="D54" s="55" t="n">
        <v>62476266</v>
      </c>
      <c r="E54" s="55" t="inlineStr">
        <is>
          <t xml:space="preserve">NUEVO A1 </t>
        </is>
      </c>
      <c r="F54" s="92" t="inlineStr">
        <is>
          <t>40/20 40/20cl</t>
        </is>
      </c>
      <c r="G54" s="209" t="inlineStr">
        <is>
          <t>PAGO 130 YAPE</t>
        </is>
      </c>
      <c r="H54" s="207" t="n"/>
      <c r="I54" s="55" t="inlineStr">
        <is>
          <t>CRIS AMORETTI</t>
        </is>
      </c>
      <c r="J54" s="60" t="n">
        <v>0.6791666666666667</v>
      </c>
      <c r="K54" s="46">
        <f>J54+$K$61</f>
        <v/>
      </c>
      <c r="L54" s="78" t="n">
        <v>0.6861111111111111</v>
      </c>
      <c r="M54" s="78">
        <f>L54+$M$62</f>
        <v/>
      </c>
      <c r="N54" s="78" t="n"/>
      <c r="O54" s="46">
        <f>N54+$O$62</f>
        <v/>
      </c>
      <c r="P54" s="79" t="n">
        <v>0.7354166666666667</v>
      </c>
      <c r="Q54" s="46">
        <f>P54+$Q$62</f>
        <v/>
      </c>
      <c r="R54" s="46" t="n">
        <v>0.7472222222222222</v>
      </c>
      <c r="S54" s="46">
        <f>R54+$S$62</f>
        <v/>
      </c>
      <c r="T54" s="143" t="n">
        <v>0.7611111111111111</v>
      </c>
      <c r="U54" s="80">
        <f>T54+$U$62</f>
        <v/>
      </c>
      <c r="V54" s="580" t="n">
        <v>80</v>
      </c>
      <c r="W54" s="125" t="n"/>
    </row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18" customHeight="1" s="630"/>
    <row r="67" ht="15.75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21" customHeight="1" s="630"/>
    <row r="91" ht="15.75" customHeight="1" s="630"/>
    <row r="92" ht="15.75" customHeight="1" s="630"/>
    <row r="93" ht="15.75" customHeight="1" s="630"/>
    <row r="94" ht="21" customHeight="1" s="630"/>
    <row r="95" ht="21" customHeight="1" s="630"/>
    <row r="96" ht="18.75" customHeight="1" s="630"/>
    <row r="97" ht="15.75" customHeight="1" s="630"/>
    <row r="98" ht="15.75" customHeight="1" s="630"/>
    <row r="99" ht="18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8.75" customHeight="1" s="630"/>
    <row r="112" ht="15.75" customHeight="1" s="630"/>
  </sheetData>
  <mergeCells count="70">
    <mergeCell ref="A48:B48"/>
    <mergeCell ref="A24:B24"/>
    <mergeCell ref="A30:B30"/>
    <mergeCell ref="A15:B15"/>
    <mergeCell ref="A59:B59"/>
    <mergeCell ref="A64:B64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46:B46"/>
    <mergeCell ref="A37:B37"/>
    <mergeCell ref="A18:B18"/>
    <mergeCell ref="A56:B56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05.xml><?xml version="1.0" encoding="utf-8"?>
<worksheet xmlns:r="http://schemas.openxmlformats.org/officeDocument/2006/relationships" xmlns="http://schemas.openxmlformats.org/spreadsheetml/2006/main">
  <sheetPr codeName="Hoja409">
    <outlinePr summaryBelow="1" summaryRight="1"/>
    <pageSetUpPr fitToPage="1"/>
  </sheetPr>
  <dimension ref="A1:W42"/>
  <sheetViews>
    <sheetView topLeftCell="H76" workbookViewId="0">
      <selection activeCell="O90" sqref="O90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MONTOYA SUAREZ MELISSA</t>
        </is>
      </c>
      <c r="D2" s="55" t="n">
        <v>40821586</v>
      </c>
      <c r="E2" s="55" t="inlineStr">
        <is>
          <t xml:space="preserve">NUEVO A1 </t>
        </is>
      </c>
      <c r="F2" s="92" t="inlineStr">
        <is>
          <t>20 20SR</t>
        </is>
      </c>
      <c r="G2" s="55" t="n"/>
      <c r="H2" s="207" t="n"/>
      <c r="I2" s="55" t="inlineStr">
        <is>
          <t>JORGE AMORETTI</t>
        </is>
      </c>
      <c r="J2" s="60" t="n">
        <v>0.3465277777777778</v>
      </c>
      <c r="K2" s="46">
        <f>J2+$K$60</f>
        <v/>
      </c>
      <c r="L2" s="60" t="n">
        <v>0.3472222222222222</v>
      </c>
      <c r="M2" s="60">
        <f>L2+$M$61</f>
        <v/>
      </c>
      <c r="N2" s="78" t="n">
        <v>0.3548611111111111</v>
      </c>
      <c r="O2" s="46">
        <f>N2+$O$61</f>
        <v/>
      </c>
      <c r="P2" s="79" t="n">
        <v>0.3979166666666666</v>
      </c>
      <c r="Q2" s="46">
        <f>P2+$Q$61</f>
        <v/>
      </c>
      <c r="R2" s="46" t="n">
        <v>0.4111111111111111</v>
      </c>
      <c r="S2" s="46">
        <f>R2+$S$61</f>
        <v/>
      </c>
      <c r="T2" s="143" t="n">
        <v>0.4326388888888889</v>
      </c>
      <c r="U2" s="80">
        <f>T2+$U$61</f>
        <v/>
      </c>
      <c r="V2" s="576" t="n">
        <v>0</v>
      </c>
      <c r="W2" s="576" t="n"/>
    </row>
    <row r="3" ht="21" customHeight="1" s="630">
      <c r="A3" s="631" t="inlineStr">
        <is>
          <t>2</t>
        </is>
      </c>
      <c r="B3" s="632" t="n"/>
      <c r="C3" s="167" t="inlineStr">
        <is>
          <t>MONRROY NAVARRO FRANK 30</t>
        </is>
      </c>
      <c r="D3" s="55" t="n">
        <v>46208811</v>
      </c>
      <c r="E3" s="226" t="inlineStr">
        <is>
          <t xml:space="preserve">MOTO REVA BIIC </t>
        </is>
      </c>
      <c r="F3" s="92" t="inlineStr">
        <is>
          <t>20 20 SR</t>
        </is>
      </c>
      <c r="G3" s="120" t="inlineStr">
        <is>
          <t>PAGO 30 EFE</t>
        </is>
      </c>
      <c r="H3" s="360" t="n"/>
      <c r="I3" s="281" t="inlineStr">
        <is>
          <t xml:space="preserve">ANGELA / ELIA </t>
        </is>
      </c>
      <c r="J3" s="60" t="n">
        <v>0.3486111111111111</v>
      </c>
      <c r="K3" s="46">
        <f>J3+$K$60</f>
        <v/>
      </c>
      <c r="L3" s="60" t="n">
        <v>0.3541666666666667</v>
      </c>
      <c r="M3" s="60">
        <f>L3+$M$61</f>
        <v/>
      </c>
      <c r="N3" s="78" t="n">
        <v>0.3604166666666667</v>
      </c>
      <c r="O3" s="46">
        <f>N3+$O$61</f>
        <v/>
      </c>
      <c r="P3" s="79" t="n">
        <v>0.4048611111111111</v>
      </c>
      <c r="Q3" s="46">
        <f>P3+$Q$61</f>
        <v/>
      </c>
      <c r="R3" s="46" t="n">
        <v>0.4229166666666667</v>
      </c>
      <c r="S3" s="46">
        <f>R3+$S$61</f>
        <v/>
      </c>
      <c r="T3" s="143" t="n">
        <v>0.4388888888888889</v>
      </c>
      <c r="U3" s="80">
        <f>T3+$U$61</f>
        <v/>
      </c>
      <c r="V3" s="576" t="n">
        <v>80</v>
      </c>
      <c r="W3" s="576" t="n">
        <v>30</v>
      </c>
    </row>
    <row r="4" ht="21" customHeight="1" s="630">
      <c r="A4" s="631" t="inlineStr">
        <is>
          <t>3</t>
        </is>
      </c>
      <c r="B4" s="632" t="n"/>
      <c r="C4" s="112" t="inlineStr">
        <is>
          <t xml:space="preserve">POMA CASTILLO DANIEL </t>
        </is>
      </c>
      <c r="D4" s="55" t="n">
        <v>76577895</v>
      </c>
      <c r="E4" s="26" t="inlineStr">
        <is>
          <t>RECAT A2B</t>
        </is>
      </c>
      <c r="F4" s="92" t="inlineStr">
        <is>
          <t>20 20SR</t>
        </is>
      </c>
      <c r="G4" s="120" t="n"/>
      <c r="H4" s="205" t="n"/>
      <c r="I4" s="120" t="inlineStr">
        <is>
          <t xml:space="preserve">CARS - JAIME VILLA </t>
        </is>
      </c>
      <c r="J4" s="60" t="n">
        <v>0.35</v>
      </c>
      <c r="K4" s="46">
        <f>J4+$K$60</f>
        <v/>
      </c>
      <c r="L4" s="60" t="n">
        <v>0.3597222222222222</v>
      </c>
      <c r="M4" s="60">
        <f>L4+$M$61</f>
        <v/>
      </c>
      <c r="N4" s="78" t="n">
        <v>0.3673611111111111</v>
      </c>
      <c r="O4" s="46">
        <f>N4+$O$61</f>
        <v/>
      </c>
      <c r="P4" s="79" t="n">
        <v>0.4125</v>
      </c>
      <c r="Q4" s="46">
        <f>P4+$Q$61</f>
        <v/>
      </c>
      <c r="R4" s="46" t="n">
        <v>0.4319444444444445</v>
      </c>
      <c r="S4" s="46">
        <f>R4+$S$61</f>
        <v/>
      </c>
      <c r="T4" s="143" t="n">
        <v>0.44375</v>
      </c>
      <c r="U4" s="80">
        <f>T4+$U$61</f>
        <v/>
      </c>
      <c r="V4" s="576" t="n">
        <v>80</v>
      </c>
      <c r="W4" s="576" t="n"/>
    </row>
    <row r="5" ht="21" customHeight="1" s="630">
      <c r="A5" s="631" t="inlineStr">
        <is>
          <t>4</t>
        </is>
      </c>
      <c r="B5" s="632" t="n"/>
      <c r="C5" s="112" t="inlineStr">
        <is>
          <t xml:space="preserve">AQUINO CASALLO YERCY </t>
        </is>
      </c>
      <c r="D5" s="55" t="n">
        <v>74815362</v>
      </c>
      <c r="E5" s="199" t="inlineStr">
        <is>
          <t xml:space="preserve">MOTO NUEVA BIIB </t>
        </is>
      </c>
      <c r="F5" s="92" t="inlineStr">
        <is>
          <t>40/20 40/20cl</t>
        </is>
      </c>
      <c r="G5" s="281" t="n"/>
      <c r="H5" s="281" t="n"/>
      <c r="I5" s="281" t="inlineStr">
        <is>
          <t xml:space="preserve">ANGELA / ELIA </t>
        </is>
      </c>
      <c r="J5" s="60" t="n">
        <v>0.3527777777777778</v>
      </c>
      <c r="K5" s="46">
        <f>J5+$K$60</f>
        <v/>
      </c>
      <c r="L5" s="60" t="n">
        <v>0.3666666666666666</v>
      </c>
      <c r="M5" s="60">
        <f>L5+$M$61</f>
        <v/>
      </c>
      <c r="N5" s="78" t="n">
        <v>0.3729166666666667</v>
      </c>
      <c r="O5" s="46">
        <f>N5+$O$61</f>
        <v/>
      </c>
      <c r="P5" s="79" t="n">
        <v>0.4180555555555556</v>
      </c>
      <c r="Q5" s="46">
        <f>P5+$Q$61</f>
        <v/>
      </c>
      <c r="R5" s="46" t="n">
        <v>0.4368055555555556</v>
      </c>
      <c r="S5" s="46">
        <f>R5+$S$61</f>
        <v/>
      </c>
      <c r="T5" s="143" t="n">
        <v>0.45</v>
      </c>
      <c r="U5" s="80">
        <f>T5+$U$61</f>
        <v/>
      </c>
      <c r="V5" s="576" t="n">
        <v>80</v>
      </c>
      <c r="W5" s="576" t="n"/>
    </row>
    <row r="6" ht="21" customHeight="1" s="630">
      <c r="A6" s="631" t="inlineStr">
        <is>
          <t>5</t>
        </is>
      </c>
      <c r="B6" s="632" t="n"/>
      <c r="C6" s="112" t="inlineStr">
        <is>
          <t>ZAMORANO REATEGUI ROSMERY</t>
        </is>
      </c>
      <c r="D6" s="55" t="n">
        <v>47358085</v>
      </c>
      <c r="E6" s="55" t="inlineStr">
        <is>
          <t xml:space="preserve">NUEVO A1 </t>
        </is>
      </c>
      <c r="F6" s="92" t="inlineStr">
        <is>
          <t>20 20SR</t>
        </is>
      </c>
      <c r="G6" s="209" t="inlineStr">
        <is>
          <t>PAGO 130 YAPE</t>
        </is>
      </c>
      <c r="H6" s="207" t="n"/>
      <c r="I6" s="55" t="inlineStr">
        <is>
          <t xml:space="preserve">LUIS CANO </t>
        </is>
      </c>
      <c r="J6" s="60" t="n">
        <v>0.35625</v>
      </c>
      <c r="K6" s="46">
        <f>J6+$K$60</f>
        <v/>
      </c>
      <c r="L6" s="60" t="n">
        <v>0.3715277777777778</v>
      </c>
      <c r="M6" s="60">
        <f>L6+$M$61</f>
        <v/>
      </c>
      <c r="N6" s="78" t="n">
        <v>0.3763888888888889</v>
      </c>
      <c r="O6" s="46">
        <f>N6+$O$61</f>
        <v/>
      </c>
      <c r="P6" s="79" t="n">
        <v>0.4326388888888889</v>
      </c>
      <c r="Q6" s="46">
        <f>P6+$Q$61</f>
        <v/>
      </c>
      <c r="R6" s="46" t="n">
        <v>0.4486111111111111</v>
      </c>
      <c r="S6" s="46">
        <f>R6+$S$61</f>
        <v/>
      </c>
      <c r="T6" s="143" t="n">
        <v>0.4694444444444444</v>
      </c>
      <c r="U6" s="80">
        <f>T6+$U$61</f>
        <v/>
      </c>
      <c r="V6" s="576" t="n">
        <v>80</v>
      </c>
      <c r="W6" s="576" t="n"/>
    </row>
    <row r="7" ht="21" customHeight="1" s="630">
      <c r="A7" s="631" t="inlineStr">
        <is>
          <t>6</t>
        </is>
      </c>
      <c r="B7" s="632" t="n"/>
      <c r="C7" s="112" t="inlineStr">
        <is>
          <t xml:space="preserve">PEREZ LUGO CRISTIAN </t>
        </is>
      </c>
      <c r="D7" s="55" t="n">
        <v>4449562</v>
      </c>
      <c r="E7" s="199" t="inlineStr">
        <is>
          <t xml:space="preserve">MOTO NUEVA BIIB </t>
        </is>
      </c>
      <c r="F7" s="92" t="inlineStr">
        <is>
          <t>20 20SR</t>
        </is>
      </c>
      <c r="G7" s="120" t="inlineStr">
        <is>
          <t>PAGO 130 EFE</t>
        </is>
      </c>
      <c r="H7" s="382" t="inlineStr">
        <is>
          <t>CE</t>
        </is>
      </c>
      <c r="I7" s="211" t="inlineStr">
        <is>
          <t xml:space="preserve">OFICINA </t>
        </is>
      </c>
      <c r="J7" s="60" t="n">
        <v>0.3583333333333333</v>
      </c>
      <c r="K7" s="46">
        <f>J7+$K$60</f>
        <v/>
      </c>
      <c r="L7" s="60" t="n">
        <v>0.3763888888888889</v>
      </c>
      <c r="M7" s="60">
        <f>L7+$M$61</f>
        <v/>
      </c>
      <c r="N7" s="78" t="n">
        <v>0.3819444444444444</v>
      </c>
      <c r="O7" s="46">
        <f>N7+$O$61</f>
        <v/>
      </c>
      <c r="P7" s="79" t="n">
        <v>0.4340277777777778</v>
      </c>
      <c r="Q7" s="46">
        <f>P7+$Q$61</f>
        <v/>
      </c>
      <c r="R7" s="46" t="n">
        <v>0.4444444444444444</v>
      </c>
      <c r="S7" s="46">
        <f>R7+$S$61</f>
        <v/>
      </c>
      <c r="T7" s="143" t="n">
        <v>0.4548611111111111</v>
      </c>
      <c r="U7" s="80">
        <f>T7+$U$61</f>
        <v/>
      </c>
      <c r="V7" s="576" t="n">
        <v>130</v>
      </c>
      <c r="W7" s="576" t="n"/>
    </row>
    <row r="8" ht="21" customHeight="1" s="630">
      <c r="A8" s="631" t="inlineStr">
        <is>
          <t>7</t>
        </is>
      </c>
      <c r="B8" s="632" t="n"/>
      <c r="C8" s="167" t="inlineStr">
        <is>
          <t>ALEGRE QUIROZ GUILLERMO 50</t>
        </is>
      </c>
      <c r="D8" s="55" t="n">
        <v>71428269</v>
      </c>
      <c r="E8" s="199" t="inlineStr">
        <is>
          <t xml:space="preserve">MOTO NUEVA BIIB </t>
        </is>
      </c>
      <c r="F8" s="92" t="inlineStr">
        <is>
          <t>20 20SR</t>
        </is>
      </c>
      <c r="G8" s="209" t="inlineStr">
        <is>
          <t xml:space="preserve">PAGO 50 YAPE </t>
        </is>
      </c>
      <c r="H8" s="281" t="n"/>
      <c r="I8" s="281" t="inlineStr">
        <is>
          <t xml:space="preserve">ANGELA / ELIA </t>
        </is>
      </c>
      <c r="J8" s="60" t="n">
        <v>0.3604166666666667</v>
      </c>
      <c r="K8" s="46">
        <f>J8+$K$60</f>
        <v/>
      </c>
      <c r="L8" s="60" t="n">
        <v>0.38125</v>
      </c>
      <c r="M8" s="60">
        <f>L8+$M$61</f>
        <v/>
      </c>
      <c r="N8" s="78" t="n">
        <v>0.3854166666666667</v>
      </c>
      <c r="O8" s="46">
        <f>N8+$O$61</f>
        <v/>
      </c>
      <c r="P8" s="79" t="n">
        <v>0.4361111111111111</v>
      </c>
      <c r="Q8" s="46">
        <f>P8+$Q$61</f>
        <v/>
      </c>
      <c r="R8" s="46" t="n">
        <v>0.45</v>
      </c>
      <c r="S8" s="46">
        <f>R8+$S$61</f>
        <v/>
      </c>
      <c r="T8" s="143" t="n">
        <v>0.4618055555555556</v>
      </c>
      <c r="U8" s="80">
        <f>T8+$U$61</f>
        <v/>
      </c>
      <c r="V8" s="576" t="n">
        <v>80</v>
      </c>
      <c r="W8" s="576" t="n">
        <v>50</v>
      </c>
    </row>
    <row r="9" ht="21" customHeight="1" s="630">
      <c r="A9" s="631" t="inlineStr">
        <is>
          <t>8</t>
        </is>
      </c>
      <c r="B9" s="632" t="n"/>
      <c r="C9" s="112" t="inlineStr">
        <is>
          <t xml:space="preserve">JIMENEZ MEDINA RENDY </t>
        </is>
      </c>
      <c r="D9" s="55" t="n">
        <v>40000742</v>
      </c>
      <c r="E9" s="199" t="inlineStr">
        <is>
          <t xml:space="preserve">MOTO NUEVA BIIB </t>
        </is>
      </c>
      <c r="F9" s="92" t="inlineStr">
        <is>
          <t>40/20 40/20cl</t>
        </is>
      </c>
      <c r="G9" s="281" t="n"/>
      <c r="H9" s="382" t="inlineStr">
        <is>
          <t>CE</t>
        </is>
      </c>
      <c r="I9" s="281" t="inlineStr">
        <is>
          <t xml:space="preserve">ANGELA / ELIA </t>
        </is>
      </c>
      <c r="J9" s="60" t="n">
        <v>0.3625</v>
      </c>
      <c r="K9" s="46">
        <f>J9+$K$60</f>
        <v/>
      </c>
      <c r="L9" s="60" t="n">
        <v>0.3854166666666667</v>
      </c>
      <c r="M9" s="60">
        <f>L9+$M$61</f>
        <v/>
      </c>
      <c r="N9" s="78" t="n">
        <v>0.3895833333333333</v>
      </c>
      <c r="O9" s="46">
        <f>N9+$O$61</f>
        <v/>
      </c>
      <c r="P9" s="79" t="n">
        <v>0.4486111111111111</v>
      </c>
      <c r="Q9" s="46">
        <f>P9+$Q$61</f>
        <v/>
      </c>
      <c r="R9" s="46" t="n">
        <v>0.4604166666666666</v>
      </c>
      <c r="S9" s="46">
        <f>R9+$S$61</f>
        <v/>
      </c>
      <c r="T9" s="143" t="n">
        <v>0.4722222222222222</v>
      </c>
      <c r="U9" s="80">
        <f>T9+$U$61</f>
        <v/>
      </c>
      <c r="V9" s="576" t="n">
        <v>80</v>
      </c>
      <c r="W9" s="576" t="n"/>
    </row>
    <row r="10" ht="21" customHeight="1" s="630">
      <c r="A10" s="631" t="inlineStr">
        <is>
          <t>9</t>
        </is>
      </c>
      <c r="B10" s="632" t="n"/>
      <c r="C10" s="167" t="inlineStr">
        <is>
          <t>RENGIFO PEREZ JEAN CARLOS 40</t>
        </is>
      </c>
      <c r="D10" s="55" t="n">
        <v>46782270</v>
      </c>
      <c r="E10" s="226" t="inlineStr">
        <is>
          <t xml:space="preserve">MOTO REVA BIIC </t>
        </is>
      </c>
      <c r="F10" s="92" t="inlineStr">
        <is>
          <t xml:space="preserve">20 20 SR </t>
        </is>
      </c>
      <c r="G10" s="55" t="inlineStr">
        <is>
          <t>PAGA SU PROMO</t>
        </is>
      </c>
      <c r="H10" s="207" t="n"/>
      <c r="I10" s="55" t="inlineStr">
        <is>
          <t xml:space="preserve">RICHI </t>
        </is>
      </c>
      <c r="J10" s="60" t="n">
        <v>0.3631944444444444</v>
      </c>
      <c r="K10" s="46">
        <f>J10+$K$60</f>
        <v/>
      </c>
      <c r="L10" s="78" t="n">
        <v>0.3895833333333333</v>
      </c>
      <c r="M10" s="78">
        <f>L10+$M$61</f>
        <v/>
      </c>
      <c r="N10" s="78" t="n">
        <v>0.4048611111111111</v>
      </c>
      <c r="O10" s="46">
        <f>N10+$O$61</f>
        <v/>
      </c>
      <c r="P10" s="79" t="n">
        <v>0.4506944444444445</v>
      </c>
      <c r="Q10" s="46">
        <f>P10+$Q$61</f>
        <v/>
      </c>
      <c r="R10" s="46" t="n">
        <v>0.4694444444444444</v>
      </c>
      <c r="S10" s="46">
        <f>R10+$S$61</f>
        <v/>
      </c>
      <c r="T10" s="143" t="n">
        <v>0.4861111111111111</v>
      </c>
      <c r="U10" s="80">
        <f>T10+$U$61</f>
        <v/>
      </c>
      <c r="V10" s="576" t="n">
        <v>80</v>
      </c>
      <c r="W10" s="576" t="n">
        <v>40</v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>SUCLUPE MORI JOSE</t>
        </is>
      </c>
      <c r="D11" s="55" t="n">
        <v>74586419</v>
      </c>
      <c r="E11" s="199" t="inlineStr">
        <is>
          <t>MOTO NUEVO BIIB</t>
        </is>
      </c>
      <c r="F11" s="92" t="inlineStr">
        <is>
          <t>20 20SR</t>
        </is>
      </c>
      <c r="G11" s="281" t="n"/>
      <c r="H11" s="360" t="n"/>
      <c r="I11" s="281" t="inlineStr">
        <is>
          <t xml:space="preserve">ANGELA / ELIA </t>
        </is>
      </c>
      <c r="J11" s="60" t="n">
        <v>0.3604166666666667</v>
      </c>
      <c r="K11" s="46">
        <f>J11+$K$60</f>
        <v/>
      </c>
      <c r="L11" s="78" t="n">
        <v>0.4048611111111111</v>
      </c>
      <c r="M11" s="78">
        <f>L11+$M$61</f>
        <v/>
      </c>
      <c r="N11" s="78" t="n">
        <v>0.4125</v>
      </c>
      <c r="O11" s="46">
        <f>N11+$O$61</f>
        <v/>
      </c>
      <c r="P11" s="79" t="n">
        <v>0.4576388888888889</v>
      </c>
      <c r="Q11" s="46">
        <f>P11+$Q$61</f>
        <v/>
      </c>
      <c r="R11" s="46" t="n">
        <v>0.4722222222222222</v>
      </c>
      <c r="S11" s="46">
        <f>R11+$S$61</f>
        <v/>
      </c>
      <c r="T11" s="143" t="n">
        <v>0.4833333333333333</v>
      </c>
      <c r="U11" s="80">
        <f>T11+$U$61</f>
        <v/>
      </c>
      <c r="V11" s="576" t="n">
        <v>80</v>
      </c>
      <c r="W11" s="576" t="n"/>
    </row>
    <row r="12" ht="21" customHeight="1" s="630">
      <c r="A12" s="631" t="inlineStr">
        <is>
          <t>11</t>
        </is>
      </c>
      <c r="B12" s="632" t="n"/>
      <c r="C12" s="112" t="inlineStr">
        <is>
          <t>CASTILLO RIVERA YOAN</t>
        </is>
      </c>
      <c r="D12" s="55" t="n">
        <v>47038167</v>
      </c>
      <c r="E12" s="226" t="inlineStr">
        <is>
          <t xml:space="preserve">MOTO REVA BIIC </t>
        </is>
      </c>
      <c r="F12" s="92" t="inlineStr">
        <is>
          <t>20 20SR</t>
        </is>
      </c>
      <c r="G12" s="55" t="n"/>
      <c r="H12" s="207" t="n"/>
      <c r="I12" s="55" t="inlineStr">
        <is>
          <t>ESCUELA MARTINEZ</t>
        </is>
      </c>
      <c r="J12" s="60" t="n">
        <v>0.3659722222222222</v>
      </c>
      <c r="K12" s="46">
        <f>J12+$K$60</f>
        <v/>
      </c>
      <c r="L12" s="78" t="n">
        <v>0.4145833333333334</v>
      </c>
      <c r="M12" s="78">
        <f>L12+$M$61</f>
        <v/>
      </c>
      <c r="N12" s="78" t="n">
        <v>0.4201388888888889</v>
      </c>
      <c r="O12" s="46">
        <f>N12+$O$61</f>
        <v/>
      </c>
      <c r="P12" s="79" t="n">
        <v>0.4666666666666667</v>
      </c>
      <c r="Q12" s="46">
        <f>P12+$Q$61</f>
        <v/>
      </c>
      <c r="R12" s="46" t="n">
        <v>0.4861111111111111</v>
      </c>
      <c r="S12" s="46">
        <f>R12+$S$61</f>
        <v/>
      </c>
      <c r="T12" s="143" t="n">
        <v>0.5</v>
      </c>
      <c r="U12" s="80">
        <f>T12+$U$61</f>
        <v/>
      </c>
      <c r="V12" s="576" t="n">
        <v>80</v>
      </c>
      <c r="W12" s="576" t="n"/>
    </row>
    <row r="13" ht="21" customHeight="1" s="630">
      <c r="A13" s="631" t="inlineStr">
        <is>
          <t>12</t>
        </is>
      </c>
      <c r="B13" s="632" t="n"/>
      <c r="C13" s="112" t="inlineStr">
        <is>
          <t>RABINES RAMIREZ ERICK</t>
        </is>
      </c>
      <c r="D13" s="55" t="n">
        <v>45583852</v>
      </c>
      <c r="E13" s="199" t="inlineStr">
        <is>
          <t>MOTO NUEVO BIIB</t>
        </is>
      </c>
      <c r="F13" s="92" t="inlineStr">
        <is>
          <t>20 20SR</t>
        </is>
      </c>
      <c r="G13" s="281" t="n"/>
      <c r="H13" s="360" t="n"/>
      <c r="I13" s="281" t="inlineStr">
        <is>
          <t xml:space="preserve"> / ELIA </t>
        </is>
      </c>
      <c r="J13" s="60" t="n">
        <v>0.3666666666666666</v>
      </c>
      <c r="K13" s="46">
        <f>J13+$K$60</f>
        <v/>
      </c>
      <c r="L13" s="78" t="n">
        <v>0.4104166666666667</v>
      </c>
      <c r="M13" s="78">
        <f>L13+$M$61</f>
        <v/>
      </c>
      <c r="N13" s="78" t="n">
        <v>0.4173611111111111</v>
      </c>
      <c r="O13" s="46">
        <f>N13+$O$61</f>
        <v/>
      </c>
      <c r="P13" s="79" t="n">
        <v>0.4618055555555556</v>
      </c>
      <c r="Q13" s="46">
        <f>P13+$Q$61</f>
        <v/>
      </c>
      <c r="R13" s="46" t="n">
        <v>0.4833333333333333</v>
      </c>
      <c r="S13" s="46">
        <f>R13+$S$61</f>
        <v/>
      </c>
      <c r="T13" s="143" t="n">
        <v>0.4958333333333333</v>
      </c>
      <c r="U13" s="80">
        <f>T13+$U$61</f>
        <v/>
      </c>
      <c r="V13" s="576" t="n">
        <v>80</v>
      </c>
      <c r="W13" s="576" t="n"/>
    </row>
    <row r="14" ht="21" customFormat="1" customHeight="1" s="633">
      <c r="A14" s="631" t="inlineStr">
        <is>
          <t>13</t>
        </is>
      </c>
      <c r="B14" s="632" t="n"/>
      <c r="C14" s="112" t="inlineStr">
        <is>
          <t>CHIRINOS UGALDE DIEGO</t>
        </is>
      </c>
      <c r="D14" s="55" t="n">
        <v>71483810</v>
      </c>
      <c r="E14" s="55" t="inlineStr">
        <is>
          <t xml:space="preserve">NUEVO A1 </t>
        </is>
      </c>
      <c r="F14" s="92" t="inlineStr">
        <is>
          <t>20 20SR</t>
        </is>
      </c>
      <c r="G14" s="209" t="inlineStr">
        <is>
          <t>PAGO 100 YAPE</t>
        </is>
      </c>
      <c r="H14" s="454" t="n"/>
      <c r="I14" s="152" t="inlineStr">
        <is>
          <t>PUBLICIDAD</t>
        </is>
      </c>
      <c r="J14" s="60" t="n">
        <v>0.36875</v>
      </c>
      <c r="K14" s="46">
        <f>J14+$K$60</f>
        <v/>
      </c>
      <c r="L14" s="78" t="n">
        <v>0.41875</v>
      </c>
      <c r="M14" s="78">
        <f>L14+$M$61</f>
        <v/>
      </c>
      <c r="N14" s="78" t="n">
        <v>0.43125</v>
      </c>
      <c r="O14" s="46">
        <f>N14+$O$61</f>
        <v/>
      </c>
      <c r="P14" s="79" t="n">
        <v>0.4784722222222222</v>
      </c>
      <c r="Q14" s="46">
        <f>P14+$Q$61</f>
        <v/>
      </c>
      <c r="R14" s="46" t="n">
        <v>0.4993055555555556</v>
      </c>
      <c r="S14" s="46">
        <f>R14+$S$61</f>
        <v/>
      </c>
      <c r="T14" s="143" t="n">
        <v>0.5125</v>
      </c>
      <c r="U14" s="80">
        <f>T14+$U$61</f>
        <v/>
      </c>
      <c r="V14" s="576" t="n">
        <v>100</v>
      </c>
      <c r="W14" s="576" t="n"/>
    </row>
    <row r="15" ht="21" customHeight="1" s="630">
      <c r="A15" s="631" t="inlineStr">
        <is>
          <t>14</t>
        </is>
      </c>
      <c r="B15" s="632" t="n"/>
      <c r="C15" s="112" t="inlineStr">
        <is>
          <t xml:space="preserve">QUISPE QUISPE MARGARITA </t>
        </is>
      </c>
      <c r="D15" s="55" t="n">
        <v>47346571</v>
      </c>
      <c r="E15" s="55" t="inlineStr">
        <is>
          <t xml:space="preserve">NUEVO A1 </t>
        </is>
      </c>
      <c r="F15" s="92" t="inlineStr">
        <is>
          <t>40/20 40/20cl</t>
        </is>
      </c>
      <c r="G15" s="110" t="n"/>
      <c r="H15" s="354" t="n"/>
      <c r="I15" s="110" t="inlineStr">
        <is>
          <t>MAYRA 1</t>
        </is>
      </c>
      <c r="J15" s="60" t="n">
        <v>0.3708333333333333</v>
      </c>
      <c r="K15" s="46">
        <f>J15+$K$60</f>
        <v/>
      </c>
      <c r="L15" s="78" t="n">
        <v>0.43125</v>
      </c>
      <c r="M15" s="78">
        <f>L15+$M$61</f>
        <v/>
      </c>
      <c r="N15" s="78" t="n">
        <v>0.4361111111111111</v>
      </c>
      <c r="O15" s="46">
        <f>N15+$O$61</f>
        <v/>
      </c>
      <c r="P15" s="79" t="n">
        <v>0.4840277777777778</v>
      </c>
      <c r="Q15" s="46">
        <f>P15+$Q$61</f>
        <v/>
      </c>
      <c r="R15" s="46" t="n">
        <v>0.4958333333333333</v>
      </c>
      <c r="S15" s="46">
        <f>R15+$S$61</f>
        <v/>
      </c>
      <c r="T15" s="143" t="n">
        <v>0.5097222222222222</v>
      </c>
      <c r="U15" s="80">
        <f>T15+$U$61</f>
        <v/>
      </c>
      <c r="V15" s="576" t="n">
        <v>80</v>
      </c>
      <c r="W15" s="576" t="n"/>
    </row>
    <row r="16" ht="21" customHeight="1" s="630">
      <c r="A16" s="631" t="inlineStr">
        <is>
          <t>15</t>
        </is>
      </c>
      <c r="B16" s="632" t="n"/>
      <c r="C16" s="112" t="inlineStr">
        <is>
          <t xml:space="preserve">CORNELIO VENTURA GUILLERMO </t>
        </is>
      </c>
      <c r="D16" s="55" t="n">
        <v>9430880</v>
      </c>
      <c r="E16" s="55" t="inlineStr">
        <is>
          <t xml:space="preserve">NUEVO A1 </t>
        </is>
      </c>
      <c r="F16" s="92" t="inlineStr">
        <is>
          <t>40/20 40/20cl</t>
        </is>
      </c>
      <c r="G16" s="209" t="inlineStr">
        <is>
          <t>PAGO 100 YAPE</t>
        </is>
      </c>
      <c r="H16" s="454" t="n"/>
      <c r="I16" s="152" t="inlineStr">
        <is>
          <t>PUBLICIDAD</t>
        </is>
      </c>
      <c r="J16" s="60" t="n">
        <v>0.3756944444444444</v>
      </c>
      <c r="K16" s="46">
        <f>J16+$K$60</f>
        <v/>
      </c>
      <c r="L16" s="78" t="n">
        <v>0.4361111111111111</v>
      </c>
      <c r="M16" s="78">
        <f>L16+$M$61</f>
        <v/>
      </c>
      <c r="N16" s="78" t="n">
        <v>0.4409722222222222</v>
      </c>
      <c r="O16" s="46">
        <f>N16+$O$61</f>
        <v/>
      </c>
      <c r="P16" s="79" t="n">
        <v>0.4916666666666666</v>
      </c>
      <c r="Q16" s="46">
        <f>P16+$Q$61</f>
        <v/>
      </c>
      <c r="R16" s="46" t="n">
        <v>0.5118055555555555</v>
      </c>
      <c r="S16" s="46">
        <f>R16+$S$61</f>
        <v/>
      </c>
      <c r="T16" s="143" t="n">
        <v>0.525</v>
      </c>
      <c r="U16" s="80">
        <f>T16+$U$61</f>
        <v/>
      </c>
      <c r="V16" s="576" t="n">
        <v>100</v>
      </c>
      <c r="W16" s="576" t="n"/>
    </row>
    <row r="17" ht="21" customHeight="1" s="630">
      <c r="A17" s="631" t="inlineStr">
        <is>
          <t>16</t>
        </is>
      </c>
      <c r="B17" s="632" t="n"/>
      <c r="C17" s="112" t="inlineStr">
        <is>
          <t xml:space="preserve">BULEJE NAJARRO VICTOR </t>
        </is>
      </c>
      <c r="D17" s="55" t="n">
        <v>10467691</v>
      </c>
      <c r="E17" s="226" t="inlineStr">
        <is>
          <t xml:space="preserve">MOTO REVA BIIC </t>
        </is>
      </c>
      <c r="F17" s="92" t="inlineStr">
        <is>
          <t>20 20SR</t>
        </is>
      </c>
      <c r="G17" s="281" t="n"/>
      <c r="H17" s="360" t="n"/>
      <c r="I17" s="281" t="inlineStr">
        <is>
          <t xml:space="preserve">ANGELA / ELIA </t>
        </is>
      </c>
      <c r="J17" s="60" t="n">
        <v>0.3777777777777778</v>
      </c>
      <c r="K17" s="46">
        <f>J17+$K$60</f>
        <v/>
      </c>
      <c r="L17" s="78" t="n">
        <v>0.4402777777777778</v>
      </c>
      <c r="M17" s="78">
        <f>L17+$M$61</f>
        <v/>
      </c>
      <c r="N17" s="78" t="n">
        <v>0.4451388888888889</v>
      </c>
      <c r="O17" s="46">
        <f>N17+$O$61</f>
        <v/>
      </c>
      <c r="P17" s="79" t="n">
        <v>0.4965277777777778</v>
      </c>
      <c r="Q17" s="46">
        <f>P17+$Q$61</f>
        <v/>
      </c>
      <c r="R17" s="46" t="n">
        <v>0.5090277777777777</v>
      </c>
      <c r="S17" s="46">
        <f>R17+$S$61</f>
        <v/>
      </c>
      <c r="T17" s="143" t="n">
        <v>0.5208333333333334</v>
      </c>
      <c r="U17" s="80">
        <f>T17+$U$61</f>
        <v/>
      </c>
      <c r="V17" s="576" t="n">
        <v>80</v>
      </c>
      <c r="W17" s="576" t="n"/>
    </row>
    <row r="18" ht="21" customHeight="1" s="630">
      <c r="A18" s="631" t="inlineStr">
        <is>
          <t>17</t>
        </is>
      </c>
      <c r="B18" s="632" t="n"/>
      <c r="C18" s="112" t="inlineStr">
        <is>
          <t>RAMOS MOLINA JOSE</t>
        </is>
      </c>
      <c r="D18" s="55" t="n">
        <v>6922722</v>
      </c>
      <c r="E18" s="26" t="inlineStr">
        <is>
          <t>CANJE A2A</t>
        </is>
      </c>
      <c r="F18" s="92" t="inlineStr">
        <is>
          <t>20/20SR</t>
        </is>
      </c>
      <c r="G18" s="110" t="n"/>
      <c r="H18" s="382" t="inlineStr">
        <is>
          <t>CE</t>
        </is>
      </c>
      <c r="I18" s="110" t="inlineStr">
        <is>
          <t>MAYRA 2</t>
        </is>
      </c>
      <c r="J18" s="60" t="n">
        <v>0.3791666666666667</v>
      </c>
      <c r="K18" s="46">
        <f>J18+$K$60</f>
        <v/>
      </c>
      <c r="L18" s="78" t="n">
        <v>0.4444444444444444</v>
      </c>
      <c r="M18" s="78">
        <f>L18+$M$61</f>
        <v/>
      </c>
      <c r="N18" s="78" t="n">
        <v>0.4493055555555556</v>
      </c>
      <c r="O18" s="46">
        <f>N18+$O$61</f>
        <v/>
      </c>
      <c r="P18" s="79" t="n">
        <v>0.4944444444444445</v>
      </c>
      <c r="Q18" s="46">
        <f>P18+$Q$61</f>
        <v/>
      </c>
      <c r="R18" s="46" t="n">
        <v>0.5048611111111111</v>
      </c>
      <c r="S18" s="46">
        <f>R18+$S$61</f>
        <v/>
      </c>
      <c r="T18" s="143" t="n">
        <v>0.5152777777777777</v>
      </c>
      <c r="U18" s="80">
        <f>T18+$U$61</f>
        <v/>
      </c>
      <c r="V18" s="576" t="n">
        <v>80</v>
      </c>
      <c r="W18" s="576" t="n"/>
    </row>
    <row r="19" ht="21" customHeight="1" s="630">
      <c r="A19" s="631" t="inlineStr">
        <is>
          <t>18</t>
        </is>
      </c>
      <c r="B19" s="632" t="n"/>
      <c r="C19" s="112" t="inlineStr">
        <is>
          <t xml:space="preserve">TORRES HUAMAN EUSEBIO </t>
        </is>
      </c>
      <c r="D19" s="55" t="n">
        <v>41260168</v>
      </c>
      <c r="E19" s="226" t="inlineStr">
        <is>
          <t xml:space="preserve">MOTO REVA BIIC </t>
        </is>
      </c>
      <c r="F19" s="92" t="inlineStr">
        <is>
          <t>20 20SR</t>
        </is>
      </c>
      <c r="G19" s="281" t="n"/>
      <c r="H19" s="360" t="n"/>
      <c r="I19" s="281" t="inlineStr">
        <is>
          <t xml:space="preserve">ANGELA / ELIA </t>
        </is>
      </c>
      <c r="J19" s="60" t="n">
        <v>0.3805555555555555</v>
      </c>
      <c r="K19" s="46">
        <f>J19+$K$60</f>
        <v/>
      </c>
      <c r="L19" s="78" t="n">
        <v>0.4493055555555556</v>
      </c>
      <c r="M19" s="78">
        <f>L19+$M$61</f>
        <v/>
      </c>
      <c r="N19" s="78" t="n">
        <v>0.4569444444444444</v>
      </c>
      <c r="O19" s="46">
        <f>N19+$O$61</f>
        <v/>
      </c>
      <c r="P19" s="79" t="n">
        <v>0.5090277777777777</v>
      </c>
      <c r="Q19" s="46">
        <f>P19+$Q$61</f>
        <v/>
      </c>
      <c r="R19" s="46" t="n">
        <v>0.5236111111111111</v>
      </c>
      <c r="S19" s="46">
        <f>R19+$S$61</f>
        <v/>
      </c>
      <c r="T19" s="143" t="n">
        <v>0.5409722222222222</v>
      </c>
      <c r="U19" s="143">
        <f>T19+$U$61</f>
        <v/>
      </c>
      <c r="V19" s="576" t="n">
        <v>80</v>
      </c>
      <c r="W19" s="576" t="n"/>
    </row>
    <row r="20" ht="21" customFormat="1" customHeight="1" s="645">
      <c r="A20" s="631" t="inlineStr">
        <is>
          <t>19</t>
        </is>
      </c>
      <c r="B20" s="632" t="n"/>
      <c r="C20" s="112" t="inlineStr">
        <is>
          <t xml:space="preserve">MENDOZA ZOCON CARLOS </t>
        </is>
      </c>
      <c r="D20" s="55" t="n">
        <v>44831031</v>
      </c>
      <c r="E20" s="26" t="inlineStr">
        <is>
          <t xml:space="preserve">REVA A2B </t>
        </is>
      </c>
      <c r="F20" s="92" t="inlineStr">
        <is>
          <t>20 20SR</t>
        </is>
      </c>
      <c r="G20" s="55" t="inlineStr">
        <is>
          <t>YA P 80</t>
        </is>
      </c>
      <c r="H20" s="207" t="n"/>
      <c r="I20" s="55" t="inlineStr">
        <is>
          <t xml:space="preserve">JENNY LOPEZ </t>
        </is>
      </c>
      <c r="J20" s="60" t="n">
        <v>0.4340277777777778</v>
      </c>
      <c r="K20" s="46">
        <f>J20+$K$60</f>
        <v/>
      </c>
      <c r="L20" s="78" t="n">
        <v>0.4541666666666667</v>
      </c>
      <c r="M20" s="78">
        <f>L20+$M$61</f>
        <v/>
      </c>
      <c r="N20" s="78" t="n">
        <v>0.4618055555555556</v>
      </c>
      <c r="O20" s="46">
        <f>N20+$O$61</f>
        <v/>
      </c>
      <c r="P20" s="79" t="n">
        <v>0.5076388888888889</v>
      </c>
      <c r="Q20" s="46">
        <f>P20+$Q$61</f>
        <v/>
      </c>
      <c r="R20" s="46" t="n">
        <v>0.5243055555555556</v>
      </c>
      <c r="S20" s="46">
        <f>R20+$S$61</f>
        <v/>
      </c>
      <c r="T20" s="143" t="n">
        <v>0.5368055555555555</v>
      </c>
      <c r="U20" s="143">
        <f>T20+$U$61</f>
        <v/>
      </c>
      <c r="V20" s="576" t="n">
        <v>80</v>
      </c>
      <c r="W20" s="576" t="n"/>
    </row>
    <row r="21" ht="21" customHeight="1" s="630">
      <c r="A21" s="631" t="inlineStr">
        <is>
          <t>20</t>
        </is>
      </c>
      <c r="B21" s="632" t="n"/>
      <c r="C21" s="167" t="inlineStr">
        <is>
          <t xml:space="preserve">BOLIVAR VASQUEZ LUIS 50 </t>
        </is>
      </c>
      <c r="D21" s="55" t="n">
        <v>71412986</v>
      </c>
      <c r="E21" s="199" t="inlineStr">
        <is>
          <t xml:space="preserve">MOTO NUEVA BIIB </t>
        </is>
      </c>
      <c r="F21" s="92" t="inlineStr">
        <is>
          <t xml:space="preserve">20 20 SR </t>
        </is>
      </c>
      <c r="G21" s="120" t="inlineStr">
        <is>
          <t>PAGO 50 EFE</t>
        </is>
      </c>
      <c r="H21" s="360" t="n"/>
      <c r="I21" s="281" t="inlineStr">
        <is>
          <t xml:space="preserve">ANGELA / ELIA </t>
        </is>
      </c>
      <c r="J21" s="60" t="n">
        <v>0.4354166666666667</v>
      </c>
      <c r="K21" s="46">
        <f>J21+$K$60</f>
        <v/>
      </c>
      <c r="L21" s="78" t="n">
        <v>0.4666666666666667</v>
      </c>
      <c r="M21" s="46">
        <f>L21+$M$61</f>
        <v/>
      </c>
      <c r="N21" s="78" t="n">
        <v>0.4715277777777778</v>
      </c>
      <c r="O21" s="46">
        <f>N21+$O$61</f>
        <v/>
      </c>
      <c r="P21" s="79" t="n">
        <v>0.5201388888888889</v>
      </c>
      <c r="Q21" s="46">
        <f>P21+$Q$61</f>
        <v/>
      </c>
      <c r="R21" s="46" t="n">
        <v>0.5361111111111111</v>
      </c>
      <c r="S21" s="46">
        <f>R21+$S$61</f>
        <v/>
      </c>
      <c r="T21" s="143" t="n">
        <v>0.5486111111111112</v>
      </c>
      <c r="U21" s="143">
        <f>T21+$U$61</f>
        <v/>
      </c>
      <c r="V21" s="576" t="n">
        <v>80</v>
      </c>
      <c r="W21" s="576" t="n">
        <v>50</v>
      </c>
    </row>
    <row r="22" ht="21" customHeight="1" s="630">
      <c r="A22" s="631" t="inlineStr">
        <is>
          <t>21</t>
        </is>
      </c>
      <c r="B22" s="632" t="n"/>
      <c r="C22" s="167" t="inlineStr">
        <is>
          <t xml:space="preserve">CHIROQUE FLORES ABRAHAM 50 </t>
        </is>
      </c>
      <c r="D22" s="55" t="n">
        <v>47206290</v>
      </c>
      <c r="E22" s="226" t="inlineStr">
        <is>
          <t xml:space="preserve">MOTO REVA BIIC </t>
        </is>
      </c>
      <c r="F22" s="92" t="inlineStr">
        <is>
          <t xml:space="preserve">20 20 SR </t>
        </is>
      </c>
      <c r="G22" s="120" t="inlineStr">
        <is>
          <t>PAGO 170 EFE</t>
        </is>
      </c>
      <c r="H22" s="398" t="n"/>
      <c r="I22" s="211" t="inlineStr">
        <is>
          <t xml:space="preserve">OFICINA </t>
        </is>
      </c>
      <c r="J22" s="60" t="n">
        <v>0.4388888888888889</v>
      </c>
      <c r="K22" s="46">
        <f>J22+$K$60</f>
        <v/>
      </c>
      <c r="L22" s="78" t="n">
        <v>0.4611111111111111</v>
      </c>
      <c r="M22" s="46">
        <f>L22+$M$61</f>
        <v/>
      </c>
      <c r="N22" s="78" t="n">
        <v>0.4673611111111111</v>
      </c>
      <c r="O22" s="46">
        <f>N22+$O$61</f>
        <v/>
      </c>
      <c r="P22" s="79" t="n">
        <v>0.5277777777777778</v>
      </c>
      <c r="Q22" s="46">
        <f>P22+$Q$61</f>
        <v/>
      </c>
      <c r="R22" s="46" t="n">
        <v>0.5402777777777777</v>
      </c>
      <c r="S22" s="46">
        <f>R22+$S$61</f>
        <v/>
      </c>
      <c r="T22" s="143" t="n">
        <v>0.5555555555555556</v>
      </c>
      <c r="U22" s="143">
        <f>T22+$U$61</f>
        <v/>
      </c>
      <c r="V22" s="576" t="n">
        <v>170</v>
      </c>
      <c r="W22" s="576" t="n">
        <v>50</v>
      </c>
    </row>
    <row r="23" ht="21" customHeight="1" s="630">
      <c r="A23" s="631" t="inlineStr">
        <is>
          <t>22</t>
        </is>
      </c>
      <c r="B23" s="632" t="n"/>
      <c r="C23" s="112" t="inlineStr">
        <is>
          <t xml:space="preserve">PEREZ ARMAS DANIELO </t>
        </is>
      </c>
      <c r="D23" s="55" t="n">
        <v>72479612</v>
      </c>
      <c r="E23" s="199" t="inlineStr">
        <is>
          <t xml:space="preserve">MOTO NUEVA BIIB </t>
        </is>
      </c>
      <c r="F23" s="92" t="inlineStr">
        <is>
          <t xml:space="preserve">20 20 SR </t>
        </is>
      </c>
      <c r="G23" s="281" t="n"/>
      <c r="H23" s="360" t="n"/>
      <c r="I23" s="281" t="inlineStr">
        <is>
          <t xml:space="preserve">ANGELA / ELIA </t>
        </is>
      </c>
      <c r="J23" s="60" t="n">
        <v>0.4395833333333333</v>
      </c>
      <c r="K23" s="46">
        <f>J23+$K$60</f>
        <v/>
      </c>
      <c r="L23" s="78" t="n">
        <v>0.4708333333333333</v>
      </c>
      <c r="M23" s="46">
        <f>L23+$M$61</f>
        <v/>
      </c>
      <c r="N23" s="78" t="n">
        <v>0.4756944444444444</v>
      </c>
      <c r="O23" s="46">
        <f>N23+$O$61</f>
        <v/>
      </c>
      <c r="P23" s="79" t="n">
        <v>0.5319444444444444</v>
      </c>
      <c r="Q23" s="46">
        <f>P23+$Q$61</f>
        <v/>
      </c>
      <c r="R23" s="46" t="n">
        <v>0.5479166666666667</v>
      </c>
      <c r="S23" s="46">
        <f>R23+$S$61</f>
        <v/>
      </c>
      <c r="T23" s="143" t="n">
        <v>0.5618055555555556</v>
      </c>
      <c r="U23" s="143">
        <f>T23+$U$61</f>
        <v/>
      </c>
      <c r="V23" s="576" t="n">
        <v>80</v>
      </c>
      <c r="W23" s="576" t="n"/>
    </row>
    <row r="24" ht="21" customHeight="1" s="630">
      <c r="A24" s="631" t="inlineStr">
        <is>
          <t>23</t>
        </is>
      </c>
      <c r="B24" s="632" t="n"/>
      <c r="C24" s="112" t="inlineStr">
        <is>
          <t xml:space="preserve">VEGA TAMBRAICO ELIO </t>
        </is>
      </c>
      <c r="D24" s="55" t="n">
        <v>9964112</v>
      </c>
      <c r="E24" s="26" t="inlineStr">
        <is>
          <t xml:space="preserve">REVA A2A </t>
        </is>
      </c>
      <c r="F24" s="92" t="inlineStr">
        <is>
          <t xml:space="preserve">20 20 SR </t>
        </is>
      </c>
      <c r="G24" s="120" t="inlineStr">
        <is>
          <t>PAGO 140 EFE</t>
        </is>
      </c>
      <c r="H24" s="110" t="n"/>
      <c r="I24" s="110" t="inlineStr">
        <is>
          <t>MAYRA 3</t>
        </is>
      </c>
      <c r="J24" s="60" t="n">
        <v>0.4402777777777778</v>
      </c>
      <c r="K24" s="46">
        <f>J24+$K$60</f>
        <v/>
      </c>
      <c r="L24" s="78" t="n">
        <v>0.4756944444444444</v>
      </c>
      <c r="M24" s="46">
        <f>L24+$M$61</f>
        <v/>
      </c>
      <c r="N24" s="78" t="n">
        <v>0.4819444444444445</v>
      </c>
      <c r="O24" s="46">
        <f>N24+$O$61</f>
        <v/>
      </c>
      <c r="P24" s="79" t="n">
        <v>0.5333333333333333</v>
      </c>
      <c r="Q24" s="46">
        <f>P24+$Q$61</f>
        <v/>
      </c>
      <c r="R24" s="46" t="n">
        <v>0.5097222222222222</v>
      </c>
      <c r="S24" s="46">
        <f>R24+$S$61</f>
        <v/>
      </c>
      <c r="T24" s="143" t="n">
        <v>0.5673611111111111</v>
      </c>
      <c r="U24" s="143">
        <f>T24+$U$61</f>
        <v/>
      </c>
      <c r="V24" s="576" t="n">
        <v>80</v>
      </c>
      <c r="W24" s="576" t="n"/>
    </row>
    <row r="25" ht="21" customFormat="1" customHeight="1" s="645">
      <c r="A25" s="646" t="n"/>
      <c r="B25" s="632" t="n"/>
      <c r="C25" s="119" t="inlineStr">
        <is>
          <t>MARTINEZ CANO JUAN</t>
        </is>
      </c>
      <c r="D25" s="654" t="n">
        <v>25861073</v>
      </c>
      <c r="E25" s="654" t="inlineStr">
        <is>
          <t xml:space="preserve">RECAT A3B </t>
        </is>
      </c>
      <c r="F25" s="93" t="inlineStr">
        <is>
          <t>ESPERE</t>
        </is>
      </c>
      <c r="G25" s="654" t="n"/>
      <c r="H25" s="654" t="n"/>
      <c r="I25" s="654" t="inlineStr">
        <is>
          <t xml:space="preserve">OFICINA </t>
        </is>
      </c>
      <c r="J25" s="185" t="n"/>
      <c r="K25" s="20">
        <f>J25+$K$60</f>
        <v/>
      </c>
      <c r="L25" s="21" t="n"/>
      <c r="M25" s="20">
        <f>L25+$M$61</f>
        <v/>
      </c>
      <c r="N25" s="21" t="n"/>
      <c r="O25" s="20">
        <f>N25+$O$61</f>
        <v/>
      </c>
      <c r="P25" s="22" t="n"/>
      <c r="Q25" s="20">
        <f>P25+$Q$61</f>
        <v/>
      </c>
      <c r="R25" s="20" t="n"/>
      <c r="S25" s="20">
        <f>R25+$S$61</f>
        <v/>
      </c>
      <c r="T25" s="144" t="n"/>
      <c r="U25" s="20">
        <f>T25+$U$61</f>
        <v/>
      </c>
      <c r="V25" s="585" t="n"/>
      <c r="W25" s="585" t="n"/>
    </row>
    <row r="26" ht="21" customFormat="1" customHeight="1" s="633">
      <c r="A26" s="631" t="inlineStr">
        <is>
          <t>24</t>
        </is>
      </c>
      <c r="B26" s="632" t="n"/>
      <c r="C26" s="112" t="inlineStr">
        <is>
          <t xml:space="preserve">RODRIGUEZ CAVERO ALEXIS </t>
        </is>
      </c>
      <c r="D26" s="55" t="n">
        <v>78376962</v>
      </c>
      <c r="E26" s="55" t="inlineStr">
        <is>
          <t xml:space="preserve">NUEVO A1 </t>
        </is>
      </c>
      <c r="F26" s="92" t="inlineStr">
        <is>
          <t xml:space="preserve">20 20 SR </t>
        </is>
      </c>
      <c r="G26" s="120" t="n"/>
      <c r="H26" s="205" t="n"/>
      <c r="I26" s="120" t="inlineStr">
        <is>
          <t xml:space="preserve">CARS - JAIME VILLA </t>
        </is>
      </c>
      <c r="J26" s="60" t="n">
        <v>0.4409722222222222</v>
      </c>
      <c r="K26" s="46">
        <f>J26+$K$60</f>
        <v/>
      </c>
      <c r="L26" s="78" t="n">
        <v>0.48125</v>
      </c>
      <c r="M26" s="46">
        <f>L26+$M$61</f>
        <v/>
      </c>
      <c r="N26" s="78" t="n">
        <v>0.4868055555555555</v>
      </c>
      <c r="O26" s="46">
        <f>N26+$O$61</f>
        <v/>
      </c>
      <c r="P26" s="79" t="n">
        <v>0.5444444444444444</v>
      </c>
      <c r="Q26" s="46">
        <f>P26+$Q$61</f>
        <v/>
      </c>
      <c r="R26" s="46" t="n">
        <v>0.5611111111111111</v>
      </c>
      <c r="S26" s="46">
        <f>R26+$S$61</f>
        <v/>
      </c>
      <c r="T26" s="143" t="n">
        <v>0.5736111111111111</v>
      </c>
      <c r="U26" s="143">
        <f>T26+$U$61</f>
        <v/>
      </c>
      <c r="V26" s="576" t="n">
        <v>80</v>
      </c>
      <c r="W26" s="576" t="n"/>
    </row>
    <row r="27" ht="21" customHeight="1" s="630">
      <c r="A27" s="631" t="inlineStr">
        <is>
          <t>25</t>
        </is>
      </c>
      <c r="B27" s="632" t="n"/>
      <c r="C27" s="167" t="inlineStr">
        <is>
          <t>TORRE MATIAS WALTER 30</t>
        </is>
      </c>
      <c r="D27" s="55" t="n">
        <v>73604181</v>
      </c>
      <c r="E27" s="199" t="inlineStr">
        <is>
          <t>MOTO NUEVO BIIB</t>
        </is>
      </c>
      <c r="F27" s="92" t="inlineStr">
        <is>
          <t>20 20SR</t>
        </is>
      </c>
      <c r="G27" s="267" t="inlineStr">
        <is>
          <t>PAGO 29.50 YAPE EFE 0.50</t>
        </is>
      </c>
      <c r="H27" s="360" t="n"/>
      <c r="I27" s="281" t="inlineStr">
        <is>
          <t xml:space="preserve">ANGELA / ELIA </t>
        </is>
      </c>
      <c r="J27" s="60" t="n">
        <v>0.4416666666666667</v>
      </c>
      <c r="K27" s="46">
        <f>J27+$K$60</f>
        <v/>
      </c>
      <c r="L27" s="78" t="n">
        <v>0.4854166666666667</v>
      </c>
      <c r="M27" s="46">
        <f>L27+$M$61</f>
        <v/>
      </c>
      <c r="N27" s="78" t="n">
        <v>0.4916666666666666</v>
      </c>
      <c r="O27" s="46">
        <f>N27+$O$61</f>
        <v/>
      </c>
      <c r="P27" s="79" t="n">
        <v>0.5458333333333333</v>
      </c>
      <c r="Q27" s="46">
        <f>P27+$Q$61</f>
        <v/>
      </c>
      <c r="R27" s="46" t="n">
        <v>0.5625</v>
      </c>
      <c r="S27" s="46">
        <f>R27+$S$61</f>
        <v/>
      </c>
      <c r="T27" s="143" t="n">
        <v>0.5805555555555556</v>
      </c>
      <c r="U27" s="143">
        <f>T27+$U$61</f>
        <v/>
      </c>
      <c r="V27" s="576" t="n">
        <v>80</v>
      </c>
      <c r="W27" s="576" t="n">
        <v>30</v>
      </c>
    </row>
    <row r="28" ht="21" customHeight="1" s="630">
      <c r="A28" s="646" t="n"/>
      <c r="B28" s="632" t="n"/>
      <c r="C28" s="119" t="inlineStr">
        <is>
          <t>PASACHE BANCAYAN MARTIN 40</t>
        </is>
      </c>
      <c r="D28" s="654" t="n">
        <v>70567553</v>
      </c>
      <c r="E28" s="654" t="inlineStr">
        <is>
          <t xml:space="preserve">MOTO REVA BIIC </t>
        </is>
      </c>
      <c r="F28" s="93" t="inlineStr">
        <is>
          <t xml:space="preserve">20 20 SR </t>
        </is>
      </c>
      <c r="G28" s="654" t="inlineStr">
        <is>
          <t>PAGO 170 YAPE</t>
        </is>
      </c>
      <c r="H28" s="358" t="inlineStr">
        <is>
          <t>REPRO 06/05</t>
        </is>
      </c>
      <c r="I28" s="654" t="inlineStr">
        <is>
          <t>CRIS AMORETTI</t>
        </is>
      </c>
      <c r="J28" s="185" t="n">
        <v>0.44375</v>
      </c>
      <c r="K28" s="20">
        <f>J28+$K$60</f>
        <v/>
      </c>
      <c r="L28" s="21" t="n">
        <v>0.4902777777777778</v>
      </c>
      <c r="M28" s="20">
        <f>L28+$M$61</f>
        <v/>
      </c>
      <c r="N28" s="21" t="n">
        <v>0.4951388888888889</v>
      </c>
      <c r="O28" s="20">
        <f>N28+$O$61</f>
        <v/>
      </c>
      <c r="P28" s="22" t="n"/>
      <c r="Q28" s="20">
        <f>P28+$Q$61</f>
        <v/>
      </c>
      <c r="R28" s="20" t="n"/>
      <c r="S28" s="20">
        <f>R28+$S$61</f>
        <v/>
      </c>
      <c r="T28" s="144" t="n"/>
      <c r="U28" s="20">
        <f>T28+$U$61</f>
        <v/>
      </c>
      <c r="V28" s="585" t="n">
        <v>80</v>
      </c>
      <c r="W28" s="585" t="n">
        <v>40</v>
      </c>
    </row>
    <row r="29" ht="21" customHeight="1" s="630">
      <c r="A29" s="631" t="inlineStr">
        <is>
          <t>26</t>
        </is>
      </c>
      <c r="B29" s="632" t="n"/>
      <c r="C29" s="112" t="inlineStr">
        <is>
          <t>PONCE SABINO EDINSON</t>
        </is>
      </c>
      <c r="D29" s="55" t="n">
        <v>71207118</v>
      </c>
      <c r="E29" s="226" t="inlineStr">
        <is>
          <t xml:space="preserve">MOTO REVA BIIC </t>
        </is>
      </c>
      <c r="F29" s="92" t="inlineStr">
        <is>
          <t xml:space="preserve">20 20 SR </t>
        </is>
      </c>
      <c r="G29" s="281" t="n"/>
      <c r="H29" s="360" t="n"/>
      <c r="I29" s="281" t="inlineStr">
        <is>
          <t xml:space="preserve">ANGELA / ELIA </t>
        </is>
      </c>
      <c r="J29" s="60" t="n">
        <v>0.4451388888888889</v>
      </c>
      <c r="K29" s="46">
        <f>J29+$K$60</f>
        <v/>
      </c>
      <c r="L29" s="78" t="n">
        <v>0.4944444444444445</v>
      </c>
      <c r="M29" s="46">
        <f>L29+$M$61</f>
        <v/>
      </c>
      <c r="N29" s="78" t="n">
        <v>0.5027777777777778</v>
      </c>
      <c r="O29" s="46">
        <f>N29+$O$61</f>
        <v/>
      </c>
      <c r="P29" s="79" t="n">
        <v>0.5597222222222222</v>
      </c>
      <c r="Q29" s="46">
        <f>P29+$Q$61</f>
        <v/>
      </c>
      <c r="R29" s="46" t="n">
        <v>0.5743055555555555</v>
      </c>
      <c r="S29" s="46">
        <f>R29+$S$61</f>
        <v/>
      </c>
      <c r="T29" s="143" t="n">
        <v>0.5930555555555556</v>
      </c>
      <c r="U29" s="143">
        <f>T29+$U$61</f>
        <v/>
      </c>
      <c r="V29" s="576" t="n">
        <v>80</v>
      </c>
      <c r="W29" s="576" t="n"/>
    </row>
    <row r="30" ht="21" customFormat="1" customHeight="1" s="645">
      <c r="A30" s="631" t="inlineStr">
        <is>
          <t>27</t>
        </is>
      </c>
      <c r="B30" s="632" t="n"/>
      <c r="C30" s="112" t="inlineStr">
        <is>
          <t>KAWAI KOHATSU LUIZ</t>
        </is>
      </c>
      <c r="D30" s="55" t="n">
        <v>47432501</v>
      </c>
      <c r="E30" s="199" t="inlineStr">
        <is>
          <t>MOTO NUEVO BIIB</t>
        </is>
      </c>
      <c r="F30" s="92" t="inlineStr">
        <is>
          <t xml:space="preserve">20 20 SR </t>
        </is>
      </c>
      <c r="G30" s="281" t="n"/>
      <c r="H30" s="360" t="n"/>
      <c r="I30" s="281" t="inlineStr">
        <is>
          <t xml:space="preserve">ANGELA / ELIA </t>
        </is>
      </c>
      <c r="J30" s="60" t="n">
        <v>0.4458333333333334</v>
      </c>
      <c r="K30" s="46">
        <f>J30+$K$60</f>
        <v/>
      </c>
      <c r="L30" s="78" t="n">
        <v>0.4986111111111111</v>
      </c>
      <c r="M30" s="46">
        <f>L30+$M$61</f>
        <v/>
      </c>
      <c r="N30" s="78" t="n">
        <v>0.5041666666666667</v>
      </c>
      <c r="O30" s="46">
        <f>N30+$O$61</f>
        <v/>
      </c>
      <c r="P30" s="79" t="n">
        <v>0.5604166666666667</v>
      </c>
      <c r="Q30" s="46">
        <f>P30+$Q$61</f>
        <v/>
      </c>
      <c r="R30" s="46" t="n">
        <v>0.5729166666666666</v>
      </c>
      <c r="S30" s="46">
        <f>R30+$S$61</f>
        <v/>
      </c>
      <c r="T30" s="143" t="n">
        <v>0.5875</v>
      </c>
      <c r="U30" s="143">
        <f>T30+$U$61</f>
        <v/>
      </c>
      <c r="V30" s="576" t="n">
        <v>80</v>
      </c>
      <c r="W30" s="576" t="n"/>
    </row>
    <row r="31" ht="21" customFormat="1" customHeight="1" s="633">
      <c r="A31" s="631" t="inlineStr">
        <is>
          <t>28</t>
        </is>
      </c>
      <c r="B31" s="632" t="n"/>
      <c r="C31" s="112" t="inlineStr">
        <is>
          <t>SEMINARIO TINOCO WILDER</t>
        </is>
      </c>
      <c r="D31" s="55" t="n">
        <v>70998618</v>
      </c>
      <c r="E31" s="199" t="inlineStr">
        <is>
          <t>MOTO NUEVO BIIB</t>
        </is>
      </c>
      <c r="F31" s="92" t="inlineStr">
        <is>
          <t xml:space="preserve">20 20 SR </t>
        </is>
      </c>
      <c r="G31" s="281" t="n"/>
      <c r="H31" s="281" t="n"/>
      <c r="I31" s="281" t="inlineStr">
        <is>
          <t xml:space="preserve">ANGELA / ELIA </t>
        </is>
      </c>
      <c r="J31" s="60" t="n">
        <v>0.4513888888888889</v>
      </c>
      <c r="K31" s="46">
        <f>J31+$K$60</f>
        <v/>
      </c>
      <c r="L31" s="78" t="n">
        <v>0.5027777777777778</v>
      </c>
      <c r="M31" s="46">
        <f>L31+$M$61</f>
        <v/>
      </c>
      <c r="N31" s="78" t="n">
        <v>0.5083333333333333</v>
      </c>
      <c r="O31" s="46">
        <f>N31+$O$61</f>
        <v/>
      </c>
      <c r="P31" s="79" t="n">
        <v>0.5722222222222222</v>
      </c>
      <c r="Q31" s="46">
        <f>P31+$Q$61</f>
        <v/>
      </c>
      <c r="R31" s="46" t="n">
        <v>0.5868055555555556</v>
      </c>
      <c r="S31" s="46">
        <f>R31+$S$61</f>
        <v/>
      </c>
      <c r="T31" s="143" t="n">
        <v>0.6013888888888889</v>
      </c>
      <c r="U31" s="143">
        <f>T31+$U$61</f>
        <v/>
      </c>
      <c r="V31" s="576" t="n">
        <v>80</v>
      </c>
      <c r="W31" s="576" t="n"/>
    </row>
    <row r="32" ht="21" customHeight="1" s="630">
      <c r="A32" s="631" t="inlineStr">
        <is>
          <t>29</t>
        </is>
      </c>
      <c r="B32" s="632" t="n"/>
      <c r="C32" s="112" t="inlineStr">
        <is>
          <t>LALUPU IMAN GUSTAVO</t>
        </is>
      </c>
      <c r="D32" s="55" t="n">
        <v>46738350</v>
      </c>
      <c r="E32" s="226" t="inlineStr">
        <is>
          <t xml:space="preserve">MOTO REVA BIIC </t>
        </is>
      </c>
      <c r="F32" s="92" t="inlineStr">
        <is>
          <t xml:space="preserve">20 20 SR </t>
        </is>
      </c>
      <c r="G32" s="120" t="inlineStr">
        <is>
          <t>PAGO 80EFE</t>
        </is>
      </c>
      <c r="H32" s="207" t="n"/>
      <c r="I32" s="55" t="inlineStr">
        <is>
          <t>MERY</t>
        </is>
      </c>
      <c r="J32" s="60" t="n">
        <v>0.4555555555555555</v>
      </c>
      <c r="K32" s="46">
        <f>J32+$K$60</f>
        <v/>
      </c>
      <c r="L32" s="78" t="n">
        <v>0.5076388888888889</v>
      </c>
      <c r="M32" s="46">
        <f>L32+$M$61</f>
        <v/>
      </c>
      <c r="N32" s="78" t="n">
        <v>0.5138888888888888</v>
      </c>
      <c r="O32" s="46">
        <f>N32+$O$61</f>
        <v/>
      </c>
      <c r="P32" s="79" t="n">
        <v>0.5736111111111111</v>
      </c>
      <c r="Q32" s="46">
        <f>P32+$Q$61</f>
        <v/>
      </c>
      <c r="R32" s="46" t="n">
        <v>0.5861111111111111</v>
      </c>
      <c r="S32" s="46">
        <f>R32+$S$61</f>
        <v/>
      </c>
      <c r="T32" s="143" t="n">
        <v>0.6076388888888888</v>
      </c>
      <c r="U32" s="143">
        <f>T32+$U$61</f>
        <v/>
      </c>
      <c r="V32" s="576" t="n">
        <v>80</v>
      </c>
      <c r="W32" s="576" t="n"/>
    </row>
    <row r="33" ht="21" customHeight="1" s="630">
      <c r="A33" s="631" t="inlineStr">
        <is>
          <t>30</t>
        </is>
      </c>
      <c r="B33" s="632" t="n"/>
      <c r="C33" s="112" t="inlineStr">
        <is>
          <t>GIL LIVIA DIEGO</t>
        </is>
      </c>
      <c r="D33" s="55" t="n">
        <v>47383606</v>
      </c>
      <c r="E33" s="55" t="inlineStr">
        <is>
          <t xml:space="preserve">NUEVO A1 </t>
        </is>
      </c>
      <c r="F33" s="92" t="inlineStr">
        <is>
          <t xml:space="preserve">20 20 SR </t>
        </is>
      </c>
      <c r="G33" s="120" t="n"/>
      <c r="H33" s="120" t="n"/>
      <c r="I33" s="120" t="inlineStr">
        <is>
          <t xml:space="preserve">CARS - JAIME VILLA </t>
        </is>
      </c>
      <c r="J33" s="60" t="n">
        <v>0.4576388888888889</v>
      </c>
      <c r="K33" s="46">
        <f>J33+$K$60</f>
        <v/>
      </c>
      <c r="L33" s="78" t="n">
        <v>0.5131944444444444</v>
      </c>
      <c r="M33" s="46">
        <f>L33+$M$61</f>
        <v/>
      </c>
      <c r="N33" s="78" t="n">
        <v>0.5201388888888889</v>
      </c>
      <c r="O33" s="46">
        <f>N33+$O$61</f>
        <v/>
      </c>
      <c r="P33" s="79" t="n">
        <v>0.5868055555555556</v>
      </c>
      <c r="Q33" s="46">
        <f>P33+$Q$61</f>
        <v/>
      </c>
      <c r="R33" s="46" t="n">
        <v>0.5986111111111111</v>
      </c>
      <c r="S33" s="46">
        <f>R33+$S$61</f>
        <v/>
      </c>
      <c r="T33" s="143" t="n">
        <v>0.6131944444444445</v>
      </c>
      <c r="U33" s="143">
        <f>T33+$U$61</f>
        <v/>
      </c>
      <c r="V33" s="576" t="n">
        <v>80</v>
      </c>
      <c r="W33" s="576" t="n"/>
    </row>
    <row r="34" ht="21" customHeight="1" s="630">
      <c r="A34" s="631" t="inlineStr">
        <is>
          <t>31</t>
        </is>
      </c>
      <c r="B34" s="632" t="n"/>
      <c r="C34" s="112" t="inlineStr">
        <is>
          <t>HUAPAYA COLAN GUILLERMO</t>
        </is>
      </c>
      <c r="D34" s="55" t="n">
        <v>8220874</v>
      </c>
      <c r="E34" s="55" t="inlineStr">
        <is>
          <t>REVA A1</t>
        </is>
      </c>
      <c r="F34" s="109" t="inlineStr">
        <is>
          <t>lentes y espejos</t>
        </is>
      </c>
      <c r="G34" s="120" t="n"/>
      <c r="H34" s="120" t="n"/>
      <c r="I34" s="120" t="inlineStr">
        <is>
          <t xml:space="preserve">CARS - JAIME VILLA </t>
        </is>
      </c>
      <c r="J34" s="60" t="n">
        <v>0.4590277777777778</v>
      </c>
      <c r="K34" s="46">
        <f>J34+$K$60</f>
        <v/>
      </c>
      <c r="L34" s="78" t="n">
        <v>0.5138888888888888</v>
      </c>
      <c r="M34" s="46">
        <f>L34+$M$61</f>
        <v/>
      </c>
      <c r="N34" s="78" t="n">
        <v>0.5208333333333334</v>
      </c>
      <c r="O34" s="46">
        <f>N34+$O$61</f>
        <v/>
      </c>
      <c r="P34" s="79" t="n">
        <v>0.5847222222222223</v>
      </c>
      <c r="Q34" s="46">
        <f>P34+$Q$61</f>
        <v/>
      </c>
      <c r="R34" s="46" t="n">
        <v>0.6104166666666667</v>
      </c>
      <c r="S34" s="46">
        <f>R34+$S$61</f>
        <v/>
      </c>
      <c r="T34" s="143" t="n">
        <v>0.6256944444444444</v>
      </c>
      <c r="U34" s="143">
        <f>T34+$U$61</f>
        <v/>
      </c>
      <c r="V34" s="576" t="n">
        <v>80</v>
      </c>
      <c r="W34" s="576" t="n"/>
    </row>
    <row r="35" ht="21" customHeight="1" s="630">
      <c r="A35" s="631" t="inlineStr">
        <is>
          <t>32</t>
        </is>
      </c>
      <c r="B35" s="632" t="n"/>
      <c r="C35" s="112" t="inlineStr">
        <is>
          <t>GOMEZ ROMERO DIEGO</t>
        </is>
      </c>
      <c r="D35" s="55" t="n">
        <v>77490085</v>
      </c>
      <c r="E35" s="55" t="inlineStr">
        <is>
          <t xml:space="preserve">NUEVO A1 </t>
        </is>
      </c>
      <c r="F35" s="92" t="inlineStr">
        <is>
          <t>40/20 40/20cl</t>
        </is>
      </c>
      <c r="G35" s="120" t="inlineStr">
        <is>
          <t>PAGO 150 EFE</t>
        </is>
      </c>
      <c r="H35" s="55" t="n"/>
      <c r="I35" s="55" t="inlineStr">
        <is>
          <t>DOC ORTIZ</t>
        </is>
      </c>
      <c r="J35" s="60" t="n">
        <v>0.4645833333333333</v>
      </c>
      <c r="K35" s="46">
        <f>J35+$K$60</f>
        <v/>
      </c>
      <c r="L35" s="78" t="n">
        <v>0.5173611111111112</v>
      </c>
      <c r="M35" s="46">
        <f>L35+$M$61</f>
        <v/>
      </c>
      <c r="N35" s="78" t="n">
        <v>0.5263888888888889</v>
      </c>
      <c r="O35" s="46">
        <f>N35+$O$61</f>
        <v/>
      </c>
      <c r="P35" s="79" t="n">
        <v>0.5854166666666667</v>
      </c>
      <c r="Q35" s="46">
        <f>P35+$Q$61</f>
        <v/>
      </c>
      <c r="R35" s="46" t="n">
        <v>0.5986111111111111</v>
      </c>
      <c r="S35" s="46">
        <f>R35+$S$61</f>
        <v/>
      </c>
      <c r="T35" s="143" t="n">
        <v>0.6263888888888889</v>
      </c>
      <c r="U35" s="143">
        <f>T35+$U$61</f>
        <v/>
      </c>
      <c r="V35" s="576" t="n">
        <v>90</v>
      </c>
      <c r="W35" s="576" t="n"/>
    </row>
    <row r="36" ht="21" customHeight="1" s="630">
      <c r="A36" s="631" t="inlineStr">
        <is>
          <t>33</t>
        </is>
      </c>
      <c r="B36" s="632" t="n"/>
      <c r="C36" s="112" t="inlineStr">
        <is>
          <t>GOMEZ HEREDIA STEPHANIA</t>
        </is>
      </c>
      <c r="D36" s="55" t="n">
        <v>46714389</v>
      </c>
      <c r="E36" s="55" t="inlineStr">
        <is>
          <t>NUEVO A1</t>
        </is>
      </c>
      <c r="F36" s="92" t="inlineStr">
        <is>
          <t xml:space="preserve">20 20 SR </t>
        </is>
      </c>
      <c r="G36" s="209" t="inlineStr">
        <is>
          <t>PAGO 130 YAPE</t>
        </is>
      </c>
      <c r="H36" s="207" t="n"/>
      <c r="I36" s="55" t="inlineStr">
        <is>
          <t xml:space="preserve">LUIS CANO </t>
        </is>
      </c>
      <c r="J36" s="60" t="n">
        <v>0.4666666666666667</v>
      </c>
      <c r="K36" s="46">
        <f>J36+$K$60</f>
        <v/>
      </c>
      <c r="L36" s="78" t="n">
        <v>0.51875</v>
      </c>
      <c r="M36" s="78">
        <f>L36+$M$61</f>
        <v/>
      </c>
      <c r="N36" s="78" t="n">
        <v>0.5277777777777778</v>
      </c>
      <c r="O36" s="78">
        <f>N36+$O$61</f>
        <v/>
      </c>
      <c r="P36" s="79" t="n">
        <v>0.6006944444444444</v>
      </c>
      <c r="Q36" s="46">
        <f>P36+$Q$61</f>
        <v/>
      </c>
      <c r="R36" s="46" t="n">
        <v>0.6222222222222222</v>
      </c>
      <c r="S36" s="46">
        <f>R36+$S$61</f>
        <v/>
      </c>
      <c r="T36" s="143" t="n">
        <v>0.6354166666666666</v>
      </c>
      <c r="U36" s="143">
        <f>T36+$U$61</f>
        <v/>
      </c>
      <c r="V36" s="576" t="n">
        <v>80</v>
      </c>
      <c r="W36" s="576" t="n"/>
    </row>
    <row r="37" ht="21" customFormat="1" customHeight="1" s="633">
      <c r="A37" s="631" t="inlineStr">
        <is>
          <t>34</t>
        </is>
      </c>
      <c r="B37" s="632" t="n"/>
      <c r="C37" s="112" t="inlineStr">
        <is>
          <t>GALARRETA ALEGRIA SADIE</t>
        </is>
      </c>
      <c r="D37" s="55" t="n">
        <v>44152985</v>
      </c>
      <c r="E37" s="55" t="inlineStr">
        <is>
          <t xml:space="preserve">NUEVO A1 </t>
        </is>
      </c>
      <c r="F37" s="92" t="inlineStr">
        <is>
          <t>40/20 40/20cl</t>
        </is>
      </c>
      <c r="G37" s="120" t="n"/>
      <c r="H37" s="120" t="n"/>
      <c r="I37" s="120" t="inlineStr">
        <is>
          <t xml:space="preserve">CARS - JAIME VILLA </t>
        </is>
      </c>
      <c r="J37" s="60" t="n">
        <v>0.46875</v>
      </c>
      <c r="K37" s="46">
        <f>J37+$K$60</f>
        <v/>
      </c>
      <c r="L37" s="78" t="n">
        <v>0.5229166666666667</v>
      </c>
      <c r="M37" s="78">
        <f>L37+$M$61</f>
        <v/>
      </c>
      <c r="N37" s="78" t="n">
        <v>0.5291666666666667</v>
      </c>
      <c r="O37" s="78">
        <f>N37+$O$61</f>
        <v/>
      </c>
      <c r="P37" s="79" t="n">
        <v>0.5972222222222222</v>
      </c>
      <c r="Q37" s="46">
        <f>P37+$Q$61</f>
        <v/>
      </c>
      <c r="R37" s="46" t="n">
        <v>0.6111111111111112</v>
      </c>
      <c r="S37" s="46">
        <f>R37+$S$61</f>
        <v/>
      </c>
      <c r="T37" s="143" t="n">
        <v>0.6340277777777777</v>
      </c>
      <c r="U37" s="143">
        <f>T37+$U$61</f>
        <v/>
      </c>
      <c r="V37" s="576" t="n">
        <v>80</v>
      </c>
      <c r="W37" s="576" t="n"/>
    </row>
    <row r="38" ht="21" customHeight="1" s="630">
      <c r="A38" s="631" t="inlineStr">
        <is>
          <t>35</t>
        </is>
      </c>
      <c r="B38" s="632" t="n"/>
      <c r="C38" s="112" t="inlineStr">
        <is>
          <t>RODRIGUEZ BAZAN EDUARDO</t>
        </is>
      </c>
      <c r="D38" s="55" t="n">
        <v>10730285</v>
      </c>
      <c r="E38" s="55" t="inlineStr">
        <is>
          <t>REVA A1</t>
        </is>
      </c>
      <c r="F38" s="92" t="inlineStr">
        <is>
          <t xml:space="preserve">20 20 SR </t>
        </is>
      </c>
      <c r="G38" s="120" t="inlineStr">
        <is>
          <t>PAGO 120 EFE</t>
        </is>
      </c>
      <c r="H38" s="211" t="n"/>
      <c r="I38" s="211" t="inlineStr">
        <is>
          <t xml:space="preserve">OFICINA </t>
        </is>
      </c>
      <c r="J38" s="60" t="n">
        <v>0.4736111111111111</v>
      </c>
      <c r="K38" s="46">
        <f>J38+$K$60</f>
        <v/>
      </c>
      <c r="L38" s="78" t="n">
        <v>0.5263888888888889</v>
      </c>
      <c r="M38" s="78">
        <f>L38+$M$61</f>
        <v/>
      </c>
      <c r="N38" s="78" t="n">
        <v>0.53125</v>
      </c>
      <c r="O38" s="78">
        <f>N38+$O$61</f>
        <v/>
      </c>
      <c r="P38" s="79" t="n">
        <v>0.5986111111111111</v>
      </c>
      <c r="Q38" s="46">
        <f>P38+$Q$61</f>
        <v/>
      </c>
      <c r="R38" s="46" t="n">
        <v>0.6236111111111111</v>
      </c>
      <c r="S38" s="46">
        <f>R38+$S$61</f>
        <v/>
      </c>
      <c r="T38" s="143" t="n">
        <v>0.6458333333333334</v>
      </c>
      <c r="U38" s="80">
        <f>T38+$U$61</f>
        <v/>
      </c>
      <c r="V38" s="580" t="n">
        <v>120</v>
      </c>
      <c r="W38" s="125" t="n"/>
    </row>
    <row r="39" ht="21" customFormat="1" customHeight="1" s="633">
      <c r="A39" s="631" t="inlineStr">
        <is>
          <t>36</t>
        </is>
      </c>
      <c r="B39" s="632" t="n"/>
      <c r="C39" s="112" t="inlineStr">
        <is>
          <t>RAMOS DIAZ MELANIE</t>
        </is>
      </c>
      <c r="D39" s="242" t="n">
        <v>72952112</v>
      </c>
      <c r="E39" s="55" t="inlineStr">
        <is>
          <t xml:space="preserve">NUEVO A1 </t>
        </is>
      </c>
      <c r="F39" s="92" t="inlineStr">
        <is>
          <t xml:space="preserve">20 20 SR </t>
        </is>
      </c>
      <c r="G39" s="120" t="n"/>
      <c r="H39" s="120" t="n"/>
      <c r="I39" s="120" t="inlineStr">
        <is>
          <t xml:space="preserve">CARS - JAIME VILLA </t>
        </is>
      </c>
      <c r="J39" s="60" t="n">
        <v>0.4763888888888889</v>
      </c>
      <c r="K39" s="46">
        <f>J39+$K$60</f>
        <v/>
      </c>
      <c r="L39" s="78" t="n">
        <v>0.5277777777777778</v>
      </c>
      <c r="M39" s="78">
        <f>L39+$M$61</f>
        <v/>
      </c>
      <c r="N39" s="78" t="n">
        <v>0.5340277777777778</v>
      </c>
      <c r="O39" s="78">
        <f>N39+$O$61</f>
        <v/>
      </c>
      <c r="P39" s="79" t="n">
        <v>0.6118055555555556</v>
      </c>
      <c r="Q39" s="46">
        <f>P39+$Q$61</f>
        <v/>
      </c>
      <c r="R39" s="46" t="n">
        <v>0.625</v>
      </c>
      <c r="S39" s="46">
        <f>R39+$S$61</f>
        <v/>
      </c>
      <c r="T39" s="143" t="n">
        <v>0.6368055555555555</v>
      </c>
      <c r="U39" s="80">
        <f>T39+$U$61</f>
        <v/>
      </c>
      <c r="V39" s="580" t="n">
        <v>80</v>
      </c>
      <c r="W39" s="125" t="n"/>
    </row>
    <row r="40" ht="21" customHeight="1" s="630">
      <c r="A40" s="631" t="inlineStr">
        <is>
          <t>37</t>
        </is>
      </c>
      <c r="B40" s="632" t="n"/>
      <c r="C40" s="112" t="inlineStr">
        <is>
          <t>MARQUEZ LLERENA HUMBERTO</t>
        </is>
      </c>
      <c r="D40" s="55" t="n">
        <v>5359259</v>
      </c>
      <c r="E40" s="226" t="inlineStr">
        <is>
          <t xml:space="preserve">MOTO REVA BIIC </t>
        </is>
      </c>
      <c r="F40" s="92" t="inlineStr">
        <is>
          <t>40/20 40/20cl</t>
        </is>
      </c>
      <c r="G40" s="281" t="n"/>
      <c r="H40" s="360" t="n"/>
      <c r="I40" s="281" t="inlineStr">
        <is>
          <t>ELIA</t>
        </is>
      </c>
      <c r="J40" s="60" t="n">
        <v>0.4777777777777778</v>
      </c>
      <c r="K40" s="46">
        <f>J40+$K$60</f>
        <v/>
      </c>
      <c r="L40" s="78" t="n">
        <v>0.53125</v>
      </c>
      <c r="M40" s="78">
        <f>L40+$M$61</f>
        <v/>
      </c>
      <c r="N40" s="78" t="n">
        <v>0.5395833333333333</v>
      </c>
      <c r="O40" s="78">
        <f>N40+$O$61</f>
        <v/>
      </c>
      <c r="P40" s="79" t="n">
        <v>0.6097222222222223</v>
      </c>
      <c r="Q40" s="46">
        <f>P40+$Q$61</f>
        <v/>
      </c>
      <c r="R40" s="46" t="n">
        <v>0.6395833333333333</v>
      </c>
      <c r="S40" s="46">
        <f>R40+$S$61</f>
        <v/>
      </c>
      <c r="T40" s="143" t="n">
        <v>0.6520833333333333</v>
      </c>
      <c r="U40" s="80">
        <f>T40+$U$61</f>
        <v/>
      </c>
      <c r="V40" s="580" t="n">
        <v>80</v>
      </c>
      <c r="W40" s="125" t="n"/>
    </row>
    <row r="41" ht="21" customHeight="1" s="630">
      <c r="A41" s="631" t="inlineStr">
        <is>
          <t>38</t>
        </is>
      </c>
      <c r="B41" s="632" t="n"/>
      <c r="C41" s="112" t="inlineStr">
        <is>
          <t>PEREZ ÑAUPARI JOHAN</t>
        </is>
      </c>
      <c r="D41" s="55" t="n">
        <v>75403183</v>
      </c>
      <c r="E41" s="199" t="inlineStr">
        <is>
          <t>MOTO NUEVO BIIB</t>
        </is>
      </c>
      <c r="F41" s="92" t="inlineStr">
        <is>
          <t xml:space="preserve">20 20 SR </t>
        </is>
      </c>
      <c r="G41" s="281" t="n"/>
      <c r="H41" s="281" t="n"/>
      <c r="I41" s="281" t="inlineStr">
        <is>
          <t xml:space="preserve">ANGELA / ELIA </t>
        </is>
      </c>
      <c r="J41" s="60" t="n">
        <v>0.48125</v>
      </c>
      <c r="K41" s="46">
        <f>J41+$K$60</f>
        <v/>
      </c>
      <c r="L41" s="78" t="n">
        <v>0.5333333333333333</v>
      </c>
      <c r="M41" s="46">
        <f>L41+$M$61</f>
        <v/>
      </c>
      <c r="N41" s="78" t="n">
        <v>0.5409722222222222</v>
      </c>
      <c r="O41" s="46">
        <f>N41+$O$61</f>
        <v/>
      </c>
      <c r="P41" s="79" t="n">
        <v>0.6118055555555556</v>
      </c>
      <c r="Q41" s="46">
        <f>P41+$Q$61</f>
        <v/>
      </c>
      <c r="R41" s="46" t="n">
        <v>0.6277777777777778</v>
      </c>
      <c r="S41" s="46">
        <f>R41+$S$61</f>
        <v/>
      </c>
      <c r="T41" s="143" t="n">
        <v>0.6402777777777777</v>
      </c>
      <c r="U41" s="80">
        <f>T41+$U$61</f>
        <v/>
      </c>
      <c r="V41" s="580" t="n">
        <v>80</v>
      </c>
      <c r="W41" s="125" t="n"/>
    </row>
    <row r="42" ht="21" customHeight="1" s="630">
      <c r="A42" s="631" t="inlineStr">
        <is>
          <t>39</t>
        </is>
      </c>
      <c r="B42" s="632" t="n"/>
      <c r="C42" s="112" t="inlineStr">
        <is>
          <t>QUIROZ ROJAS GABRIEL</t>
        </is>
      </c>
      <c r="D42" s="55" t="n">
        <v>41885688</v>
      </c>
      <c r="E42" s="199" t="inlineStr">
        <is>
          <t>MOTO NUEVO BIIB</t>
        </is>
      </c>
      <c r="F42" s="92" t="inlineStr">
        <is>
          <t xml:space="preserve">20 20 SR </t>
        </is>
      </c>
      <c r="G42" s="209" t="inlineStr">
        <is>
          <t xml:space="preserve">PAGO 130 YAPE </t>
        </is>
      </c>
      <c r="H42" s="207" t="n"/>
      <c r="I42" s="55" t="inlineStr">
        <is>
          <t>KATHY AMORETTI</t>
        </is>
      </c>
      <c r="J42" s="60" t="n">
        <v>0.4847222222222222</v>
      </c>
      <c r="K42" s="46">
        <f>J42+$K$60</f>
        <v/>
      </c>
      <c r="L42" s="78" t="n">
        <v>0.5368055555555555</v>
      </c>
      <c r="M42" s="46">
        <f>L42+$M$61</f>
        <v/>
      </c>
      <c r="N42" s="46" t="n">
        <v>0.5472222222222223</v>
      </c>
      <c r="O42" s="46">
        <f>N42+$O$61</f>
        <v/>
      </c>
      <c r="P42" s="79" t="n">
        <v>0.6229166666666667</v>
      </c>
      <c r="Q42" s="46">
        <f>P42+$Q$61</f>
        <v/>
      </c>
      <c r="R42" s="46" t="n">
        <v>0.6465277777777778</v>
      </c>
      <c r="S42" s="46">
        <f>R42+$S$61</f>
        <v/>
      </c>
      <c r="T42" s="260" t="n">
        <v>0.6583333333333333</v>
      </c>
      <c r="U42" s="46">
        <f>T42+$U$61</f>
        <v/>
      </c>
      <c r="V42" s="580" t="n">
        <v>130</v>
      </c>
      <c r="W42" s="125" t="n"/>
    </row>
    <row r="43" ht="21" customHeight="1" s="630"/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21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30:B30"/>
    <mergeCell ref="A24:B24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06.xml><?xml version="1.0" encoding="utf-8"?>
<worksheet xmlns:r="http://schemas.openxmlformats.org/officeDocument/2006/relationships" xmlns="http://schemas.openxmlformats.org/spreadsheetml/2006/main">
  <sheetPr codeName="Hoja411">
    <outlinePr summaryBelow="1" summaryRight="1"/>
    <pageSetUpPr fitToPage="1"/>
  </sheetPr>
  <dimension ref="A1:W60"/>
  <sheetViews>
    <sheetView topLeftCell="E59" workbookViewId="0">
      <selection activeCell="I70" sqref="I70"/>
    </sheetView>
  </sheetViews>
  <sheetFormatPr baseColWidth="10" defaultColWidth="9.140625" defaultRowHeight="15"/>
  <cols>
    <col width="2.7109375" customWidth="1" style="630" min="1" max="2"/>
    <col width="47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8.1406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4.28515625" customWidth="1" style="630" min="18" max="18"/>
    <col width="15.42578125" customWidth="1" style="630" min="19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 xml:space="preserve">MENDOZA CARRILLO RODRIGO </t>
        </is>
      </c>
      <c r="D2" s="55" t="n">
        <v>76423840</v>
      </c>
      <c r="E2" s="55" t="inlineStr">
        <is>
          <t xml:space="preserve">NUEVO A1 </t>
        </is>
      </c>
      <c r="F2" s="92" t="inlineStr">
        <is>
          <t>20 20SR</t>
        </is>
      </c>
      <c r="G2" s="267" t="inlineStr">
        <is>
          <t>PAGO 120 YAPE 04/05</t>
        </is>
      </c>
      <c r="H2" s="355" t="n"/>
      <c r="I2" s="211" t="inlineStr">
        <is>
          <t xml:space="preserve">OFICINA </t>
        </is>
      </c>
      <c r="J2" s="78" t="n">
        <v>0.3479166666666667</v>
      </c>
      <c r="K2" s="78">
        <f>J2+$K$57</f>
        <v/>
      </c>
      <c r="L2" s="78" t="n">
        <v>0.3506944444444444</v>
      </c>
      <c r="M2" s="78">
        <f>L2+$M$58</f>
        <v/>
      </c>
      <c r="N2" s="78" t="n">
        <v>0.3625</v>
      </c>
      <c r="O2" s="79">
        <f>N2+$O$58</f>
        <v/>
      </c>
      <c r="P2" s="79" t="n">
        <v>0.4069444444444444</v>
      </c>
      <c r="Q2" s="79">
        <f>P2+$Q$58</f>
        <v/>
      </c>
      <c r="R2" s="79" t="n">
        <v>0.41875</v>
      </c>
      <c r="S2" s="79">
        <f>R2+$S$58</f>
        <v/>
      </c>
      <c r="T2" s="143" t="n">
        <v>0.4409722222222222</v>
      </c>
      <c r="U2" s="80">
        <f>T2+$U$58</f>
        <v/>
      </c>
      <c r="V2" s="580" t="n"/>
      <c r="W2" s="125" t="n"/>
    </row>
    <row r="3" ht="21" customHeight="1" s="630">
      <c r="A3" s="631" t="inlineStr">
        <is>
          <t>2</t>
        </is>
      </c>
      <c r="B3" s="632" t="n"/>
      <c r="C3" s="112" t="inlineStr">
        <is>
          <t>CAMPOS SILBESTRE JORGE</t>
        </is>
      </c>
      <c r="D3" s="55" t="n">
        <v>72183433</v>
      </c>
      <c r="E3" s="199" t="inlineStr">
        <is>
          <t>MOTO NUEVO BIIB</t>
        </is>
      </c>
      <c r="F3" s="92" t="inlineStr">
        <is>
          <t>40/20 40/20CL</t>
        </is>
      </c>
      <c r="G3" s="281" t="n"/>
      <c r="H3" s="360" t="n"/>
      <c r="I3" s="281" t="inlineStr">
        <is>
          <t>ANGELA/ELIA</t>
        </is>
      </c>
      <c r="J3" s="78" t="n">
        <v>0.3486111111111111</v>
      </c>
      <c r="K3" s="78">
        <f>J3+$K$57</f>
        <v/>
      </c>
      <c r="L3" s="78" t="n">
        <v>0.3548611111111111</v>
      </c>
      <c r="M3" s="78">
        <f>L3+$M$58</f>
        <v/>
      </c>
      <c r="N3" s="78" t="n">
        <v>0.3638888888888889</v>
      </c>
      <c r="O3" s="79">
        <f>N3+$O$58</f>
        <v/>
      </c>
      <c r="P3" s="79" t="n">
        <v>0.4125</v>
      </c>
      <c r="Q3" s="79">
        <f>P3+$Q$58</f>
        <v/>
      </c>
      <c r="R3" s="79" t="n">
        <v>0.4277777777777778</v>
      </c>
      <c r="S3" s="79">
        <f>R3+$S$58</f>
        <v/>
      </c>
      <c r="T3" s="143" t="n">
        <v>0.4534722222222222</v>
      </c>
      <c r="U3" s="80">
        <f>T3+$U$58</f>
        <v/>
      </c>
      <c r="V3" s="580" t="n">
        <v>80</v>
      </c>
      <c r="W3" s="125" t="n"/>
    </row>
    <row r="4" ht="21" customHeight="1" s="630">
      <c r="A4" s="631" t="inlineStr">
        <is>
          <t>3</t>
        </is>
      </c>
      <c r="B4" s="632" t="n"/>
      <c r="C4" s="112" t="inlineStr">
        <is>
          <t>CRUZ GATES DIEGO</t>
        </is>
      </c>
      <c r="D4" s="55" t="n">
        <v>71927389</v>
      </c>
      <c r="E4" s="55" t="inlineStr">
        <is>
          <t xml:space="preserve">NUEVO A1 </t>
        </is>
      </c>
      <c r="F4" s="92" t="inlineStr">
        <is>
          <t>20 20SR</t>
        </is>
      </c>
      <c r="G4" s="267" t="inlineStr">
        <is>
          <t>PAGO 80 YAPE</t>
        </is>
      </c>
      <c r="H4" s="454" t="n"/>
      <c r="I4" s="534" t="inlineStr">
        <is>
          <t>ENRIQUE PUBLICIDAD</t>
        </is>
      </c>
      <c r="J4" s="78" t="n">
        <v>0.35</v>
      </c>
      <c r="K4" s="78">
        <f>J4+$K$57</f>
        <v/>
      </c>
      <c r="L4" s="78" t="n">
        <v>0.3590277777777778</v>
      </c>
      <c r="M4" s="78">
        <f>L4+$M$58</f>
        <v/>
      </c>
      <c r="N4" s="78" t="n">
        <v>0.3715277777777778</v>
      </c>
      <c r="O4" s="79">
        <f>N4+$O$58</f>
        <v/>
      </c>
      <c r="P4" s="79" t="n">
        <v>0.4180555555555556</v>
      </c>
      <c r="Q4" s="79">
        <f>P4+$Q$58</f>
        <v/>
      </c>
      <c r="R4" s="79" t="n">
        <v>0.4298611111111111</v>
      </c>
      <c r="S4" s="79">
        <f>R4+$S$58</f>
        <v/>
      </c>
      <c r="T4" s="143" t="n">
        <v>0.4659722222222222</v>
      </c>
      <c r="U4" s="80">
        <f>T4+$U$58</f>
        <v/>
      </c>
      <c r="V4" s="580" t="n">
        <v>80</v>
      </c>
      <c r="W4" s="125" t="n"/>
    </row>
    <row r="5" ht="21" customHeight="1" s="630">
      <c r="A5" s="631" t="inlineStr">
        <is>
          <t>4</t>
        </is>
      </c>
      <c r="B5" s="632" t="n"/>
      <c r="C5" s="112" t="inlineStr">
        <is>
          <t>HENRIQUEZ YANCE ROSARIO</t>
        </is>
      </c>
      <c r="D5" s="55" t="n">
        <v>44809781</v>
      </c>
      <c r="E5" s="55" t="inlineStr">
        <is>
          <t xml:space="preserve">NUEVO A1 </t>
        </is>
      </c>
      <c r="F5" s="92" t="inlineStr">
        <is>
          <t>20 20SR</t>
        </is>
      </c>
      <c r="G5" s="267" t="inlineStr">
        <is>
          <t>PAGO 80 YAPE</t>
        </is>
      </c>
      <c r="H5" s="454" t="n"/>
      <c r="I5" s="534" t="inlineStr">
        <is>
          <t>ENRIQUE PUBLICIDAD</t>
        </is>
      </c>
      <c r="J5" s="78" t="n">
        <v>0.3506944444444444</v>
      </c>
      <c r="K5" s="78">
        <f>J5+$K$57</f>
        <v/>
      </c>
      <c r="L5" s="78" t="n">
        <v>0.3701388888888889</v>
      </c>
      <c r="M5" s="78">
        <f>L5+$M$58</f>
        <v/>
      </c>
      <c r="N5" s="78" t="n">
        <v>0.375</v>
      </c>
      <c r="O5" s="79">
        <f>N5+$O$58</f>
        <v/>
      </c>
      <c r="P5" s="79" t="n">
        <v>0.4243055555555555</v>
      </c>
      <c r="Q5" s="79">
        <f>P5+$Q$58</f>
        <v/>
      </c>
      <c r="R5" s="79" t="n">
        <v>0.4555555555555555</v>
      </c>
      <c r="S5" s="79">
        <f>R5+$S$58</f>
        <v/>
      </c>
      <c r="T5" s="143" t="n">
        <v>0.5055555555555555</v>
      </c>
      <c r="U5" s="80">
        <f>T5+$U$58</f>
        <v/>
      </c>
      <c r="V5" s="580" t="n">
        <v>80</v>
      </c>
      <c r="W5" s="125" t="n"/>
    </row>
    <row r="6" ht="21" customHeight="1" s="630">
      <c r="A6" s="631" t="inlineStr">
        <is>
          <t>5</t>
        </is>
      </c>
      <c r="B6" s="632" t="n"/>
      <c r="C6" s="112" t="inlineStr">
        <is>
          <t>DURAND MUÑANTE JEREMY</t>
        </is>
      </c>
      <c r="D6" s="55" t="n">
        <v>75328972</v>
      </c>
      <c r="E6" s="199" t="inlineStr">
        <is>
          <t>MOTO NUEVO BIIB</t>
        </is>
      </c>
      <c r="F6" s="92" t="inlineStr">
        <is>
          <t>20 20SR</t>
        </is>
      </c>
      <c r="G6" s="281" t="n"/>
      <c r="H6" s="360" t="n"/>
      <c r="I6" s="281" t="inlineStr">
        <is>
          <t>ANGELA/ELIA</t>
        </is>
      </c>
      <c r="J6" s="78" t="n">
        <v>0.3513888888888889</v>
      </c>
      <c r="K6" s="78">
        <f>J6+$K$57</f>
        <v/>
      </c>
      <c r="L6" s="78" t="n">
        <v>0.3743055555555556</v>
      </c>
      <c r="M6" s="78">
        <f>L6+$M$58</f>
        <v/>
      </c>
      <c r="N6" s="78" t="n">
        <v>0.3798611111111111</v>
      </c>
      <c r="O6" s="79">
        <f>N6+$O$58</f>
        <v/>
      </c>
      <c r="P6" s="79" t="n">
        <v>0.4291666666666666</v>
      </c>
      <c r="Q6" s="79">
        <f>P6+$Q$58</f>
        <v/>
      </c>
      <c r="R6" s="79" t="n">
        <v>0.4416666666666667</v>
      </c>
      <c r="S6" s="79">
        <f>R6+$S$58</f>
        <v/>
      </c>
      <c r="T6" s="143" t="n">
        <v>0.5055555555555555</v>
      </c>
      <c r="U6" s="80">
        <f>T6+$U$58</f>
        <v/>
      </c>
      <c r="V6" s="580" t="n">
        <v>80</v>
      </c>
      <c r="W6" s="125" t="n"/>
    </row>
    <row r="7" ht="21" customHeight="1" s="630">
      <c r="A7" s="631" t="inlineStr">
        <is>
          <t>7</t>
        </is>
      </c>
      <c r="B7" s="632" t="n"/>
      <c r="C7" s="318" t="inlineStr">
        <is>
          <t>PASACHE BANCAYAN MARTIN 40</t>
        </is>
      </c>
      <c r="D7" s="55" t="n">
        <v>70567553</v>
      </c>
      <c r="E7" s="226" t="inlineStr">
        <is>
          <t xml:space="preserve">MOTO REVA BIIC </t>
        </is>
      </c>
      <c r="F7" s="92" t="inlineStr">
        <is>
          <t xml:space="preserve">20 20 SR </t>
        </is>
      </c>
      <c r="G7" s="267" t="inlineStr">
        <is>
          <t>PAGO 170 YAPE 04/05</t>
        </is>
      </c>
      <c r="H7" s="207" t="n"/>
      <c r="I7" s="55" t="inlineStr">
        <is>
          <t>CRIS AMORETTI</t>
        </is>
      </c>
      <c r="J7" s="78" t="n">
        <v>0.3541666666666667</v>
      </c>
      <c r="K7" s="78">
        <f>J7+$K$57</f>
        <v/>
      </c>
      <c r="L7" s="78" t="n">
        <v>0.3847222222222222</v>
      </c>
      <c r="M7" s="78">
        <f>L7+$M$58</f>
        <v/>
      </c>
      <c r="N7" s="78" t="n">
        <v>0.3895833333333333</v>
      </c>
      <c r="O7" s="46">
        <f>N7+$O$58</f>
        <v/>
      </c>
      <c r="P7" s="79" t="n">
        <v>0.4354166666666667</v>
      </c>
      <c r="Q7" s="46">
        <f>P7+$Q$58</f>
        <v/>
      </c>
      <c r="R7" s="46" t="n">
        <v>0.4548611111111111</v>
      </c>
      <c r="S7" s="46">
        <f>R7+$S$58</f>
        <v/>
      </c>
      <c r="T7" s="143" t="n">
        <v>0.5194444444444445</v>
      </c>
      <c r="U7" s="80">
        <f>T7+$U$58</f>
        <v/>
      </c>
      <c r="V7" s="580" t="n"/>
      <c r="W7" s="125" t="n"/>
    </row>
    <row r="8" ht="21" customHeight="1" s="630">
      <c r="A8" s="631" t="inlineStr">
        <is>
          <t>8</t>
        </is>
      </c>
      <c r="B8" s="632" t="n"/>
      <c r="C8" s="112" t="inlineStr">
        <is>
          <t>CALLE VILLENA RAFAEL</t>
        </is>
      </c>
      <c r="D8" s="55" t="n">
        <v>6748727</v>
      </c>
      <c r="E8" s="55" t="inlineStr">
        <is>
          <t>BAJA A1</t>
        </is>
      </c>
      <c r="F8" s="92" t="inlineStr">
        <is>
          <t>40/20 40/20CL</t>
        </is>
      </c>
      <c r="G8" s="120" t="n"/>
      <c r="H8" s="205" t="n"/>
      <c r="I8" s="120" t="inlineStr">
        <is>
          <t>CARS.JAIME VILLA</t>
        </is>
      </c>
      <c r="J8" s="78" t="n">
        <v>0.3604166666666667</v>
      </c>
      <c r="K8" s="78">
        <f>J8+$K$57</f>
        <v/>
      </c>
      <c r="L8" s="78" t="n">
        <v>0.39375</v>
      </c>
      <c r="M8" s="78">
        <f>L8+$M$58</f>
        <v/>
      </c>
      <c r="N8" s="78" t="n">
        <v>0.3993055555555556</v>
      </c>
      <c r="O8" s="46">
        <f>N8+$O$58</f>
        <v/>
      </c>
      <c r="P8" s="79" t="n">
        <v>0.4541666666666667</v>
      </c>
      <c r="Q8" s="46">
        <f>P8+$Q$58</f>
        <v/>
      </c>
      <c r="R8" s="46" t="n">
        <v>0.4666666666666667</v>
      </c>
      <c r="S8" s="46">
        <f>R8+$S$58</f>
        <v/>
      </c>
      <c r="T8" s="143" t="n">
        <v>0.51875</v>
      </c>
      <c r="U8" s="80">
        <f>T8+$U$58</f>
        <v/>
      </c>
      <c r="V8" s="580" t="n">
        <v>80</v>
      </c>
      <c r="W8" s="125" t="n"/>
    </row>
    <row r="9" ht="21" customHeight="1" s="630">
      <c r="A9" s="631" t="inlineStr">
        <is>
          <t>9</t>
        </is>
      </c>
      <c r="B9" s="632" t="n"/>
      <c r="C9" s="318" t="inlineStr">
        <is>
          <t>UCHASARA BUTRON AUGUSTO WILLY 50</t>
        </is>
      </c>
      <c r="D9" s="55" t="n">
        <v>74393648</v>
      </c>
      <c r="E9" s="199" t="inlineStr">
        <is>
          <t>MOTO NUEVO BIIB</t>
        </is>
      </c>
      <c r="F9" s="92" t="inlineStr">
        <is>
          <t>20 20SR</t>
        </is>
      </c>
      <c r="G9" s="120" t="inlineStr">
        <is>
          <t>PAGO 50 EFE</t>
        </is>
      </c>
      <c r="H9" s="360" t="n"/>
      <c r="I9" s="281" t="inlineStr">
        <is>
          <t>ANGELA/ELIA</t>
        </is>
      </c>
      <c r="J9" s="78" t="n">
        <v>0.3645833333333333</v>
      </c>
      <c r="K9" s="78">
        <f>J9+$K$57</f>
        <v/>
      </c>
      <c r="L9" s="78" t="n">
        <v>0.3979166666666666</v>
      </c>
      <c r="M9" s="78">
        <f>L9+$M$58</f>
        <v/>
      </c>
      <c r="N9" s="78" t="n">
        <v>0.4041666666666667</v>
      </c>
      <c r="O9" s="46">
        <f>N9+$O$58</f>
        <v/>
      </c>
      <c r="P9" s="79" t="n">
        <v>0.4666666666666667</v>
      </c>
      <c r="Q9" s="46">
        <f>P9+$Q$58</f>
        <v/>
      </c>
      <c r="R9" s="46" t="n">
        <v>0.5076388888888889</v>
      </c>
      <c r="S9" s="46">
        <f>R9+$S$58</f>
        <v/>
      </c>
      <c r="T9" s="143" t="n">
        <v>0.5201388888888889</v>
      </c>
      <c r="U9" s="80">
        <f>T9+$U$58</f>
        <v/>
      </c>
      <c r="V9" s="580" t="n">
        <v>80</v>
      </c>
      <c r="W9" s="125" t="n">
        <v>50</v>
      </c>
    </row>
    <row r="10" ht="21" customFormat="1" customHeight="1" s="633">
      <c r="A10" s="631" t="inlineStr">
        <is>
          <t>10</t>
        </is>
      </c>
      <c r="B10" s="632" t="n"/>
      <c r="C10" s="318" t="inlineStr">
        <is>
          <t>SALAS SANGAMA WALDER 50</t>
        </is>
      </c>
      <c r="D10" s="55" t="n">
        <v>6795995</v>
      </c>
      <c r="E10" s="226" t="inlineStr">
        <is>
          <t>MOTO REVA BIIC</t>
        </is>
      </c>
      <c r="F10" s="92" t="inlineStr">
        <is>
          <t>20 20SR</t>
        </is>
      </c>
      <c r="G10" s="120" t="inlineStr">
        <is>
          <t>PAGO 50 EFE</t>
        </is>
      </c>
      <c r="H10" s="373" t="n"/>
      <c r="I10" s="270" t="inlineStr">
        <is>
          <t>LILIANA 1</t>
        </is>
      </c>
      <c r="J10" s="78" t="n">
        <v>0.38125</v>
      </c>
      <c r="K10" s="78">
        <f>J10+$K$57</f>
        <v/>
      </c>
      <c r="L10" s="78" t="n">
        <v>0.4034722222222222</v>
      </c>
      <c r="M10" s="78">
        <f>L10+$M$58</f>
        <v/>
      </c>
      <c r="N10" s="78" t="n">
        <v>0.4083333333333333</v>
      </c>
      <c r="O10" s="46">
        <f>N10+$O$58</f>
        <v/>
      </c>
      <c r="P10" s="79" t="n">
        <v>0.5048611111111111</v>
      </c>
      <c r="Q10" s="46">
        <f>P10+$Q$58</f>
        <v/>
      </c>
      <c r="R10" s="46" t="n">
        <v>0.5173611111111112</v>
      </c>
      <c r="S10" s="46">
        <f>R10+$S$58</f>
        <v/>
      </c>
      <c r="T10" s="143" t="n">
        <v>0.5423611111111111</v>
      </c>
      <c r="U10" s="143">
        <f>T10+$U$58</f>
        <v/>
      </c>
      <c r="V10" s="580" t="n">
        <v>80</v>
      </c>
      <c r="W10" s="125" t="n">
        <v>50</v>
      </c>
    </row>
    <row r="11" ht="21" customHeight="1" s="630">
      <c r="A11" s="631" t="inlineStr">
        <is>
          <t>11</t>
        </is>
      </c>
      <c r="B11" s="632" t="n"/>
      <c r="C11" s="112" t="inlineStr">
        <is>
          <t>RIVERA GRIMALDO LUISA</t>
        </is>
      </c>
      <c r="D11" s="55" t="n">
        <v>48057921</v>
      </c>
      <c r="E11" s="55" t="inlineStr">
        <is>
          <t xml:space="preserve">NUEVO A1 </t>
        </is>
      </c>
      <c r="F11" s="92" t="inlineStr">
        <is>
          <t>40/20 40/20CL</t>
        </is>
      </c>
      <c r="G11" s="120" t="n"/>
      <c r="H11" s="205" t="n"/>
      <c r="I11" s="120" t="inlineStr">
        <is>
          <t>CARS.JAIME VILLA</t>
        </is>
      </c>
      <c r="J11" s="78" t="n">
        <v>0.3777777777777778</v>
      </c>
      <c r="K11" s="78">
        <f>J11+$K$57</f>
        <v/>
      </c>
      <c r="L11" s="78" t="n">
        <v>0.4076388888888889</v>
      </c>
      <c r="M11" s="78">
        <f>L11+$M$58</f>
        <v/>
      </c>
      <c r="N11" s="78" t="n">
        <v>0.4131944444444444</v>
      </c>
      <c r="O11" s="46">
        <f>N11+$O$58</f>
        <v/>
      </c>
      <c r="P11" s="79" t="n">
        <v>0.5069444444444444</v>
      </c>
      <c r="Q11" s="46">
        <f>P11+$Q$58</f>
        <v/>
      </c>
      <c r="R11" s="46" t="n">
        <v>0.5215277777777778</v>
      </c>
      <c r="S11" s="46">
        <f>R11+$S$58</f>
        <v/>
      </c>
      <c r="T11" s="143" t="n">
        <v>0.5472222222222223</v>
      </c>
      <c r="U11" s="143">
        <f>T11+$U$58</f>
        <v/>
      </c>
      <c r="V11" s="580" t="n">
        <v>80</v>
      </c>
      <c r="W11" s="125" t="n"/>
    </row>
    <row r="12" ht="21" customHeight="1" s="630">
      <c r="A12" s="631" t="inlineStr">
        <is>
          <t>12</t>
        </is>
      </c>
      <c r="B12" s="632" t="n"/>
      <c r="C12" s="112" t="inlineStr">
        <is>
          <t>PECHON PACHECO ENMANUEL</t>
        </is>
      </c>
      <c r="D12" s="55" t="n">
        <v>72515086</v>
      </c>
      <c r="E12" s="55" t="inlineStr">
        <is>
          <t xml:space="preserve">NUEVO A1 </t>
        </is>
      </c>
      <c r="F12" s="92" t="inlineStr">
        <is>
          <t>20 20sr</t>
        </is>
      </c>
      <c r="G12" s="101" t="n"/>
      <c r="H12" s="352" t="n"/>
      <c r="I12" s="101" t="inlineStr">
        <is>
          <t>VARGAS</t>
        </is>
      </c>
      <c r="J12" s="78" t="n">
        <v>0.3798611111111111</v>
      </c>
      <c r="K12" s="78">
        <f>J12+$K$57</f>
        <v/>
      </c>
      <c r="L12" s="78" t="n">
        <v>0.4118055555555555</v>
      </c>
      <c r="M12" s="78">
        <f>L12+$M$58</f>
        <v/>
      </c>
      <c r="N12" s="78" t="n">
        <v>0.4166666666666667</v>
      </c>
      <c r="O12" s="46">
        <f>N12+$O$58</f>
        <v/>
      </c>
      <c r="P12" s="79" t="n">
        <v>0.5166666666666667</v>
      </c>
      <c r="Q12" s="46">
        <f>P12+$Q$58</f>
        <v/>
      </c>
      <c r="R12" s="46" t="n">
        <v>0.5291666666666667</v>
      </c>
      <c r="S12" s="46">
        <f>R12+$S$58</f>
        <v/>
      </c>
      <c r="T12" s="143" t="n">
        <v>0.55625</v>
      </c>
      <c r="U12" s="143">
        <f>T12+$U$58</f>
        <v/>
      </c>
      <c r="V12" s="580" t="n">
        <v>80</v>
      </c>
      <c r="W12" s="125" t="n"/>
    </row>
    <row r="13" ht="21" customFormat="1" customHeight="1" s="633">
      <c r="A13" s="631" t="inlineStr">
        <is>
          <t>13</t>
        </is>
      </c>
      <c r="B13" s="632" t="n"/>
      <c r="C13" s="112" t="inlineStr">
        <is>
          <t>CLEMENTE QUINTANILLA FROYLAN</t>
        </is>
      </c>
      <c r="D13" s="55" t="n">
        <v>71754936</v>
      </c>
      <c r="E13" s="55" t="inlineStr">
        <is>
          <t xml:space="preserve">NUEVO A1 </t>
        </is>
      </c>
      <c r="F13" s="92" t="inlineStr">
        <is>
          <t xml:space="preserve">20 20 SR </t>
        </is>
      </c>
      <c r="G13" s="120" t="inlineStr">
        <is>
          <t>PAGO 120 EFE</t>
        </is>
      </c>
      <c r="H13" s="355" t="n"/>
      <c r="I13" s="211" t="inlineStr">
        <is>
          <t xml:space="preserve">OFICINA </t>
        </is>
      </c>
      <c r="J13" s="78" t="n">
        <v>0.3840277777777778</v>
      </c>
      <c r="K13" s="78">
        <f>J13+$K$57</f>
        <v/>
      </c>
      <c r="L13" s="78" t="n">
        <v>0.4166666666666667</v>
      </c>
      <c r="M13" s="78">
        <f>L13+$M$58</f>
        <v/>
      </c>
      <c r="N13" s="78" t="n">
        <v>0.4243055555555555</v>
      </c>
      <c r="O13" s="46">
        <f>N13+$O$58</f>
        <v/>
      </c>
      <c r="P13" s="79" t="n">
        <v>0.5354166666666667</v>
      </c>
      <c r="Q13" s="46">
        <f>P13+$Q$58</f>
        <v/>
      </c>
      <c r="R13" s="46" t="n">
        <v>0.5951388888888889</v>
      </c>
      <c r="S13" s="46">
        <f>R13+$S$58</f>
        <v/>
      </c>
      <c r="T13" s="143" t="n">
        <v>0.6159722222222223</v>
      </c>
      <c r="U13" s="143">
        <f>T13+$U$58</f>
        <v/>
      </c>
      <c r="V13" s="580" t="n">
        <v>120</v>
      </c>
      <c r="W13" s="125" t="n"/>
    </row>
    <row r="14" ht="21" customHeight="1" s="630">
      <c r="A14" s="631" t="inlineStr">
        <is>
          <t>14</t>
        </is>
      </c>
      <c r="B14" s="632" t="n"/>
      <c r="C14" s="318" t="inlineStr">
        <is>
          <t>FIGUEROA BARRANTES LADY 50</t>
        </is>
      </c>
      <c r="D14" s="55" t="n">
        <v>76559852</v>
      </c>
      <c r="E14" s="55" t="inlineStr">
        <is>
          <t xml:space="preserve">NUEVO A1 </t>
        </is>
      </c>
      <c r="F14" s="92" t="inlineStr">
        <is>
          <t>20 20SR</t>
        </is>
      </c>
      <c r="G14" s="120" t="inlineStr">
        <is>
          <t>PAGO 50 EFE</t>
        </is>
      </c>
      <c r="H14" s="205" t="n"/>
      <c r="I14" s="120" t="inlineStr">
        <is>
          <t>CARS.JAIME VILLA</t>
        </is>
      </c>
      <c r="J14" s="78" t="n">
        <v>0.3868055555555556</v>
      </c>
      <c r="K14" s="78">
        <f>J14+$K$57</f>
        <v/>
      </c>
      <c r="L14" s="78" t="n">
        <v>0.4222222222222222</v>
      </c>
      <c r="M14" s="78">
        <f>L14+$M$58</f>
        <v/>
      </c>
      <c r="N14" s="78" t="n">
        <v>0.4305555555555556</v>
      </c>
      <c r="O14" s="78">
        <f>N14+$O$58</f>
        <v/>
      </c>
      <c r="P14" s="79" t="n">
        <v>0.5361111111111111</v>
      </c>
      <c r="Q14" s="46">
        <f>P14+$Q$58</f>
        <v/>
      </c>
      <c r="R14" s="46" t="n">
        <v>0.5569444444444445</v>
      </c>
      <c r="S14" s="46">
        <f>R14+$S$58</f>
        <v/>
      </c>
      <c r="T14" s="143" t="n">
        <v>0.5736111111111111</v>
      </c>
      <c r="U14" s="80">
        <f>T14+$U$58</f>
        <v/>
      </c>
      <c r="V14" s="580" t="n">
        <v>80</v>
      </c>
      <c r="W14" s="125" t="n">
        <v>50</v>
      </c>
    </row>
    <row r="15" ht="21" customHeight="1" s="630">
      <c r="A15" s="631" t="inlineStr">
        <is>
          <t>15</t>
        </is>
      </c>
      <c r="B15" s="632" t="n"/>
      <c r="C15" s="112" t="inlineStr">
        <is>
          <t>OROSCO PRADA SAMUEL</t>
        </is>
      </c>
      <c r="D15" s="55" t="n">
        <v>75973802</v>
      </c>
      <c r="E15" s="26" t="inlineStr">
        <is>
          <t>REVA A2A</t>
        </is>
      </c>
      <c r="F15" s="92" t="inlineStr">
        <is>
          <t>20 20SR</t>
        </is>
      </c>
      <c r="G15" s="55" t="n"/>
      <c r="H15" s="207" t="n"/>
      <c r="I15" s="55" t="inlineStr">
        <is>
          <t>DAYANA</t>
        </is>
      </c>
      <c r="J15" s="78" t="n">
        <v>0.3888888888888889</v>
      </c>
      <c r="K15" s="78">
        <f>J15+$K$57</f>
        <v/>
      </c>
      <c r="L15" s="78" t="n">
        <v>0.4263888888888889</v>
      </c>
      <c r="M15" s="78">
        <f>L15+$M$58</f>
        <v/>
      </c>
      <c r="N15" s="78" t="n">
        <v>0.4333333333333333</v>
      </c>
      <c r="O15" s="78">
        <f>N15+$O$58</f>
        <v/>
      </c>
      <c r="P15" s="79" t="n">
        <v>0.5305555555555556</v>
      </c>
      <c r="Q15" s="46">
        <f>P15+$Q$58</f>
        <v/>
      </c>
      <c r="R15" s="46" t="n">
        <v>0.5555555555555556</v>
      </c>
      <c r="S15" s="46">
        <f>R15+$S$58</f>
        <v/>
      </c>
      <c r="T15" s="143" t="n">
        <v>0.5805555555555556</v>
      </c>
      <c r="U15" s="80">
        <f>T15+$U$58</f>
        <v/>
      </c>
      <c r="V15" s="580" t="n">
        <v>80</v>
      </c>
      <c r="W15" s="125" t="n"/>
    </row>
    <row r="16" ht="21" customHeight="1" s="630">
      <c r="A16" s="631" t="inlineStr">
        <is>
          <t>16</t>
        </is>
      </c>
      <c r="B16" s="632" t="n"/>
      <c r="C16" s="318" t="inlineStr">
        <is>
          <t>PRETELL MELENDEZ GILMER 30</t>
        </is>
      </c>
      <c r="D16" s="55" t="n">
        <v>80618080</v>
      </c>
      <c r="E16" s="226" t="inlineStr">
        <is>
          <t>MOTO REVA BIIC</t>
        </is>
      </c>
      <c r="F16" s="92" t="inlineStr">
        <is>
          <t xml:space="preserve">20 20 SR </t>
        </is>
      </c>
      <c r="G16" s="120" t="inlineStr">
        <is>
          <t>PAGO 30 EFE</t>
        </is>
      </c>
      <c r="H16" s="270" t="n"/>
      <c r="I16" s="270" t="inlineStr">
        <is>
          <t>LILIANA 2</t>
        </is>
      </c>
      <c r="J16" s="78" t="n">
        <v>0.3930555555555555</v>
      </c>
      <c r="K16" s="78">
        <f>J16+$K$57</f>
        <v/>
      </c>
      <c r="L16" s="78" t="n">
        <v>0.4319444444444445</v>
      </c>
      <c r="M16" s="78">
        <f>L16+$M$58</f>
        <v/>
      </c>
      <c r="N16" s="78" t="n">
        <v>0.4375</v>
      </c>
      <c r="O16" s="78">
        <f>N16+$O$58</f>
        <v/>
      </c>
      <c r="P16" s="78" t="n">
        <v>0.5486111111111112</v>
      </c>
      <c r="Q16" s="78">
        <f>P16+$Q$58</f>
        <v/>
      </c>
      <c r="R16" s="78" t="n">
        <v>0.5722222222222222</v>
      </c>
      <c r="S16" s="78">
        <f>R16+$S$58</f>
        <v/>
      </c>
      <c r="T16" s="116" t="n">
        <v>0.5847222222222223</v>
      </c>
      <c r="U16" s="116">
        <f>T16+$U$58</f>
        <v/>
      </c>
      <c r="V16" s="580" t="n">
        <v>80</v>
      </c>
      <c r="W16" s="125" t="n">
        <v>30</v>
      </c>
    </row>
    <row r="17" ht="21" customHeight="1" s="630">
      <c r="A17" s="631" t="inlineStr">
        <is>
          <t>17</t>
        </is>
      </c>
      <c r="B17" s="632" t="n"/>
      <c r="C17" s="112" t="inlineStr">
        <is>
          <t>GIRON LOZANO WILLINGTON</t>
        </is>
      </c>
      <c r="D17" s="55" t="n">
        <v>41085465</v>
      </c>
      <c r="E17" s="199" t="inlineStr">
        <is>
          <t>MOTO NUEVO BIIB</t>
        </is>
      </c>
      <c r="F17" s="92" t="inlineStr">
        <is>
          <t>40/2 40/20cl</t>
        </is>
      </c>
      <c r="G17" s="270" t="n"/>
      <c r="H17" s="270" t="n"/>
      <c r="I17" s="270" t="inlineStr">
        <is>
          <t>LILIANA3</t>
        </is>
      </c>
      <c r="J17" s="78" t="n">
        <v>0.4027777777777778</v>
      </c>
      <c r="K17" s="78">
        <f>J17+$K$57</f>
        <v/>
      </c>
      <c r="L17" s="78" t="n">
        <v>0.4368055555555556</v>
      </c>
      <c r="M17" s="78">
        <f>L17+$M$58</f>
        <v/>
      </c>
      <c r="N17" s="78" t="n">
        <v>0.4423611111111111</v>
      </c>
      <c r="O17" s="78">
        <f>N17+$O$58</f>
        <v/>
      </c>
      <c r="P17" s="78" t="n">
        <v>0.5416666666666666</v>
      </c>
      <c r="Q17" s="78">
        <f>P17+$Q$58</f>
        <v/>
      </c>
      <c r="R17" s="78" t="n">
        <v>0.5666666666666667</v>
      </c>
      <c r="S17" s="78">
        <f>R17+$S$58</f>
        <v/>
      </c>
      <c r="T17" s="116" t="n">
        <v>0.5930555555555556</v>
      </c>
      <c r="U17" s="116">
        <f>T17+$U$58</f>
        <v/>
      </c>
      <c r="V17" s="580" t="n">
        <v>80</v>
      </c>
      <c r="W17" s="125" t="n"/>
    </row>
    <row r="18" ht="21" customHeight="1" s="630">
      <c r="A18" s="631" t="inlineStr">
        <is>
          <t>18</t>
        </is>
      </c>
      <c r="B18" s="632" t="n"/>
      <c r="C18" s="112" t="inlineStr">
        <is>
          <t>YAMUNAQUE VERA CARLOS</t>
        </is>
      </c>
      <c r="D18" s="55" t="n">
        <v>25746779</v>
      </c>
      <c r="E18" s="26" t="inlineStr">
        <is>
          <t>REVA A2A</t>
        </is>
      </c>
      <c r="F18" s="92" t="inlineStr">
        <is>
          <t>40/2 40/20cl</t>
        </is>
      </c>
      <c r="G18" s="120" t="n"/>
      <c r="H18" s="205" t="n"/>
      <c r="I18" s="120" t="inlineStr">
        <is>
          <t>CARS.JAIME VILLA</t>
        </is>
      </c>
      <c r="J18" s="78" t="n">
        <v>0.4041666666666667</v>
      </c>
      <c r="K18" s="78">
        <f>J18+$K$57</f>
        <v/>
      </c>
      <c r="L18" s="78" t="n">
        <v>0.4409722222222222</v>
      </c>
      <c r="M18" s="78">
        <f>L18+$M$58</f>
        <v/>
      </c>
      <c r="N18" s="78" t="n">
        <v>0.4555555555555555</v>
      </c>
      <c r="O18" s="78">
        <f>N18+$O$58</f>
        <v/>
      </c>
      <c r="P18" s="78" t="n">
        <v>0.5597222222222222</v>
      </c>
      <c r="Q18" s="78">
        <f>P18+$Q$58</f>
        <v/>
      </c>
      <c r="R18" s="78" t="n">
        <v>0.5840277777777778</v>
      </c>
      <c r="S18" s="78">
        <f>R18+$S$58</f>
        <v/>
      </c>
      <c r="T18" s="116" t="n">
        <v>0.5965277777777778</v>
      </c>
      <c r="U18" s="116">
        <f>T18+$U$58</f>
        <v/>
      </c>
      <c r="V18" s="580" t="n">
        <v>80</v>
      </c>
      <c r="W18" s="125" t="n"/>
    </row>
    <row r="19" ht="21" customFormat="1" customHeight="1" s="645">
      <c r="A19" s="631" t="inlineStr">
        <is>
          <t>19</t>
        </is>
      </c>
      <c r="B19" s="632" t="n"/>
      <c r="C19" s="112" t="inlineStr">
        <is>
          <t>MASIAS QUISPE GUSMAN</t>
        </is>
      </c>
      <c r="D19" s="55" t="n">
        <v>43708142</v>
      </c>
      <c r="E19" s="226" t="inlineStr">
        <is>
          <t>MOTO REVA BIIC</t>
        </is>
      </c>
      <c r="F19" s="92" t="inlineStr">
        <is>
          <t xml:space="preserve">20 20 SR </t>
        </is>
      </c>
      <c r="G19" s="281" t="n"/>
      <c r="H19" s="281" t="n"/>
      <c r="I19" s="281" t="inlineStr">
        <is>
          <t>ELIA</t>
        </is>
      </c>
      <c r="J19" s="78" t="n">
        <v>0.4013888888888889</v>
      </c>
      <c r="K19" s="78">
        <f>J19+$K$57</f>
        <v/>
      </c>
      <c r="L19" s="78" t="n">
        <v>0.4541666666666667</v>
      </c>
      <c r="M19" s="78">
        <f>L19+$M$58</f>
        <v/>
      </c>
      <c r="N19" s="78" t="n">
        <v>0.4597222222222222</v>
      </c>
      <c r="O19" s="78">
        <f>N19+$O$58</f>
        <v/>
      </c>
      <c r="P19" s="78" t="n">
        <v>0.5555555555555556</v>
      </c>
      <c r="Q19" s="78">
        <f>P19+$Q$58</f>
        <v/>
      </c>
      <c r="R19" s="78" t="n">
        <v>0.5791666666666667</v>
      </c>
      <c r="S19" s="78">
        <f>R19+$S$58</f>
        <v/>
      </c>
      <c r="T19" s="116" t="n">
        <v>0.59375</v>
      </c>
      <c r="U19" s="116">
        <f>T19+$U$58</f>
        <v/>
      </c>
      <c r="V19" s="580" t="n">
        <v>80</v>
      </c>
      <c r="W19" s="125" t="n"/>
    </row>
    <row r="20" ht="21" customHeight="1" s="630">
      <c r="A20" s="631" t="inlineStr">
        <is>
          <t>20</t>
        </is>
      </c>
      <c r="B20" s="632" t="n"/>
      <c r="C20" s="318" t="inlineStr">
        <is>
          <t>LEYVA FERNANDEZ NICOLAS 30</t>
        </is>
      </c>
      <c r="D20" s="55" t="n">
        <v>74693062</v>
      </c>
      <c r="E20" s="55" t="inlineStr">
        <is>
          <t xml:space="preserve">NUEVO A1 </t>
        </is>
      </c>
      <c r="F20" s="92" t="inlineStr">
        <is>
          <t>30 30 SR</t>
        </is>
      </c>
      <c r="G20" s="267" t="inlineStr">
        <is>
          <t>PAGO YAPE 30</t>
        </is>
      </c>
      <c r="H20" s="207" t="n"/>
      <c r="I20" s="55" t="inlineStr">
        <is>
          <t xml:space="preserve">LEIVA </t>
        </is>
      </c>
      <c r="J20" s="78" t="n">
        <v>0.4076388888888889</v>
      </c>
      <c r="K20" s="78">
        <f>J20+$K$57</f>
        <v/>
      </c>
      <c r="L20" s="78" t="n">
        <v>0.4590277777777778</v>
      </c>
      <c r="M20" s="78">
        <f>L20+$M$58</f>
        <v/>
      </c>
      <c r="N20" s="78" t="n">
        <v>0.4638888888888889</v>
      </c>
      <c r="O20" s="78">
        <f>N20+$O$58</f>
        <v/>
      </c>
      <c r="P20" s="78" t="n">
        <v>0.5618055555555556</v>
      </c>
      <c r="Q20" s="78">
        <f>P20+$Q$58</f>
        <v/>
      </c>
      <c r="R20" s="46" t="n">
        <v>0.6090277777777777</v>
      </c>
      <c r="S20" s="46">
        <f>R20+$S$58</f>
        <v/>
      </c>
      <c r="T20" s="116" t="n">
        <v>0.6375</v>
      </c>
      <c r="U20" s="116">
        <f>T20+$U$58</f>
        <v/>
      </c>
      <c r="V20" s="580" t="n">
        <v>80</v>
      </c>
      <c r="W20" s="125" t="n">
        <v>30</v>
      </c>
    </row>
    <row r="21" ht="21" customHeight="1" s="630">
      <c r="A21" s="631" t="inlineStr">
        <is>
          <t>21</t>
        </is>
      </c>
      <c r="B21" s="632" t="n"/>
      <c r="C21" s="318" t="inlineStr">
        <is>
          <t>VELASQUEZ BUSINZA MARCO 30</t>
        </is>
      </c>
      <c r="D21" s="55" t="n">
        <v>9649832</v>
      </c>
      <c r="E21" s="226" t="inlineStr">
        <is>
          <t>MOTO REVA BIIC</t>
        </is>
      </c>
      <c r="F21" s="92" t="inlineStr">
        <is>
          <t>20/20 SR</t>
        </is>
      </c>
      <c r="G21" s="120" t="inlineStr">
        <is>
          <t>PAGO 30 EFE</t>
        </is>
      </c>
      <c r="H21" s="270" t="n"/>
      <c r="I21" s="270" t="inlineStr">
        <is>
          <t>LILIANA 4</t>
        </is>
      </c>
      <c r="J21" s="78" t="n">
        <v>0.4111111111111111</v>
      </c>
      <c r="K21" s="78">
        <f>J21+$K$57</f>
        <v/>
      </c>
      <c r="L21" s="78" t="n">
        <v>0.4631944444444445</v>
      </c>
      <c r="M21" s="78">
        <f>L21+$M$58</f>
        <v/>
      </c>
      <c r="N21" s="78" t="n">
        <v>0.4701388888888889</v>
      </c>
      <c r="O21" s="78">
        <f>N21+$O$58</f>
        <v/>
      </c>
      <c r="P21" s="78" t="n">
        <v>0.56875</v>
      </c>
      <c r="Q21" s="78">
        <f>P21+$Q$58</f>
        <v/>
      </c>
      <c r="R21" s="78" t="n">
        <v>0.5895833333333333</v>
      </c>
      <c r="S21" s="78">
        <f>R21+$S$58</f>
        <v/>
      </c>
      <c r="T21" s="116" t="n">
        <v>0.6083333333333333</v>
      </c>
      <c r="U21" s="116">
        <f>T21+$U$58</f>
        <v/>
      </c>
      <c r="V21" s="580" t="n">
        <v>80</v>
      </c>
      <c r="W21" s="125" t="n">
        <v>30</v>
      </c>
    </row>
    <row r="22" ht="21" customHeight="1" s="630">
      <c r="A22" s="631" t="inlineStr">
        <is>
          <t>22</t>
        </is>
      </c>
      <c r="B22" s="632" t="n"/>
      <c r="C22" s="112" t="inlineStr">
        <is>
          <t>HERMOZA ALCALDE KIMBERLY</t>
        </is>
      </c>
      <c r="D22" s="55" t="n">
        <v>70014150</v>
      </c>
      <c r="E22" s="55" t="inlineStr">
        <is>
          <t xml:space="preserve">NUEVO A1 </t>
        </is>
      </c>
      <c r="F22" s="92" t="inlineStr">
        <is>
          <t>20/20 SR</t>
        </is>
      </c>
      <c r="G22" s="281" t="n"/>
      <c r="H22" s="360" t="n"/>
      <c r="I22" s="281" t="inlineStr">
        <is>
          <t>ANGELA/ELIA</t>
        </is>
      </c>
      <c r="J22" s="78" t="n">
        <v>0.4138888888888889</v>
      </c>
      <c r="K22" s="78">
        <f>J22+$K$57</f>
        <v/>
      </c>
      <c r="L22" s="78" t="n">
        <v>0.4680555555555556</v>
      </c>
      <c r="M22" s="78">
        <f>L22+$M$58</f>
        <v/>
      </c>
      <c r="N22" s="78" t="n">
        <v>0.4729166666666667</v>
      </c>
      <c r="O22" s="78">
        <f>N22+$O$58</f>
        <v/>
      </c>
      <c r="P22" s="78" t="n">
        <v>0.5715277777777777</v>
      </c>
      <c r="Q22" s="78">
        <f>P22+$Q$58</f>
        <v/>
      </c>
      <c r="R22" s="46" t="n">
        <v>0.5909722222222222</v>
      </c>
      <c r="S22" s="46">
        <f>R22+$S$58</f>
        <v/>
      </c>
      <c r="T22" s="116" t="n">
        <v>0.6083333333333333</v>
      </c>
      <c r="U22" s="116">
        <f>T22+$U$58</f>
        <v/>
      </c>
      <c r="V22" s="580" t="n">
        <v>80</v>
      </c>
      <c r="W22" s="125" t="n"/>
    </row>
    <row r="23" ht="21" customHeight="1" s="630">
      <c r="A23" s="631" t="inlineStr">
        <is>
          <t>23</t>
        </is>
      </c>
      <c r="B23" s="632" t="n"/>
      <c r="C23" s="318" t="inlineStr">
        <is>
          <t>MEDRANO GODOY OSCAR 20</t>
        </is>
      </c>
      <c r="D23" s="55" t="n">
        <v>74224787</v>
      </c>
      <c r="E23" s="26" t="inlineStr">
        <is>
          <t>REVA A2B</t>
        </is>
      </c>
      <c r="F23" s="92" t="inlineStr">
        <is>
          <t>20/20SR</t>
        </is>
      </c>
      <c r="G23" s="267" t="inlineStr">
        <is>
          <t>PAGO 20 PLIN</t>
        </is>
      </c>
      <c r="H23" s="205" t="n"/>
      <c r="I23" s="120" t="inlineStr">
        <is>
          <t>CARS.JAIME VILLA</t>
        </is>
      </c>
      <c r="J23" s="60" t="n">
        <v>0.4180555555555556</v>
      </c>
      <c r="K23" s="46">
        <f>J23+$K$57</f>
        <v/>
      </c>
      <c r="L23" s="78" t="n">
        <v>0.4722222222222222</v>
      </c>
      <c r="M23" s="78">
        <f>L23+$M$58</f>
        <v/>
      </c>
      <c r="N23" s="78" t="n">
        <v>0.50625</v>
      </c>
      <c r="O23" s="78">
        <f>N23+$O$58</f>
        <v/>
      </c>
      <c r="P23" s="78" t="n">
        <v>0.5805555555555556</v>
      </c>
      <c r="Q23" s="78">
        <f>P23+$Q$58</f>
        <v/>
      </c>
      <c r="R23" s="78" t="n">
        <v>0.6034722222222222</v>
      </c>
      <c r="S23" s="78">
        <f>R23+$S$58</f>
        <v/>
      </c>
      <c r="T23" s="116" t="n">
        <v>0.6180555555555556</v>
      </c>
      <c r="U23" s="116">
        <f>T23+$U$58</f>
        <v/>
      </c>
      <c r="V23" s="580" t="n">
        <v>80</v>
      </c>
      <c r="W23" s="125" t="n">
        <v>20</v>
      </c>
    </row>
    <row r="24" ht="21" customFormat="1" customHeight="1" s="645">
      <c r="A24" s="631" t="inlineStr">
        <is>
          <t>24</t>
        </is>
      </c>
      <c r="B24" s="632" t="n"/>
      <c r="C24" s="112" t="inlineStr">
        <is>
          <t>HUAMAN RIMACHI JOSE</t>
        </is>
      </c>
      <c r="D24" s="55" t="n">
        <v>45880128</v>
      </c>
      <c r="E24" s="226" t="inlineStr">
        <is>
          <t>MOTO REVA BIIC</t>
        </is>
      </c>
      <c r="F24" s="92" t="inlineStr">
        <is>
          <t>40/2 40/20cl</t>
        </is>
      </c>
      <c r="G24" s="55" t="n"/>
      <c r="H24" s="207" t="n"/>
      <c r="I24" s="55" t="inlineStr">
        <is>
          <t>SRA JULIA</t>
        </is>
      </c>
      <c r="J24" s="60" t="n">
        <v>0.5381944444444444</v>
      </c>
      <c r="K24" s="46">
        <f>J24+$K$57</f>
        <v/>
      </c>
      <c r="L24" s="78" t="n">
        <v>0.5388888888888889</v>
      </c>
      <c r="M24" s="46">
        <f>L24+$M$58</f>
        <v/>
      </c>
      <c r="N24" s="78" t="n">
        <v>0.5458333333333333</v>
      </c>
      <c r="O24" s="78">
        <f>N24+$O$58</f>
        <v/>
      </c>
      <c r="P24" s="79" t="n">
        <v>0.6020833333333333</v>
      </c>
      <c r="Q24" s="46">
        <f>P24+$Q$58</f>
        <v/>
      </c>
      <c r="R24" s="46" t="n">
        <v>0.6236111111111111</v>
      </c>
      <c r="S24" s="46">
        <f>R24+$S$58</f>
        <v/>
      </c>
      <c r="T24" s="116" t="n">
        <v>0.6486111111111111</v>
      </c>
      <c r="U24" s="116">
        <f>T24+$U$58</f>
        <v/>
      </c>
      <c r="V24" s="580" t="n">
        <v>80</v>
      </c>
      <c r="W24" s="125" t="n"/>
    </row>
    <row r="25" ht="21" customFormat="1" customHeight="1" s="633">
      <c r="A25" s="631" t="inlineStr">
        <is>
          <t>25</t>
        </is>
      </c>
      <c r="B25" s="632" t="n"/>
      <c r="C25" s="112" t="inlineStr">
        <is>
          <t>ESTRADA MORENO WILBERT</t>
        </is>
      </c>
      <c r="D25" s="55" t="n">
        <v>25792599</v>
      </c>
      <c r="E25" s="26" t="inlineStr">
        <is>
          <t>RECAT A2B</t>
        </is>
      </c>
      <c r="F25" s="92" t="inlineStr">
        <is>
          <t>40/2 40/20cl</t>
        </is>
      </c>
      <c r="G25" s="120" t="n"/>
      <c r="H25" s="205" t="n"/>
      <c r="I25" s="120" t="inlineStr">
        <is>
          <t>CARS.JAIME VILLA</t>
        </is>
      </c>
      <c r="J25" s="60" t="n">
        <v>0.5388888888888889</v>
      </c>
      <c r="K25" s="46">
        <f>J25+$K$57</f>
        <v/>
      </c>
      <c r="L25" s="78" t="n">
        <v>0.5430555555555555</v>
      </c>
      <c r="M25" s="46">
        <f>L25+$M$58</f>
        <v/>
      </c>
      <c r="N25" s="78" t="n">
        <v>0.5513888888888889</v>
      </c>
      <c r="O25" s="78">
        <f>N25+$O$58</f>
        <v/>
      </c>
      <c r="P25" s="79" t="n">
        <v>0.6069444444444444</v>
      </c>
      <c r="Q25" s="46">
        <f>P25+$Q$58</f>
        <v/>
      </c>
      <c r="R25" s="46" t="n">
        <v>0.61875</v>
      </c>
      <c r="S25" s="46">
        <f>R25+$S$58</f>
        <v/>
      </c>
      <c r="T25" s="116" t="n">
        <v>0.6381944444444444</v>
      </c>
      <c r="U25" s="116">
        <f>T25+$U$58</f>
        <v/>
      </c>
      <c r="V25" s="580" t="n">
        <v>80</v>
      </c>
      <c r="W25" s="125" t="n"/>
    </row>
    <row r="26" ht="21" customHeight="1" s="630">
      <c r="A26" s="631" t="inlineStr">
        <is>
          <t>27</t>
        </is>
      </c>
      <c r="B26" s="632" t="n"/>
      <c r="C26" s="112" t="inlineStr">
        <is>
          <t>PEREZ VARGAS ANDRES</t>
        </is>
      </c>
      <c r="D26" s="55" t="n">
        <v>3663130</v>
      </c>
      <c r="E26" s="199" t="inlineStr">
        <is>
          <t>MOTO NUEVO BIIB</t>
        </is>
      </c>
      <c r="F26" s="92" t="inlineStr">
        <is>
          <t>40/2 40/20cl</t>
        </is>
      </c>
      <c r="G26" s="281" t="n"/>
      <c r="H26" s="26" t="inlineStr">
        <is>
          <t>CE</t>
        </is>
      </c>
      <c r="I26" s="281" t="inlineStr">
        <is>
          <t>ANGELA/ELIA</t>
        </is>
      </c>
      <c r="J26" s="60" t="n">
        <v>0.43125</v>
      </c>
      <c r="K26" s="46">
        <f>J26+$K$57</f>
        <v/>
      </c>
      <c r="L26" s="78" t="n">
        <v>0.5034722222222222</v>
      </c>
      <c r="M26" s="46">
        <f>L26+$M$58</f>
        <v/>
      </c>
      <c r="N26" s="78" t="n">
        <v>0.5118055555555555</v>
      </c>
      <c r="O26" s="78">
        <f>N26+$O$58</f>
        <v/>
      </c>
      <c r="P26" s="79" t="n">
        <v>0.5645833333333333</v>
      </c>
      <c r="Q26" s="46">
        <f>P26+$Q$58</f>
        <v/>
      </c>
      <c r="R26" s="46" t="n">
        <v>0.5756944444444444</v>
      </c>
      <c r="S26" s="46">
        <f>R26+$S$58</f>
        <v/>
      </c>
      <c r="T26" s="143" t="n">
        <v>0.5861111111111111</v>
      </c>
      <c r="U26" s="80">
        <f>T26+$U$58</f>
        <v/>
      </c>
      <c r="V26" s="580" t="n">
        <v>80</v>
      </c>
      <c r="W26" s="125" t="n"/>
    </row>
    <row r="27" ht="21" customHeight="1" s="630">
      <c r="A27" s="631" t="inlineStr">
        <is>
          <t>28</t>
        </is>
      </c>
      <c r="B27" s="632" t="n"/>
      <c r="C27" s="112" t="inlineStr">
        <is>
          <t>RAMIREZ GONZALES BRYAN</t>
        </is>
      </c>
      <c r="D27" s="55" t="n">
        <v>75429325</v>
      </c>
      <c r="E27" s="199" t="inlineStr">
        <is>
          <t>MOTO NUEVO BIIB</t>
        </is>
      </c>
      <c r="F27" s="92" t="inlineStr">
        <is>
          <t>20/20SR</t>
        </is>
      </c>
      <c r="G27" s="267" t="inlineStr">
        <is>
          <t>PAGO 120 YAPE</t>
        </is>
      </c>
      <c r="H27" s="355" t="n"/>
      <c r="I27" s="211" t="inlineStr">
        <is>
          <t xml:space="preserve">OFICINA </t>
        </is>
      </c>
      <c r="J27" s="60" t="n">
        <v>0.5409722222222222</v>
      </c>
      <c r="K27" s="46">
        <f>J27+$K$57</f>
        <v/>
      </c>
      <c r="L27" s="78" t="n">
        <v>0.5486111111111112</v>
      </c>
      <c r="M27" s="46">
        <f>L27+$M$58</f>
        <v/>
      </c>
      <c r="N27" s="78" t="n">
        <v>0.5576388888888889</v>
      </c>
      <c r="O27" s="78">
        <f>N27+$O$58</f>
        <v/>
      </c>
      <c r="P27" s="79" t="n">
        <v>0.6208333333333333</v>
      </c>
      <c r="Q27" s="46">
        <f>P27+$Q$58</f>
        <v/>
      </c>
      <c r="R27" s="46" t="n">
        <v>0.6388888888888888</v>
      </c>
      <c r="S27" s="46">
        <f>R27+$S$58</f>
        <v/>
      </c>
      <c r="T27" s="143" t="n">
        <v>0.6784722222222223</v>
      </c>
      <c r="U27" s="143">
        <f>T27+$U$58</f>
        <v/>
      </c>
      <c r="V27" s="580" t="n">
        <v>120</v>
      </c>
      <c r="W27" s="125" t="n"/>
    </row>
    <row r="28" ht="21" customFormat="1" customHeight="1" s="645">
      <c r="A28" s="644" t="n"/>
      <c r="B28" s="632" t="n"/>
      <c r="C28" s="119" t="inlineStr">
        <is>
          <t>CABRERA AGREDA FELICIANO 40</t>
        </is>
      </c>
      <c r="D28" s="654" t="n">
        <v>25703483</v>
      </c>
      <c r="E28" s="654" t="inlineStr">
        <is>
          <t>REVA A1</t>
        </is>
      </c>
      <c r="F28" s="93" t="inlineStr">
        <is>
          <t>20 20SR</t>
        </is>
      </c>
      <c r="G28" s="120" t="inlineStr">
        <is>
          <t>PAGO 40EFE</t>
        </is>
      </c>
      <c r="H28" s="37" t="inlineStr">
        <is>
          <t>HUELLA</t>
        </is>
      </c>
      <c r="I28" s="654" t="inlineStr">
        <is>
          <t>CARS.JAIME VILLA</t>
        </is>
      </c>
      <c r="J28" s="185" t="n"/>
      <c r="K28" s="20">
        <f>J28+$K$57</f>
        <v/>
      </c>
      <c r="L28" s="21" t="n"/>
      <c r="M28" s="20">
        <f>L28+$M$58</f>
        <v/>
      </c>
      <c r="N28" s="21" t="n"/>
      <c r="O28" s="21">
        <f>N28+$O$58</f>
        <v/>
      </c>
      <c r="P28" s="22" t="n"/>
      <c r="Q28" s="20">
        <f>P28+$Q$58</f>
        <v/>
      </c>
      <c r="R28" s="20" t="n"/>
      <c r="S28" s="20">
        <f>R28+$S$58</f>
        <v/>
      </c>
      <c r="T28" s="144" t="n"/>
      <c r="U28" s="20">
        <f>T28+$U$58</f>
        <v/>
      </c>
      <c r="V28" s="580" t="n">
        <v>80</v>
      </c>
      <c r="W28" s="125" t="n">
        <v>40</v>
      </c>
    </row>
    <row r="29" ht="21" customFormat="1" customHeight="1" s="633">
      <c r="A29" s="631" t="inlineStr">
        <is>
          <t>29</t>
        </is>
      </c>
      <c r="B29" s="632" t="n"/>
      <c r="C29" s="112" t="inlineStr">
        <is>
          <t>MALLQUI POMA LUIS</t>
        </is>
      </c>
      <c r="D29" s="55" t="n">
        <v>73120002</v>
      </c>
      <c r="E29" s="199" t="inlineStr">
        <is>
          <t>MOTO NUEVO BIIB</t>
        </is>
      </c>
      <c r="F29" s="92" t="inlineStr">
        <is>
          <t>20 20SR</t>
        </is>
      </c>
      <c r="G29" s="281" t="n"/>
      <c r="H29" s="360" t="n"/>
      <c r="I29" s="281" t="inlineStr">
        <is>
          <t>ANGELA/ELIA</t>
        </is>
      </c>
      <c r="J29" s="60" t="n">
        <v>0.5458333333333333</v>
      </c>
      <c r="K29" s="46">
        <f>J29+$K$57</f>
        <v/>
      </c>
      <c r="L29" s="78" t="n">
        <v>0.5513888888888889</v>
      </c>
      <c r="M29" s="46">
        <f>L29+$M$58</f>
        <v/>
      </c>
      <c r="N29" s="78" t="n">
        <v>0.5590277777777778</v>
      </c>
      <c r="O29" s="78">
        <f>N29+$O$58</f>
        <v/>
      </c>
      <c r="P29" s="79" t="n">
        <v>0.6381944444444444</v>
      </c>
      <c r="Q29" s="46">
        <f>P29+$Q$58</f>
        <v/>
      </c>
      <c r="R29" s="46" t="n">
        <v>0.6923611111111111</v>
      </c>
      <c r="S29" s="46">
        <f>R29+$S$58</f>
        <v/>
      </c>
      <c r="T29" s="143" t="n">
        <v>0.7041666666666667</v>
      </c>
      <c r="U29" s="143">
        <f>T29+$U$58</f>
        <v/>
      </c>
      <c r="V29" s="580" t="n">
        <v>80</v>
      </c>
      <c r="W29" s="125" t="n"/>
    </row>
    <row r="30" ht="21" customHeight="1" s="630">
      <c r="A30" s="631" t="inlineStr">
        <is>
          <t>30</t>
        </is>
      </c>
      <c r="B30" s="632" t="n"/>
      <c r="C30" s="112" t="inlineStr">
        <is>
          <t>BALLON GRADOS PIERO</t>
        </is>
      </c>
      <c r="D30" s="55" t="n">
        <v>71334488</v>
      </c>
      <c r="E30" s="199" t="inlineStr">
        <is>
          <t>MOTO NUEVO BIIB</t>
        </is>
      </c>
      <c r="F30" s="92" t="inlineStr">
        <is>
          <t>40/2 40/20cl</t>
        </is>
      </c>
      <c r="G30" s="281" t="n"/>
      <c r="H30" s="360" t="n"/>
      <c r="I30" s="281" t="inlineStr">
        <is>
          <t>ANGELA/ELIA</t>
        </is>
      </c>
      <c r="J30" s="60" t="n">
        <v>0.5465277777777777</v>
      </c>
      <c r="K30" s="46">
        <f>J30+$K$57</f>
        <v/>
      </c>
      <c r="L30" s="78" t="n">
        <v>0.5569444444444445</v>
      </c>
      <c r="M30" s="46">
        <f>L30+$M$58</f>
        <v/>
      </c>
      <c r="N30" s="78" t="n">
        <v>0.5625</v>
      </c>
      <c r="O30" s="78">
        <f>N30+$O$58</f>
        <v/>
      </c>
      <c r="P30" s="79" t="n">
        <v>0.64375</v>
      </c>
      <c r="Q30" s="46">
        <f>P30+$Q$58</f>
        <v/>
      </c>
      <c r="R30" s="46" t="n">
        <v>0.6763888888888889</v>
      </c>
      <c r="S30" s="46">
        <f>R30+$S$58</f>
        <v/>
      </c>
      <c r="T30" s="143" t="n">
        <v>0.6930555555555555</v>
      </c>
      <c r="U30" s="143">
        <f>T30+$U$58</f>
        <v/>
      </c>
      <c r="V30" s="580" t="n">
        <v>80</v>
      </c>
      <c r="W30" s="125" t="n"/>
    </row>
    <row r="31" ht="21" customHeight="1" s="630">
      <c r="A31" s="631" t="inlineStr">
        <is>
          <t>31</t>
        </is>
      </c>
      <c r="B31" s="632" t="n"/>
      <c r="C31" s="318" t="inlineStr">
        <is>
          <t>ROJAS BLANCO ROY 30</t>
        </is>
      </c>
      <c r="D31" s="55" t="n">
        <v>44848771</v>
      </c>
      <c r="E31" s="226" t="inlineStr">
        <is>
          <t xml:space="preserve">MOTO REVA BIIC </t>
        </is>
      </c>
      <c r="F31" s="92" t="inlineStr">
        <is>
          <t>20 20SR</t>
        </is>
      </c>
      <c r="G31" s="267" t="inlineStr">
        <is>
          <t>PAGO 80 YAPE</t>
        </is>
      </c>
      <c r="H31" s="373" t="n"/>
      <c r="I31" s="270" t="inlineStr">
        <is>
          <t>LILIANA 4</t>
        </is>
      </c>
      <c r="J31" s="60" t="n">
        <v>0.5472222222222223</v>
      </c>
      <c r="K31" s="46">
        <f>J31+$K$57</f>
        <v/>
      </c>
      <c r="L31" s="78" t="n">
        <v>0.5583333333333333</v>
      </c>
      <c r="M31" s="46">
        <f>L31+$M$58</f>
        <v/>
      </c>
      <c r="N31" s="78" t="n">
        <v>0.5638888888888889</v>
      </c>
      <c r="O31" s="78">
        <f>N31+$O$58</f>
        <v/>
      </c>
      <c r="P31" s="79" t="n">
        <v>0.6770833333333334</v>
      </c>
      <c r="Q31" s="46">
        <f>P31+$Q$58</f>
        <v/>
      </c>
      <c r="R31" s="46" t="n">
        <v>0.7041666666666667</v>
      </c>
      <c r="S31" s="46">
        <f>R31+$S$58</f>
        <v/>
      </c>
      <c r="T31" s="143" t="n">
        <v>0.7208333333333333</v>
      </c>
      <c r="U31" s="143">
        <f>T31+$U$58</f>
        <v/>
      </c>
      <c r="V31" s="580" t="n">
        <v>80</v>
      </c>
      <c r="W31" s="125" t="n">
        <v>30</v>
      </c>
    </row>
    <row r="32" ht="21" customHeight="1" s="630">
      <c r="A32" s="644" t="n"/>
      <c r="B32" s="632" t="n"/>
      <c r="C32" s="119" t="inlineStr">
        <is>
          <t>ESPEJO MAMANI HANS</t>
        </is>
      </c>
      <c r="D32" s="654" t="n">
        <v>72753847</v>
      </c>
      <c r="E32" s="654" t="inlineStr">
        <is>
          <t xml:space="preserve">NUEVO A1 </t>
        </is>
      </c>
      <c r="F32" s="93" t="inlineStr">
        <is>
          <t>40/2 40/20cl</t>
        </is>
      </c>
      <c r="G32" s="654" t="n"/>
      <c r="H32" s="654" t="inlineStr">
        <is>
          <t>REPRO 13/05</t>
        </is>
      </c>
      <c r="I32" s="654" t="inlineStr">
        <is>
          <t>CARS.JAIME VILLA</t>
        </is>
      </c>
      <c r="J32" s="185" t="n"/>
      <c r="K32" s="20">
        <f>J32+$K$57</f>
        <v/>
      </c>
      <c r="L32" s="21" t="n"/>
      <c r="M32" s="20">
        <f>L32+$M$58</f>
        <v/>
      </c>
      <c r="N32" s="21" t="n"/>
      <c r="O32" s="21">
        <f>N32+$O$58</f>
        <v/>
      </c>
      <c r="P32" s="22" t="n"/>
      <c r="Q32" s="20">
        <f>P32+$Q$58</f>
        <v/>
      </c>
      <c r="R32" s="20" t="n"/>
      <c r="S32" s="20">
        <f>R32+$S$58</f>
        <v/>
      </c>
      <c r="T32" s="144" t="n"/>
      <c r="U32" s="20">
        <f>T32+$U$58</f>
        <v/>
      </c>
      <c r="V32" s="580" t="n">
        <v>80</v>
      </c>
      <c r="W32" s="125" t="n"/>
    </row>
    <row r="33" ht="21" customHeight="1" s="630">
      <c r="A33" s="644" t="n"/>
      <c r="B33" s="632" t="n"/>
      <c r="C33" s="119" t="inlineStr">
        <is>
          <t>DIAZ BARBOZA JOSE</t>
        </is>
      </c>
      <c r="D33" s="654" t="n">
        <v>7569923</v>
      </c>
      <c r="E33" s="654" t="inlineStr">
        <is>
          <t xml:space="preserve">MOTO REVA BIIC </t>
        </is>
      </c>
      <c r="F33" s="93" t="inlineStr">
        <is>
          <t>40/2 40/20cl</t>
        </is>
      </c>
      <c r="G33" s="267" t="inlineStr">
        <is>
          <t>PAGO 130 YAPE</t>
        </is>
      </c>
      <c r="H33" s="358" t="inlineStr">
        <is>
          <t>REPRO07/04</t>
        </is>
      </c>
      <c r="I33" s="654" t="inlineStr">
        <is>
          <t>SRA JULIA</t>
        </is>
      </c>
      <c r="J33" s="185" t="n"/>
      <c r="K33" s="20">
        <f>J33+$K$57</f>
        <v/>
      </c>
      <c r="L33" s="21" t="n"/>
      <c r="M33" s="20">
        <f>L33+$M$58</f>
        <v/>
      </c>
      <c r="N33" s="21" t="n"/>
      <c r="O33" s="21">
        <f>N33+$O$58</f>
        <v/>
      </c>
      <c r="P33" s="22" t="n"/>
      <c r="Q33" s="20">
        <f>P33+$Q$58</f>
        <v/>
      </c>
      <c r="R33" s="20" t="n"/>
      <c r="S33" s="20">
        <f>R33+$S$58</f>
        <v/>
      </c>
      <c r="T33" s="144" t="n"/>
      <c r="U33" s="20">
        <f>T33+$U$58</f>
        <v/>
      </c>
      <c r="V33" s="580" t="n">
        <v>80</v>
      </c>
      <c r="W33" s="125" t="n"/>
    </row>
    <row r="34" ht="21" customHeight="1" s="630">
      <c r="A34" s="631" t="inlineStr">
        <is>
          <t>32</t>
        </is>
      </c>
      <c r="B34" s="632" t="n"/>
      <c r="C34" s="112" t="inlineStr">
        <is>
          <t>GARIBAY SALCEDO JOSE</t>
        </is>
      </c>
      <c r="D34" s="55" t="n">
        <v>42107032</v>
      </c>
      <c r="E34" s="226" t="inlineStr">
        <is>
          <t>MOTO REVA BIIC</t>
        </is>
      </c>
      <c r="F34" s="92" t="inlineStr">
        <is>
          <t>20 20SR</t>
        </is>
      </c>
      <c r="G34" s="281" t="n"/>
      <c r="H34" s="281" t="n"/>
      <c r="I34" s="281" t="inlineStr">
        <is>
          <t>ANGELA/ELIA</t>
        </is>
      </c>
      <c r="J34" s="60" t="n">
        <v>0.5486111111111112</v>
      </c>
      <c r="K34" s="46">
        <f>J34+$K$57</f>
        <v/>
      </c>
      <c r="L34" s="78" t="n">
        <v>0.5625</v>
      </c>
      <c r="M34" s="46">
        <f>L34+$M$58</f>
        <v/>
      </c>
      <c r="N34" s="78" t="n">
        <v>0.56875</v>
      </c>
      <c r="O34" s="78">
        <f>N34+$O$58</f>
        <v/>
      </c>
      <c r="P34" s="79" t="n">
        <v>0.6826388888888889</v>
      </c>
      <c r="Q34" s="46">
        <f>P34+$Q$58</f>
        <v/>
      </c>
      <c r="R34" s="46" t="n">
        <v>0.6951388888888889</v>
      </c>
      <c r="S34" s="46">
        <f>R34+$S$58</f>
        <v/>
      </c>
      <c r="T34" s="143" t="n">
        <v>0.7076388888888889</v>
      </c>
      <c r="U34" s="143">
        <f>T34+$U$58</f>
        <v/>
      </c>
      <c r="V34" s="580" t="n">
        <v>80</v>
      </c>
      <c r="W34" s="125" t="n"/>
    </row>
    <row r="35" ht="21" customHeight="1" s="630">
      <c r="A35" s="644" t="n"/>
      <c r="B35" s="632" t="n"/>
      <c r="C35" s="119" t="inlineStr">
        <is>
          <t>GUEDEZ YAYES RUBEN</t>
        </is>
      </c>
      <c r="D35" s="654" t="n">
        <v>5229668</v>
      </c>
      <c r="E35" s="654" t="inlineStr">
        <is>
          <t>MOTO NUEVO BIIB</t>
        </is>
      </c>
      <c r="F35" s="93" t="n"/>
      <c r="G35" s="654" t="n"/>
      <c r="H35" s="654" t="inlineStr">
        <is>
          <t>CE</t>
        </is>
      </c>
      <c r="I35" s="654" t="inlineStr">
        <is>
          <t>FREDY</t>
        </is>
      </c>
      <c r="J35" s="185" t="n"/>
      <c r="K35" s="20">
        <f>J35+$K$57</f>
        <v/>
      </c>
      <c r="L35" s="21" t="n"/>
      <c r="M35" s="20">
        <f>L35+$M$58</f>
        <v/>
      </c>
      <c r="N35" s="21" t="n"/>
      <c r="O35" s="20">
        <f>N35+$O$58</f>
        <v/>
      </c>
      <c r="P35" s="22" t="n"/>
      <c r="Q35" s="20">
        <f>P35+$Q$58</f>
        <v/>
      </c>
      <c r="R35" s="20" t="n"/>
      <c r="S35" s="20">
        <f>R35+$S$58</f>
        <v/>
      </c>
      <c r="T35" s="144" t="n"/>
      <c r="U35" s="20">
        <f>T35+$U$58</f>
        <v/>
      </c>
      <c r="V35" s="583" t="n"/>
      <c r="W35" s="142" t="n"/>
    </row>
    <row r="36" ht="21" customFormat="1" customHeight="1" s="633">
      <c r="A36" s="631" t="inlineStr">
        <is>
          <t>34</t>
        </is>
      </c>
      <c r="B36" s="632" t="n"/>
      <c r="C36" s="112" t="inlineStr">
        <is>
          <t>ARROYO DEL VALLE DARIO</t>
        </is>
      </c>
      <c r="D36" s="55" t="n">
        <v>40022543</v>
      </c>
      <c r="E36" s="226" t="inlineStr">
        <is>
          <t xml:space="preserve">MOTO REVA BIIC </t>
        </is>
      </c>
      <c r="F36" s="92" t="inlineStr">
        <is>
          <t>20 20SR</t>
        </is>
      </c>
      <c r="G36" s="55" t="n"/>
      <c r="H36" s="207" t="n"/>
      <c r="I36" s="55" t="inlineStr">
        <is>
          <t>SRA JULIA</t>
        </is>
      </c>
      <c r="J36" s="60" t="n">
        <v>0.55</v>
      </c>
      <c r="K36" s="46">
        <f>J36+$K$57</f>
        <v/>
      </c>
      <c r="L36" s="78" t="n">
        <v>0.56875</v>
      </c>
      <c r="M36" s="46">
        <f>L36+$M$58</f>
        <v/>
      </c>
      <c r="N36" s="78" t="n">
        <v>0.575</v>
      </c>
      <c r="O36" s="46">
        <f>N36+$O$58</f>
        <v/>
      </c>
      <c r="P36" s="79" t="n">
        <v>0.6951388888888889</v>
      </c>
      <c r="Q36" s="46" t="n">
        <v>0.7048611111111112</v>
      </c>
      <c r="R36" s="46" t="n">
        <v>0.7326388888888888</v>
      </c>
      <c r="S36" s="46">
        <f>R36+$S$58</f>
        <v/>
      </c>
      <c r="T36" s="143" t="n">
        <v>0.7465277777777778</v>
      </c>
      <c r="U36" s="143">
        <f>T36+$U$58</f>
        <v/>
      </c>
      <c r="V36" s="580" t="n">
        <v>80</v>
      </c>
      <c r="W36" s="125" t="n"/>
    </row>
    <row r="37" ht="21" customHeight="1" s="630">
      <c r="A37" s="631" t="inlineStr">
        <is>
          <t>35</t>
        </is>
      </c>
      <c r="B37" s="632" t="n"/>
      <c r="C37" s="318" t="inlineStr">
        <is>
          <t>VASQUEZ ALCA GUISSELA 30</t>
        </is>
      </c>
      <c r="D37" s="55" t="n">
        <v>41836224</v>
      </c>
      <c r="E37" s="226" t="inlineStr">
        <is>
          <t xml:space="preserve">MOTO REVA BIIC </t>
        </is>
      </c>
      <c r="F37" s="92" t="inlineStr">
        <is>
          <t>20 20SR</t>
        </is>
      </c>
      <c r="G37" s="267" t="inlineStr">
        <is>
          <t>PAGO 30 YAPE</t>
        </is>
      </c>
      <c r="H37" s="270" t="n"/>
      <c r="I37" s="270" t="inlineStr">
        <is>
          <t>LILIANA 5</t>
        </is>
      </c>
      <c r="J37" s="60" t="n">
        <v>0.5506944444444445</v>
      </c>
      <c r="K37" s="46">
        <f>J37+$K$57</f>
        <v/>
      </c>
      <c r="L37" s="78" t="n">
        <v>0.5701388888888889</v>
      </c>
      <c r="M37" s="46">
        <f>L37+$M$58</f>
        <v/>
      </c>
      <c r="N37" s="78" t="n">
        <v>0.5763888888888888</v>
      </c>
      <c r="O37" s="46">
        <f>N37+$O$58</f>
        <v/>
      </c>
      <c r="P37" s="260" t="n">
        <v>0.6895833333333333</v>
      </c>
      <c r="Q37" s="260" t="n">
        <v>0.7</v>
      </c>
      <c r="R37" s="46" t="n">
        <v>0.7069444444444445</v>
      </c>
      <c r="S37" s="46">
        <f>R37+$S$58</f>
        <v/>
      </c>
      <c r="T37" s="143" t="n">
        <v>0.7201388888888889</v>
      </c>
      <c r="U37" s="143">
        <f>T37+$U$58</f>
        <v/>
      </c>
      <c r="V37" s="580" t="n">
        <v>80</v>
      </c>
      <c r="W37" s="125" t="n">
        <v>30</v>
      </c>
    </row>
    <row r="38" ht="21" customHeight="1" s="630">
      <c r="A38" s="644" t="n"/>
      <c r="B38" s="632" t="n"/>
      <c r="C38" s="119" t="inlineStr">
        <is>
          <t>CORDOVA VERDE  JUAN</t>
        </is>
      </c>
      <c r="D38" s="654" t="n">
        <v>45160818</v>
      </c>
      <c r="E38" s="654" t="inlineStr">
        <is>
          <t xml:space="preserve">MOTO REVA BIIC </t>
        </is>
      </c>
      <c r="F38" s="93" t="inlineStr">
        <is>
          <t>20 20SR</t>
        </is>
      </c>
      <c r="G38" s="654" t="n"/>
      <c r="H38" s="37" t="inlineStr">
        <is>
          <t>SANCION</t>
        </is>
      </c>
      <c r="I38" s="654" t="inlineStr">
        <is>
          <t>LILIANA 6</t>
        </is>
      </c>
      <c r="J38" s="185" t="n"/>
      <c r="K38" s="20">
        <f>J38+$K$57</f>
        <v/>
      </c>
      <c r="L38" s="21" t="n"/>
      <c r="M38" s="20">
        <f>L38+$M$58</f>
        <v/>
      </c>
      <c r="N38" s="21" t="n"/>
      <c r="O38" s="20">
        <f>N38+$O$58</f>
        <v/>
      </c>
      <c r="P38" s="22" t="n"/>
      <c r="Q38" s="20">
        <f>P38+$Q$58</f>
        <v/>
      </c>
      <c r="R38" s="20" t="n"/>
      <c r="S38" s="20">
        <f>R38+$S$58</f>
        <v/>
      </c>
      <c r="T38" s="144" t="n"/>
      <c r="U38" s="20">
        <f>T38+$U$58</f>
        <v/>
      </c>
      <c r="V38" s="580" t="n">
        <v>80</v>
      </c>
      <c r="W38" s="125" t="n"/>
    </row>
    <row r="39" ht="21" customHeight="1" s="630">
      <c r="A39" s="631" t="inlineStr">
        <is>
          <t>36</t>
        </is>
      </c>
      <c r="B39" s="632" t="n"/>
      <c r="C39" s="112" t="inlineStr">
        <is>
          <t>HURTADO MALDONADO KECVIN</t>
        </is>
      </c>
      <c r="D39" s="55" t="n">
        <v>7560952</v>
      </c>
      <c r="E39" s="199" t="inlineStr">
        <is>
          <t>MOTO NUEVO BIIB</t>
        </is>
      </c>
      <c r="F39" s="92" t="inlineStr">
        <is>
          <t>20 20SR</t>
        </is>
      </c>
      <c r="G39" s="120" t="inlineStr">
        <is>
          <t>PAGO 80EFE</t>
        </is>
      </c>
      <c r="H39" s="26" t="inlineStr">
        <is>
          <t>CE</t>
        </is>
      </c>
      <c r="I39" s="281" t="inlineStr">
        <is>
          <t>ANGELA/ELIA</t>
        </is>
      </c>
      <c r="J39" s="60" t="n">
        <v>0.5354166666666667</v>
      </c>
      <c r="K39" s="60">
        <f>J39+$K$57</f>
        <v/>
      </c>
      <c r="L39" s="60" t="n">
        <v>0.5361111111111111</v>
      </c>
      <c r="M39" s="60">
        <f>L39+$M$58</f>
        <v/>
      </c>
      <c r="N39" s="60" t="n">
        <v>0.5423611111111111</v>
      </c>
      <c r="O39" s="60">
        <f>N39+$O$58</f>
        <v/>
      </c>
      <c r="P39" s="60" t="n">
        <v>0.5972222222222222</v>
      </c>
      <c r="Q39" s="60">
        <f>P39+$Q$58</f>
        <v/>
      </c>
      <c r="R39" s="60" t="n">
        <v>0.6083333333333333</v>
      </c>
      <c r="S39" s="60">
        <f>R39+$S$58</f>
        <v/>
      </c>
      <c r="T39" s="143" t="n">
        <v>0.61875</v>
      </c>
      <c r="U39" s="143">
        <f>T39+$U$58</f>
        <v/>
      </c>
      <c r="V39" s="580" t="n">
        <v>80</v>
      </c>
      <c r="W39" s="125" t="n"/>
    </row>
    <row r="40" ht="21" customHeight="1" s="630">
      <c r="A40" s="644" t="n"/>
      <c r="B40" s="632" t="n"/>
      <c r="C40" s="119" t="inlineStr">
        <is>
          <t>RAMOS SANCHEZ ENRIQUE</t>
        </is>
      </c>
      <c r="D40" s="654" t="n">
        <v>42433051</v>
      </c>
      <c r="E40" s="654" t="inlineStr">
        <is>
          <t>REVA A1</t>
        </is>
      </c>
      <c r="F40" s="37" t="inlineStr">
        <is>
          <t>NO ESTA</t>
        </is>
      </c>
      <c r="G40" s="654" t="n"/>
      <c r="H40" s="358" t="n"/>
      <c r="I40" s="654" t="inlineStr">
        <is>
          <t>MAYRA 1</t>
        </is>
      </c>
      <c r="J40" s="185" t="n"/>
      <c r="K40" s="20">
        <f>J40+$K$57</f>
        <v/>
      </c>
      <c r="L40" s="21" t="n"/>
      <c r="M40" s="20">
        <f>L40+$M$58</f>
        <v/>
      </c>
      <c r="N40" s="21" t="n"/>
      <c r="O40" s="20">
        <f>N40+$O$58</f>
        <v/>
      </c>
      <c r="P40" s="22" t="n"/>
      <c r="Q40" s="20">
        <f>P40+$Q$58</f>
        <v/>
      </c>
      <c r="R40" s="20" t="n"/>
      <c r="S40" s="20">
        <f>R40+$S$58</f>
        <v/>
      </c>
      <c r="T40" s="144" t="n"/>
      <c r="U40" s="20">
        <f>T40+$U$58</f>
        <v/>
      </c>
      <c r="V40" s="580" t="n">
        <v>80</v>
      </c>
      <c r="W40" s="125" t="n"/>
    </row>
    <row r="41" ht="21" customHeight="1" s="630">
      <c r="A41" s="631" t="inlineStr">
        <is>
          <t>37</t>
        </is>
      </c>
      <c r="B41" s="632" t="n"/>
      <c r="C41" s="112" t="inlineStr">
        <is>
          <t>CAPETILLO LA HOZ CARLOS</t>
        </is>
      </c>
      <c r="D41" s="55" t="n">
        <v>41214537</v>
      </c>
      <c r="E41" s="199" t="inlineStr">
        <is>
          <t>MOTO NUEVO BIIB</t>
        </is>
      </c>
      <c r="F41" s="92" t="inlineStr">
        <is>
          <t>20 20SR</t>
        </is>
      </c>
      <c r="G41" s="55" t="n"/>
      <c r="H41" s="207" t="n"/>
      <c r="I41" s="55" t="inlineStr">
        <is>
          <t>JOHAN</t>
        </is>
      </c>
      <c r="J41" s="60" t="n">
        <v>0.5541666666666667</v>
      </c>
      <c r="K41" s="46">
        <f>J41+$K$57</f>
        <v/>
      </c>
      <c r="L41" s="78" t="n">
        <v>0.575</v>
      </c>
      <c r="M41" s="46">
        <f>L41+$M$58</f>
        <v/>
      </c>
      <c r="N41" s="78" t="n">
        <v>0.5819444444444445</v>
      </c>
      <c r="O41" s="46">
        <f>N41+$O$58</f>
        <v/>
      </c>
      <c r="P41" s="79" t="n">
        <v>0.7194444444444444</v>
      </c>
      <c r="Q41" s="46" t="n">
        <v>0.7298611111111111</v>
      </c>
      <c r="R41" s="46" t="n">
        <v>0.74375</v>
      </c>
      <c r="S41" s="46">
        <f>R41+$S$58</f>
        <v/>
      </c>
      <c r="T41" s="143" t="n">
        <v>0.7569444444444444</v>
      </c>
      <c r="U41" s="143">
        <f>T41+$U$58</f>
        <v/>
      </c>
      <c r="V41" s="580" t="n">
        <v>80</v>
      </c>
      <c r="W41" s="125" t="n"/>
    </row>
    <row r="42" ht="21" customHeight="1" s="630">
      <c r="A42" s="631" t="inlineStr">
        <is>
          <t>38</t>
        </is>
      </c>
      <c r="B42" s="632" t="n"/>
      <c r="C42" s="112" t="inlineStr">
        <is>
          <t>ECHE VIDAL ENRIQUE</t>
        </is>
      </c>
      <c r="D42" s="55" t="n">
        <v>70563884</v>
      </c>
      <c r="E42" s="55" t="inlineStr">
        <is>
          <t>REVA A1</t>
        </is>
      </c>
      <c r="F42" s="92" t="inlineStr">
        <is>
          <t>20 20SR</t>
        </is>
      </c>
      <c r="G42" s="55" t="n"/>
      <c r="H42" s="207" t="n"/>
      <c r="I42" s="55" t="inlineStr">
        <is>
          <t>CESAR QUIROZ</t>
        </is>
      </c>
      <c r="J42" s="60" t="n">
        <v>0.5548611111111111</v>
      </c>
      <c r="K42" s="60">
        <f>J42+$K$57</f>
        <v/>
      </c>
      <c r="L42" s="60" t="n">
        <v>0.5763888888888888</v>
      </c>
      <c r="M42" s="60">
        <f>L42+$M$58</f>
        <v/>
      </c>
      <c r="N42" s="60" t="n">
        <v>0.5847222222222223</v>
      </c>
      <c r="O42" s="60">
        <f>N42+$O$58</f>
        <v/>
      </c>
      <c r="P42" s="60" t="n">
        <v>0.70625</v>
      </c>
      <c r="Q42" s="46">
        <f>P42+$Q$58</f>
        <v/>
      </c>
      <c r="R42" s="60" t="n">
        <v>0.73125</v>
      </c>
      <c r="S42" s="60">
        <f>R42+$S$58</f>
        <v/>
      </c>
      <c r="T42" s="143" t="n">
        <v>0.7444444444444445</v>
      </c>
      <c r="U42" s="143">
        <f>T42+$U$58</f>
        <v/>
      </c>
      <c r="V42" s="580" t="n">
        <v>80</v>
      </c>
      <c r="W42" s="125" t="n"/>
    </row>
    <row r="43" ht="21" customHeight="1" s="630">
      <c r="A43" s="631" t="inlineStr">
        <is>
          <t>39</t>
        </is>
      </c>
      <c r="B43" s="632" t="n"/>
      <c r="C43" s="112" t="inlineStr">
        <is>
          <t>MENDOZA VIVAS ANTONY</t>
        </is>
      </c>
      <c r="D43" s="55" t="n">
        <v>47291822</v>
      </c>
      <c r="E43" s="226" t="inlineStr">
        <is>
          <t>MOTO NUEVO BIIC</t>
        </is>
      </c>
      <c r="F43" s="92" t="inlineStr">
        <is>
          <t>20 20SR</t>
        </is>
      </c>
      <c r="G43" s="120" t="n"/>
      <c r="H43" s="120" t="n"/>
      <c r="I43" s="120" t="inlineStr">
        <is>
          <t>CARS.JAIME VILLA</t>
        </is>
      </c>
      <c r="J43" s="60" t="n">
        <v>0.5569444444444445</v>
      </c>
      <c r="K43" s="46">
        <f>J43+$K$57</f>
        <v/>
      </c>
      <c r="L43" s="60" t="n">
        <v>0.58125</v>
      </c>
      <c r="M43" s="60">
        <f>L43+$M$58</f>
        <v/>
      </c>
      <c r="N43" s="60" t="n">
        <v>0.5895833333333333</v>
      </c>
      <c r="O43" s="60">
        <f>N43+$O$58</f>
        <v/>
      </c>
      <c r="P43" s="60" t="n">
        <v>0.6958333333333333</v>
      </c>
      <c r="Q43" s="60" t="n">
        <v>0.70625</v>
      </c>
      <c r="R43" s="60" t="n">
        <v>0.7451388888888889</v>
      </c>
      <c r="S43" s="60">
        <f>R43+$S$58</f>
        <v/>
      </c>
      <c r="T43" s="143" t="n">
        <v>0.7625</v>
      </c>
      <c r="U43" s="143">
        <f>T43+$U$58</f>
        <v/>
      </c>
      <c r="V43" s="580" t="n">
        <v>80</v>
      </c>
      <c r="W43" s="125" t="n"/>
    </row>
    <row r="44" ht="21" customHeight="1" s="630">
      <c r="A44" s="631" t="inlineStr">
        <is>
          <t>40</t>
        </is>
      </c>
      <c r="B44" s="632" t="n"/>
      <c r="C44" s="112" t="inlineStr">
        <is>
          <t>DE LA CRUZ ARAPA  LUIS</t>
        </is>
      </c>
      <c r="D44" s="55" t="n">
        <v>48331162</v>
      </c>
      <c r="E44" s="226" t="inlineStr">
        <is>
          <t>MOTO REVA BIIC</t>
        </is>
      </c>
      <c r="F44" s="92" t="inlineStr">
        <is>
          <t>40/2 40/20cl</t>
        </is>
      </c>
      <c r="G44" s="120" t="n"/>
      <c r="H44" s="120" t="n"/>
      <c r="I44" s="120" t="inlineStr">
        <is>
          <t>CARS.JAIME VILLA</t>
        </is>
      </c>
      <c r="J44" s="60" t="n">
        <v>0.5597222222222222</v>
      </c>
      <c r="K44" s="46">
        <f>J44+$K$57</f>
        <v/>
      </c>
      <c r="L44" s="60" t="n">
        <v>0.5826388888888889</v>
      </c>
      <c r="M44" s="60">
        <f>L44+$M$58</f>
        <v/>
      </c>
      <c r="N44" s="60" t="n">
        <v>0.5958333333333333</v>
      </c>
      <c r="O44" s="60">
        <f>N44+$O$58</f>
        <v/>
      </c>
      <c r="P44" s="79" t="n">
        <v>0.7319444444444444</v>
      </c>
      <c r="Q44" s="46">
        <f>P44+$Q$58</f>
        <v/>
      </c>
      <c r="R44" s="60" t="n">
        <v>0.7673611111111112</v>
      </c>
      <c r="S44" s="60">
        <f>R44+$S$58</f>
        <v/>
      </c>
      <c r="T44" s="143" t="n">
        <v>0.78125</v>
      </c>
      <c r="U44" s="143">
        <f>T44+$U$58</f>
        <v/>
      </c>
      <c r="V44" s="580" t="n">
        <v>80</v>
      </c>
      <c r="W44" s="125" t="n"/>
    </row>
    <row r="45" ht="21" customHeight="1" s="630">
      <c r="A45" s="631" t="inlineStr">
        <is>
          <t>41</t>
        </is>
      </c>
      <c r="B45" s="632" t="n"/>
      <c r="C45" s="112" t="inlineStr">
        <is>
          <t>GOMEZ ROMERO DESIREE</t>
        </is>
      </c>
      <c r="D45" s="55" t="n">
        <v>73382703</v>
      </c>
      <c r="E45" s="55" t="inlineStr">
        <is>
          <t xml:space="preserve">NUEVO A1 </t>
        </is>
      </c>
      <c r="F45" s="92" t="inlineStr">
        <is>
          <t>40/2 40/20cl</t>
        </is>
      </c>
      <c r="G45" s="120" t="inlineStr">
        <is>
          <t>PAGO 150 EFE</t>
        </is>
      </c>
      <c r="H45" s="207" t="n"/>
      <c r="I45" s="55" t="inlineStr">
        <is>
          <t>DOC.ORTIZ</t>
        </is>
      </c>
      <c r="J45" s="60" t="n">
        <v>0.5618055555555556</v>
      </c>
      <c r="K45" s="46">
        <f>J45+$K$57</f>
        <v/>
      </c>
      <c r="L45" s="60" t="n">
        <v>0.5861111111111111</v>
      </c>
      <c r="M45" s="60">
        <f>L45+$M$58</f>
        <v/>
      </c>
      <c r="N45" s="60" t="n">
        <v>0.5972222222222222</v>
      </c>
      <c r="O45" s="60">
        <f>N45+$O$58</f>
        <v/>
      </c>
      <c r="P45" s="60" t="n">
        <v>0.71875</v>
      </c>
      <c r="Q45" s="60" t="n">
        <v>0.7291666666666666</v>
      </c>
      <c r="R45" s="60" t="n">
        <v>0.75625</v>
      </c>
      <c r="S45" s="60">
        <f>R45+$S$58</f>
        <v/>
      </c>
      <c r="T45" s="143" t="n">
        <v>0.7694444444444445</v>
      </c>
      <c r="U45" s="143">
        <f>T45+$U$58</f>
        <v/>
      </c>
      <c r="V45" s="580" t="n">
        <v>80</v>
      </c>
      <c r="W45" s="125" t="n"/>
    </row>
    <row r="46" ht="21" customHeight="1" s="630">
      <c r="A46" s="631" t="inlineStr">
        <is>
          <t>42</t>
        </is>
      </c>
      <c r="B46" s="632" t="n"/>
      <c r="C46" s="318" t="inlineStr">
        <is>
          <t>TORRES QUISPE JHON ANTONY 40</t>
        </is>
      </c>
      <c r="D46" s="242" t="n">
        <v>46231075</v>
      </c>
      <c r="E46" s="26" t="inlineStr">
        <is>
          <t>REVA A2B</t>
        </is>
      </c>
      <c r="F46" s="92" t="inlineStr">
        <is>
          <t>20 20SR</t>
        </is>
      </c>
      <c r="G46" s="120" t="inlineStr">
        <is>
          <t>PAGO 40EFE YAPE130</t>
        </is>
      </c>
      <c r="H46" s="55" t="n"/>
      <c r="I46" s="55" t="inlineStr">
        <is>
          <t>CRIS AMORETTI</t>
        </is>
      </c>
      <c r="J46" s="60" t="n">
        <v>0.5694444444444444</v>
      </c>
      <c r="K46" s="46">
        <f>J46+$K$57</f>
        <v/>
      </c>
      <c r="L46" s="60" t="n">
        <v>0.5881944444444445</v>
      </c>
      <c r="M46" s="60">
        <f>L46+$M$58</f>
        <v/>
      </c>
      <c r="N46" s="60" t="n">
        <v>0.5979166666666667</v>
      </c>
      <c r="O46" s="60">
        <f>N46+$O$58</f>
        <v/>
      </c>
      <c r="P46" s="60" t="n">
        <v>0.7194444444444444</v>
      </c>
      <c r="Q46" s="60" t="n">
        <v>0.7298611111111111</v>
      </c>
      <c r="R46" s="60" t="n">
        <v>0.7694444444444445</v>
      </c>
      <c r="S46" s="60">
        <f>R46+$S$58</f>
        <v/>
      </c>
      <c r="T46" s="143" t="n">
        <v>0.7916666666666666</v>
      </c>
      <c r="U46" s="143">
        <f>T46+$U$58</f>
        <v/>
      </c>
      <c r="V46" s="580" t="n">
        <v>80</v>
      </c>
      <c r="W46" s="125" t="n">
        <v>40</v>
      </c>
    </row>
    <row r="47" ht="21" customHeight="1" s="630">
      <c r="A47" s="631" t="inlineStr">
        <is>
          <t>43</t>
        </is>
      </c>
      <c r="B47" s="632" t="n"/>
      <c r="C47" s="318" t="inlineStr">
        <is>
          <t>ESCALANTE EXEBIO MARCO 40</t>
        </is>
      </c>
      <c r="D47" s="242" t="n">
        <v>44828006</v>
      </c>
      <c r="E47" s="55" t="inlineStr">
        <is>
          <t xml:space="preserve">NUEVO A1 </t>
        </is>
      </c>
      <c r="F47" s="161" t="inlineStr">
        <is>
          <t>20 20SR</t>
        </is>
      </c>
      <c r="G47" s="120" t="inlineStr">
        <is>
          <t>PAGO 130 YAPE 40 EFE</t>
        </is>
      </c>
      <c r="H47" s="207" t="n"/>
      <c r="I47" s="55" t="inlineStr">
        <is>
          <t>CESAR QUIROZ</t>
        </is>
      </c>
      <c r="J47" s="60" t="n">
        <v>0.5701388888888889</v>
      </c>
      <c r="K47" s="46">
        <f>J47+$K$57</f>
        <v/>
      </c>
      <c r="L47" s="60" t="n">
        <v>0.5930555555555556</v>
      </c>
      <c r="M47" s="60">
        <f>L47+$M$58</f>
        <v/>
      </c>
      <c r="N47" s="60" t="n">
        <v>0.6083333333333333</v>
      </c>
      <c r="O47" s="60">
        <f>N47+$O$58</f>
        <v/>
      </c>
      <c r="P47" s="79" t="n">
        <v>0.6951388888888889</v>
      </c>
      <c r="Q47" s="46" t="n">
        <v>0.7055555555555556</v>
      </c>
      <c r="R47" s="60" t="n">
        <v>0.7194444444444444</v>
      </c>
      <c r="S47" s="60">
        <f>R47+$S$58</f>
        <v/>
      </c>
      <c r="T47" s="143" t="n">
        <v>0.7326388888888888</v>
      </c>
      <c r="U47" s="143">
        <f>T47+$U$58</f>
        <v/>
      </c>
      <c r="V47" s="580" t="n">
        <v>80</v>
      </c>
      <c r="W47" s="125" t="n">
        <v>40</v>
      </c>
    </row>
    <row r="48" ht="21" customHeight="1" s="630">
      <c r="A48" s="631" t="inlineStr">
        <is>
          <t>44</t>
        </is>
      </c>
      <c r="B48" s="632" t="n"/>
      <c r="C48" s="112" t="inlineStr">
        <is>
          <t>LA HOZ CASTRO CESAR</t>
        </is>
      </c>
      <c r="D48" s="55" t="n">
        <v>25763583</v>
      </c>
      <c r="E48" s="55" t="inlineStr">
        <is>
          <t>REVA A1</t>
        </is>
      </c>
      <c r="F48" s="92" t="inlineStr">
        <is>
          <t>40/2 40/20cl</t>
        </is>
      </c>
      <c r="G48" s="120" t="n"/>
      <c r="H48" s="120" t="n"/>
      <c r="I48" s="120" t="inlineStr">
        <is>
          <t>CARS.JAIME VILLA</t>
        </is>
      </c>
      <c r="J48" s="60" t="n">
        <v>0.5708333333333333</v>
      </c>
      <c r="K48" s="46">
        <f>J48+$K$57</f>
        <v/>
      </c>
      <c r="L48" s="60" t="n">
        <v>0.5965277777777778</v>
      </c>
      <c r="M48" s="60">
        <f>L48+$M$58</f>
        <v/>
      </c>
      <c r="N48" s="60" t="n">
        <v>0.6097222222222223</v>
      </c>
      <c r="O48" s="60">
        <f>N48+$O$58</f>
        <v/>
      </c>
      <c r="P48" s="60" t="n">
        <v>0.7319444444444444</v>
      </c>
      <c r="Q48" s="60" t="n">
        <v>0.7423611111111111</v>
      </c>
      <c r="R48" s="60" t="n">
        <v>0.7777777777777778</v>
      </c>
      <c r="S48" s="60">
        <f>R48+$S$58</f>
        <v/>
      </c>
      <c r="T48" s="143" t="n">
        <v>0.7888888888888889</v>
      </c>
      <c r="U48" s="143">
        <f>T48+$U$58</f>
        <v/>
      </c>
      <c r="V48" s="580" t="n">
        <v>80</v>
      </c>
      <c r="W48" s="125" t="n"/>
    </row>
    <row r="49" ht="21" customHeight="1" s="630">
      <c r="A49" s="631" t="inlineStr">
        <is>
          <t>45</t>
        </is>
      </c>
      <c r="B49" s="632" t="n"/>
      <c r="C49" s="112" t="inlineStr">
        <is>
          <t>TORRES SORIANO JONATHAN</t>
        </is>
      </c>
      <c r="D49" s="55" t="n">
        <v>47824582</v>
      </c>
      <c r="E49" s="26" t="inlineStr">
        <is>
          <t>RECAT A3C</t>
        </is>
      </c>
      <c r="F49" s="92" t="inlineStr">
        <is>
          <t>40/2 40/20cl</t>
        </is>
      </c>
      <c r="G49" s="120" t="inlineStr">
        <is>
          <t>PAGO 120 EFE</t>
        </is>
      </c>
      <c r="H49" s="355" t="n"/>
      <c r="I49" s="211" t="inlineStr">
        <is>
          <t xml:space="preserve">OFICINA </t>
        </is>
      </c>
      <c r="J49" s="60" t="n">
        <v>0.5638888888888889</v>
      </c>
      <c r="K49" s="46">
        <f>J49+$K$57</f>
        <v/>
      </c>
      <c r="L49" s="60" t="n">
        <v>0.6069444444444444</v>
      </c>
      <c r="M49" s="60">
        <f>L49+$M$58</f>
        <v/>
      </c>
      <c r="N49" s="60" t="n">
        <v>0.6166666666666667</v>
      </c>
      <c r="O49" s="60">
        <f>N49+$O$58</f>
        <v/>
      </c>
      <c r="P49" s="60" t="n">
        <v>0.7083333333333334</v>
      </c>
      <c r="Q49" s="60" t="n">
        <v>0.71875</v>
      </c>
      <c r="R49" s="60" t="n">
        <v>0.7576388888888889</v>
      </c>
      <c r="S49" s="60">
        <f>R49+$S$58</f>
        <v/>
      </c>
      <c r="T49" s="143" t="n">
        <v>0.7791666666666667</v>
      </c>
      <c r="U49" s="143">
        <f>T49+$U$58</f>
        <v/>
      </c>
      <c r="V49" s="580" t="n">
        <v>120</v>
      </c>
      <c r="W49" s="125" t="n"/>
    </row>
    <row r="50" ht="21" customHeight="1" s="630">
      <c r="A50" s="631" t="inlineStr">
        <is>
          <t>46</t>
        </is>
      </c>
      <c r="B50" s="632" t="n"/>
      <c r="C50" s="112" t="inlineStr">
        <is>
          <t>CCARHUAS SAIRE IDA</t>
        </is>
      </c>
      <c r="D50" s="55" t="n">
        <v>9291117</v>
      </c>
      <c r="E50" s="226" t="inlineStr">
        <is>
          <t>MOTO REVA BIIC</t>
        </is>
      </c>
      <c r="F50" s="92" t="inlineStr">
        <is>
          <t>20 20SR</t>
        </is>
      </c>
      <c r="G50" s="270" t="n"/>
      <c r="H50" s="373" t="n"/>
      <c r="I50" s="270" t="inlineStr">
        <is>
          <t>LILIANA 6</t>
        </is>
      </c>
      <c r="J50" s="60" t="n">
        <v>0.5729166666666666</v>
      </c>
      <c r="K50" s="46">
        <f>J50+$K$57</f>
        <v/>
      </c>
      <c r="L50" s="60" t="n">
        <v>0.6083333333333333</v>
      </c>
      <c r="M50" s="60">
        <f>L50+$M$58</f>
        <v/>
      </c>
      <c r="N50" s="60" t="n">
        <v>0.6201388888888889</v>
      </c>
      <c r="O50" s="60">
        <f>N50+$O$58</f>
        <v/>
      </c>
      <c r="P50" s="79" t="n">
        <v>0.6604166666666667</v>
      </c>
      <c r="Q50" s="46" t="n">
        <v>0.7541666666666667</v>
      </c>
      <c r="R50" s="60" t="n">
        <v>0.7805555555555556</v>
      </c>
      <c r="S50" s="60">
        <f>R50+$S$58</f>
        <v/>
      </c>
      <c r="T50" s="143" t="n">
        <v>0.79375</v>
      </c>
      <c r="U50" s="143">
        <f>T50+$U$58</f>
        <v/>
      </c>
      <c r="V50" s="580" t="n">
        <v>80</v>
      </c>
      <c r="W50" s="125" t="n"/>
    </row>
    <row r="51" ht="21" customHeight="1" s="630">
      <c r="A51" s="631" t="inlineStr">
        <is>
          <t>47</t>
        </is>
      </c>
      <c r="B51" s="632" t="n"/>
      <c r="C51" s="112" t="inlineStr">
        <is>
          <t>TERRONES ROMERO LORENZO</t>
        </is>
      </c>
      <c r="D51" s="55" t="n">
        <v>27974292</v>
      </c>
      <c r="E51" s="226" t="inlineStr">
        <is>
          <t>MOTO REVA BIIC</t>
        </is>
      </c>
      <c r="F51" s="92" t="inlineStr">
        <is>
          <t>20 20SR</t>
        </is>
      </c>
      <c r="G51" s="270" t="n"/>
      <c r="H51" s="373" t="n"/>
      <c r="I51" s="270" t="inlineStr">
        <is>
          <t>LILIANA 7</t>
        </is>
      </c>
      <c r="J51" s="60" t="n">
        <v>0.5736111111111111</v>
      </c>
      <c r="K51" s="46">
        <f>J51+$K$57</f>
        <v/>
      </c>
      <c r="L51" s="60" t="n">
        <v>0.6125</v>
      </c>
      <c r="M51" s="60">
        <f>L51+$M$58</f>
        <v/>
      </c>
      <c r="N51" s="60" t="n">
        <v>0.6361111111111111</v>
      </c>
      <c r="O51" s="60">
        <f>N51+$O$58</f>
        <v/>
      </c>
      <c r="P51" s="60" t="n">
        <v>0.74375</v>
      </c>
      <c r="Q51" s="60" t="n">
        <v>0.7541666666666667</v>
      </c>
      <c r="R51" s="60" t="n">
        <v>0.7847222222222222</v>
      </c>
      <c r="S51" s="60">
        <f>R51+$S$58</f>
        <v/>
      </c>
      <c r="T51" s="143" t="n">
        <v>0.7972222222222223</v>
      </c>
      <c r="U51" s="143">
        <f>T51+$U$58</f>
        <v/>
      </c>
      <c r="V51" s="580" t="n">
        <v>80</v>
      </c>
      <c r="W51" s="125" t="n"/>
    </row>
    <row r="52" ht="21" customHeight="1" s="630">
      <c r="A52" s="644" t="inlineStr">
        <is>
          <t>48</t>
        </is>
      </c>
      <c r="B52" s="632" t="n"/>
      <c r="C52" s="112" t="inlineStr">
        <is>
          <t>ALBUJAR CRUZ LUIS</t>
        </is>
      </c>
      <c r="D52" s="55" t="n">
        <v>62997663</v>
      </c>
      <c r="E52" s="199" t="inlineStr">
        <is>
          <t>MOTO NUEVO BIIB</t>
        </is>
      </c>
      <c r="F52" s="92" t="inlineStr">
        <is>
          <t>40/2 40/20cl</t>
        </is>
      </c>
      <c r="G52" s="120" t="n"/>
      <c r="H52" s="120" t="n"/>
      <c r="I52" s="120" t="inlineStr">
        <is>
          <t>CARS.JAIME VILLA</t>
        </is>
      </c>
      <c r="J52" s="60" t="n">
        <v>0.5743055555555555</v>
      </c>
      <c r="K52" s="46">
        <f>J52+$K$57</f>
        <v/>
      </c>
      <c r="L52" s="60" t="n">
        <v>0.61875</v>
      </c>
      <c r="M52" s="60">
        <f>L52+$M$58</f>
        <v/>
      </c>
      <c r="N52" s="60" t="n">
        <v>0.6388888888888888</v>
      </c>
      <c r="O52" s="60">
        <f>N52+$O$58</f>
        <v/>
      </c>
      <c r="P52" s="60" t="n">
        <v>0.73125</v>
      </c>
      <c r="Q52" s="60" t="n">
        <v>0.7416666666666667</v>
      </c>
      <c r="R52" s="60" t="n">
        <v>0.7805555555555556</v>
      </c>
      <c r="S52" s="60">
        <f>R52+$S$58</f>
        <v/>
      </c>
      <c r="T52" s="143" t="n">
        <v>0.8041666666666667</v>
      </c>
      <c r="U52" s="143">
        <f>T52+$U$58</f>
        <v/>
      </c>
      <c r="V52" s="580" t="n">
        <v>80</v>
      </c>
      <c r="W52" s="125" t="n"/>
    </row>
    <row r="53" ht="18.75" customHeight="1" s="630">
      <c r="A53" s="644" t="inlineStr">
        <is>
          <t>49</t>
        </is>
      </c>
      <c r="B53" s="632" t="n"/>
      <c r="C53" s="112" t="inlineStr">
        <is>
          <t>BALDEON MELCHOR</t>
        </is>
      </c>
      <c r="D53" s="242" t="n">
        <v>21125605</v>
      </c>
      <c r="E53" s="226" t="inlineStr">
        <is>
          <t>MOTO REVA BIIC</t>
        </is>
      </c>
      <c r="F53" s="92" t="inlineStr">
        <is>
          <t>40/2 40/20cl</t>
        </is>
      </c>
      <c r="G53" s="270" t="n"/>
      <c r="H53" s="270" t="n"/>
      <c r="I53" s="270" t="inlineStr">
        <is>
          <t>LILIANA 8</t>
        </is>
      </c>
      <c r="J53" s="60" t="n">
        <v>0.5791666666666667</v>
      </c>
      <c r="K53" s="46">
        <f>J53+$K$57</f>
        <v/>
      </c>
      <c r="L53" s="78" t="n">
        <v>0.6201388888888889</v>
      </c>
      <c r="M53" s="46">
        <f>L53+$M$58</f>
        <v/>
      </c>
      <c r="N53" s="78" t="n">
        <v>0.6430555555555556</v>
      </c>
      <c r="O53" s="46">
        <f>N53+$O$58</f>
        <v/>
      </c>
      <c r="P53" s="79" t="n">
        <v>0.75625</v>
      </c>
      <c r="Q53" s="46">
        <f>P53+$Q$58</f>
        <v/>
      </c>
      <c r="R53" s="46" t="n">
        <v>0.7923611111111111</v>
      </c>
      <c r="S53" s="46">
        <f>R53+$S$58</f>
        <v/>
      </c>
      <c r="T53" s="143" t="n">
        <v>0.8055555555555556</v>
      </c>
      <c r="U53" s="80">
        <f>T53+$U$58</f>
        <v/>
      </c>
      <c r="V53" s="580" t="n">
        <v>80</v>
      </c>
      <c r="W53" s="125" t="n"/>
    </row>
    <row r="54" ht="21" customHeight="1" s="630">
      <c r="A54" s="631" t="inlineStr">
        <is>
          <t>50</t>
        </is>
      </c>
      <c r="B54" s="632" t="n"/>
      <c r="C54" s="112" t="inlineStr">
        <is>
          <t>PELAEZ HUAMBACHANO</t>
        </is>
      </c>
      <c r="D54" s="242" t="n">
        <v>70365988</v>
      </c>
      <c r="E54" s="226" t="inlineStr">
        <is>
          <t xml:space="preserve">MOTO REVA BIIC </t>
        </is>
      </c>
      <c r="F54" s="92" t="inlineStr">
        <is>
          <t>20 20SR</t>
        </is>
      </c>
      <c r="G54" s="120" t="n"/>
      <c r="H54" s="120" t="n"/>
      <c r="I54" s="120" t="inlineStr">
        <is>
          <t>CARS.JAIME VILLA</t>
        </is>
      </c>
      <c r="J54" s="60" t="n">
        <v>0.6048611111111111</v>
      </c>
      <c r="K54" s="46">
        <f>J54+$K$57</f>
        <v/>
      </c>
      <c r="L54" s="78" t="n">
        <v>0.6354166666666666</v>
      </c>
      <c r="M54" s="46">
        <f>L54+$M$58</f>
        <v/>
      </c>
      <c r="N54" s="78" t="n">
        <v>0.6458333333333334</v>
      </c>
      <c r="O54" s="46">
        <f>N54+$O$58</f>
        <v/>
      </c>
      <c r="P54" s="60" t="n">
        <v>0.7555555555555555</v>
      </c>
      <c r="Q54" s="60" t="n">
        <v>0.7659722222222223</v>
      </c>
      <c r="R54" s="46" t="n">
        <v>0.7861111111111111</v>
      </c>
      <c r="S54" s="46">
        <f>R54+$S$58</f>
        <v/>
      </c>
      <c r="T54" s="143" t="n">
        <v>0.7993055555555556</v>
      </c>
      <c r="U54" s="143">
        <f>T54+$U$58</f>
        <v/>
      </c>
      <c r="V54" s="580" t="n">
        <v>80</v>
      </c>
      <c r="W54" s="125" t="n"/>
    </row>
    <row r="55" ht="21" customHeight="1" s="630">
      <c r="A55" s="644" t="inlineStr">
        <is>
          <t>51</t>
        </is>
      </c>
      <c r="B55" s="632" t="n"/>
      <c r="C55" s="172" t="inlineStr">
        <is>
          <t>SILVA CHUICA HEINER</t>
        </is>
      </c>
      <c r="D55" s="242" t="n">
        <v>80649607</v>
      </c>
      <c r="E55" s="55" t="inlineStr">
        <is>
          <t xml:space="preserve">NUEVO A1 </t>
        </is>
      </c>
      <c r="F55" s="92" t="inlineStr">
        <is>
          <t>20 20SR</t>
        </is>
      </c>
      <c r="G55" s="267" t="inlineStr">
        <is>
          <t>PAGO 120YAPE</t>
        </is>
      </c>
      <c r="H55" s="55" t="n"/>
      <c r="I55" s="55" t="inlineStr">
        <is>
          <t>VILLACAR</t>
        </is>
      </c>
      <c r="J55" s="60" t="n">
        <v>0.6083333333333333</v>
      </c>
      <c r="K55" s="46">
        <f>J55+$K$57</f>
        <v/>
      </c>
      <c r="L55" s="78" t="n">
        <v>0.6368055555555555</v>
      </c>
      <c r="M55" s="78">
        <f>L55+$M$58</f>
        <v/>
      </c>
      <c r="N55" s="78" t="n">
        <v>0.65</v>
      </c>
      <c r="O55" s="78">
        <f>N55+$O$58</f>
        <v/>
      </c>
      <c r="P55" s="60" t="n">
        <v>0.7430555555555556</v>
      </c>
      <c r="Q55" s="60" t="n">
        <v>0.7534722222222222</v>
      </c>
      <c r="R55" s="78" t="n">
        <v>0.7923611111111111</v>
      </c>
      <c r="S55" s="78">
        <f>R55+$S$58</f>
        <v/>
      </c>
      <c r="T55" s="116" t="n">
        <v>0.8097222222222222</v>
      </c>
      <c r="U55" s="116" t="n">
        <v>0.8201388888888889</v>
      </c>
      <c r="V55" s="580" t="n">
        <v>80</v>
      </c>
      <c r="W55" s="125" t="n"/>
    </row>
    <row r="56" ht="21" customHeight="1" s="630">
      <c r="A56" s="644" t="inlineStr">
        <is>
          <t>52</t>
        </is>
      </c>
      <c r="B56" s="632" t="n"/>
      <c r="C56" s="318" t="inlineStr">
        <is>
          <t>DOZA AGUILAR LUIS 50</t>
        </is>
      </c>
      <c r="D56" s="242" t="n">
        <v>43297934</v>
      </c>
      <c r="E56" s="55" t="inlineStr">
        <is>
          <t>REVA A1</t>
        </is>
      </c>
      <c r="F56" s="92" t="inlineStr">
        <is>
          <t>20 20SR</t>
        </is>
      </c>
      <c r="G56" s="267" t="inlineStr">
        <is>
          <t>PAGO 50 YAPE</t>
        </is>
      </c>
      <c r="H56" s="205" t="n"/>
      <c r="I56" s="120" t="inlineStr">
        <is>
          <t>CARS.JAIME VILLA</t>
        </is>
      </c>
      <c r="J56" s="60" t="n">
        <v>0.6145833333333334</v>
      </c>
      <c r="K56" s="46">
        <f>J56+$K$57</f>
        <v/>
      </c>
      <c r="L56" s="78" t="n">
        <v>0.6416666666666667</v>
      </c>
      <c r="M56" s="78">
        <f>L56+$M$58</f>
        <v/>
      </c>
      <c r="N56" s="78" t="n">
        <v>0.6784722222222223</v>
      </c>
      <c r="O56" s="78" t="n">
        <v>0.7201388888888889</v>
      </c>
      <c r="P56" s="79" t="n">
        <v>0.7736111111111111</v>
      </c>
      <c r="Q56" s="78">
        <f>P56+$U$58</f>
        <v/>
      </c>
      <c r="R56" s="60" t="n">
        <v>0.8</v>
      </c>
      <c r="S56" s="60">
        <f>R56+$S$58</f>
        <v/>
      </c>
      <c r="T56" s="116" t="n">
        <v>0.8111111111111111</v>
      </c>
      <c r="U56" s="116" t="n">
        <v>0.8215277777777777</v>
      </c>
      <c r="V56" s="580" t="n">
        <v>80</v>
      </c>
      <c r="W56" s="125" t="n">
        <v>50</v>
      </c>
    </row>
    <row r="57" ht="21" customHeight="1" s="630">
      <c r="A57" s="644" t="inlineStr">
        <is>
          <t>53</t>
        </is>
      </c>
      <c r="B57" s="632" t="n"/>
      <c r="C57" s="112" t="inlineStr">
        <is>
          <t>RAMIREZ PEÑA CRISTHOFER</t>
        </is>
      </c>
      <c r="D57" s="242" t="n">
        <v>41976992</v>
      </c>
      <c r="E57" s="226" t="inlineStr">
        <is>
          <t>MOTO REVA BIIC</t>
        </is>
      </c>
      <c r="F57" s="92" t="inlineStr">
        <is>
          <t>40/2 40/20cl</t>
        </is>
      </c>
      <c r="G57" s="281" t="n"/>
      <c r="H57" s="281" t="n"/>
      <c r="I57" s="281" t="inlineStr">
        <is>
          <t>ELIA</t>
        </is>
      </c>
      <c r="J57" s="60" t="n">
        <v>0.6472222222222223</v>
      </c>
      <c r="K57" s="46" t="n">
        <v>0.1666666666666667</v>
      </c>
      <c r="L57" s="78" t="n">
        <v>0.6736111111111112</v>
      </c>
      <c r="M57" s="46">
        <f>L57+$M$58</f>
        <v/>
      </c>
      <c r="N57" s="78" t="n">
        <v>0.6819444444444445</v>
      </c>
      <c r="O57" s="46" t="n">
        <v>0.7236111111111111</v>
      </c>
      <c r="P57" s="60" t="n">
        <v>0.7659722222222223</v>
      </c>
      <c r="Q57" s="78">
        <f>P57+$U$58</f>
        <v/>
      </c>
      <c r="R57" s="46" t="n">
        <v>0.8041666666666667</v>
      </c>
      <c r="S57" s="46" t="n">
        <v>0.8145833333333333</v>
      </c>
      <c r="T57" s="143" t="n">
        <v>0.8173611111111111</v>
      </c>
      <c r="U57" s="80" t="n">
        <v>0.8277777777777777</v>
      </c>
      <c r="V57" s="580" t="n">
        <v>80</v>
      </c>
      <c r="W57" s="125" t="n"/>
    </row>
    <row r="58" ht="21" customHeight="1" s="630">
      <c r="A58" s="644" t="inlineStr">
        <is>
          <t>54</t>
        </is>
      </c>
      <c r="B58" s="632" t="n"/>
      <c r="C58" s="112" t="inlineStr">
        <is>
          <t>AQUIJE AREVALO CARLOS</t>
        </is>
      </c>
      <c r="D58" s="242" t="n">
        <v>71888717</v>
      </c>
      <c r="E58" s="226" t="inlineStr">
        <is>
          <t xml:space="preserve">MOTO REVA BIIC </t>
        </is>
      </c>
      <c r="F58" s="92" t="inlineStr">
        <is>
          <t>20 20SR</t>
        </is>
      </c>
      <c r="G58" s="110" t="n"/>
      <c r="H58" s="354" t="n"/>
      <c r="I58" s="110" t="inlineStr">
        <is>
          <t>MAYRA</t>
        </is>
      </c>
      <c r="J58" s="60" t="n">
        <v>0.6486111111111111</v>
      </c>
      <c r="K58" s="46" t="n">
        <v>0.1666666666666667</v>
      </c>
      <c r="L58" s="78" t="n">
        <v>0.6791666666666667</v>
      </c>
      <c r="M58" s="78" t="n">
        <v>0.003472222222222222</v>
      </c>
      <c r="N58" s="78" t="n">
        <v>0.6881944444444444</v>
      </c>
      <c r="O58" s="78" t="n">
        <v>0.7298611111111111</v>
      </c>
      <c r="P58" s="60" t="n">
        <v>0.7541666666666667</v>
      </c>
      <c r="Q58" s="60" t="n">
        <v>0.7645833333333333</v>
      </c>
      <c r="R58" s="78" t="n">
        <v>0.8041666666666667</v>
      </c>
      <c r="S58" s="78" t="n">
        <v>0.8145833333333333</v>
      </c>
      <c r="T58" s="83" t="n">
        <v>0.81875</v>
      </c>
      <c r="U58" s="83" t="n">
        <v>0.8291666666666667</v>
      </c>
      <c r="V58" s="580" t="n">
        <v>80</v>
      </c>
      <c r="W58" s="125" t="n"/>
    </row>
    <row r="59" ht="21" customHeight="1" s="630">
      <c r="A59" s="644" t="n"/>
      <c r="B59" s="632" t="n"/>
      <c r="C59" s="119" t="inlineStr">
        <is>
          <t>ALBAN LANDEO DUANY 30</t>
        </is>
      </c>
      <c r="D59" s="347" t="n">
        <v>25793535</v>
      </c>
      <c r="E59" s="654" t="inlineStr">
        <is>
          <t xml:space="preserve">MOTO REVA BIIC </t>
        </is>
      </c>
      <c r="F59" s="275" t="inlineStr">
        <is>
          <t>20 20SR</t>
        </is>
      </c>
      <c r="G59" s="120" t="inlineStr">
        <is>
          <t>PAGO 150 EFE</t>
        </is>
      </c>
      <c r="H59" s="654" t="inlineStr">
        <is>
          <t>REPRO 07/05</t>
        </is>
      </c>
      <c r="I59" s="654" t="inlineStr">
        <is>
          <t>LILIANA 9</t>
        </is>
      </c>
      <c r="J59" s="185" t="n">
        <v>0.6777777777777778</v>
      </c>
      <c r="K59" s="20" t="n">
        <v>0.08333333333333333</v>
      </c>
      <c r="L59" s="21" t="n">
        <v>0.6847222222222222</v>
      </c>
      <c r="M59" s="21" t="n">
        <v>0.04513888888888889</v>
      </c>
      <c r="N59" s="21" t="n">
        <v>0.7034722222222223</v>
      </c>
      <c r="O59" s="21" t="n">
        <v>0.7451388888888889</v>
      </c>
      <c r="P59" s="22" t="n"/>
      <c r="Q59" s="20">
        <f>P59+$Q$58</f>
        <v/>
      </c>
      <c r="R59" s="185" t="n"/>
      <c r="S59" s="185" t="n">
        <v>0.05208333333333334</v>
      </c>
      <c r="T59" s="21" t="n"/>
      <c r="U59" s="21" t="n">
        <v>0.05208333333333334</v>
      </c>
      <c r="V59" s="580" t="n">
        <v>80</v>
      </c>
      <c r="W59" s="125" t="n">
        <v>30</v>
      </c>
    </row>
    <row r="60" ht="21" customHeight="1" s="630">
      <c r="A60" s="644" t="inlineStr">
        <is>
          <t>55</t>
        </is>
      </c>
      <c r="B60" s="632" t="n"/>
      <c r="C60" s="318" t="inlineStr">
        <is>
          <t>MAMANI HUANCOILLO 80 (O)</t>
        </is>
      </c>
      <c r="D60" s="55" t="n">
        <v>41044690</v>
      </c>
      <c r="E60" s="55" t="inlineStr">
        <is>
          <t>REVA A1</t>
        </is>
      </c>
      <c r="F60" s="161" t="inlineStr">
        <is>
          <t>20 20SR</t>
        </is>
      </c>
      <c r="G60" s="120" t="inlineStr">
        <is>
          <t>PAGO210 EFE</t>
        </is>
      </c>
      <c r="H60" s="207" t="n"/>
      <c r="I60" s="55" t="inlineStr">
        <is>
          <t>VLADIMIR</t>
        </is>
      </c>
      <c r="J60" s="60" t="n">
        <v>0.6784722222222223</v>
      </c>
      <c r="K60" s="46" t="n">
        <v>0.125</v>
      </c>
      <c r="L60" s="78" t="n">
        <v>0.6909722222222222</v>
      </c>
      <c r="M60" s="78" t="n">
        <v>0.08680555555555555</v>
      </c>
      <c r="N60" s="78" t="n">
        <v>0.6972222222222222</v>
      </c>
      <c r="O60" s="78" t="n">
        <v>0.7388888888888889</v>
      </c>
      <c r="P60" s="60" t="n">
        <v>0.7715277777777778</v>
      </c>
      <c r="Q60" s="78">
        <f>P60+$U$58</f>
        <v/>
      </c>
      <c r="R60" s="78" t="n">
        <v>0.8131944444444444</v>
      </c>
      <c r="S60" s="78" t="n">
        <v>0.8236111111111111</v>
      </c>
      <c r="T60" s="116" t="n"/>
      <c r="U60" s="116" t="n">
        <v>0.8347222222222223</v>
      </c>
      <c r="V60" s="580" t="n">
        <v>90</v>
      </c>
      <c r="W60" s="125" t="n">
        <v>80</v>
      </c>
    </row>
    <row r="61" ht="21" customHeight="1" s="630"/>
    <row r="62" ht="18" customHeight="1" s="630"/>
    <row r="63" ht="15.75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21" customHeight="1" s="630"/>
    <row r="87" ht="15.75" customHeight="1" s="630"/>
    <row r="88" ht="15.75" customHeight="1" s="630"/>
    <row r="89" ht="15.75" customHeight="1" s="630"/>
    <row r="90" ht="21" customHeight="1" s="630"/>
    <row r="91" ht="21" customHeight="1" s="630"/>
    <row r="92" ht="15.75" customHeight="1" s="630"/>
    <row r="93" ht="15.75" customHeight="1" s="630"/>
    <row r="94" ht="15.75" customHeight="1" s="630"/>
    <row r="95" ht="18.75" customHeight="1" s="630"/>
    <row r="100" ht="15.75" customHeight="1" s="630"/>
    <row r="101" ht="15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8.75" customHeight="1" s="630"/>
    <row r="108" ht="15.75" customHeight="1" s="630"/>
  </sheetData>
  <mergeCells count="66">
    <mergeCell ref="A48:B48"/>
    <mergeCell ref="A24:B24"/>
    <mergeCell ref="A30:B30"/>
    <mergeCell ref="A15:B15"/>
    <mergeCell ref="A59:B59"/>
    <mergeCell ref="A60:B60"/>
    <mergeCell ref="A11:B11"/>
    <mergeCell ref="A49:B49"/>
    <mergeCell ref="A51:B51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53:B53"/>
    <mergeCell ref="A35:B35"/>
    <mergeCell ref="A4:B4"/>
    <mergeCell ref="A20:B20"/>
    <mergeCell ref="A38:B38"/>
    <mergeCell ref="A52:B52"/>
    <mergeCell ref="A29:B29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07.xml><?xml version="1.0" encoding="utf-8"?>
<worksheet xmlns:r="http://schemas.openxmlformats.org/officeDocument/2006/relationships" xmlns="http://schemas.openxmlformats.org/spreadsheetml/2006/main">
  <sheetPr codeName="Hoja412">
    <outlinePr summaryBelow="1" summaryRight="1"/>
    <pageSetUpPr fitToPage="1"/>
  </sheetPr>
  <dimension ref="A1:W40"/>
  <sheetViews>
    <sheetView topLeftCell="E20" workbookViewId="0">
      <selection activeCell="N83" sqref="N83"/>
    </sheetView>
  </sheetViews>
  <sheetFormatPr baseColWidth="10" defaultColWidth="9.140625" defaultRowHeight="15"/>
  <cols>
    <col width="2.7109375" customWidth="1" style="630" min="1" max="2"/>
    <col width="50.71093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42578125" customWidth="1" style="630" min="14" max="14"/>
    <col width="14.7109375" customWidth="1" style="630" min="15" max="15"/>
    <col width="13.85546875" customWidth="1" style="630" min="16" max="16"/>
    <col width="13.28515625" customWidth="1" style="630" min="17" max="17"/>
    <col width="15.42578125" customWidth="1" style="630" min="18" max="19"/>
    <col width="15.5703125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318" t="inlineStr">
        <is>
          <t>ALBAN LANDEO DUANY 30</t>
        </is>
      </c>
      <c r="D2" s="240" t="n">
        <v>25793535</v>
      </c>
      <c r="E2" s="226" t="inlineStr">
        <is>
          <t xml:space="preserve">MOTO REVA BIIC </t>
        </is>
      </c>
      <c r="F2" s="161" t="inlineStr">
        <is>
          <t>20 20SR</t>
        </is>
      </c>
      <c r="G2" s="120" t="inlineStr">
        <is>
          <t>PAGO 150 EFE 06/05</t>
        </is>
      </c>
      <c r="H2" s="270" t="n"/>
      <c r="I2" s="270" t="inlineStr">
        <is>
          <t>LILIANA 1</t>
        </is>
      </c>
      <c r="J2" s="60" t="n">
        <v>0.3416666666666667</v>
      </c>
      <c r="K2" s="46">
        <f>J2+$K$58</f>
        <v/>
      </c>
      <c r="L2" s="78" t="n">
        <v>0.3423611111111111</v>
      </c>
      <c r="M2" s="46">
        <f>L2+$M$59</f>
        <v/>
      </c>
      <c r="N2" s="78" t="n">
        <v>0.35</v>
      </c>
      <c r="O2" s="46">
        <f>N2+$O$59</f>
        <v/>
      </c>
      <c r="P2" s="79" t="n">
        <v>0.3930555555555555</v>
      </c>
      <c r="Q2" s="46">
        <f>P2+$Q$59</f>
        <v/>
      </c>
      <c r="R2" s="46" t="n">
        <v>0.4055555555555556</v>
      </c>
      <c r="S2" s="46">
        <f>R2+$S$59</f>
        <v/>
      </c>
      <c r="T2" s="143" t="n">
        <v>0.4277777777777778</v>
      </c>
      <c r="U2" s="80">
        <f>T2+$U$59</f>
        <v/>
      </c>
      <c r="V2" s="580" t="n"/>
      <c r="W2" s="125" t="n"/>
    </row>
    <row r="3" ht="21" customHeight="1" s="630">
      <c r="A3" s="631" t="inlineStr">
        <is>
          <t>2</t>
        </is>
      </c>
      <c r="B3" s="632" t="n"/>
      <c r="C3" s="112" t="inlineStr">
        <is>
          <t>SHUPINGAHUA SATALAYA EMERSON</t>
        </is>
      </c>
      <c r="D3" s="55" t="n">
        <v>44846724</v>
      </c>
      <c r="E3" s="226" t="inlineStr">
        <is>
          <t xml:space="preserve">MOTO REVA BIIC </t>
        </is>
      </c>
      <c r="F3" s="92" t="inlineStr">
        <is>
          <t>40/20 40/20cl</t>
        </is>
      </c>
      <c r="G3" s="270" t="n"/>
      <c r="H3" s="373" t="n"/>
      <c r="I3" s="270" t="inlineStr">
        <is>
          <t>LILIANA 2</t>
        </is>
      </c>
      <c r="J3" s="60" t="n">
        <v>0.3444444444444444</v>
      </c>
      <c r="K3" s="46">
        <f>J3+$K$58</f>
        <v/>
      </c>
      <c r="L3" s="78" t="n">
        <v>0.3479166666666667</v>
      </c>
      <c r="M3" s="78">
        <f>L3+$M$59</f>
        <v/>
      </c>
      <c r="N3" s="78" t="n">
        <v>0.3541666666666667</v>
      </c>
      <c r="O3" s="78">
        <f>N3+$O$59</f>
        <v/>
      </c>
      <c r="P3" s="78" t="n">
        <v>0.4048611111111111</v>
      </c>
      <c r="Q3" s="78">
        <f>P3+$Q$59</f>
        <v/>
      </c>
      <c r="R3" s="78" t="n">
        <v>0.4180555555555556</v>
      </c>
      <c r="S3" s="78">
        <f>R3+$S$59</f>
        <v/>
      </c>
      <c r="T3" s="143" t="n">
        <v>0.5256944444444445</v>
      </c>
      <c r="U3" s="143">
        <f>T3+$U$59</f>
        <v/>
      </c>
      <c r="V3" s="580" t="n">
        <v>80</v>
      </c>
      <c r="W3" s="125" t="n"/>
    </row>
    <row r="4" ht="21" customHeight="1" s="630">
      <c r="A4" s="631" t="inlineStr">
        <is>
          <t>3</t>
        </is>
      </c>
      <c r="B4" s="632" t="n"/>
      <c r="C4" s="318" t="inlineStr">
        <is>
          <t>CABRERA AGREDA FELICIANO 40</t>
        </is>
      </c>
      <c r="D4" s="55" t="n">
        <v>25703483</v>
      </c>
      <c r="E4" s="55" t="inlineStr">
        <is>
          <t>REVA A1</t>
        </is>
      </c>
      <c r="F4" s="92" t="inlineStr">
        <is>
          <t>20 20SR</t>
        </is>
      </c>
      <c r="G4" s="120" t="inlineStr">
        <is>
          <t>PAGO 40EFE 06/05</t>
        </is>
      </c>
      <c r="H4" s="55" t="inlineStr">
        <is>
          <t>P I</t>
        </is>
      </c>
      <c r="I4" s="120" t="inlineStr">
        <is>
          <t>CARS.JAIME VILLA</t>
        </is>
      </c>
      <c r="J4" s="60" t="n">
        <v>0.3486111111111111</v>
      </c>
      <c r="K4" s="46">
        <f>J4+$K$58</f>
        <v/>
      </c>
      <c r="L4" s="78" t="n">
        <v>0.3520833333333334</v>
      </c>
      <c r="M4" s="46">
        <f>L4+$M$59</f>
        <v/>
      </c>
      <c r="N4" s="78" t="n">
        <v>0.3583333333333333</v>
      </c>
      <c r="O4" s="46">
        <f>N4+$O$59</f>
        <v/>
      </c>
      <c r="P4" s="79" t="n">
        <v>0.4166666666666667</v>
      </c>
      <c r="Q4" s="46">
        <f>P4+$Q$59</f>
        <v/>
      </c>
      <c r="R4" s="46" t="n">
        <v>0.5951388888888889</v>
      </c>
      <c r="S4" s="46">
        <f>R4+$S$59</f>
        <v/>
      </c>
      <c r="T4" s="143" t="n">
        <v>0.6104166666666667</v>
      </c>
      <c r="U4" s="143">
        <f>T4+$U$59</f>
        <v/>
      </c>
      <c r="V4" s="580" t="n"/>
      <c r="W4" s="125" t="n"/>
    </row>
    <row r="5" ht="21" customHeight="1" s="630">
      <c r="A5" s="631" t="inlineStr">
        <is>
          <t>4</t>
        </is>
      </c>
      <c r="B5" s="632" t="n"/>
      <c r="C5" s="318" t="inlineStr">
        <is>
          <t>RIOS OCHOA ALEJANDRO 40</t>
        </is>
      </c>
      <c r="D5" s="240" t="n">
        <v>3990112</v>
      </c>
      <c r="E5" s="199" t="inlineStr">
        <is>
          <t>MOTO NUEVO BIIB</t>
        </is>
      </c>
      <c r="F5" s="161" t="inlineStr">
        <is>
          <t>20 20SR</t>
        </is>
      </c>
      <c r="G5" s="120" t="inlineStr">
        <is>
          <t>PAGO 40EFE</t>
        </is>
      </c>
      <c r="H5" s="26" t="inlineStr">
        <is>
          <t>CE</t>
        </is>
      </c>
      <c r="I5" s="281" t="inlineStr">
        <is>
          <t>ANGELA/ELIA</t>
        </is>
      </c>
      <c r="J5" s="60" t="n">
        <v>0.3513888888888889</v>
      </c>
      <c r="K5" s="46">
        <f>J5+$K$58</f>
        <v/>
      </c>
      <c r="L5" s="78" t="n">
        <v>0.35625</v>
      </c>
      <c r="M5" s="46">
        <f>L5+$M$59</f>
        <v/>
      </c>
      <c r="N5" s="78" t="n">
        <v>0.3604166666666667</v>
      </c>
      <c r="O5" s="46">
        <f>N5+$O$59</f>
        <v/>
      </c>
      <c r="P5" s="79" t="n">
        <v>0.4520833333333333</v>
      </c>
      <c r="Q5" s="46">
        <f>P5+$Q$59</f>
        <v/>
      </c>
      <c r="R5" s="46" t="n">
        <v>0.475</v>
      </c>
      <c r="S5" s="46">
        <f>R5+$S$59</f>
        <v/>
      </c>
      <c r="T5" s="143" t="n">
        <v>0.4923611111111111</v>
      </c>
      <c r="U5" s="80">
        <f>T5+$U$59</f>
        <v/>
      </c>
      <c r="V5" s="580" t="n">
        <v>80</v>
      </c>
      <c r="W5" s="125" t="n">
        <v>40</v>
      </c>
    </row>
    <row r="6" ht="21" customHeight="1" s="630">
      <c r="A6" s="631" t="inlineStr">
        <is>
          <t>5</t>
        </is>
      </c>
      <c r="B6" s="632" t="n"/>
      <c r="C6" s="112" t="inlineStr">
        <is>
          <t xml:space="preserve">GUERRINI ZUÑIGA ALDO </t>
        </is>
      </c>
      <c r="D6" s="55" t="n">
        <v>25677070</v>
      </c>
      <c r="E6" s="55" t="inlineStr">
        <is>
          <t>REVA A1</t>
        </is>
      </c>
      <c r="F6" s="161" t="inlineStr">
        <is>
          <t>20 20SR</t>
        </is>
      </c>
      <c r="G6" s="267" t="inlineStr">
        <is>
          <t>PAGO 120YAPE</t>
        </is>
      </c>
      <c r="H6" s="207" t="n"/>
      <c r="I6" s="55" t="inlineStr">
        <is>
          <t>CRIS AMORETTI</t>
        </is>
      </c>
      <c r="J6" s="60" t="n">
        <v>0.7076388888888889</v>
      </c>
      <c r="K6" s="46">
        <f>J6+$K$58</f>
        <v/>
      </c>
      <c r="L6" s="78" t="n">
        <v>0.7111111111111111</v>
      </c>
      <c r="M6" s="46">
        <f>L6+$M$59</f>
        <v/>
      </c>
      <c r="N6" s="78" t="n">
        <v>0.7159722222222222</v>
      </c>
      <c r="O6" s="46">
        <f>N6+$O$59</f>
        <v/>
      </c>
      <c r="P6" s="79" t="n">
        <v>0.7701388888888889</v>
      </c>
      <c r="Q6" s="46">
        <f>P6+$Q$59</f>
        <v/>
      </c>
      <c r="R6" s="46" t="n">
        <v>0.7819444444444444</v>
      </c>
      <c r="S6" s="46">
        <f>R6+$S$59</f>
        <v/>
      </c>
      <c r="T6" s="143" t="n">
        <v>0.79375</v>
      </c>
      <c r="U6" s="143">
        <f>T6+$U$59</f>
        <v/>
      </c>
      <c r="V6" s="580" t="n">
        <v>80</v>
      </c>
      <c r="W6" s="125" t="n"/>
    </row>
    <row r="7" ht="21" customHeight="1" s="630">
      <c r="A7" s="631" t="inlineStr">
        <is>
          <t>6</t>
        </is>
      </c>
      <c r="B7" s="632" t="n"/>
      <c r="C7" s="318" t="inlineStr">
        <is>
          <t>ARROYO ROJAS JOSE 50</t>
        </is>
      </c>
      <c r="D7" s="55" t="n">
        <v>48297342</v>
      </c>
      <c r="E7" s="226" t="inlineStr">
        <is>
          <t xml:space="preserve">MOTO REVA BIIC </t>
        </is>
      </c>
      <c r="F7" s="92" t="inlineStr">
        <is>
          <t>20 20SR</t>
        </is>
      </c>
      <c r="G7" s="120" t="inlineStr">
        <is>
          <t>PAGO 50 EFE</t>
        </is>
      </c>
      <c r="H7" s="207" t="n"/>
      <c r="I7" s="55" t="inlineStr">
        <is>
          <t>DAYANA</t>
        </is>
      </c>
      <c r="J7" s="60" t="n">
        <v>0.3611111111111111</v>
      </c>
      <c r="K7" s="46">
        <f>J7+$K$58</f>
        <v/>
      </c>
      <c r="L7" s="78" t="n">
        <v>0.3791666666666667</v>
      </c>
      <c r="M7" s="78">
        <f>L7+$M$59</f>
        <v/>
      </c>
      <c r="N7" s="78" t="n">
        <v>0.3840277777777778</v>
      </c>
      <c r="O7" s="78">
        <f>N7+$O$59</f>
        <v/>
      </c>
      <c r="P7" s="78" t="n">
        <v>0.4555555555555555</v>
      </c>
      <c r="Q7" s="78">
        <f>P7+$Q$59</f>
        <v/>
      </c>
      <c r="R7" s="78" t="n">
        <v>0.4958333333333333</v>
      </c>
      <c r="S7" s="78">
        <f>R7+$S$59</f>
        <v/>
      </c>
      <c r="T7" s="143" t="n">
        <v>0.5847222222222223</v>
      </c>
      <c r="U7" s="143">
        <f>T7+$U$59</f>
        <v/>
      </c>
      <c r="V7" s="580" t="n">
        <v>80</v>
      </c>
      <c r="W7" s="125" t="n">
        <v>50</v>
      </c>
    </row>
    <row r="8" ht="21" customHeight="1" s="630">
      <c r="A8" s="631" t="inlineStr">
        <is>
          <t>7</t>
        </is>
      </c>
      <c r="B8" s="632" t="n"/>
      <c r="C8" s="112" t="inlineStr">
        <is>
          <t>AGUIRRE HERRERA ABEL</t>
        </is>
      </c>
      <c r="D8" s="55" t="n">
        <v>25720382</v>
      </c>
      <c r="E8" s="55" t="inlineStr">
        <is>
          <t>REVA A1</t>
        </is>
      </c>
      <c r="F8" s="92" t="inlineStr">
        <is>
          <t>40/20 40/20cl</t>
        </is>
      </c>
      <c r="G8" s="120" t="n"/>
      <c r="H8" s="205" t="n"/>
      <c r="I8" s="120" t="inlineStr">
        <is>
          <t>CARS.JAIME VILLA</t>
        </is>
      </c>
      <c r="J8" s="60" t="n">
        <v>0.3555555555555556</v>
      </c>
      <c r="K8" s="46">
        <f>J8+$K$58</f>
        <v/>
      </c>
      <c r="L8" s="78" t="n">
        <v>0.3840277777777778</v>
      </c>
      <c r="M8" s="78">
        <f>L8+$M$59</f>
        <v/>
      </c>
      <c r="N8" s="78" t="n">
        <v>0.3888888888888889</v>
      </c>
      <c r="O8" s="78">
        <f>N8+$O$59</f>
        <v/>
      </c>
      <c r="P8" s="78" t="n">
        <v>0.49375</v>
      </c>
      <c r="Q8" s="78">
        <f>P8+$Q$59</f>
        <v/>
      </c>
      <c r="R8" s="78" t="n">
        <v>0.5847222222222223</v>
      </c>
      <c r="S8" s="78">
        <f>R8+$S$59</f>
        <v/>
      </c>
      <c r="T8" s="143" t="n">
        <v>0.5972222222222222</v>
      </c>
      <c r="U8" s="143">
        <f>T8+$U$59</f>
        <v/>
      </c>
      <c r="V8" s="580" t="n">
        <v>80</v>
      </c>
      <c r="W8" s="125" t="n"/>
    </row>
    <row r="9" ht="21" customHeight="1" s="630">
      <c r="A9" s="644" t="n"/>
      <c r="B9" s="632" t="n"/>
      <c r="C9" s="119" t="inlineStr">
        <is>
          <t>DIAZ REYES FRANCISCO</t>
        </is>
      </c>
      <c r="D9" s="654" t="n">
        <v>6063534</v>
      </c>
      <c r="E9" s="654" t="inlineStr">
        <is>
          <t>REVA A3C</t>
        </is>
      </c>
      <c r="F9" s="93" t="inlineStr">
        <is>
          <t>40/20 40/20cl</t>
        </is>
      </c>
      <c r="G9" s="654" t="n"/>
      <c r="H9" s="358" t="n"/>
      <c r="I9" s="654" t="inlineStr">
        <is>
          <t>CARS.JAIME VILLA</t>
        </is>
      </c>
      <c r="J9" s="185" t="n">
        <v>0.3583333333333333</v>
      </c>
      <c r="K9" s="20">
        <f>J9+$K$58</f>
        <v/>
      </c>
      <c r="L9" s="21" t="n">
        <v>0.3881944444444445</v>
      </c>
      <c r="M9" s="21">
        <f>L9+$M$59</f>
        <v/>
      </c>
      <c r="N9" s="21" t="n">
        <v>0.3958333333333333</v>
      </c>
      <c r="O9" s="21">
        <f>N9+$O$59</f>
        <v/>
      </c>
      <c r="P9" s="21" t="n"/>
      <c r="Q9" s="21">
        <f>P9+$Q$59</f>
        <v/>
      </c>
      <c r="R9" s="21" t="n"/>
      <c r="S9" s="21">
        <f>R9+$S$59</f>
        <v/>
      </c>
      <c r="T9" s="21" t="n"/>
      <c r="U9" s="21">
        <f>T9+$U$59</f>
        <v/>
      </c>
      <c r="V9" s="580" t="n">
        <v>80</v>
      </c>
      <c r="W9" s="125" t="n"/>
    </row>
    <row r="10" ht="21" customHeight="1" s="630">
      <c r="A10" s="631" t="inlineStr">
        <is>
          <t>8</t>
        </is>
      </c>
      <c r="B10" s="632" t="n"/>
      <c r="C10" s="318" t="inlineStr">
        <is>
          <t>LAVERIO PEREZ MAGNO 50</t>
        </is>
      </c>
      <c r="D10" s="55" t="n">
        <v>15858151</v>
      </c>
      <c r="E10" s="26" t="inlineStr">
        <is>
          <t>REVA A3C</t>
        </is>
      </c>
      <c r="F10" s="92" t="inlineStr">
        <is>
          <t>20 20SR</t>
        </is>
      </c>
      <c r="G10" s="120" t="inlineStr">
        <is>
          <t>PAGO 130 EFE</t>
        </is>
      </c>
      <c r="H10" s="207" t="n"/>
      <c r="I10" s="55" t="inlineStr">
        <is>
          <t>MIRKO</t>
        </is>
      </c>
      <c r="J10" s="60" t="n">
        <v>0.3666666666666666</v>
      </c>
      <c r="K10" s="46">
        <f>J10+$K$58</f>
        <v/>
      </c>
      <c r="L10" s="78" t="n">
        <v>0.3958333333333333</v>
      </c>
      <c r="M10" s="78">
        <f>L10+$M$59</f>
        <v/>
      </c>
      <c r="N10" s="78" t="n">
        <v>0.4055555555555556</v>
      </c>
      <c r="O10" s="78">
        <f>N10+$O$59</f>
        <v/>
      </c>
      <c r="P10" s="78" t="n">
        <v>0.525</v>
      </c>
      <c r="Q10" s="78">
        <f>P10+$Q$59</f>
        <v/>
      </c>
      <c r="R10" s="78" t="n">
        <v>0.5833333333333334</v>
      </c>
      <c r="S10" s="78">
        <f>R10+$S$59</f>
        <v/>
      </c>
      <c r="T10" s="143" t="n">
        <v>0.6090277777777777</v>
      </c>
      <c r="U10" s="143">
        <f>T10+$U$59</f>
        <v/>
      </c>
      <c r="V10" s="580" t="n">
        <v>80</v>
      </c>
      <c r="W10" s="125" t="n">
        <v>50</v>
      </c>
    </row>
    <row r="11" ht="21" customFormat="1" customHeight="1" s="633">
      <c r="A11" s="644" t="n"/>
      <c r="B11" s="632" t="n"/>
      <c r="C11" s="119" t="inlineStr">
        <is>
          <t>RIVERA REYNA GIANCARLOS</t>
        </is>
      </c>
      <c r="D11" s="654" t="n">
        <v>47584212</v>
      </c>
      <c r="E11" s="654" t="inlineStr">
        <is>
          <t>NUEVO A1</t>
        </is>
      </c>
      <c r="F11" s="93" t="inlineStr">
        <is>
          <t>40/20 40/20cl</t>
        </is>
      </c>
      <c r="G11" s="267" t="inlineStr">
        <is>
          <t>PAGO 100 YAPE</t>
        </is>
      </c>
      <c r="H11" s="654" t="n"/>
      <c r="I11" s="654" t="inlineStr">
        <is>
          <t>PUBLICIDAD</t>
        </is>
      </c>
      <c r="J11" s="185" t="n">
        <v>0.3673611111111111</v>
      </c>
      <c r="K11" s="20">
        <f>J11+$K$58</f>
        <v/>
      </c>
      <c r="L11" s="21" t="n">
        <v>0.4090277777777778</v>
      </c>
      <c r="M11" s="21">
        <f>L11+$M$59</f>
        <v/>
      </c>
      <c r="N11" s="21" t="n">
        <v>0.4131944444444444</v>
      </c>
      <c r="O11" s="21">
        <f>N11+$O$59</f>
        <v/>
      </c>
      <c r="P11" s="21" t="n"/>
      <c r="Q11" s="21">
        <f>P11+$Q$59</f>
        <v/>
      </c>
      <c r="R11" s="21" t="n"/>
      <c r="S11" s="21">
        <f>R11+$S$59</f>
        <v/>
      </c>
      <c r="T11" s="21" t="n"/>
      <c r="U11" s="21">
        <f>T11+$U$59</f>
        <v/>
      </c>
      <c r="V11" s="580" t="n">
        <v>100</v>
      </c>
      <c r="W11" s="125" t="n"/>
    </row>
    <row r="12" ht="21" customHeight="1" s="630">
      <c r="A12" s="631" t="inlineStr">
        <is>
          <t>10</t>
        </is>
      </c>
      <c r="B12" s="632" t="n"/>
      <c r="C12" s="112" t="inlineStr">
        <is>
          <t>FLORES HURTADO RAI</t>
        </is>
      </c>
      <c r="D12" s="55" t="n">
        <v>75533801</v>
      </c>
      <c r="E12" s="226" t="inlineStr">
        <is>
          <t xml:space="preserve">MOTO REVA BIIC </t>
        </is>
      </c>
      <c r="F12" s="92" t="inlineStr">
        <is>
          <t>20 20SR</t>
        </is>
      </c>
      <c r="G12" s="270" t="n"/>
      <c r="H12" s="270" t="n"/>
      <c r="I12" s="270" t="inlineStr">
        <is>
          <t>LILIANA 3</t>
        </is>
      </c>
      <c r="J12" s="60" t="n">
        <v>0.3777777777777778</v>
      </c>
      <c r="K12" s="46">
        <f>J12+$K$58</f>
        <v/>
      </c>
      <c r="L12" s="78" t="n">
        <v>0.4131944444444444</v>
      </c>
      <c r="M12" s="78">
        <f>L12+$M$59</f>
        <v/>
      </c>
      <c r="N12" s="78" t="n">
        <v>0.41875</v>
      </c>
      <c r="O12" s="78">
        <f>N12+$O$59</f>
        <v/>
      </c>
      <c r="P12" s="78" t="n">
        <v>0.5861111111111111</v>
      </c>
      <c r="Q12" s="78">
        <f>P12+$Q$59</f>
        <v/>
      </c>
      <c r="R12" s="78" t="n">
        <v>0.6006944444444444</v>
      </c>
      <c r="S12" s="78">
        <f>R12+$S$59</f>
        <v/>
      </c>
      <c r="T12" s="143" t="n">
        <v>0.6138888888888889</v>
      </c>
      <c r="U12" s="143">
        <f>T12+$U$59</f>
        <v/>
      </c>
      <c r="V12" s="580" t="n">
        <v>80</v>
      </c>
      <c r="W12" s="125" t="n"/>
    </row>
    <row r="13" ht="21" customFormat="1" customHeight="1" s="633">
      <c r="A13" s="631" t="inlineStr">
        <is>
          <t>11</t>
        </is>
      </c>
      <c r="B13" s="632" t="n"/>
      <c r="C13" s="112" t="inlineStr">
        <is>
          <t>ZAMORA GONZALES LUIS</t>
        </is>
      </c>
      <c r="D13" s="55" t="n">
        <v>40103125</v>
      </c>
      <c r="E13" s="55" t="inlineStr">
        <is>
          <t>BAJA A1</t>
        </is>
      </c>
      <c r="F13" s="92" t="inlineStr">
        <is>
          <t>20 20SR</t>
        </is>
      </c>
      <c r="G13" s="120" t="inlineStr">
        <is>
          <t>PAGO 130 EFE</t>
        </is>
      </c>
      <c r="H13" s="207" t="n"/>
      <c r="I13" s="55" t="inlineStr">
        <is>
          <t>PAMELA</t>
        </is>
      </c>
      <c r="J13" s="60" t="n">
        <v>0.3895833333333333</v>
      </c>
      <c r="K13" s="46">
        <f>J13+$K$58</f>
        <v/>
      </c>
      <c r="L13" s="78" t="n">
        <v>0.41875</v>
      </c>
      <c r="M13" s="78">
        <f>L13+$M$59</f>
        <v/>
      </c>
      <c r="N13" s="78" t="n">
        <v>0.4229166666666667</v>
      </c>
      <c r="O13" s="78">
        <f>N13+$O$59</f>
        <v/>
      </c>
      <c r="P13" s="78" t="n">
        <v>0.5840277777777778</v>
      </c>
      <c r="Q13" s="78">
        <f>P13+$Q$59</f>
        <v/>
      </c>
      <c r="R13" s="78" t="n">
        <v>0.6076388888888888</v>
      </c>
      <c r="S13" s="78">
        <f>R13+$S$59</f>
        <v/>
      </c>
      <c r="T13" s="143" t="n">
        <v>0.6229166666666667</v>
      </c>
      <c r="U13" s="143">
        <f>T13+$U$59</f>
        <v/>
      </c>
      <c r="V13" s="580" t="n">
        <v>80</v>
      </c>
      <c r="W13" s="125" t="n"/>
    </row>
    <row r="14" ht="21" customHeight="1" s="630">
      <c r="A14" s="631" t="inlineStr">
        <is>
          <t>12</t>
        </is>
      </c>
      <c r="B14" s="632" t="n"/>
      <c r="C14" s="112" t="inlineStr">
        <is>
          <t>MARQUEZ SANTISTEBAN ELSA</t>
        </is>
      </c>
      <c r="D14" s="55" t="n">
        <v>74240981</v>
      </c>
      <c r="E14" s="55" t="inlineStr">
        <is>
          <t>NUEVO A1</t>
        </is>
      </c>
      <c r="F14" s="92" t="inlineStr">
        <is>
          <t>40/20 40/20cl</t>
        </is>
      </c>
      <c r="G14" s="267" t="inlineStr">
        <is>
          <t>PAGO 100 YAPE</t>
        </is>
      </c>
      <c r="H14" s="454" t="n"/>
      <c r="I14" s="152" t="inlineStr">
        <is>
          <t>PUBLICIDAD</t>
        </is>
      </c>
      <c r="J14" s="60" t="n">
        <v>0.3798611111111111</v>
      </c>
      <c r="K14" s="46">
        <f>J14+$K$58</f>
        <v/>
      </c>
      <c r="L14" s="78" t="n">
        <v>0.4229166666666667</v>
      </c>
      <c r="M14" s="46">
        <f>L14+$M$59</f>
        <v/>
      </c>
      <c r="N14" s="78" t="n">
        <v>0.4284722222222222</v>
      </c>
      <c r="O14" s="46">
        <f>N14+$O$59</f>
        <v/>
      </c>
      <c r="P14" s="79" t="n">
        <v>0.5993055555555555</v>
      </c>
      <c r="Q14" s="46">
        <f>P14+$Q$59</f>
        <v/>
      </c>
      <c r="R14" s="46" t="n">
        <v>0.61875</v>
      </c>
      <c r="S14" s="46">
        <f>R14+$S$59</f>
        <v/>
      </c>
      <c r="T14" s="143" t="n">
        <v>0.63125</v>
      </c>
      <c r="U14" s="143">
        <f>T14+$U$59</f>
        <v/>
      </c>
      <c r="V14" s="580" t="n">
        <v>100</v>
      </c>
      <c r="W14" s="125" t="n"/>
    </row>
    <row r="15" ht="21" customHeight="1" s="630">
      <c r="A15" s="644" t="n"/>
      <c r="B15" s="632" t="n"/>
      <c r="C15" s="119" t="inlineStr">
        <is>
          <t>MENDOZA MARCOS JEFERSON</t>
        </is>
      </c>
      <c r="D15" s="654" t="n">
        <v>47096250</v>
      </c>
      <c r="E15" s="21" t="inlineStr">
        <is>
          <t>MOTO NUEVO BIIB</t>
        </is>
      </c>
      <c r="F15" s="93" t="inlineStr">
        <is>
          <t>20 20SR</t>
        </is>
      </c>
      <c r="G15" s="21" t="n"/>
      <c r="H15" s="21" t="n"/>
      <c r="I15" s="21" t="inlineStr">
        <is>
          <t>LEON</t>
        </is>
      </c>
      <c r="J15" s="21" t="n">
        <v>0.3854166666666667</v>
      </c>
      <c r="K15" s="21">
        <f>J15+$K$58</f>
        <v/>
      </c>
      <c r="L15" s="21" t="n">
        <v>0.4270833333333333</v>
      </c>
      <c r="M15" s="21">
        <f>L15+$M$59</f>
        <v/>
      </c>
      <c r="N15" s="21" t="n">
        <v>0.4326388888888889</v>
      </c>
      <c r="O15" s="21">
        <f>N15+$O$59</f>
        <v/>
      </c>
      <c r="P15" s="21" t="n">
        <v>0.6666666666666666</v>
      </c>
      <c r="Q15" s="21">
        <f>P15+$Q$59</f>
        <v/>
      </c>
      <c r="R15" s="21" t="n">
        <v>0.6888888888888889</v>
      </c>
      <c r="S15" s="21">
        <f>R15+$S$59</f>
        <v/>
      </c>
      <c r="T15" s="21" t="n">
        <v>0.7201388888888889</v>
      </c>
      <c r="U15" s="21">
        <f>T15+$U$59</f>
        <v/>
      </c>
      <c r="V15" s="580" t="n">
        <v>80</v>
      </c>
      <c r="W15" s="125" t="n"/>
    </row>
    <row r="16" ht="21" customHeight="1" s="630">
      <c r="A16" s="631" t="inlineStr">
        <is>
          <t>13</t>
        </is>
      </c>
      <c r="B16" s="632" t="n"/>
      <c r="C16" s="112" t="inlineStr">
        <is>
          <t>TINEO CHAVEZ FELIPE</t>
        </is>
      </c>
      <c r="D16" s="55" t="n">
        <v>44831083</v>
      </c>
      <c r="E16" s="55" t="inlineStr">
        <is>
          <t>NUEVO A1</t>
        </is>
      </c>
      <c r="F16" s="92" t="inlineStr">
        <is>
          <t>20 20SR</t>
        </is>
      </c>
      <c r="G16" s="55" t="n"/>
      <c r="H16" s="207" t="n"/>
      <c r="I16" s="55" t="inlineStr">
        <is>
          <t>TU LICENCIA</t>
        </is>
      </c>
      <c r="J16" s="60" t="n">
        <v>0.3826388888888889</v>
      </c>
      <c r="K16" s="46">
        <f>J16+$K$58</f>
        <v/>
      </c>
      <c r="L16" s="78" t="n">
        <v>0.4319444444444445</v>
      </c>
      <c r="M16" s="46">
        <f>L16+$M$59</f>
        <v/>
      </c>
      <c r="N16" s="78" t="n">
        <v>0.4743055555555555</v>
      </c>
      <c r="O16" s="46">
        <f>N16+$O$59</f>
        <v/>
      </c>
      <c r="P16" s="79" t="n">
        <v>0.5986111111111111</v>
      </c>
      <c r="Q16" s="46">
        <f>P16+$Q$59</f>
        <v/>
      </c>
      <c r="R16" s="46" t="n">
        <v>0.6159722222222223</v>
      </c>
      <c r="S16" s="46">
        <f>R16+$S$59</f>
        <v/>
      </c>
      <c r="T16" s="143" t="n">
        <v>0.6340277777777777</v>
      </c>
      <c r="U16" s="80">
        <f>T16+$U$59</f>
        <v/>
      </c>
      <c r="V16" s="580" t="n">
        <v>80</v>
      </c>
      <c r="W16" s="125" t="n"/>
    </row>
    <row r="17" ht="21" customFormat="1" customHeight="1" s="633">
      <c r="A17" s="644" t="n"/>
      <c r="B17" s="632" t="n"/>
      <c r="C17" s="119" t="inlineStr">
        <is>
          <t>GUERRA GAMBOA CHRISTIAN</t>
        </is>
      </c>
      <c r="D17" s="654" t="n">
        <v>46293916</v>
      </c>
      <c r="E17" s="654" t="inlineStr">
        <is>
          <t>REVA A2A</t>
        </is>
      </c>
      <c r="F17" s="93" t="inlineStr">
        <is>
          <t>20 20SR</t>
        </is>
      </c>
      <c r="G17" s="654" t="n"/>
      <c r="H17" s="358" t="n"/>
      <c r="I17" s="654" t="inlineStr">
        <is>
          <t>CARS.JAIME VILLA</t>
        </is>
      </c>
      <c r="J17" s="185" t="n">
        <v>0.39375</v>
      </c>
      <c r="K17" s="20">
        <f>J17+$K$58</f>
        <v/>
      </c>
      <c r="L17" s="21" t="n">
        <v>0.4548611111111111</v>
      </c>
      <c r="M17" s="21">
        <f>L17+$M$59</f>
        <v/>
      </c>
      <c r="N17" s="21" t="n"/>
      <c r="O17" s="21">
        <f>N17+$O$59</f>
        <v/>
      </c>
      <c r="P17" s="21" t="n"/>
      <c r="Q17" s="21">
        <f>P17+$Q$59</f>
        <v/>
      </c>
      <c r="R17" s="21" t="n"/>
      <c r="S17" s="21">
        <f>R17+$S$59</f>
        <v/>
      </c>
      <c r="T17" s="21" t="n"/>
      <c r="U17" s="21">
        <f>T17+$U$59</f>
        <v/>
      </c>
      <c r="V17" s="583" t="n">
        <v>80</v>
      </c>
      <c r="W17" s="142" t="n"/>
    </row>
    <row r="18" ht="21" customFormat="1" customHeight="1" s="633">
      <c r="A18" s="644" t="n"/>
      <c r="B18" s="632" t="n"/>
      <c r="C18" s="119" t="inlineStr">
        <is>
          <t>CORCUERA MEL CESAR 30</t>
        </is>
      </c>
      <c r="D18" s="654" t="n">
        <v>9881378</v>
      </c>
      <c r="E18" s="654" t="inlineStr">
        <is>
          <t xml:space="preserve">MOTO REVA BIIC </t>
        </is>
      </c>
      <c r="F18" s="93" t="inlineStr">
        <is>
          <t>lentes y espejos</t>
        </is>
      </c>
      <c r="G18" s="120" t="inlineStr">
        <is>
          <t>PAGO 30 EFE</t>
        </is>
      </c>
      <c r="H18" s="358" t="n"/>
      <c r="I18" s="654" t="inlineStr">
        <is>
          <t>LILIANA 4</t>
        </is>
      </c>
      <c r="J18" s="185" t="n">
        <v>0.4166666666666667</v>
      </c>
      <c r="K18" s="20">
        <f>J18+$K$58</f>
        <v/>
      </c>
      <c r="L18" s="21" t="n"/>
      <c r="M18" s="20">
        <f>L18+$M$59</f>
        <v/>
      </c>
      <c r="N18" s="21" t="n"/>
      <c r="O18" s="20">
        <f>N18+$O$59</f>
        <v/>
      </c>
      <c r="P18" s="22" t="n"/>
      <c r="Q18" s="20">
        <f>P18+$Q$59</f>
        <v/>
      </c>
      <c r="R18" s="20" t="n"/>
      <c r="S18" s="20">
        <f>R18+$S$59</f>
        <v/>
      </c>
      <c r="T18" s="144" t="n"/>
      <c r="U18" s="20">
        <f>T18+$U$59</f>
        <v/>
      </c>
      <c r="V18" s="583" t="n">
        <v>80</v>
      </c>
      <c r="W18" s="142" t="n">
        <v>30</v>
      </c>
    </row>
    <row r="19" ht="21" customHeight="1" s="630">
      <c r="A19" s="631" t="inlineStr">
        <is>
          <t>15</t>
        </is>
      </c>
      <c r="B19" s="632" t="n"/>
      <c r="C19" s="112" t="inlineStr">
        <is>
          <t>CHERO TABOADA JAVIER</t>
        </is>
      </c>
      <c r="D19" s="55" t="n">
        <v>70836908</v>
      </c>
      <c r="E19" s="26" t="inlineStr">
        <is>
          <t>REVA A2B</t>
        </is>
      </c>
      <c r="F19" s="92" t="inlineStr">
        <is>
          <t>40/20 40/20cl</t>
        </is>
      </c>
      <c r="G19" s="120" t="n"/>
      <c r="H19" s="205" t="n"/>
      <c r="I19" s="120" t="inlineStr">
        <is>
          <t>CARS.JAIME VILLA</t>
        </is>
      </c>
      <c r="J19" s="60" t="n">
        <v>0.3986111111111111</v>
      </c>
      <c r="K19" s="46">
        <f>J19+$K$58</f>
        <v/>
      </c>
      <c r="L19" s="78" t="n">
        <v>0.5277777777777778</v>
      </c>
      <c r="M19" s="78">
        <f>L19+$M$59</f>
        <v/>
      </c>
      <c r="N19" s="78" t="n">
        <v>0.5868055555555556</v>
      </c>
      <c r="O19" s="78">
        <f>N19+$O$59</f>
        <v/>
      </c>
      <c r="P19" s="78" t="n">
        <v>0.6319444444444444</v>
      </c>
      <c r="Q19" s="78">
        <f>P19+$Q$59</f>
        <v/>
      </c>
      <c r="R19" s="78" t="n">
        <v>0.6513888888888889</v>
      </c>
      <c r="S19" s="78">
        <f>R19+$S$59</f>
        <v/>
      </c>
      <c r="T19" s="116" t="n">
        <v>0.6805555555555556</v>
      </c>
      <c r="U19" s="116">
        <f>T19+$U$59</f>
        <v/>
      </c>
      <c r="V19" s="580" t="n">
        <v>80</v>
      </c>
      <c r="W19" s="125" t="n"/>
    </row>
    <row r="20" ht="21" customFormat="1" customHeight="1" s="633">
      <c r="A20" s="644" t="n"/>
      <c r="B20" s="632" t="n"/>
      <c r="C20" s="119" t="inlineStr">
        <is>
          <t>ORNAVILLE HORNES DANNY</t>
        </is>
      </c>
      <c r="D20" s="347" t="n">
        <v>25601952</v>
      </c>
      <c r="E20" s="654" t="inlineStr">
        <is>
          <t>REVA A2B</t>
        </is>
      </c>
      <c r="F20" s="93" t="inlineStr">
        <is>
          <t>40/20 40/20cl</t>
        </is>
      </c>
      <c r="G20" s="654" t="n"/>
      <c r="H20" s="654" t="n"/>
      <c r="I20" s="654" t="inlineStr">
        <is>
          <t>CARS.JAIME VILLA</t>
        </is>
      </c>
      <c r="J20" s="185" t="n">
        <v>0.4</v>
      </c>
      <c r="K20" s="20">
        <f>J20+$K$58</f>
        <v/>
      </c>
      <c r="L20" s="21" t="n"/>
      <c r="M20" s="21">
        <f>L20+$M$59</f>
        <v/>
      </c>
      <c r="N20" s="21" t="n"/>
      <c r="O20" s="21">
        <f>N20+$O$59</f>
        <v/>
      </c>
      <c r="P20" s="21" t="n"/>
      <c r="Q20" s="21">
        <f>P20+$Q$59</f>
        <v/>
      </c>
      <c r="R20" s="21" t="n"/>
      <c r="S20" s="21">
        <f>R20+$S$59</f>
        <v/>
      </c>
      <c r="T20" s="21" t="n"/>
      <c r="U20" s="21">
        <f>T20+$U$59</f>
        <v/>
      </c>
      <c r="V20" s="583" t="n">
        <v>80</v>
      </c>
      <c r="W20" s="142" t="n"/>
    </row>
    <row r="21" ht="21" customHeight="1" s="630">
      <c r="A21" s="631" t="inlineStr">
        <is>
          <t>16</t>
        </is>
      </c>
      <c r="B21" s="632" t="n"/>
      <c r="C21" s="112" t="inlineStr">
        <is>
          <t>SALAZAR SOLIS LORENZO FRANCISCO</t>
        </is>
      </c>
      <c r="D21" s="55" t="n">
        <v>6914585</v>
      </c>
      <c r="E21" s="26" t="inlineStr">
        <is>
          <t>REVA A3C</t>
        </is>
      </c>
      <c r="F21" s="92" t="inlineStr">
        <is>
          <t>20 20SR</t>
        </is>
      </c>
      <c r="G21" s="120" t="n"/>
      <c r="H21" s="26" t="inlineStr">
        <is>
          <t>C E</t>
        </is>
      </c>
      <c r="I21" s="120" t="inlineStr">
        <is>
          <t>CARS.JAIME VILLA</t>
        </is>
      </c>
      <c r="J21" s="60" t="n">
        <v>0.4041666666666667</v>
      </c>
      <c r="K21" s="46">
        <f>J21+$K$58</f>
        <v/>
      </c>
      <c r="L21" s="78" t="n">
        <v>0.4875</v>
      </c>
      <c r="M21" s="46">
        <f>L21+$M$59</f>
        <v/>
      </c>
      <c r="N21" s="78" t="n">
        <v>0.5159722222222223</v>
      </c>
      <c r="O21" s="46">
        <f>N21+$O$59</f>
        <v/>
      </c>
      <c r="P21" s="79" t="n">
        <v>0.5833333333333334</v>
      </c>
      <c r="Q21" s="46">
        <f>P21+$Q$59</f>
        <v/>
      </c>
      <c r="R21" s="46" t="n">
        <v>0.5951388888888889</v>
      </c>
      <c r="S21" s="46">
        <f>R21+$S$59</f>
        <v/>
      </c>
      <c r="T21" s="143" t="n">
        <v>0.60625</v>
      </c>
      <c r="U21" s="80">
        <f>T21+$U$59</f>
        <v/>
      </c>
      <c r="V21" s="580" t="n">
        <v>80</v>
      </c>
      <c r="W21" s="125" t="n"/>
    </row>
    <row r="22" ht="21" customHeight="1" s="630">
      <c r="A22" s="631" t="inlineStr">
        <is>
          <t>17</t>
        </is>
      </c>
      <c r="B22" s="632" t="n"/>
      <c r="C22" s="112" t="inlineStr">
        <is>
          <t>BOCANEGRA PAZ DE TORDOYA</t>
        </is>
      </c>
      <c r="D22" s="55" t="n">
        <v>25439727</v>
      </c>
      <c r="E22" s="55" t="inlineStr">
        <is>
          <t>REVA A1</t>
        </is>
      </c>
      <c r="F22" s="92" t="inlineStr">
        <is>
          <t>40/20 40/20cl</t>
        </is>
      </c>
      <c r="G22" s="120" t="n"/>
      <c r="H22" s="120" t="n"/>
      <c r="I22" s="120" t="inlineStr">
        <is>
          <t>CARS.JAIME VILLA</t>
        </is>
      </c>
      <c r="J22" s="60" t="n">
        <v>0.4097222222222222</v>
      </c>
      <c r="K22" s="46">
        <f>J22+$K$58</f>
        <v/>
      </c>
      <c r="L22" s="78" t="n">
        <v>0.5847222222222223</v>
      </c>
      <c r="M22" s="46">
        <f>L22+$M$59</f>
        <v/>
      </c>
      <c r="N22" s="78" t="n">
        <v>0.5895833333333333</v>
      </c>
      <c r="O22" s="46">
        <f>N22+$O$59</f>
        <v/>
      </c>
      <c r="P22" s="79" t="n">
        <v>0.6416666666666667</v>
      </c>
      <c r="Q22" s="46">
        <f>P22+$Q$59</f>
        <v/>
      </c>
      <c r="R22" s="46" t="n">
        <v>0.6541666666666667</v>
      </c>
      <c r="S22" s="46">
        <f>R22+$S$59</f>
        <v/>
      </c>
      <c r="T22" s="143" t="n">
        <v>0.7069444444444445</v>
      </c>
      <c r="U22" s="80">
        <f>T22+$U$59</f>
        <v/>
      </c>
      <c r="V22" s="580" t="n">
        <v>80</v>
      </c>
      <c r="W22" s="125" t="n"/>
    </row>
    <row r="23" ht="21" customFormat="1" customHeight="1" s="633">
      <c r="A23" s="644" t="n"/>
      <c r="B23" s="632" t="n"/>
      <c r="C23" s="119" t="inlineStr">
        <is>
          <t>JARAMILLO MENDEZ JHONATAN 30</t>
        </is>
      </c>
      <c r="D23" s="654" t="n">
        <v>42868709</v>
      </c>
      <c r="E23" s="654" t="inlineStr">
        <is>
          <t>NUEVO A1</t>
        </is>
      </c>
      <c r="F23" s="93" t="inlineStr">
        <is>
          <t>20 20SR</t>
        </is>
      </c>
      <c r="G23" s="120" t="inlineStr">
        <is>
          <t>PAGO 30 EFE</t>
        </is>
      </c>
      <c r="H23" s="358" t="n"/>
      <c r="I23" s="654" t="inlineStr">
        <is>
          <t>CHARAPA</t>
        </is>
      </c>
      <c r="J23" s="185" t="n">
        <v>0.4111111111111111</v>
      </c>
      <c r="K23" s="20">
        <f>J23+$K$58</f>
        <v/>
      </c>
      <c r="L23" s="21" t="n"/>
      <c r="M23" s="20">
        <f>L23+$M$59</f>
        <v/>
      </c>
      <c r="N23" s="21" t="n"/>
      <c r="O23" s="20">
        <f>N23+$O$59</f>
        <v/>
      </c>
      <c r="P23" s="22" t="n"/>
      <c r="Q23" s="20">
        <f>P23+$Q$59</f>
        <v/>
      </c>
      <c r="R23" s="20" t="n"/>
      <c r="S23" s="20">
        <f>R23+$S$59</f>
        <v/>
      </c>
      <c r="T23" s="144" t="n"/>
      <c r="U23" s="20">
        <f>T23+$U$59</f>
        <v/>
      </c>
      <c r="V23" s="583" t="n">
        <v>80</v>
      </c>
      <c r="W23" s="142" t="n">
        <v>30</v>
      </c>
    </row>
    <row r="24" ht="21" customFormat="1" customHeight="1" s="633">
      <c r="A24" s="631" t="inlineStr">
        <is>
          <t>18</t>
        </is>
      </c>
      <c r="B24" s="632" t="n"/>
      <c r="C24" s="318" t="inlineStr">
        <is>
          <t>MORALES ARCOS MICHAEL JONATHAN 50</t>
        </is>
      </c>
      <c r="D24" s="55" t="n">
        <v>45232159</v>
      </c>
      <c r="E24" s="226" t="inlineStr">
        <is>
          <t xml:space="preserve">MOTO REVA BIIC </t>
        </is>
      </c>
      <c r="F24" s="92" t="inlineStr">
        <is>
          <t>20 20SR</t>
        </is>
      </c>
      <c r="G24" s="120" t="inlineStr">
        <is>
          <t>PAGO 50 EFE</t>
        </is>
      </c>
      <c r="H24" s="281" t="n"/>
      <c r="I24" s="281" t="inlineStr">
        <is>
          <t>ANGELA/ELIA</t>
        </is>
      </c>
      <c r="J24" s="60" t="n">
        <v>0.4125</v>
      </c>
      <c r="K24" s="46">
        <f>J24+$K$58</f>
        <v/>
      </c>
      <c r="L24" s="78" t="n">
        <v>0.5868055555555556</v>
      </c>
      <c r="M24" s="46">
        <f>L24+$M$59</f>
        <v/>
      </c>
      <c r="N24" s="78" t="n">
        <v>0.5923611111111111</v>
      </c>
      <c r="O24" s="46">
        <f>N24+$O$59</f>
        <v/>
      </c>
      <c r="P24" s="79" t="n">
        <v>0.6444444444444445</v>
      </c>
      <c r="Q24" s="46">
        <f>P24+$Q$59</f>
        <v/>
      </c>
      <c r="R24" s="46" t="n">
        <v>0.65625</v>
      </c>
      <c r="S24" s="46">
        <f>R24+$S$59</f>
        <v/>
      </c>
      <c r="T24" s="143" t="n">
        <v>0.6673611111111111</v>
      </c>
      <c r="U24" s="80">
        <f>T24+$U$59</f>
        <v/>
      </c>
      <c r="V24" s="580" t="n">
        <v>80</v>
      </c>
      <c r="W24" s="125" t="n">
        <v>50</v>
      </c>
    </row>
    <row r="25" ht="21" customHeight="1" s="630">
      <c r="A25" s="631" t="inlineStr">
        <is>
          <t>19</t>
        </is>
      </c>
      <c r="B25" s="632" t="n"/>
      <c r="C25" s="318" t="inlineStr">
        <is>
          <t>MORALES GONZALES CARLOS DANIEL 50</t>
        </is>
      </c>
      <c r="D25" s="55" t="n">
        <v>3316502</v>
      </c>
      <c r="E25" s="199" t="inlineStr">
        <is>
          <t>MOTO NUEVO BIIB</t>
        </is>
      </c>
      <c r="F25" s="92" t="inlineStr">
        <is>
          <t>20 20 SR</t>
        </is>
      </c>
      <c r="G25" s="267" t="inlineStr">
        <is>
          <t>PAGO 150 YAPE</t>
        </is>
      </c>
      <c r="H25" s="26" t="inlineStr">
        <is>
          <t>C E</t>
        </is>
      </c>
      <c r="I25" s="152" t="inlineStr">
        <is>
          <t>PUBLICIDAD</t>
        </is>
      </c>
      <c r="J25" s="60" t="n">
        <v>0.4138888888888889</v>
      </c>
      <c r="K25" s="46">
        <f>J25+$K$58</f>
        <v/>
      </c>
      <c r="L25" s="78" t="n">
        <v>0.4986111111111111</v>
      </c>
      <c r="M25" s="46">
        <f>L25+$M$59</f>
        <v/>
      </c>
      <c r="N25" s="78" t="n">
        <v>0.5159722222222223</v>
      </c>
      <c r="O25" s="46">
        <f>N25+$O$59</f>
        <v/>
      </c>
      <c r="P25" s="79" t="n">
        <v>0.6173611111111111</v>
      </c>
      <c r="Q25" s="46">
        <f>P25+$Q$59</f>
        <v/>
      </c>
      <c r="R25" s="46" t="n">
        <v>0.6277777777777778</v>
      </c>
      <c r="S25" s="46">
        <f>R25+$S$59</f>
        <v/>
      </c>
      <c r="T25" s="143" t="n">
        <v>0.6381944444444444</v>
      </c>
      <c r="U25" s="143">
        <f>T25+$U$59</f>
        <v/>
      </c>
      <c r="V25" s="580" t="n">
        <v>100</v>
      </c>
      <c r="W25" s="125" t="n">
        <v>50</v>
      </c>
    </row>
    <row r="26" ht="21" customFormat="1" customHeight="1" s="633">
      <c r="A26" s="644" t="n"/>
      <c r="B26" s="632" t="n"/>
      <c r="C26" s="119" t="inlineStr">
        <is>
          <t>GUZMAN ARBIETO BENLLY ANGELO</t>
        </is>
      </c>
      <c r="D26" s="654" t="n">
        <v>47507395</v>
      </c>
      <c r="E26" s="654" t="inlineStr">
        <is>
          <t>NUEVO AI</t>
        </is>
      </c>
      <c r="F26" s="93" t="inlineStr">
        <is>
          <t>20 20 SR</t>
        </is>
      </c>
      <c r="G26" s="267" t="inlineStr">
        <is>
          <t>PAGO 100 YAPE</t>
        </is>
      </c>
      <c r="H26" s="654" t="n"/>
      <c r="I26" s="654" t="inlineStr">
        <is>
          <t>PUBLICIDAD</t>
        </is>
      </c>
      <c r="J26" s="185" t="n">
        <v>0.4152777777777778</v>
      </c>
      <c r="K26" s="20">
        <f>J26+$K$58</f>
        <v/>
      </c>
      <c r="L26" s="21" t="n"/>
      <c r="M26" s="20">
        <f>L26+$M$59</f>
        <v/>
      </c>
      <c r="N26" s="21" t="n"/>
      <c r="O26" s="20">
        <f>N26+$O$59</f>
        <v/>
      </c>
      <c r="P26" s="22" t="n"/>
      <c r="Q26" s="20">
        <f>P26+$Q$59</f>
        <v/>
      </c>
      <c r="R26" s="20" t="n"/>
      <c r="S26" s="20">
        <f>R26+$S$59</f>
        <v/>
      </c>
      <c r="T26" s="144" t="n"/>
      <c r="U26" s="20">
        <f>T26+$U$59</f>
        <v/>
      </c>
      <c r="V26" s="583" t="n">
        <v>100</v>
      </c>
      <c r="W26" s="142" t="n"/>
    </row>
    <row r="27" ht="21" customHeight="1" s="630">
      <c r="A27" s="631" t="inlineStr">
        <is>
          <t>20</t>
        </is>
      </c>
      <c r="B27" s="632" t="n"/>
      <c r="C27" s="112" t="inlineStr">
        <is>
          <t>ESCUDERO HERRERA CESAR ALBERTO</t>
        </is>
      </c>
      <c r="D27" s="55" t="n">
        <v>25614599</v>
      </c>
      <c r="E27" s="55" t="inlineStr">
        <is>
          <t>REVA A1</t>
        </is>
      </c>
      <c r="F27" s="92" t="inlineStr">
        <is>
          <t>40/20 40/20cl</t>
        </is>
      </c>
      <c r="G27" s="110" t="n"/>
      <c r="H27" s="110" t="n"/>
      <c r="I27" s="110" t="inlineStr">
        <is>
          <t>MAYRA 1</t>
        </is>
      </c>
      <c r="J27" s="60" t="n">
        <v>0.61875</v>
      </c>
      <c r="K27" s="46">
        <f>J27+$K$58</f>
        <v/>
      </c>
      <c r="L27" s="78" t="n">
        <v>0.6201388888888889</v>
      </c>
      <c r="M27" s="46">
        <f>L27+$M$59</f>
        <v/>
      </c>
      <c r="N27" s="78" t="n">
        <v>0.6277777777777778</v>
      </c>
      <c r="O27" s="46">
        <f>N27+$O$59</f>
        <v/>
      </c>
      <c r="P27" s="79" t="n">
        <v>0.6819444444444445</v>
      </c>
      <c r="Q27" s="46">
        <f>P27+$Q$59</f>
        <v/>
      </c>
      <c r="R27" s="46" t="n">
        <v>0.7034722222222223</v>
      </c>
      <c r="S27" s="46">
        <f>R27+$S$59</f>
        <v/>
      </c>
      <c r="T27" s="143" t="n">
        <v>0.7319444444444444</v>
      </c>
      <c r="U27" s="80">
        <f>T27+$U$59</f>
        <v/>
      </c>
      <c r="V27" s="580" t="n">
        <v>80</v>
      </c>
      <c r="W27" s="125" t="n"/>
    </row>
    <row r="28" ht="21" customFormat="1" customHeight="1" s="645">
      <c r="A28" s="631" t="inlineStr">
        <is>
          <t>21</t>
        </is>
      </c>
      <c r="B28" s="632" t="n"/>
      <c r="C28" s="112" t="inlineStr">
        <is>
          <t>JIMENEZ ROSSI BRAULIO ARTURO</t>
        </is>
      </c>
      <c r="D28" s="55" t="n">
        <v>25499644</v>
      </c>
      <c r="E28" s="55" t="inlineStr">
        <is>
          <t>REVA A1</t>
        </is>
      </c>
      <c r="F28" s="92" t="inlineStr">
        <is>
          <t>40/20 40/20cl</t>
        </is>
      </c>
      <c r="G28" s="120" t="inlineStr">
        <is>
          <t>PAGO 130EFE</t>
        </is>
      </c>
      <c r="H28" s="207" t="n"/>
      <c r="I28" s="55" t="inlineStr">
        <is>
          <t>FREDDY</t>
        </is>
      </c>
      <c r="J28" s="60" t="n">
        <v>0.6618055555555555</v>
      </c>
      <c r="K28" s="46">
        <f>J28+$K$58</f>
        <v/>
      </c>
      <c r="L28" s="78" t="n">
        <v>0.6631944444444444</v>
      </c>
      <c r="M28" s="46">
        <f>L28+$M$59</f>
        <v/>
      </c>
      <c r="N28" s="78" t="n">
        <v>0.6694444444444444</v>
      </c>
      <c r="O28" s="46">
        <f>N28+$O$59</f>
        <v/>
      </c>
      <c r="P28" s="79" t="n">
        <v>0.7326388888888888</v>
      </c>
      <c r="Q28" s="46">
        <f>P28+$Q$59</f>
        <v/>
      </c>
      <c r="R28" s="46" t="n">
        <v>0.7645833333333333</v>
      </c>
      <c r="S28" s="46">
        <f>R28+$S$59</f>
        <v/>
      </c>
      <c r="T28" s="143" t="n">
        <v>0.7791666666666667</v>
      </c>
      <c r="U28" s="80">
        <f>T28+$U$59</f>
        <v/>
      </c>
      <c r="V28" s="580" t="n">
        <v>90</v>
      </c>
      <c r="W28" s="125" t="n"/>
    </row>
    <row r="29" ht="21" customFormat="1" customHeight="1" s="633">
      <c r="A29" s="631" t="inlineStr">
        <is>
          <t>22</t>
        </is>
      </c>
      <c r="B29" s="632" t="n"/>
      <c r="C29" s="318" t="inlineStr">
        <is>
          <t>PIZANGO CUMAPA ANGEL LUIS 30</t>
        </is>
      </c>
      <c r="D29" s="55" t="n">
        <v>74413687</v>
      </c>
      <c r="E29" s="226" t="inlineStr">
        <is>
          <t xml:space="preserve">MOTO REVA BIIC </t>
        </is>
      </c>
      <c r="F29" s="92" t="inlineStr">
        <is>
          <t>20 20 SR</t>
        </is>
      </c>
      <c r="G29" s="267" t="inlineStr">
        <is>
          <t>PAGO 30 YAPE</t>
        </is>
      </c>
      <c r="H29" s="281" t="n"/>
      <c r="I29" s="281" t="inlineStr">
        <is>
          <t>ELIA</t>
        </is>
      </c>
      <c r="J29" s="60" t="n">
        <v>0.6027777777777777</v>
      </c>
      <c r="K29" s="46">
        <f>J29+$K$58</f>
        <v/>
      </c>
      <c r="L29" s="78" t="n">
        <v>0.6034722222222222</v>
      </c>
      <c r="M29" s="46">
        <f>L29+$M$59</f>
        <v/>
      </c>
      <c r="N29" s="78" t="n">
        <v>0.6090277777777777</v>
      </c>
      <c r="O29" s="46">
        <f>N29+$O$59</f>
        <v/>
      </c>
      <c r="P29" s="79" t="n">
        <v>0.6534722222222222</v>
      </c>
      <c r="Q29" s="46">
        <f>P29+$Q$59</f>
        <v/>
      </c>
      <c r="R29" s="46" t="n">
        <v>0.6652777777777777</v>
      </c>
      <c r="S29" s="46">
        <f>R29+$S$59</f>
        <v/>
      </c>
      <c r="T29" s="143" t="n">
        <v>0.7347222222222223</v>
      </c>
      <c r="U29" s="80">
        <f>T29+$U$59</f>
        <v/>
      </c>
      <c r="V29" s="580" t="n">
        <v>80</v>
      </c>
      <c r="W29" s="125" t="n">
        <v>30</v>
      </c>
    </row>
    <row r="30" ht="21" customHeight="1" s="630">
      <c r="A30" s="631" t="inlineStr">
        <is>
          <t>23</t>
        </is>
      </c>
      <c r="B30" s="632" t="n"/>
      <c r="C30" s="112" t="inlineStr">
        <is>
          <t>BEJARANO VILCA ROSA VICTORIA</t>
        </is>
      </c>
      <c r="D30" s="55" t="n">
        <v>43141701</v>
      </c>
      <c r="E30" s="226" t="inlineStr">
        <is>
          <t xml:space="preserve">MOTO NUEVO BIIC </t>
        </is>
      </c>
      <c r="F30" s="92" t="inlineStr">
        <is>
          <t>20 20 SR</t>
        </is>
      </c>
      <c r="G30" s="120" t="n"/>
      <c r="H30" s="120" t="n"/>
      <c r="I30" s="120" t="inlineStr">
        <is>
          <t>CARS.JAIME VILLA</t>
        </is>
      </c>
      <c r="J30" s="60" t="n">
        <v>0.6034722222222222</v>
      </c>
      <c r="K30" s="46">
        <f>J30+$K$58</f>
        <v/>
      </c>
      <c r="L30" s="78" t="n">
        <v>0.60625</v>
      </c>
      <c r="M30" s="46">
        <f>L30+$M$59</f>
        <v/>
      </c>
      <c r="N30" s="78" t="n">
        <v>0.6111111111111112</v>
      </c>
      <c r="O30" s="46">
        <f>N30+$O$59</f>
        <v/>
      </c>
      <c r="P30" s="79" t="n">
        <v>0.65625</v>
      </c>
      <c r="Q30" s="46">
        <f>P30+$Q$59</f>
        <v/>
      </c>
      <c r="R30" s="46" t="n">
        <v>0.675</v>
      </c>
      <c r="S30" s="46">
        <f>R30+$S$59</f>
        <v/>
      </c>
      <c r="T30" s="143" t="n">
        <v>0.6958333333333333</v>
      </c>
      <c r="U30" s="80">
        <f>T30+$U$59</f>
        <v/>
      </c>
      <c r="V30" s="580" t="n">
        <v>80</v>
      </c>
      <c r="W30" s="125" t="n"/>
    </row>
    <row r="31" ht="21" customHeight="1" s="630">
      <c r="A31" s="631" t="inlineStr">
        <is>
          <t>24</t>
        </is>
      </c>
      <c r="B31" s="632" t="n"/>
      <c r="C31" s="112" t="inlineStr">
        <is>
          <t>CARRION DICHE RUBEN DAVID</t>
        </is>
      </c>
      <c r="D31" s="55" t="n">
        <v>25477877</v>
      </c>
      <c r="E31" s="26" t="inlineStr">
        <is>
          <t>REVA A2A</t>
        </is>
      </c>
      <c r="F31" s="92" t="inlineStr">
        <is>
          <t>20 20 SR</t>
        </is>
      </c>
      <c r="G31" s="110" t="n"/>
      <c r="H31" s="110" t="n"/>
      <c r="I31" s="110" t="inlineStr">
        <is>
          <t>MAYRA 1</t>
        </is>
      </c>
      <c r="J31" s="60" t="n">
        <v>0.6611111111111111</v>
      </c>
      <c r="K31" s="46">
        <f>J31+$K$58</f>
        <v/>
      </c>
      <c r="L31" s="78" t="n">
        <v>0.6618055555555555</v>
      </c>
      <c r="M31" s="46">
        <f>L31+$M$59</f>
        <v/>
      </c>
      <c r="N31" s="78" t="n">
        <v>0.6666666666666666</v>
      </c>
      <c r="O31" s="46">
        <f>N31+$O$59</f>
        <v/>
      </c>
      <c r="P31" s="79" t="n">
        <v>0.7270833333333333</v>
      </c>
      <c r="Q31" s="46">
        <f>P31+$Q$59</f>
        <v/>
      </c>
      <c r="R31" s="46" t="n">
        <v>0.7506944444444444</v>
      </c>
      <c r="S31" s="46">
        <f>R31+$S$59</f>
        <v/>
      </c>
      <c r="T31" s="143" t="n">
        <v>0.7659722222222223</v>
      </c>
      <c r="U31" s="80">
        <f>T31+$U$59</f>
        <v/>
      </c>
      <c r="V31" s="580" t="n">
        <v>80</v>
      </c>
      <c r="W31" s="125" t="n"/>
    </row>
    <row r="32" ht="21" customHeight="1" s="630">
      <c r="A32" s="631" t="inlineStr">
        <is>
          <t>25</t>
        </is>
      </c>
      <c r="B32" s="632" t="n"/>
      <c r="C32" s="112" t="inlineStr">
        <is>
          <t>FUENTES TELLO DENIS MARTIN</t>
        </is>
      </c>
      <c r="D32" s="55" t="n">
        <v>41898966</v>
      </c>
      <c r="E32" s="55" t="inlineStr">
        <is>
          <t>NUEVO A1</t>
        </is>
      </c>
      <c r="F32" s="92" t="inlineStr">
        <is>
          <t>40/20 40/20cl</t>
        </is>
      </c>
      <c r="G32" s="110" t="n"/>
      <c r="H32" s="110" t="n"/>
      <c r="I32" s="110" t="inlineStr">
        <is>
          <t>MAYRA 1</t>
        </is>
      </c>
      <c r="J32" s="60" t="n">
        <v>0.6041666666666666</v>
      </c>
      <c r="K32" s="46">
        <f>J32+$K$58</f>
        <v/>
      </c>
      <c r="L32" s="78" t="n">
        <v>0.6083333333333333</v>
      </c>
      <c r="M32" s="46">
        <f>L32+$M$59</f>
        <v/>
      </c>
      <c r="N32" s="78" t="n">
        <v>0.6138888888888889</v>
      </c>
      <c r="O32" s="46">
        <f>N32+$O$59</f>
        <v/>
      </c>
      <c r="P32" s="79" t="n">
        <v>0.6645833333333333</v>
      </c>
      <c r="Q32" s="46">
        <f>P32+$Q$59</f>
        <v/>
      </c>
      <c r="R32" s="46" t="n">
        <v>0.6777777777777778</v>
      </c>
      <c r="S32" s="46">
        <f>R32+$S$59</f>
        <v/>
      </c>
      <c r="T32" s="143" t="n">
        <v>0.7388888888888889</v>
      </c>
      <c r="U32" s="80">
        <f>T32+$U$59</f>
        <v/>
      </c>
      <c r="V32" s="580" t="n">
        <v>80</v>
      </c>
      <c r="W32" s="125" t="n"/>
    </row>
    <row r="33" ht="21" customHeight="1" s="630">
      <c r="A33" s="631" t="inlineStr">
        <is>
          <t>26</t>
        </is>
      </c>
      <c r="B33" s="632" t="n"/>
      <c r="C33" s="112" t="inlineStr">
        <is>
          <t>YAURI LEYVA ROBERT JHINTON</t>
        </is>
      </c>
      <c r="D33" s="55" t="n">
        <v>77385252</v>
      </c>
      <c r="E33" s="226" t="inlineStr">
        <is>
          <t xml:space="preserve">MOTO REVA BIIC </t>
        </is>
      </c>
      <c r="F33" s="92" t="inlineStr">
        <is>
          <t>20 20 SR</t>
        </is>
      </c>
      <c r="G33" s="270" t="n"/>
      <c r="H33" s="270" t="n"/>
      <c r="I33" s="270" t="inlineStr">
        <is>
          <t>LILIANA 1</t>
        </is>
      </c>
      <c r="J33" s="60" t="n">
        <v>0.6048611111111111</v>
      </c>
      <c r="K33" s="46">
        <f>J33+$K$58</f>
        <v/>
      </c>
      <c r="L33" s="78" t="n">
        <v>0.6111111111111112</v>
      </c>
      <c r="M33" s="46">
        <f>L33+$M$59</f>
        <v/>
      </c>
      <c r="N33" s="78" t="n">
        <v>0.6159722222222223</v>
      </c>
      <c r="O33" s="46">
        <f>N33+$O$59</f>
        <v/>
      </c>
      <c r="P33" s="79" t="n">
        <v>0.6694444444444444</v>
      </c>
      <c r="Q33" s="46">
        <f>P33+$Q$59</f>
        <v/>
      </c>
      <c r="R33" s="46" t="n">
        <v>0.6881944444444444</v>
      </c>
      <c r="S33" s="46">
        <f>R33+$S$59</f>
        <v/>
      </c>
      <c r="T33" s="143" t="n">
        <v>0.7076388888888889</v>
      </c>
      <c r="U33" s="80">
        <f>T33+$U$59</f>
        <v/>
      </c>
      <c r="V33" s="580" t="n">
        <v>80</v>
      </c>
      <c r="W33" s="125" t="n"/>
    </row>
    <row r="34" ht="21" customHeight="1" s="630">
      <c r="A34" s="631" t="inlineStr">
        <is>
          <t>27</t>
        </is>
      </c>
      <c r="B34" s="632" t="n"/>
      <c r="C34" s="112" t="inlineStr">
        <is>
          <t>INGA TIRADO RUBEN DARIO</t>
        </is>
      </c>
      <c r="D34" s="55" t="n">
        <v>74931920</v>
      </c>
      <c r="E34" s="199" t="inlineStr">
        <is>
          <t>MOTO NUEVO BIIB</t>
        </is>
      </c>
      <c r="F34" s="92" t="inlineStr">
        <is>
          <t>40/20 40/20cl</t>
        </is>
      </c>
      <c r="G34" s="281" t="n"/>
      <c r="H34" s="281" t="n"/>
      <c r="I34" s="281" t="inlineStr">
        <is>
          <t>ANGELA/ELIA</t>
        </is>
      </c>
      <c r="J34" s="60" t="n">
        <v>0.5347222222222222</v>
      </c>
      <c r="K34" s="60">
        <f>J34+$K$58</f>
        <v/>
      </c>
      <c r="L34" s="60" t="n">
        <v>0.6194444444444445</v>
      </c>
      <c r="M34" s="60">
        <f>L34+$M$59</f>
        <v/>
      </c>
      <c r="N34" s="60" t="n">
        <v>0.6256944444444444</v>
      </c>
      <c r="O34" s="60">
        <f>N34+$O$59</f>
        <v/>
      </c>
      <c r="P34" s="60" t="n">
        <v>0.6770833333333334</v>
      </c>
      <c r="Q34" s="60">
        <f>P34+$Q$59</f>
        <v/>
      </c>
      <c r="R34" s="60" t="n">
        <v>0.7013888888888888</v>
      </c>
      <c r="S34" s="60">
        <f>R34+$S$59</f>
        <v/>
      </c>
      <c r="T34" s="261" t="n">
        <v>0.7215277777777778</v>
      </c>
      <c r="U34" s="261">
        <f>T34+$U$59</f>
        <v/>
      </c>
      <c r="V34" s="580" t="n">
        <v>80</v>
      </c>
      <c r="W34" s="125" t="n"/>
    </row>
    <row r="35" ht="21" customFormat="1" customHeight="1" s="633">
      <c r="A35" s="631" t="inlineStr">
        <is>
          <t>28</t>
        </is>
      </c>
      <c r="B35" s="632" t="n"/>
      <c r="C35" s="112" t="inlineStr">
        <is>
          <t>SANCHEZ ROJAS CRISTIAN DEL MAR</t>
        </is>
      </c>
      <c r="D35" s="55" t="n">
        <v>71264071</v>
      </c>
      <c r="E35" s="199" t="inlineStr">
        <is>
          <t>MOTO NUEVO BIIB</t>
        </is>
      </c>
      <c r="F35" s="92" t="inlineStr">
        <is>
          <t>20 20 SR</t>
        </is>
      </c>
      <c r="G35" s="270" t="n"/>
      <c r="H35" s="270" t="n"/>
      <c r="I35" s="270" t="inlineStr">
        <is>
          <t>LILIANA</t>
        </is>
      </c>
      <c r="J35" s="60" t="n">
        <v>0.6194444444444445</v>
      </c>
      <c r="K35" s="46">
        <f>J35+$K$58</f>
        <v/>
      </c>
      <c r="L35" s="78" t="n">
        <v>0.625</v>
      </c>
      <c r="M35" s="46">
        <f>L35+$M$59</f>
        <v/>
      </c>
      <c r="N35" s="78" t="n">
        <v>0.63125</v>
      </c>
      <c r="O35" s="46">
        <f>N35+$O$59</f>
        <v/>
      </c>
      <c r="P35" s="79" t="n">
        <v>0.6902777777777778</v>
      </c>
      <c r="Q35" s="46">
        <f>P35+$Q$59</f>
        <v/>
      </c>
      <c r="R35" s="46" t="n">
        <v>0.7131944444444445</v>
      </c>
      <c r="S35" s="46">
        <f>R35+$S$59</f>
        <v/>
      </c>
      <c r="T35" s="143" t="n">
        <v>0.7444444444444445</v>
      </c>
      <c r="U35" s="80">
        <f>T35+$U$59</f>
        <v/>
      </c>
      <c r="V35" s="580" t="n">
        <v>80</v>
      </c>
      <c r="W35" s="125" t="n"/>
    </row>
    <row r="36" ht="21" customHeight="1" s="630">
      <c r="A36" s="631" t="inlineStr">
        <is>
          <t>29</t>
        </is>
      </c>
      <c r="B36" s="632" t="n"/>
      <c r="C36" s="112" t="inlineStr">
        <is>
          <t>TESEN MARCELO MIGUEL ANTONY</t>
        </is>
      </c>
      <c r="D36" s="55" t="n">
        <v>75284473</v>
      </c>
      <c r="E36" s="199" t="inlineStr">
        <is>
          <t>MOTO NUEVO BIIB</t>
        </is>
      </c>
      <c r="F36" s="92" t="inlineStr">
        <is>
          <t>20 20 SR</t>
        </is>
      </c>
      <c r="G36" s="281" t="n"/>
      <c r="H36" s="281" t="n"/>
      <c r="I36" s="281" t="inlineStr">
        <is>
          <t>ANGELA/ELIA</t>
        </is>
      </c>
      <c r="J36" s="60" t="n">
        <v>0.6208333333333333</v>
      </c>
      <c r="K36" s="46">
        <f>J36+$K$58</f>
        <v/>
      </c>
      <c r="L36" s="78" t="n">
        <v>0.6270833333333333</v>
      </c>
      <c r="M36" s="46">
        <f>L36+$M$59</f>
        <v/>
      </c>
      <c r="N36" s="78" t="n">
        <v>0.6326388888888889</v>
      </c>
      <c r="O36" s="46">
        <f>N36+$O$59</f>
        <v/>
      </c>
      <c r="P36" s="79" t="n">
        <v>0.6944444444444444</v>
      </c>
      <c r="Q36" s="46">
        <f>P36+$Q$59</f>
        <v/>
      </c>
      <c r="R36" s="46" t="n">
        <v>0.7388888888888889</v>
      </c>
      <c r="S36" s="46">
        <f>R36+$S$59</f>
        <v/>
      </c>
      <c r="T36" s="143" t="n">
        <v>0.7506944444444444</v>
      </c>
      <c r="U36" s="80">
        <f>T36+$U$59</f>
        <v/>
      </c>
      <c r="V36" s="580" t="n">
        <v>80</v>
      </c>
      <c r="W36" s="125" t="n"/>
    </row>
    <row r="37" ht="21" customFormat="1" customHeight="1" s="633">
      <c r="A37" s="631" t="inlineStr">
        <is>
          <t>30</t>
        </is>
      </c>
      <c r="B37" s="632" t="n"/>
      <c r="C37" s="112" t="inlineStr">
        <is>
          <t>DIAZ BARBOZA JOSE</t>
        </is>
      </c>
      <c r="D37" s="55" t="n">
        <v>7569923</v>
      </c>
      <c r="E37" s="226" t="inlineStr">
        <is>
          <t xml:space="preserve">MOTO REVA BIIC </t>
        </is>
      </c>
      <c r="F37" s="92" t="inlineStr">
        <is>
          <t>40/2 40/20cl</t>
        </is>
      </c>
      <c r="G37" s="267" t="inlineStr">
        <is>
          <t>PAGO 130 YAPE</t>
        </is>
      </c>
      <c r="H37" s="207" t="inlineStr">
        <is>
          <t>REPRO07/04</t>
        </is>
      </c>
      <c r="I37" s="55" t="inlineStr">
        <is>
          <t>SRA JULIA</t>
        </is>
      </c>
      <c r="J37" s="60" t="n">
        <v>0.6215277777777778</v>
      </c>
      <c r="K37" s="46">
        <f>J37+$K$58</f>
        <v/>
      </c>
      <c r="L37" s="78" t="n">
        <v>0.6291666666666667</v>
      </c>
      <c r="M37" s="46">
        <f>L37+$M$59</f>
        <v/>
      </c>
      <c r="N37" s="78" t="n">
        <v>0.6388888888888888</v>
      </c>
      <c r="O37" s="78">
        <f>N37+$O$59</f>
        <v/>
      </c>
      <c r="P37" s="79" t="n">
        <v>0.7027777777777777</v>
      </c>
      <c r="Q37" s="46">
        <f>P37+$Q$59</f>
        <v/>
      </c>
      <c r="R37" s="46" t="n">
        <v>0.7152777777777778</v>
      </c>
      <c r="S37" s="46">
        <f>R37+$S$59</f>
        <v/>
      </c>
      <c r="T37" s="143" t="n">
        <v>0.74375</v>
      </c>
      <c r="U37" s="80">
        <f>T37+$U$59</f>
        <v/>
      </c>
      <c r="V37" s="580" t="n">
        <v>80</v>
      </c>
      <c r="W37" s="125" t="n"/>
    </row>
    <row r="38" ht="21" customHeight="1" s="630">
      <c r="A38" s="631" t="inlineStr">
        <is>
          <t>31</t>
        </is>
      </c>
      <c r="B38" s="632" t="n"/>
      <c r="C38" s="318" t="inlineStr">
        <is>
          <t>PALOMINO ATALAYA EDWIN PAUL30</t>
        </is>
      </c>
      <c r="D38" s="55" t="n">
        <v>42751998</v>
      </c>
      <c r="E38" s="226" t="inlineStr">
        <is>
          <t xml:space="preserve">MOTO REVA BIIC </t>
        </is>
      </c>
      <c r="F38" s="92" t="inlineStr">
        <is>
          <t>20 20SR</t>
        </is>
      </c>
      <c r="G38" s="120" t="inlineStr">
        <is>
          <t>PAGO 30 EFE+120PLIN</t>
        </is>
      </c>
      <c r="H38" s="211" t="n"/>
      <c r="I38" s="211" t="inlineStr">
        <is>
          <t>OFICINA</t>
        </is>
      </c>
      <c r="J38" s="60" t="n">
        <v>0.6208333333333333</v>
      </c>
      <c r="K38" s="46">
        <f>J38+$K$58</f>
        <v/>
      </c>
      <c r="L38" s="78" t="n">
        <v>0.6319444444444444</v>
      </c>
      <c r="M38" s="46">
        <f>L38+$M$59</f>
        <v/>
      </c>
      <c r="N38" s="78" t="n">
        <v>0.6395833333333333</v>
      </c>
      <c r="O38" s="46">
        <f>N38+$O$59</f>
        <v/>
      </c>
      <c r="P38" s="79" t="n">
        <v>0.7076388888888889</v>
      </c>
      <c r="Q38" s="46">
        <f>P38+$Q$59</f>
        <v/>
      </c>
      <c r="R38" s="46" t="n">
        <v>0.7368055555555556</v>
      </c>
      <c r="S38" s="46">
        <f>R38+$S$59</f>
        <v/>
      </c>
      <c r="T38" s="143" t="n">
        <v>0.7569444444444444</v>
      </c>
      <c r="U38" s="80">
        <f>T38+$U$59</f>
        <v/>
      </c>
      <c r="V38" s="580" t="n">
        <v>120</v>
      </c>
      <c r="W38" s="125" t="n">
        <v>30</v>
      </c>
    </row>
    <row r="39" ht="21" customFormat="1" customHeight="1" s="633">
      <c r="A39" s="631" t="inlineStr">
        <is>
          <t>32</t>
        </is>
      </c>
      <c r="B39" s="632" t="n"/>
      <c r="C39" s="112" t="inlineStr">
        <is>
          <t>MESIA MENDOZA ALONSO</t>
        </is>
      </c>
      <c r="D39" s="55" t="n">
        <v>48833158</v>
      </c>
      <c r="E39" s="199" t="inlineStr">
        <is>
          <t>MOTO NUEVO BIIB</t>
        </is>
      </c>
      <c r="F39" s="92" t="inlineStr">
        <is>
          <t>20 20SR</t>
        </is>
      </c>
      <c r="G39" s="120" t="n"/>
      <c r="H39" s="120" t="n"/>
      <c r="I39" s="120" t="inlineStr">
        <is>
          <t>CARS.JAIME VILLA</t>
        </is>
      </c>
      <c r="J39" s="60" t="n">
        <v>0.6479166666666667</v>
      </c>
      <c r="K39" s="46">
        <f>J39+$K$58</f>
        <v/>
      </c>
      <c r="L39" s="78" t="n">
        <v>0.6486111111111111</v>
      </c>
      <c r="M39" s="46">
        <f>L39+$M$59</f>
        <v/>
      </c>
      <c r="N39" s="78" t="n">
        <v>0.6555555555555556</v>
      </c>
      <c r="O39" s="46">
        <f>N39+$O$59</f>
        <v/>
      </c>
      <c r="P39" s="79" t="n">
        <v>0.7152777777777778</v>
      </c>
      <c r="Q39" s="46">
        <f>P39+$Q$59</f>
        <v/>
      </c>
      <c r="R39" s="46" t="n">
        <v>0.7277777777777777</v>
      </c>
      <c r="S39" s="46">
        <f>R39+$S$59</f>
        <v/>
      </c>
      <c r="T39" s="143" t="n">
        <v>0.7555555555555555</v>
      </c>
      <c r="U39" s="80">
        <f>T39+$U$59</f>
        <v/>
      </c>
      <c r="V39" s="580" t="n">
        <v>80</v>
      </c>
      <c r="W39" s="125" t="n"/>
    </row>
    <row r="40" ht="21" customHeight="1" s="630">
      <c r="A40" s="631" t="inlineStr">
        <is>
          <t>33</t>
        </is>
      </c>
      <c r="B40" s="632" t="n"/>
      <c r="C40" s="112" t="inlineStr">
        <is>
          <t>PALOMINO HUAMANI MIGUEL ANGEL</t>
        </is>
      </c>
      <c r="D40" s="55" t="n">
        <v>6021826</v>
      </c>
      <c r="E40" s="55" t="inlineStr">
        <is>
          <t>NUEVO A1</t>
        </is>
      </c>
      <c r="F40" s="92" t="inlineStr">
        <is>
          <t>40/2 40/20cl</t>
        </is>
      </c>
      <c r="G40" s="120" t="inlineStr">
        <is>
          <t>PAGO 110 EFE 20EFE06/05</t>
        </is>
      </c>
      <c r="H40" s="207" t="n"/>
      <c r="I40" s="55" t="inlineStr">
        <is>
          <t>VLADIMIR</t>
        </is>
      </c>
      <c r="J40" s="60" t="n">
        <v>0.65</v>
      </c>
      <c r="K40" s="46">
        <f>J40+$K$58</f>
        <v/>
      </c>
      <c r="L40" s="78" t="n">
        <v>0.6548611111111111</v>
      </c>
      <c r="M40" s="78">
        <f>L40+$M$59</f>
        <v/>
      </c>
      <c r="N40" s="78" t="n">
        <v>0.6631944444444444</v>
      </c>
      <c r="O40" s="78">
        <f>N40+$O$59</f>
        <v/>
      </c>
      <c r="P40" s="78" t="n">
        <v>0.7201388888888889</v>
      </c>
      <c r="Q40" s="78">
        <f>P40+$Q$59</f>
        <v/>
      </c>
      <c r="R40" s="78" t="n">
        <v>0.7527777777777778</v>
      </c>
      <c r="S40" s="78">
        <f>R40+$S$59</f>
        <v/>
      </c>
      <c r="T40" s="116" t="n">
        <v>0.7680555555555556</v>
      </c>
      <c r="U40" s="116">
        <f>T40+$U$59</f>
        <v/>
      </c>
      <c r="V40" s="580" t="n">
        <v>90</v>
      </c>
      <c r="W40" s="125" t="n"/>
    </row>
    <row r="41" ht="21" customHeight="1" s="630"/>
    <row r="42" ht="21" customHeight="1" s="630"/>
    <row r="43" ht="21" customHeight="1" s="630"/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18" customHeight="1" s="630"/>
    <row r="64" ht="15.75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21" customHeight="1" s="630"/>
    <row r="88" ht="15.75" customHeight="1" s="630"/>
    <row r="89" ht="15.75" customHeight="1" s="630"/>
    <row r="90" ht="15.75" customHeight="1" s="630"/>
    <row r="91" ht="15.75" customHeight="1" s="630"/>
    <row r="92" ht="21" customHeight="1" s="630"/>
    <row r="93" ht="18.75" customHeight="1" s="630"/>
    <row r="94" ht="15.75" customHeight="1" s="630"/>
    <row r="95" ht="15.75" customHeight="1" s="630"/>
    <row r="96" ht="18.75" customHeight="1" s="630"/>
    <row r="101" ht="15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8.75" customHeight="1" s="630"/>
    <row r="109" ht="15.75" customHeight="1" s="630"/>
  </sheetData>
  <mergeCells count="67">
    <mergeCell ref="A48:B48"/>
    <mergeCell ref="A24:B24"/>
    <mergeCell ref="A30:B30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46:B46"/>
    <mergeCell ref="A37:B37"/>
    <mergeCell ref="A18:B18"/>
    <mergeCell ref="A27:B27"/>
    <mergeCell ref="A56:B56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08.xml><?xml version="1.0" encoding="utf-8"?>
<worksheet xmlns:r="http://schemas.openxmlformats.org/officeDocument/2006/relationships" xmlns="http://schemas.openxmlformats.org/spreadsheetml/2006/main">
  <sheetPr codeName="Hoja413">
    <outlinePr summaryBelow="1" summaryRight="1"/>
    <pageSetUpPr fitToPage="1"/>
  </sheetPr>
  <dimension ref="A1:W49"/>
  <sheetViews>
    <sheetView topLeftCell="H76" workbookViewId="0">
      <selection activeCell="N89" sqref="N89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6.28515625" customWidth="1" style="630" min="7" max="7"/>
    <col width="11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4.85546875" customWidth="1" style="630" min="20" max="20"/>
    <col width="1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n"/>
      <c r="B2" s="632" t="n"/>
      <c r="C2" s="119" t="inlineStr">
        <is>
          <t>CORCUERA MEL CESAR 30</t>
        </is>
      </c>
      <c r="D2" s="654" t="n">
        <v>9881378</v>
      </c>
      <c r="E2" s="654" t="inlineStr">
        <is>
          <t xml:space="preserve">MOTO REVA BIIC </t>
        </is>
      </c>
      <c r="F2" s="93" t="inlineStr">
        <is>
          <t>70/20 50/20 cl</t>
        </is>
      </c>
      <c r="G2" s="654" t="inlineStr">
        <is>
          <t>PAGO30EFE PAGO07/05</t>
        </is>
      </c>
      <c r="H2" s="358" t="inlineStr">
        <is>
          <t>NO PASO</t>
        </is>
      </c>
      <c r="I2" s="654" t="inlineStr">
        <is>
          <t>LILIANA 1</t>
        </is>
      </c>
      <c r="J2" s="185" t="n">
        <v>0.35625</v>
      </c>
      <c r="K2" s="185">
        <f>J2+$K$60</f>
        <v/>
      </c>
      <c r="L2" s="21" t="n">
        <v>0.3597222222222222</v>
      </c>
      <c r="M2" s="20">
        <f>L2+$M$61</f>
        <v/>
      </c>
      <c r="N2" s="21" t="n">
        <v>0.3645833333333333</v>
      </c>
      <c r="O2" s="20">
        <f>N2+$O$61</f>
        <v/>
      </c>
      <c r="P2" s="22" t="n">
        <v>0.4076388888888889</v>
      </c>
      <c r="Q2" s="20">
        <f>P2+$Q$61</f>
        <v/>
      </c>
      <c r="R2" s="20" t="n">
        <v>0.4194444444444445</v>
      </c>
      <c r="S2" s="20">
        <f>R2+$S$61</f>
        <v/>
      </c>
      <c r="T2" s="21" t="n">
        <v>0.4388888888888889</v>
      </c>
      <c r="U2" s="21">
        <f>T2+$Q$61</f>
        <v/>
      </c>
      <c r="V2" s="580" t="n"/>
      <c r="W2" s="125" t="n"/>
    </row>
    <row r="3" ht="21" customHeight="1" s="630">
      <c r="A3" s="631" t="inlineStr">
        <is>
          <t>1</t>
        </is>
      </c>
      <c r="B3" s="632" t="n"/>
      <c r="C3" s="112" t="inlineStr">
        <is>
          <t>GUZMAN ARBIETO BENLLY ANGELO</t>
        </is>
      </c>
      <c r="D3" s="55" t="n">
        <v>47507395</v>
      </c>
      <c r="E3" s="55" t="inlineStr">
        <is>
          <t>NUEVO AI</t>
        </is>
      </c>
      <c r="F3" s="92" t="inlineStr">
        <is>
          <t>20 20 SR</t>
        </is>
      </c>
      <c r="G3" s="267" t="inlineStr">
        <is>
          <t>PAGO 100 YAPE</t>
        </is>
      </c>
      <c r="H3" s="654" t="inlineStr">
        <is>
          <t>PRIORIDAD</t>
        </is>
      </c>
      <c r="I3" s="152" t="inlineStr">
        <is>
          <t>PUBLICIDAD</t>
        </is>
      </c>
      <c r="J3" s="60" t="n">
        <v>0.3583333333333333</v>
      </c>
      <c r="K3" s="46">
        <f>J3+$K$60</f>
        <v/>
      </c>
      <c r="L3" s="78" t="n">
        <v>0.3638888888888889</v>
      </c>
      <c r="M3" s="46">
        <f>L3+$M$61</f>
        <v/>
      </c>
      <c r="N3" s="78" t="n">
        <v>0.36875</v>
      </c>
      <c r="O3" s="46">
        <f>N3+$O$61</f>
        <v/>
      </c>
      <c r="P3" s="79" t="n">
        <v>0.4159722222222222</v>
      </c>
      <c r="Q3" s="46">
        <f>P3+$Q$61</f>
        <v/>
      </c>
      <c r="R3" s="46" t="n">
        <v>0.43125</v>
      </c>
      <c r="S3" s="46">
        <f>R3+$S$61</f>
        <v/>
      </c>
      <c r="T3" s="143" t="n">
        <v>0.4673611111111111</v>
      </c>
      <c r="U3" s="80">
        <f>T3+$U$61</f>
        <v/>
      </c>
      <c r="V3" s="580" t="n"/>
      <c r="W3" s="125" t="n"/>
    </row>
    <row r="4" ht="21" customHeight="1" s="630">
      <c r="A4" s="644" t="n"/>
      <c r="B4" s="632" t="n"/>
      <c r="C4" s="119" t="inlineStr">
        <is>
          <t>DIAZ REYES FRANCISCO</t>
        </is>
      </c>
      <c r="D4" s="654" t="n">
        <v>6063534</v>
      </c>
      <c r="E4" s="654" t="inlineStr">
        <is>
          <t>REVA A3C</t>
        </is>
      </c>
      <c r="F4" s="93" t="inlineStr">
        <is>
          <t>40/20 40/20cl</t>
        </is>
      </c>
      <c r="G4" s="654" t="inlineStr">
        <is>
          <t>REPRO11/05</t>
        </is>
      </c>
      <c r="H4" s="358" t="inlineStr">
        <is>
          <t>PRIORIDAD</t>
        </is>
      </c>
      <c r="I4" s="654" t="inlineStr">
        <is>
          <t>CARS.JAIME VILLA</t>
        </is>
      </c>
      <c r="J4" s="185" t="n"/>
      <c r="K4" s="20">
        <f>J4+$K$60</f>
        <v/>
      </c>
      <c r="L4" s="21" t="n"/>
      <c r="M4" s="20">
        <f>L4+$M$61</f>
        <v/>
      </c>
      <c r="N4" s="21" t="n"/>
      <c r="O4" s="20">
        <f>N4+$O$61</f>
        <v/>
      </c>
      <c r="P4" s="22" t="n"/>
      <c r="Q4" s="20">
        <f>P4+$Q$61</f>
        <v/>
      </c>
      <c r="R4" s="20" t="n"/>
      <c r="S4" s="20">
        <f>R4+$S$61</f>
        <v/>
      </c>
      <c r="T4" s="144" t="n"/>
      <c r="U4" s="20">
        <f>T4+$U$61</f>
        <v/>
      </c>
      <c r="V4" s="580" t="n"/>
      <c r="W4" s="125" t="n"/>
    </row>
    <row r="5" ht="21" customHeight="1" s="630">
      <c r="A5" s="631" t="inlineStr">
        <is>
          <t>2</t>
        </is>
      </c>
      <c r="B5" s="632" t="n"/>
      <c r="C5" s="112" t="inlineStr">
        <is>
          <t>ZEÑA YPANAQUE JOSE</t>
        </is>
      </c>
      <c r="D5" s="240" t="n">
        <v>45065398</v>
      </c>
      <c r="E5" s="26" t="inlineStr">
        <is>
          <t>REVA A2B</t>
        </is>
      </c>
      <c r="F5" s="92" t="inlineStr">
        <is>
          <t>40/20 40/20cl</t>
        </is>
      </c>
      <c r="G5" s="120" t="n"/>
      <c r="H5" s="120" t="n"/>
      <c r="I5" s="120" t="inlineStr">
        <is>
          <t>CARS.JAIME VILLA</t>
        </is>
      </c>
      <c r="J5" s="60" t="n">
        <v>0.3625</v>
      </c>
      <c r="K5" s="46">
        <f>J5+$K$60</f>
        <v/>
      </c>
      <c r="L5" s="78" t="n">
        <v>0.3736111111111111</v>
      </c>
      <c r="M5" s="46">
        <f>L5+$M$61</f>
        <v/>
      </c>
      <c r="N5" s="78" t="n">
        <v>0.3798611111111111</v>
      </c>
      <c r="O5" s="78">
        <f>N5+$O$61</f>
        <v/>
      </c>
      <c r="P5" s="78" t="n">
        <v>0.4277777777777778</v>
      </c>
      <c r="Q5" s="78">
        <f>P5+$Q$61</f>
        <v/>
      </c>
      <c r="R5" s="46" t="n">
        <v>0.4673611111111111</v>
      </c>
      <c r="S5" s="46">
        <f>R5+$S$61</f>
        <v/>
      </c>
      <c r="T5" s="116" t="n">
        <v>0.4930555555555556</v>
      </c>
      <c r="U5" s="116">
        <f>T5+$U$61</f>
        <v/>
      </c>
      <c r="V5" s="580" t="n">
        <v>80</v>
      </c>
      <c r="W5" s="125" t="n"/>
    </row>
    <row r="6" ht="21" customHeight="1" s="630">
      <c r="A6" s="644" t="n"/>
      <c r="B6" s="632" t="n"/>
      <c r="C6" s="119" t="inlineStr">
        <is>
          <t>DE LAMA ALEMAN PEDRO</t>
        </is>
      </c>
      <c r="D6" s="654" t="n">
        <v>25827996</v>
      </c>
      <c r="E6" s="654" t="inlineStr">
        <is>
          <t>REVA A3C</t>
        </is>
      </c>
      <c r="F6" s="93" t="inlineStr">
        <is>
          <t>ESPERE</t>
        </is>
      </c>
      <c r="G6" s="654" t="inlineStr">
        <is>
          <t xml:space="preserve">SE RETIRA </t>
        </is>
      </c>
      <c r="H6" s="358" t="n"/>
      <c r="I6" s="654" t="inlineStr">
        <is>
          <t>VLADIMIR</t>
        </is>
      </c>
      <c r="J6" s="185" t="n"/>
      <c r="K6" s="20">
        <f>J6+$K$60</f>
        <v/>
      </c>
      <c r="L6" s="21" t="n"/>
      <c r="M6" s="20">
        <f>L6+$M$61</f>
        <v/>
      </c>
      <c r="N6" s="21" t="n"/>
      <c r="O6" s="20">
        <f>N6+$O$61</f>
        <v/>
      </c>
      <c r="P6" s="22" t="n"/>
      <c r="Q6" s="20">
        <f>P6+$Q$61</f>
        <v/>
      </c>
      <c r="R6" s="20" t="n"/>
      <c r="S6" s="20">
        <f>R6+$S$61</f>
        <v/>
      </c>
      <c r="T6" s="144" t="n"/>
      <c r="U6" s="20">
        <f>T6+$U$61</f>
        <v/>
      </c>
      <c r="V6" s="580" t="n"/>
      <c r="W6" s="125" t="n"/>
    </row>
    <row r="7" ht="21" customHeight="1" s="630">
      <c r="A7" s="631" t="inlineStr">
        <is>
          <t>3</t>
        </is>
      </c>
      <c r="B7" s="632" t="n"/>
      <c r="C7" s="112" t="inlineStr">
        <is>
          <t>GUERRA GAMBOA CHRISTIAN</t>
        </is>
      </c>
      <c r="D7" s="55" t="n">
        <v>46293916</v>
      </c>
      <c r="E7" s="26" t="inlineStr">
        <is>
          <t>REVA A2A</t>
        </is>
      </c>
      <c r="F7" s="92" t="inlineStr">
        <is>
          <t>20 20SR</t>
        </is>
      </c>
      <c r="G7" s="654" t="inlineStr">
        <is>
          <t>PRIORIDAD</t>
        </is>
      </c>
      <c r="H7" s="205" t="n"/>
      <c r="I7" s="120" t="inlineStr">
        <is>
          <t>CARS.JAIME VILLA</t>
        </is>
      </c>
      <c r="J7" s="60" t="n">
        <v>0.3597222222222222</v>
      </c>
      <c r="K7" s="46">
        <f>J7+$K$60</f>
        <v/>
      </c>
      <c r="L7" s="78" t="n">
        <v>0.36875</v>
      </c>
      <c r="M7" s="46">
        <f>L7+$M$61</f>
        <v/>
      </c>
      <c r="N7" s="78" t="n">
        <v>0.3736111111111111</v>
      </c>
      <c r="O7" s="78">
        <f>N7+$O$61</f>
        <v/>
      </c>
      <c r="P7" s="78" t="n">
        <v>0.41875</v>
      </c>
      <c r="Q7" s="78">
        <f>P7+$Q$61</f>
        <v/>
      </c>
      <c r="R7" s="46" t="n">
        <v>0.4305555555555556</v>
      </c>
      <c r="S7" s="46">
        <f>R7+$S$61</f>
        <v/>
      </c>
      <c r="T7" s="116" t="n">
        <v>0.4715277777777778</v>
      </c>
      <c r="U7" s="116">
        <f>T7+$Q$61</f>
        <v/>
      </c>
      <c r="V7" s="580" t="n">
        <v>80</v>
      </c>
      <c r="W7" s="125" t="n"/>
    </row>
    <row r="8" ht="21" customHeight="1" s="630">
      <c r="A8" s="631" t="inlineStr">
        <is>
          <t>4</t>
        </is>
      </c>
      <c r="B8" s="632" t="n"/>
      <c r="C8" s="112" t="inlineStr">
        <is>
          <t>GUERRA CAMPOS SEGUNDO</t>
        </is>
      </c>
      <c r="D8" s="55" t="n">
        <v>40282176</v>
      </c>
      <c r="E8" s="226" t="inlineStr">
        <is>
          <t xml:space="preserve">MOTO REVA BIIC </t>
        </is>
      </c>
      <c r="F8" s="92" t="inlineStr">
        <is>
          <t>40/20 40/20cl</t>
        </is>
      </c>
      <c r="G8" s="270" t="n"/>
      <c r="H8" s="270" t="n"/>
      <c r="I8" s="270" t="inlineStr">
        <is>
          <t>LILIANA 2</t>
        </is>
      </c>
      <c r="J8" s="60" t="n">
        <v>0.3638888888888889</v>
      </c>
      <c r="K8" s="46">
        <f>J8+$K$60</f>
        <v/>
      </c>
      <c r="L8" s="78" t="n">
        <v>0.3805555555555555</v>
      </c>
      <c r="M8" s="46">
        <f>L8+$M$61</f>
        <v/>
      </c>
      <c r="N8" s="78" t="n">
        <v>0.3854166666666667</v>
      </c>
      <c r="O8" s="46">
        <f>N8+$O$61</f>
        <v/>
      </c>
      <c r="P8" s="79" t="n">
        <v>0.4555555555555555</v>
      </c>
      <c r="Q8" s="46">
        <f>P8+$Q$61</f>
        <v/>
      </c>
      <c r="R8" s="46" t="n">
        <v>0.4673611111111111</v>
      </c>
      <c r="S8" s="46">
        <f>R8+$S$61</f>
        <v/>
      </c>
      <c r="T8" s="116" t="n">
        <v>0.4958333333333333</v>
      </c>
      <c r="U8" s="116">
        <f>T8+$Q$61</f>
        <v/>
      </c>
      <c r="V8" s="580" t="n">
        <v>80</v>
      </c>
      <c r="W8" s="125" t="n"/>
    </row>
    <row r="9" ht="21" customHeight="1" s="630">
      <c r="A9" s="631" t="inlineStr">
        <is>
          <t>5</t>
        </is>
      </c>
      <c r="B9" s="632" t="n"/>
      <c r="C9" s="112" t="inlineStr">
        <is>
          <t>GONZALES FAJARDO EDWAR</t>
        </is>
      </c>
      <c r="D9" s="55" t="n">
        <v>25739509</v>
      </c>
      <c r="E9" s="26" t="inlineStr">
        <is>
          <t>REVA A2B</t>
        </is>
      </c>
      <c r="F9" s="92" t="inlineStr">
        <is>
          <t>40/20 40/20cl</t>
        </is>
      </c>
      <c r="G9" s="120" t="inlineStr">
        <is>
          <t>PAGO 120 EFE</t>
        </is>
      </c>
      <c r="H9" s="207" t="n"/>
      <c r="I9" s="55" t="inlineStr">
        <is>
          <t>VLADIMIR</t>
        </is>
      </c>
      <c r="J9" s="60" t="n">
        <v>0.3659722222222222</v>
      </c>
      <c r="K9" s="46">
        <f>J9+$K$60</f>
        <v/>
      </c>
      <c r="L9" s="78" t="n">
        <v>0.3847222222222222</v>
      </c>
      <c r="M9" s="46" t="n">
        <v>0.3881944444444445</v>
      </c>
      <c r="N9" s="78" t="n">
        <v>0.3930555555555555</v>
      </c>
      <c r="O9" s="46">
        <f>N9+$O$61</f>
        <v/>
      </c>
      <c r="P9" s="79" t="n">
        <v>0.4597222222222222</v>
      </c>
      <c r="Q9" s="46">
        <f>P9+$Q$61</f>
        <v/>
      </c>
      <c r="R9" s="46" t="n">
        <v>0.4819444444444445</v>
      </c>
      <c r="S9" s="46">
        <f>R9+$S$61</f>
        <v/>
      </c>
      <c r="T9" s="143" t="n">
        <v>0.5243055555555556</v>
      </c>
      <c r="U9" s="80">
        <f>T9+$U$61</f>
        <v/>
      </c>
      <c r="V9" s="580" t="n">
        <v>90</v>
      </c>
      <c r="W9" s="125" t="n"/>
    </row>
    <row r="10" ht="21" customHeight="1" s="630">
      <c r="A10" s="631" t="inlineStr">
        <is>
          <t>6</t>
        </is>
      </c>
      <c r="B10" s="632" t="n"/>
      <c r="C10" s="112" t="inlineStr">
        <is>
          <t>HERRERA ALVA OSCAR</t>
        </is>
      </c>
      <c r="D10" s="55" t="n">
        <v>25794424</v>
      </c>
      <c r="E10" s="26" t="inlineStr">
        <is>
          <t>REVA A2B</t>
        </is>
      </c>
      <c r="F10" s="92" t="inlineStr">
        <is>
          <t>40/20 40/20cl</t>
        </is>
      </c>
      <c r="G10" s="120" t="inlineStr">
        <is>
          <t>PAGO 150 EFE</t>
        </is>
      </c>
      <c r="H10" s="207" t="n"/>
      <c r="I10" s="55" t="inlineStr">
        <is>
          <t>PAMELA</t>
        </is>
      </c>
      <c r="J10" s="60" t="n">
        <v>0.3680555555555556</v>
      </c>
      <c r="K10" s="46">
        <f>J10+$K$60</f>
        <v/>
      </c>
      <c r="L10" s="78" t="n">
        <v>0.3930555555555555</v>
      </c>
      <c r="M10" s="46">
        <f>L10+$M$61</f>
        <v/>
      </c>
      <c r="N10" s="78" t="n">
        <v>0.4013888888888889</v>
      </c>
      <c r="O10" s="46">
        <f>N10+$O$61</f>
        <v/>
      </c>
      <c r="P10" s="79" t="n">
        <v>0.48125</v>
      </c>
      <c r="Q10" s="46">
        <f>P10+$Q$61</f>
        <v/>
      </c>
      <c r="R10" s="46" t="n">
        <v>0.4930555555555556</v>
      </c>
      <c r="S10" s="46">
        <f>R10+$S$61</f>
        <v/>
      </c>
      <c r="T10" s="143" t="n">
        <v>0.525</v>
      </c>
      <c r="U10" s="80">
        <f>T10+$U$61</f>
        <v/>
      </c>
      <c r="V10" s="580" t="n">
        <v>80</v>
      </c>
      <c r="W10" s="125" t="n"/>
    </row>
    <row r="11" ht="21" customFormat="1" customHeight="1" s="633">
      <c r="A11" s="631" t="inlineStr">
        <is>
          <t>7</t>
        </is>
      </c>
      <c r="B11" s="632" t="n"/>
      <c r="C11" s="167" t="inlineStr">
        <is>
          <t>GUTIERREZ FALCON MAURO 50</t>
        </is>
      </c>
      <c r="D11" s="55" t="n">
        <v>48222883</v>
      </c>
      <c r="E11" s="55" t="inlineStr">
        <is>
          <t>NUEVO A1</t>
        </is>
      </c>
      <c r="F11" s="92" t="inlineStr">
        <is>
          <t>20 20SR</t>
        </is>
      </c>
      <c r="G11" s="120" t="inlineStr">
        <is>
          <t>PAGO 130 EFE</t>
        </is>
      </c>
      <c r="H11" s="207" t="n"/>
      <c r="I11" s="55" t="inlineStr">
        <is>
          <t>MIRKO</t>
        </is>
      </c>
      <c r="J11" s="60" t="n">
        <v>0.3701388888888889</v>
      </c>
      <c r="K11" s="46">
        <f>J11+$K$60</f>
        <v/>
      </c>
      <c r="L11" s="78" t="n">
        <v>0.4006944444444445</v>
      </c>
      <c r="M11" s="46">
        <f>L11+$M$61</f>
        <v/>
      </c>
      <c r="N11" s="78" t="n">
        <v>0.4055555555555556</v>
      </c>
      <c r="O11" s="46">
        <f>N11+$O$61</f>
        <v/>
      </c>
      <c r="P11" s="79" t="n">
        <v>0.4840277777777778</v>
      </c>
      <c r="Q11" s="46">
        <f>P11+$Q$61</f>
        <v/>
      </c>
      <c r="R11" s="46" t="n">
        <v>0.4965277777777778</v>
      </c>
      <c r="S11" s="46">
        <f>R11+$S$61</f>
        <v/>
      </c>
      <c r="T11" s="143" t="n">
        <v>0.5479166666666667</v>
      </c>
      <c r="U11" s="80">
        <f>T11+$U$61</f>
        <v/>
      </c>
      <c r="V11" s="580" t="n">
        <v>80</v>
      </c>
      <c r="W11" s="125" t="n">
        <v>50</v>
      </c>
    </row>
    <row r="12" ht="21" customHeight="1" s="630">
      <c r="A12" s="631" t="inlineStr">
        <is>
          <t>8</t>
        </is>
      </c>
      <c r="B12" s="632" t="n"/>
      <c r="C12" s="112" t="inlineStr">
        <is>
          <t>MENDOZA MARCOS JEFERSON</t>
        </is>
      </c>
      <c r="D12" s="55" t="n">
        <v>47096250</v>
      </c>
      <c r="E12" s="199" t="inlineStr">
        <is>
          <t>MOTO NUEVO BIIB</t>
        </is>
      </c>
      <c r="F12" s="92" t="inlineStr">
        <is>
          <t>20 20SR</t>
        </is>
      </c>
      <c r="G12" s="55" t="inlineStr">
        <is>
          <t>PROV</t>
        </is>
      </c>
      <c r="H12" s="654" t="inlineStr">
        <is>
          <t>PRIORIDAD</t>
        </is>
      </c>
      <c r="I12" s="55" t="inlineStr">
        <is>
          <t>LEON</t>
        </is>
      </c>
      <c r="J12" s="60" t="n">
        <v>0.3506944444444444</v>
      </c>
      <c r="K12" s="46">
        <f>J12+$K$60</f>
        <v/>
      </c>
      <c r="L12" s="78" t="n">
        <v>0.3548611111111111</v>
      </c>
      <c r="M12" s="46">
        <f>L12+$M$61</f>
        <v/>
      </c>
      <c r="N12" s="78" t="n">
        <v>0.3611111111111111</v>
      </c>
      <c r="O12" s="46">
        <f>N12+$O$61</f>
        <v/>
      </c>
      <c r="P12" s="79" t="n">
        <v>0.4048611111111111</v>
      </c>
      <c r="Q12" s="46">
        <f>P12+$Q$61</f>
        <v/>
      </c>
      <c r="R12" s="46" t="n">
        <v>0.4194444444444445</v>
      </c>
      <c r="S12" s="46">
        <f>R12+$S$61</f>
        <v/>
      </c>
      <c r="T12" s="143" t="n">
        <v>0.43125</v>
      </c>
      <c r="U12" s="80">
        <f>T12+$U$61</f>
        <v/>
      </c>
      <c r="V12" s="580" t="n">
        <v>80</v>
      </c>
      <c r="W12" s="125" t="n"/>
    </row>
    <row r="13" ht="21" customHeight="1" s="630">
      <c r="A13" s="631" t="inlineStr">
        <is>
          <t>9</t>
        </is>
      </c>
      <c r="B13" s="632" t="n"/>
      <c r="C13" s="112" t="inlineStr">
        <is>
          <t>RODRIGUEZ MURAYARI DEMETRIO</t>
        </is>
      </c>
      <c r="D13" s="55" t="n">
        <v>42866798</v>
      </c>
      <c r="E13" s="55" t="inlineStr">
        <is>
          <t>NUEVO A1</t>
        </is>
      </c>
      <c r="F13" s="92" t="inlineStr">
        <is>
          <t>20 20SR</t>
        </is>
      </c>
      <c r="G13" s="55" t="n"/>
      <c r="H13" s="55" t="n"/>
      <c r="I13" s="55" t="inlineStr">
        <is>
          <t>PEPITO CARS</t>
        </is>
      </c>
      <c r="J13" s="60" t="n">
        <v>0.3715277777777778</v>
      </c>
      <c r="K13" s="46">
        <f>J13+$K$60</f>
        <v/>
      </c>
      <c r="L13" s="78" t="n">
        <v>0.40625</v>
      </c>
      <c r="M13" s="46">
        <f>L13+$M$61</f>
        <v/>
      </c>
      <c r="N13" s="78" t="n">
        <v>0.4118055555555555</v>
      </c>
      <c r="O13" s="46">
        <f>N13+$O$61</f>
        <v/>
      </c>
      <c r="P13" s="79" t="n">
        <v>0.5194444444444445</v>
      </c>
      <c r="Q13" s="46">
        <f>P13+$Q$61</f>
        <v/>
      </c>
      <c r="R13" s="46" t="n">
        <v>0.5305555555555556</v>
      </c>
      <c r="S13" s="46">
        <f>R13+$S$61</f>
        <v/>
      </c>
      <c r="T13" s="143" t="n">
        <v>0.55</v>
      </c>
      <c r="U13" s="80">
        <f>T13+$U$61</f>
        <v/>
      </c>
      <c r="V13" s="580" t="n">
        <v>80</v>
      </c>
      <c r="W13" s="125" t="n"/>
    </row>
    <row r="14" ht="21" customFormat="1" customHeight="1" s="633">
      <c r="A14" s="631" t="inlineStr">
        <is>
          <t>10</t>
        </is>
      </c>
      <c r="B14" s="632" t="n"/>
      <c r="C14" s="112" t="inlineStr">
        <is>
          <t>HERRERA GUZMAN LUIS</t>
        </is>
      </c>
      <c r="D14" s="55" t="n">
        <v>46241777</v>
      </c>
      <c r="E14" s="226" t="inlineStr">
        <is>
          <t xml:space="preserve">MOTO REVA BIIC </t>
        </is>
      </c>
      <c r="F14" s="92" t="inlineStr">
        <is>
          <t>20 20SR</t>
        </is>
      </c>
      <c r="G14" s="120" t="n"/>
      <c r="H14" s="120" t="n"/>
      <c r="I14" s="120" t="inlineStr">
        <is>
          <t>CARS.JAIME VILLA</t>
        </is>
      </c>
      <c r="J14" s="60" t="n">
        <v>0.3743055555555556</v>
      </c>
      <c r="K14" s="46">
        <f>J14+$K$60</f>
        <v/>
      </c>
      <c r="L14" s="78" t="n">
        <v>0.4111111111111111</v>
      </c>
      <c r="M14" s="46">
        <f>L14+$M$61</f>
        <v/>
      </c>
      <c r="N14" s="78" t="n">
        <v>0.4159722222222222</v>
      </c>
      <c r="O14" s="46">
        <f>N14+$O$61</f>
        <v/>
      </c>
      <c r="P14" s="79" t="n">
        <v>0.5256944444444445</v>
      </c>
      <c r="Q14" s="46">
        <f>P14+$Q$61</f>
        <v/>
      </c>
      <c r="R14" s="46" t="n">
        <v>0.5486111111111112</v>
      </c>
      <c r="S14" s="46">
        <f>R14+$S$61</f>
        <v/>
      </c>
      <c r="T14" s="143" t="n">
        <v>0.5611111111111111</v>
      </c>
      <c r="U14" s="80">
        <f>T14+$U$61</f>
        <v/>
      </c>
      <c r="V14" s="580" t="n">
        <v>80</v>
      </c>
      <c r="W14" s="125" t="n"/>
    </row>
    <row r="15" ht="21" customHeight="1" s="630">
      <c r="A15" s="631" t="inlineStr">
        <is>
          <t>11</t>
        </is>
      </c>
      <c r="B15" s="632" t="n"/>
      <c r="C15" s="112" t="inlineStr">
        <is>
          <t>BARRUETA ALVAREZ FRANCISCO</t>
        </is>
      </c>
      <c r="D15" s="55" t="n">
        <v>6176261</v>
      </c>
      <c r="E15" s="26" t="inlineStr">
        <is>
          <t>CANJE A3C</t>
        </is>
      </c>
      <c r="F15" s="92" t="inlineStr">
        <is>
          <t>20 20SR</t>
        </is>
      </c>
      <c r="G15" s="654" t="inlineStr">
        <is>
          <t>LLAMAR A SU PROM</t>
        </is>
      </c>
      <c r="H15" s="382" t="inlineStr">
        <is>
          <t>CE</t>
        </is>
      </c>
      <c r="I15" s="55" t="inlineStr">
        <is>
          <t>EDUVISE BREVETES</t>
        </is>
      </c>
      <c r="J15" s="60" t="n">
        <v>0.3777777777777778</v>
      </c>
      <c r="K15" s="46">
        <f>J15+$K$60</f>
        <v/>
      </c>
      <c r="L15" s="78" t="n">
        <v>0.4152777777777778</v>
      </c>
      <c r="M15" s="46">
        <f>L15+$M$61</f>
        <v/>
      </c>
      <c r="N15" s="78" t="n">
        <v>0.4236111111111111</v>
      </c>
      <c r="O15" s="46">
        <f>N15+$O$61</f>
        <v/>
      </c>
      <c r="P15" s="79" t="n">
        <v>0.4819444444444445</v>
      </c>
      <c r="Q15" s="46">
        <f>P15+$Q$61</f>
        <v/>
      </c>
      <c r="R15" s="46" t="n">
        <v>0.4923611111111111</v>
      </c>
      <c r="S15" s="46">
        <f>R15+$S$61</f>
        <v/>
      </c>
      <c r="T15" s="143" t="n">
        <v>0.5034722222222222</v>
      </c>
      <c r="U15" s="80">
        <f>T15+$U$61</f>
        <v/>
      </c>
      <c r="V15" s="580" t="n">
        <v>80</v>
      </c>
      <c r="W15" s="125" t="n"/>
    </row>
    <row r="16" ht="21" customHeight="1" s="630">
      <c r="A16" s="644" t="n"/>
      <c r="B16" s="632" t="n"/>
      <c r="C16" s="119" t="inlineStr">
        <is>
          <t>JARAMILLO MENDEZ JHONATAN 30</t>
        </is>
      </c>
      <c r="D16" s="654" t="n">
        <v>42868709</v>
      </c>
      <c r="E16" s="654" t="inlineStr">
        <is>
          <t>NUEVO A1</t>
        </is>
      </c>
      <c r="F16" s="93" t="inlineStr">
        <is>
          <t>20 20SR</t>
        </is>
      </c>
      <c r="G16" s="654" t="inlineStr">
        <is>
          <t>PAGO 30 EFE</t>
        </is>
      </c>
      <c r="H16" s="358" t="inlineStr">
        <is>
          <t>SANCION</t>
        </is>
      </c>
      <c r="I16" s="654" t="inlineStr">
        <is>
          <t>CHARAPA</t>
        </is>
      </c>
      <c r="J16" s="185" t="n"/>
      <c r="K16" s="20">
        <f>J16+$K$60</f>
        <v/>
      </c>
      <c r="L16" s="21" t="n"/>
      <c r="M16" s="20">
        <f>L16+$M$61</f>
        <v/>
      </c>
      <c r="N16" s="21" t="n"/>
      <c r="O16" s="20">
        <f>N16+$O$61</f>
        <v/>
      </c>
      <c r="P16" s="22" t="n"/>
      <c r="Q16" s="20">
        <f>P16+$Q$61</f>
        <v/>
      </c>
      <c r="R16" s="20" t="n"/>
      <c r="S16" s="20">
        <f>R16+$S$61</f>
        <v/>
      </c>
      <c r="T16" s="144" t="n"/>
      <c r="U16" s="20">
        <f>T16+$U$61</f>
        <v/>
      </c>
      <c r="V16" s="580" t="n"/>
      <c r="W16" s="125" t="n"/>
    </row>
    <row r="17" ht="21" customHeight="1" s="630">
      <c r="A17" s="631" t="inlineStr">
        <is>
          <t>12</t>
        </is>
      </c>
      <c r="B17" s="632" t="n"/>
      <c r="C17" s="112" t="inlineStr">
        <is>
          <t>LANAZCA SALOME LOURDES</t>
        </is>
      </c>
      <c r="D17" s="55" t="n">
        <v>46169002</v>
      </c>
      <c r="E17" s="226" t="inlineStr">
        <is>
          <t>MOTO NUEVO BIIC</t>
        </is>
      </c>
      <c r="F17" s="92" t="inlineStr">
        <is>
          <t>20 20SR</t>
        </is>
      </c>
      <c r="G17" s="55" t="n"/>
      <c r="H17" s="207" t="inlineStr">
        <is>
          <t>YA PE 80</t>
        </is>
      </c>
      <c r="I17" s="55" t="inlineStr">
        <is>
          <t>ESCUELA MARTINEZ</t>
        </is>
      </c>
      <c r="J17" s="60" t="n">
        <v>0.3798611111111111</v>
      </c>
      <c r="K17" s="46">
        <f>J17+$K$60</f>
        <v/>
      </c>
      <c r="L17" s="78" t="n">
        <v>0.4222222222222222</v>
      </c>
      <c r="M17" s="46">
        <f>L17+$M$61</f>
        <v/>
      </c>
      <c r="N17" s="46" t="n">
        <v>0.4368055555555556</v>
      </c>
      <c r="O17" s="46">
        <f>N17+$O$61</f>
        <v/>
      </c>
      <c r="P17" s="79" t="n">
        <v>0.5375</v>
      </c>
      <c r="Q17" s="46">
        <f>P17+$Q$61</f>
        <v/>
      </c>
      <c r="R17" s="46" t="n">
        <v>0.5611111111111111</v>
      </c>
      <c r="S17" s="46">
        <f>R17+$S$61</f>
        <v/>
      </c>
      <c r="T17" s="143" t="n">
        <v>0.5756944444444444</v>
      </c>
      <c r="U17" s="143">
        <f>T17+$U$61</f>
        <v/>
      </c>
      <c r="V17" s="580" t="n">
        <v>80</v>
      </c>
      <c r="W17" s="125" t="n"/>
    </row>
    <row r="18" ht="21" customHeight="1" s="630">
      <c r="A18" s="631" t="inlineStr">
        <is>
          <t>13</t>
        </is>
      </c>
      <c r="B18" s="632" t="n"/>
      <c r="C18" s="167" t="inlineStr">
        <is>
          <t xml:space="preserve">CABALLERO RAMIREZ LEONIDAS 40 </t>
        </is>
      </c>
      <c r="D18" s="55" t="n">
        <v>40328177</v>
      </c>
      <c r="E18" s="226" t="inlineStr">
        <is>
          <t>MOTO NUEVO BIIC</t>
        </is>
      </c>
      <c r="F18" s="92" t="inlineStr">
        <is>
          <t>20 20SR</t>
        </is>
      </c>
      <c r="G18" s="267" t="inlineStr">
        <is>
          <t>PAGO 40 YAPE</t>
        </is>
      </c>
      <c r="H18" s="207" t="inlineStr">
        <is>
          <t>YA P 80</t>
        </is>
      </c>
      <c r="I18" s="55" t="inlineStr">
        <is>
          <t>ESCUELA MARTINEZ</t>
        </is>
      </c>
      <c r="J18" s="60" t="n">
        <v>0.38125</v>
      </c>
      <c r="K18" s="46">
        <f>J18+$K$60</f>
        <v/>
      </c>
      <c r="L18" s="78" t="n">
        <v>0.4270833333333333</v>
      </c>
      <c r="M18" s="46">
        <f>L18+$M$61</f>
        <v/>
      </c>
      <c r="N18" s="78" t="n">
        <v>0.4833333333333333</v>
      </c>
      <c r="O18" s="46">
        <f>N18+$O$61</f>
        <v/>
      </c>
      <c r="P18" s="79" t="n">
        <v>0.5590277777777778</v>
      </c>
      <c r="Q18" s="46">
        <f>P18+$Q$61</f>
        <v/>
      </c>
      <c r="R18" s="46" t="n">
        <v>0.5756944444444444</v>
      </c>
      <c r="S18" s="46">
        <f>R18+$S$61</f>
        <v/>
      </c>
      <c r="T18" s="143" t="n">
        <v>0.5875</v>
      </c>
      <c r="U18" s="143">
        <f>T18+$U$61</f>
        <v/>
      </c>
      <c r="V18" s="580" t="n">
        <v>80</v>
      </c>
      <c r="W18" s="125" t="n">
        <v>40</v>
      </c>
    </row>
    <row r="19" ht="21" customHeight="1" s="630">
      <c r="A19" s="631" t="inlineStr">
        <is>
          <t>14</t>
        </is>
      </c>
      <c r="B19" s="632" t="n"/>
      <c r="C19" s="112" t="inlineStr">
        <is>
          <t>CASTELLANO MUJICA DANIELA</t>
        </is>
      </c>
      <c r="D19" s="55" t="n">
        <v>6672725</v>
      </c>
      <c r="E19" s="199" t="inlineStr">
        <is>
          <t>MOTO NUEVO BIIB</t>
        </is>
      </c>
      <c r="F19" s="92" t="inlineStr">
        <is>
          <t>20 20SR</t>
        </is>
      </c>
      <c r="G19" s="281" t="n"/>
      <c r="H19" s="382" t="inlineStr">
        <is>
          <t>CE</t>
        </is>
      </c>
      <c r="I19" s="281" t="inlineStr">
        <is>
          <t>ANGELA/ELIA</t>
        </is>
      </c>
      <c r="J19" s="60" t="n">
        <v>0.3847222222222222</v>
      </c>
      <c r="K19" s="46">
        <f>J19+$K$60</f>
        <v/>
      </c>
      <c r="L19" s="78" t="n">
        <v>0.4340277777777778</v>
      </c>
      <c r="M19" s="46">
        <f>L19+$M$61</f>
        <v/>
      </c>
      <c r="N19" s="78" t="n">
        <v>0.4381944444444444</v>
      </c>
      <c r="O19" s="46">
        <f>N19+$O$61</f>
        <v/>
      </c>
      <c r="P19" s="79" t="n">
        <v>0.5229166666666667</v>
      </c>
      <c r="Q19" s="46">
        <f>P19+$Q$61</f>
        <v/>
      </c>
      <c r="R19" s="46" t="n">
        <v>0.5340277777777778</v>
      </c>
      <c r="S19" s="46">
        <f>R19+$S$61</f>
        <v/>
      </c>
      <c r="T19" s="143" t="n">
        <v>0.5458333333333333</v>
      </c>
      <c r="U19" s="143">
        <f>T19+$U$61</f>
        <v/>
      </c>
      <c r="V19" s="580" t="n">
        <v>80</v>
      </c>
      <c r="W19" s="125" t="n"/>
    </row>
    <row r="20" ht="21" customFormat="1" customHeight="1" s="645">
      <c r="A20" s="631" t="inlineStr">
        <is>
          <t>15</t>
        </is>
      </c>
      <c r="B20" s="632" t="n"/>
      <c r="C20" s="112" t="inlineStr">
        <is>
          <t>GONZALES TIMAURE KEISY</t>
        </is>
      </c>
      <c r="D20" s="55" t="n">
        <v>6547677</v>
      </c>
      <c r="E20" s="199" t="inlineStr">
        <is>
          <t>MOTO NUEVO BIIB</t>
        </is>
      </c>
      <c r="F20" s="92" t="inlineStr">
        <is>
          <t>20 20SR</t>
        </is>
      </c>
      <c r="G20" s="608" t="n"/>
      <c r="H20" s="382" t="inlineStr">
        <is>
          <t>CE</t>
        </is>
      </c>
      <c r="I20" s="281" t="inlineStr">
        <is>
          <t>ANGELA/ELIA</t>
        </is>
      </c>
      <c r="J20" s="60" t="n">
        <v>0.3868055555555556</v>
      </c>
      <c r="K20" s="46">
        <f>J20+$K$60</f>
        <v/>
      </c>
      <c r="L20" s="78" t="n">
        <v>0.4381944444444444</v>
      </c>
      <c r="M20" s="46">
        <f>L20+$M$61</f>
        <v/>
      </c>
      <c r="N20" s="78" t="n">
        <v>0.4548611111111111</v>
      </c>
      <c r="O20" s="46">
        <f>N20+$O$61</f>
        <v/>
      </c>
      <c r="P20" s="79" t="n">
        <v>0.5576388888888889</v>
      </c>
      <c r="Q20" s="46">
        <f>P20+$Q$61</f>
        <v/>
      </c>
      <c r="R20" s="46" t="n">
        <v>0.56875</v>
      </c>
      <c r="S20" s="46">
        <f>R20+$S$61</f>
        <v/>
      </c>
      <c r="T20" s="143" t="n">
        <v>0.5805555555555556</v>
      </c>
      <c r="U20" s="143">
        <f>T20+$U$61</f>
        <v/>
      </c>
      <c r="V20" s="580" t="n">
        <v>80</v>
      </c>
      <c r="W20" s="125" t="n"/>
    </row>
    <row r="21" ht="21" customHeight="1" s="630">
      <c r="A21" s="631" t="inlineStr">
        <is>
          <t>16</t>
        </is>
      </c>
      <c r="B21" s="632" t="n"/>
      <c r="C21" s="112" t="inlineStr">
        <is>
          <t>SANTILLAN BENGAOLA JOSE ANTONIO</t>
        </is>
      </c>
      <c r="D21" s="55" t="n">
        <v>42662676</v>
      </c>
      <c r="E21" s="55" t="inlineStr">
        <is>
          <t>NUEVO A1</t>
        </is>
      </c>
      <c r="F21" s="92" t="inlineStr">
        <is>
          <t>20 20SR</t>
        </is>
      </c>
      <c r="G21" s="120" t="inlineStr">
        <is>
          <t>PAGO 120 EFEC</t>
        </is>
      </c>
      <c r="H21" s="355" t="n"/>
      <c r="I21" s="211" t="inlineStr">
        <is>
          <t>OFICINA</t>
        </is>
      </c>
      <c r="J21" s="60" t="n">
        <v>0.3909722222222222</v>
      </c>
      <c r="K21" s="46">
        <f>J21+$K$60</f>
        <v/>
      </c>
      <c r="L21" s="78" t="n">
        <v>0.4555555555555555</v>
      </c>
      <c r="M21" s="46">
        <f>L21+$M$61</f>
        <v/>
      </c>
      <c r="N21" s="78" t="n">
        <v>0.4611111111111111</v>
      </c>
      <c r="O21" s="46" t="n">
        <v>9</v>
      </c>
      <c r="P21" s="79" t="n">
        <v>0.5305555555555556</v>
      </c>
      <c r="Q21" s="46">
        <f>P21+$Q$61</f>
        <v/>
      </c>
      <c r="R21" s="46" t="n">
        <v>0.5479166666666667</v>
      </c>
      <c r="S21" s="46">
        <f>R21+$S$61</f>
        <v/>
      </c>
      <c r="T21" s="143" t="n">
        <v>0.5618055555555556</v>
      </c>
      <c r="U21" s="80">
        <f>T21+$U$61</f>
        <v/>
      </c>
      <c r="V21" s="580" t="n">
        <v>120</v>
      </c>
      <c r="W21" s="125" t="n"/>
    </row>
    <row r="22" ht="21" customHeight="1" s="630">
      <c r="A22" s="631" t="inlineStr">
        <is>
          <t>17</t>
        </is>
      </c>
      <c r="B22" s="632" t="n"/>
      <c r="C22" s="167" t="inlineStr">
        <is>
          <t>REYES ROSALES GISELA 40</t>
        </is>
      </c>
      <c r="D22" s="55" t="n">
        <v>25844937</v>
      </c>
      <c r="E22" s="55" t="inlineStr">
        <is>
          <t>NUEVO A1</t>
        </is>
      </c>
      <c r="F22" s="92" t="inlineStr">
        <is>
          <t>20 20SR</t>
        </is>
      </c>
      <c r="G22" s="120" t="inlineStr">
        <is>
          <t>PAGO 120 EFEC + 40 YAPE</t>
        </is>
      </c>
      <c r="H22" s="355" t="n"/>
      <c r="I22" s="211" t="inlineStr">
        <is>
          <t>OFICINA</t>
        </is>
      </c>
      <c r="J22" s="60" t="n">
        <v>0.6340277777777777</v>
      </c>
      <c r="K22" s="46">
        <f>J22+$K$60</f>
        <v/>
      </c>
      <c r="L22" s="78" t="n">
        <v>0.6347222222222222</v>
      </c>
      <c r="M22" s="78">
        <f>L22+$M$61</f>
        <v/>
      </c>
      <c r="N22" s="78" t="n">
        <v>0.6402777777777777</v>
      </c>
      <c r="O22" s="78">
        <f>N22+$O$61</f>
        <v/>
      </c>
      <c r="P22" s="78" t="n">
        <v>0.6833333333333333</v>
      </c>
      <c r="Q22" s="78">
        <f>P22+$Q$61</f>
        <v/>
      </c>
      <c r="R22" s="78" t="n">
        <v>0.6951388888888889</v>
      </c>
      <c r="S22" s="78">
        <f>R22+$S$61</f>
        <v/>
      </c>
      <c r="T22" s="116" t="n">
        <v>0.7076388888888889</v>
      </c>
      <c r="U22" s="116">
        <f>T22+$U$61</f>
        <v/>
      </c>
      <c r="V22" s="580" t="n">
        <v>120</v>
      </c>
      <c r="W22" s="125" t="n">
        <v>40</v>
      </c>
    </row>
    <row r="23" ht="21" customHeight="1" s="630">
      <c r="A23" s="631" t="inlineStr">
        <is>
          <t>18</t>
        </is>
      </c>
      <c r="B23" s="632" t="n"/>
      <c r="C23" s="167" t="inlineStr">
        <is>
          <t>DEXTRE MORALES MIGUEL ANGEL 30</t>
        </is>
      </c>
      <c r="D23" s="130" t="n">
        <v>77321903</v>
      </c>
      <c r="E23" s="226" t="inlineStr">
        <is>
          <t xml:space="preserve">MOTO REVA BIIC </t>
        </is>
      </c>
      <c r="F23" s="92" t="inlineStr">
        <is>
          <t>20 20SR</t>
        </is>
      </c>
      <c r="G23" s="120" t="inlineStr">
        <is>
          <t>PAGO 30 EFEC</t>
        </is>
      </c>
      <c r="H23" s="270" t="n"/>
      <c r="I23" s="270" t="inlineStr">
        <is>
          <t>LILIANA 3</t>
        </is>
      </c>
      <c r="J23" s="60" t="n">
        <v>0.41875</v>
      </c>
      <c r="K23" s="46">
        <f>J23+$K$60</f>
        <v/>
      </c>
      <c r="L23" s="78" t="n">
        <v>0.4652777777777778</v>
      </c>
      <c r="M23" s="46">
        <f>L23+$M$61</f>
        <v/>
      </c>
      <c r="N23" s="78" t="n">
        <v>0.4701388888888889</v>
      </c>
      <c r="O23" s="46">
        <f>N23+$O$61</f>
        <v/>
      </c>
      <c r="P23" s="79" t="n">
        <v>0.5472222222222223</v>
      </c>
      <c r="Q23" s="46">
        <f>P23+$Q$61</f>
        <v/>
      </c>
      <c r="R23" s="46" t="n">
        <v>0.5597222222222222</v>
      </c>
      <c r="S23" s="46">
        <f>R23+$S$61</f>
        <v/>
      </c>
      <c r="T23" s="143" t="n">
        <v>0.5736111111111111</v>
      </c>
      <c r="U23" s="80">
        <f>T23+$U$61</f>
        <v/>
      </c>
      <c r="V23" s="580" t="n">
        <v>80</v>
      </c>
      <c r="W23" s="125" t="n">
        <v>30</v>
      </c>
    </row>
    <row r="24" ht="21" customHeight="1" s="630">
      <c r="A24" s="631" t="inlineStr">
        <is>
          <t>19</t>
        </is>
      </c>
      <c r="B24" s="632" t="n"/>
      <c r="C24" s="213" t="inlineStr">
        <is>
          <t>GONZALES PEREZ LEONEL</t>
        </is>
      </c>
      <c r="D24" s="55" t="n">
        <v>10052484</v>
      </c>
      <c r="E24" s="226" t="inlineStr">
        <is>
          <t xml:space="preserve">MOTO REVA BIIC </t>
        </is>
      </c>
      <c r="F24" s="92" t="inlineStr">
        <is>
          <t>40/20 40/20cl</t>
        </is>
      </c>
      <c r="G24" s="281" t="n"/>
      <c r="H24" s="281" t="n"/>
      <c r="I24" s="281" t="inlineStr">
        <is>
          <t>ELIA</t>
        </is>
      </c>
      <c r="J24" s="60" t="n">
        <v>0.5534722222222223</v>
      </c>
      <c r="K24" s="46">
        <f>J24+$K$60</f>
        <v/>
      </c>
      <c r="L24" s="78" t="n">
        <v>0.5576388888888889</v>
      </c>
      <c r="M24" s="46">
        <f>L24+$M$61</f>
        <v/>
      </c>
      <c r="N24" s="78" t="n">
        <v>0.5638888888888889</v>
      </c>
      <c r="O24" s="46">
        <f>N24+$O$61</f>
        <v/>
      </c>
      <c r="P24" s="79" t="n">
        <v>0.6125</v>
      </c>
      <c r="Q24" s="46">
        <f>P24+$Q$61</f>
        <v/>
      </c>
      <c r="R24" s="46" t="n">
        <v>0.6402777777777777</v>
      </c>
      <c r="S24" s="46">
        <f>R24+$S$61</f>
        <v/>
      </c>
      <c r="T24" s="116" t="n">
        <v>0.6569444444444444</v>
      </c>
      <c r="U24" s="116">
        <f>T24+$U$61</f>
        <v/>
      </c>
      <c r="V24" s="580" t="n">
        <v>80</v>
      </c>
      <c r="W24" s="125" t="n"/>
    </row>
    <row r="25" ht="21" customFormat="1" customHeight="1" s="645">
      <c r="A25" s="631" t="inlineStr">
        <is>
          <t>20</t>
        </is>
      </c>
      <c r="B25" s="632" t="n"/>
      <c r="C25" s="214" t="inlineStr">
        <is>
          <t>MARQUEZ HUAMAI WALTER</t>
        </is>
      </c>
      <c r="D25" s="130" t="n">
        <v>25740931</v>
      </c>
      <c r="E25" s="220" t="inlineStr">
        <is>
          <t>REVA A1</t>
        </is>
      </c>
      <c r="F25" s="160" t="inlineStr">
        <is>
          <t>40/20 40/20cl</t>
        </is>
      </c>
      <c r="G25" s="216" t="n"/>
      <c r="H25" s="216" t="n"/>
      <c r="I25" s="216" t="inlineStr">
        <is>
          <t>CARS.JAIME VILLA</t>
        </is>
      </c>
      <c r="J25" s="60" t="n">
        <v>0.4625</v>
      </c>
      <c r="K25" s="46">
        <f>J25+$K$60</f>
        <v/>
      </c>
      <c r="L25" s="78" t="n">
        <v>0.4694444444444444</v>
      </c>
      <c r="M25" s="46">
        <f>L25+$M$61</f>
        <v/>
      </c>
      <c r="N25" s="78" t="n">
        <v>0.475</v>
      </c>
      <c r="O25" s="46">
        <f>N25+$O$61</f>
        <v/>
      </c>
      <c r="P25" s="79" t="n">
        <v>0.5715277777777777</v>
      </c>
      <c r="Q25" s="46">
        <f>P25+$Q$61</f>
        <v/>
      </c>
      <c r="R25" s="46" t="n">
        <v>0.6</v>
      </c>
      <c r="S25" s="46">
        <f>R25+$S$61</f>
        <v/>
      </c>
      <c r="T25" s="116" t="n">
        <v>0.6118055555555556</v>
      </c>
      <c r="U25" s="116">
        <f>T25+$U$61</f>
        <v/>
      </c>
      <c r="V25" s="580" t="n">
        <v>80</v>
      </c>
      <c r="W25" s="125" t="n"/>
    </row>
    <row r="26" ht="21" customFormat="1" customHeight="1" s="633">
      <c r="A26" s="631" t="inlineStr">
        <is>
          <t>21</t>
        </is>
      </c>
      <c r="B26" s="632" t="n"/>
      <c r="C26" s="214" t="inlineStr">
        <is>
          <t>POZO SUAREZ JHOTANAT</t>
        </is>
      </c>
      <c r="D26" s="55" t="n">
        <v>81011631</v>
      </c>
      <c r="E26" s="55" t="inlineStr">
        <is>
          <t>NUEVO A1</t>
        </is>
      </c>
      <c r="F26" s="92" t="inlineStr">
        <is>
          <t>20 20SR</t>
        </is>
      </c>
      <c r="G26" s="110" t="n"/>
      <c r="H26" s="110" t="n"/>
      <c r="I26" s="110" t="inlineStr">
        <is>
          <t>MAYRA 1</t>
        </is>
      </c>
      <c r="J26" s="69" t="n">
        <v>0.4631944444444445</v>
      </c>
      <c r="K26" s="46">
        <f>J26+$K$60</f>
        <v/>
      </c>
      <c r="L26" s="78" t="n">
        <v>0.4743055555555555</v>
      </c>
      <c r="M26" s="46">
        <f>L26+$M$61</f>
        <v/>
      </c>
      <c r="N26" s="78" t="n">
        <v>0.48125</v>
      </c>
      <c r="O26" s="46">
        <f>N26+$O$61</f>
        <v/>
      </c>
      <c r="P26" s="79" t="n">
        <v>0.5590277777777778</v>
      </c>
      <c r="Q26" s="46">
        <f>P26+$Q$61</f>
        <v/>
      </c>
      <c r="R26" s="46" t="n">
        <v>0.5722222222222222</v>
      </c>
      <c r="S26" s="46">
        <f>R26+$S$61</f>
        <v/>
      </c>
      <c r="T26" s="143" t="n">
        <v>0.5854166666666667</v>
      </c>
      <c r="U26" s="80">
        <f>T26+$U$61</f>
        <v/>
      </c>
      <c r="V26" s="580" t="n">
        <v>80</v>
      </c>
      <c r="W26" s="125" t="n"/>
    </row>
    <row r="27" ht="21" customHeight="1" s="630">
      <c r="A27" s="631" t="inlineStr">
        <is>
          <t>22</t>
        </is>
      </c>
      <c r="B27" s="632" t="n"/>
      <c r="C27" s="214" t="inlineStr">
        <is>
          <t xml:space="preserve">CUSTODIO ALVAREZ YTALO JOSE </t>
        </is>
      </c>
      <c r="D27" s="130" t="n">
        <v>42557256</v>
      </c>
      <c r="E27" s="220" t="inlineStr">
        <is>
          <t>REVA A1</t>
        </is>
      </c>
      <c r="F27" s="160" t="inlineStr">
        <is>
          <t>40/20 40/20cl</t>
        </is>
      </c>
      <c r="G27" s="216" t="n"/>
      <c r="H27" s="216" t="n"/>
      <c r="I27" s="216" t="inlineStr">
        <is>
          <t>CARS.JAIME VILLA</t>
        </is>
      </c>
      <c r="J27" s="69" t="n">
        <v>0.4666666666666667</v>
      </c>
      <c r="K27" s="46">
        <f>J27+$K$60</f>
        <v/>
      </c>
      <c r="L27" s="78" t="n">
        <v>0.4805555555555556</v>
      </c>
      <c r="M27" s="46">
        <f>L27+$M$61</f>
        <v/>
      </c>
      <c r="N27" s="78" t="n">
        <v>0.4923611111111111</v>
      </c>
      <c r="O27" s="46">
        <f>N27+$O$61</f>
        <v/>
      </c>
      <c r="P27" s="79" t="n">
        <v>0.5701388888888889</v>
      </c>
      <c r="Q27" s="46">
        <f>P27+$Q$61</f>
        <v/>
      </c>
      <c r="R27" s="46" t="n">
        <v>0.5847222222222223</v>
      </c>
      <c r="S27" s="46">
        <f>R27+$S$61</f>
        <v/>
      </c>
      <c r="T27" s="143" t="n">
        <v>0.5972222222222222</v>
      </c>
      <c r="U27" s="80">
        <f>T27+$U$61</f>
        <v/>
      </c>
      <c r="V27" s="580" t="n">
        <v>80</v>
      </c>
      <c r="W27" s="125" t="n"/>
    </row>
    <row r="28" ht="21" customHeight="1" s="630">
      <c r="A28" s="631" t="inlineStr">
        <is>
          <t>23</t>
        </is>
      </c>
      <c r="B28" s="632" t="n"/>
      <c r="C28" s="214" t="inlineStr">
        <is>
          <t>MONZON LOPEZ NELSON FERNANDO</t>
        </is>
      </c>
      <c r="D28" s="55" t="n">
        <v>41027432</v>
      </c>
      <c r="E28" s="26" t="inlineStr">
        <is>
          <t>REVA A2A</t>
        </is>
      </c>
      <c r="F28" s="92" t="inlineStr">
        <is>
          <t>20 20SR</t>
        </is>
      </c>
      <c r="G28" s="216" t="n"/>
      <c r="H28" s="216" t="n"/>
      <c r="I28" s="216" t="inlineStr">
        <is>
          <t>CARS.JAIME VILLA</t>
        </is>
      </c>
      <c r="J28" s="69" t="n">
        <v>0.4743055555555555</v>
      </c>
      <c r="K28" s="46">
        <f>J28+$K$60</f>
        <v/>
      </c>
      <c r="L28" s="78" t="n">
        <v>0.4854166666666667</v>
      </c>
      <c r="M28" s="78">
        <f>L28+$M$61</f>
        <v/>
      </c>
      <c r="N28" s="78" t="n">
        <v>0.49375</v>
      </c>
      <c r="O28" s="78">
        <f>N28+$O$61</f>
        <v/>
      </c>
      <c r="P28" s="78" t="n">
        <v>0.5847222222222223</v>
      </c>
      <c r="Q28" s="78">
        <f>P28+$Q$61</f>
        <v/>
      </c>
      <c r="R28" s="78" t="n">
        <v>0.6118055555555556</v>
      </c>
      <c r="S28" s="78">
        <f>R28+$S$61</f>
        <v/>
      </c>
      <c r="T28" s="116" t="n">
        <v>0.6284722222222222</v>
      </c>
      <c r="U28" s="116">
        <f>T28+$U$61</f>
        <v/>
      </c>
      <c r="V28" s="580" t="n">
        <v>80</v>
      </c>
      <c r="W28" s="125" t="n"/>
    </row>
    <row r="29" ht="21" customHeight="1" s="630">
      <c r="A29" s="631" t="inlineStr">
        <is>
          <t>24</t>
        </is>
      </c>
      <c r="B29" s="632" t="n"/>
      <c r="C29" s="214" t="inlineStr">
        <is>
          <t>BELLIDO PADILLA MAX</t>
        </is>
      </c>
      <c r="D29" s="55" t="n">
        <v>10699913</v>
      </c>
      <c r="E29" s="26" t="inlineStr">
        <is>
          <t>REVA A3C</t>
        </is>
      </c>
      <c r="F29" s="160" t="inlineStr">
        <is>
          <t>40/20 40/20cl</t>
        </is>
      </c>
      <c r="G29" s="216" t="n"/>
      <c r="H29" s="216" t="n"/>
      <c r="I29" s="216" t="inlineStr">
        <is>
          <t>CARS.JAIME VILLA</t>
        </is>
      </c>
      <c r="J29" s="69" t="n">
        <v>0.475</v>
      </c>
      <c r="K29" s="46">
        <f>J29+$K$60</f>
        <v/>
      </c>
      <c r="L29" s="78" t="n">
        <v>0.4923611111111111</v>
      </c>
      <c r="M29" s="78">
        <f>L29+$M$61</f>
        <v/>
      </c>
      <c r="N29" s="78" t="n">
        <v>0.5229166666666667</v>
      </c>
      <c r="O29" s="78">
        <f>N29+$O$61</f>
        <v/>
      </c>
      <c r="P29" s="78" t="n">
        <v>0.5833333333333334</v>
      </c>
      <c r="Q29" s="78">
        <f>P29+$Q$61</f>
        <v/>
      </c>
      <c r="R29" s="78" t="n">
        <v>0.5972222222222222</v>
      </c>
      <c r="S29" s="78">
        <f>R29+$S$61</f>
        <v/>
      </c>
      <c r="T29" s="116" t="n">
        <v>0.6097222222222223</v>
      </c>
      <c r="U29" s="116">
        <f>T29+$U$61</f>
        <v/>
      </c>
      <c r="V29" s="580" t="n">
        <v>80</v>
      </c>
      <c r="W29" s="125" t="n"/>
    </row>
    <row r="30" ht="21" customFormat="1" customHeight="1" s="645">
      <c r="A30" s="631" t="inlineStr">
        <is>
          <t>25</t>
        </is>
      </c>
      <c r="B30" s="632" t="n"/>
      <c r="C30" s="214" t="inlineStr">
        <is>
          <t>AMPUERO PACO GILBERTO</t>
        </is>
      </c>
      <c r="D30" s="55" t="n">
        <v>10238822</v>
      </c>
      <c r="E30" s="226" t="inlineStr">
        <is>
          <t xml:space="preserve">MOTO REVA BIIC </t>
        </is>
      </c>
      <c r="F30" s="160" t="inlineStr">
        <is>
          <t>40/20 40/20cl</t>
        </is>
      </c>
      <c r="G30" s="281" t="n"/>
      <c r="H30" s="281" t="n"/>
      <c r="I30" s="281" t="inlineStr">
        <is>
          <t>ELIA</t>
        </is>
      </c>
      <c r="J30" s="69" t="n">
        <v>0.4805555555555556</v>
      </c>
      <c r="K30" s="46">
        <f>J30+$K$60</f>
        <v/>
      </c>
      <c r="L30" s="78" t="n">
        <v>0.5034722222222222</v>
      </c>
      <c r="M30" s="46">
        <f>L30+$M$61</f>
        <v/>
      </c>
      <c r="N30" s="78" t="n">
        <v>0.5270833333333333</v>
      </c>
      <c r="O30" s="46">
        <f>N30+$O$61</f>
        <v/>
      </c>
      <c r="P30" s="79" t="n">
        <v>0.5972222222222222</v>
      </c>
      <c r="Q30" s="46">
        <f>P30+$Q$61</f>
        <v/>
      </c>
      <c r="R30" s="46" t="n">
        <v>0.6097222222222223</v>
      </c>
      <c r="S30" s="46">
        <f>R30+$S$61</f>
        <v/>
      </c>
      <c r="T30" s="143" t="n">
        <v>0.6222222222222222</v>
      </c>
      <c r="U30" s="80">
        <f>T30+$U$61</f>
        <v/>
      </c>
      <c r="V30" s="580" t="n">
        <v>80</v>
      </c>
      <c r="W30" s="125" t="n"/>
    </row>
    <row r="31" ht="21" customFormat="1" customHeight="1" s="633">
      <c r="A31" s="631" t="inlineStr">
        <is>
          <t>26</t>
        </is>
      </c>
      <c r="B31" s="632" t="n"/>
      <c r="C31" s="214" t="inlineStr">
        <is>
          <t>REATEGUI AMPUERO FABIAN MARCELO</t>
        </is>
      </c>
      <c r="D31" s="55" t="n">
        <v>76778460</v>
      </c>
      <c r="E31" s="199" t="inlineStr">
        <is>
          <t>MOTO NUEVO BIIB</t>
        </is>
      </c>
      <c r="F31" s="92" t="inlineStr">
        <is>
          <t>20 20SR</t>
        </is>
      </c>
      <c r="G31" s="281" t="n"/>
      <c r="H31" s="281" t="n"/>
      <c r="I31" s="281" t="inlineStr">
        <is>
          <t>ANGELA/ELIA</t>
        </is>
      </c>
      <c r="J31" s="69" t="n">
        <v>0.5402777777777777</v>
      </c>
      <c r="K31" s="46">
        <f>J31+$K$60</f>
        <v/>
      </c>
      <c r="L31" s="78" t="n">
        <v>0.5465277777777777</v>
      </c>
      <c r="M31" s="46">
        <f>L31+$M$61</f>
        <v/>
      </c>
      <c r="N31" s="78" t="n">
        <v>0.5541666666666667</v>
      </c>
      <c r="O31" s="46">
        <f>N31+$O$61</f>
        <v/>
      </c>
      <c r="P31" s="79" t="n">
        <v>0.6</v>
      </c>
      <c r="Q31" s="46">
        <f>P31+$Q$61</f>
        <v/>
      </c>
      <c r="R31" s="46" t="n">
        <v>0.6284722222222222</v>
      </c>
      <c r="S31" s="46">
        <f>R31+$S$61</f>
        <v/>
      </c>
      <c r="T31" s="116" t="n">
        <v>0.6402777777777777</v>
      </c>
      <c r="U31" s="116">
        <f>T31+$U$61</f>
        <v/>
      </c>
      <c r="V31" s="580" t="n">
        <v>80</v>
      </c>
      <c r="W31" s="125" t="n"/>
    </row>
    <row r="32" ht="21" customHeight="1" s="630">
      <c r="A32" s="631" t="inlineStr">
        <is>
          <t>27</t>
        </is>
      </c>
      <c r="B32" s="632" t="n"/>
      <c r="C32" s="214" t="inlineStr">
        <is>
          <t>ESTRADA HAMAN KEVIN JUNIOR</t>
        </is>
      </c>
      <c r="D32" s="55" t="n">
        <v>76579004</v>
      </c>
      <c r="E32" s="26" t="inlineStr">
        <is>
          <t>RECA A2B</t>
        </is>
      </c>
      <c r="F32" s="160" t="inlineStr">
        <is>
          <t>40/20 40/20cl</t>
        </is>
      </c>
      <c r="G32" s="216" t="n"/>
      <c r="H32" s="216" t="n"/>
      <c r="I32" s="216" t="inlineStr">
        <is>
          <t>CARS.JAIME VILLA</t>
        </is>
      </c>
      <c r="J32" s="69" t="n">
        <v>0.5472222222222223</v>
      </c>
      <c r="K32" s="46">
        <f>J32+$K$60</f>
        <v/>
      </c>
      <c r="L32" s="78" t="n">
        <v>0.5520833333333334</v>
      </c>
      <c r="M32" s="46">
        <f>L32+$M$61</f>
        <v/>
      </c>
      <c r="N32" s="78" t="n">
        <v>0.5583333333333333</v>
      </c>
      <c r="O32" s="46">
        <f>N32+$O$61</f>
        <v/>
      </c>
      <c r="P32" s="79" t="n">
        <v>0.6069444444444444</v>
      </c>
      <c r="Q32" s="46">
        <f>P32+$Q$61</f>
        <v/>
      </c>
      <c r="R32" s="78" t="n">
        <v>0.6243055555555556</v>
      </c>
      <c r="S32" s="78">
        <f>R32+$S$61</f>
        <v/>
      </c>
      <c r="T32" s="143" t="n">
        <v>0.6375</v>
      </c>
      <c r="U32" s="80">
        <f>T32+$U$61</f>
        <v/>
      </c>
      <c r="V32" s="580" t="n">
        <v>80</v>
      </c>
      <c r="W32" s="125" t="n"/>
    </row>
    <row r="33" ht="21" customHeight="1" s="630">
      <c r="A33" s="631" t="inlineStr">
        <is>
          <t>28</t>
        </is>
      </c>
      <c r="B33" s="632" t="n"/>
      <c r="C33" s="214" t="inlineStr">
        <is>
          <t>RIVERA GONZALES ROMAN</t>
        </is>
      </c>
      <c r="D33" s="55" t="n">
        <v>70344696</v>
      </c>
      <c r="E33" s="226" t="inlineStr">
        <is>
          <t xml:space="preserve">MOTO REVA BIIC </t>
        </is>
      </c>
      <c r="F33" s="160" t="inlineStr">
        <is>
          <t>40/20 40/20cl</t>
        </is>
      </c>
      <c r="G33" s="270" t="inlineStr">
        <is>
          <t>PAGO 120 YAPE</t>
        </is>
      </c>
      <c r="H33" s="281" t="n"/>
      <c r="I33" s="281" t="inlineStr">
        <is>
          <t>ELIA</t>
        </is>
      </c>
      <c r="J33" s="69" t="n">
        <v>0.5569444444444445</v>
      </c>
      <c r="K33" s="46">
        <f>J33+$K$60</f>
        <v/>
      </c>
      <c r="L33" s="78" t="n">
        <v>0.5625</v>
      </c>
      <c r="M33" s="78">
        <f>L33+$M$61</f>
        <v/>
      </c>
      <c r="N33" s="78" t="n">
        <v>0.5715277777777777</v>
      </c>
      <c r="O33" s="78">
        <f>N33+$O$61</f>
        <v/>
      </c>
      <c r="P33" s="78" t="n">
        <v>0.625</v>
      </c>
      <c r="Q33" s="78">
        <f>P33+$Q$61</f>
        <v/>
      </c>
      <c r="R33" s="46" t="n">
        <v>0.6368055555555555</v>
      </c>
      <c r="S33" s="46">
        <f>R33+$S$61</f>
        <v/>
      </c>
      <c r="T33" s="116" t="n">
        <v>0.6493055555555556</v>
      </c>
      <c r="U33" s="116">
        <f>T33+$U$61</f>
        <v/>
      </c>
      <c r="V33" s="580" t="n">
        <v>80</v>
      </c>
      <c r="W33" s="125" t="n"/>
    </row>
    <row r="34" ht="21" customHeight="1" s="630">
      <c r="A34" s="631" t="inlineStr">
        <is>
          <t>29</t>
        </is>
      </c>
      <c r="B34" s="632" t="n"/>
      <c r="C34" s="112" t="inlineStr">
        <is>
          <t>VERANO PAINO JEAN CARLOS</t>
        </is>
      </c>
      <c r="D34" s="55" t="n">
        <v>42946277</v>
      </c>
      <c r="E34" s="226" t="inlineStr">
        <is>
          <t xml:space="preserve">MOTO REVA BIIC </t>
        </is>
      </c>
      <c r="F34" s="92" t="inlineStr">
        <is>
          <t>20 20SR</t>
        </is>
      </c>
      <c r="G34" s="267" t="inlineStr">
        <is>
          <t xml:space="preserve">125 PLIM </t>
        </is>
      </c>
      <c r="H34" s="121" t="n"/>
      <c r="I34" s="55" t="inlineStr">
        <is>
          <t>RUTAS PERUANAS</t>
        </is>
      </c>
      <c r="J34" s="69" t="n">
        <v>0.56875</v>
      </c>
      <c r="K34" s="46">
        <f>J34+$K$60</f>
        <v/>
      </c>
      <c r="L34" s="78" t="n">
        <v>0.5708333333333333</v>
      </c>
      <c r="M34" s="78">
        <f>L34+$M$61</f>
        <v/>
      </c>
      <c r="N34" s="78" t="n">
        <v>0.5784722222222223</v>
      </c>
      <c r="O34" s="78">
        <f>N34+$O$61</f>
        <v/>
      </c>
      <c r="P34" s="78" t="n">
        <v>0.6263888888888889</v>
      </c>
      <c r="Q34" s="78">
        <f>P34+$Q$61</f>
        <v/>
      </c>
      <c r="R34" s="46" t="n">
        <v>0.6395833333333333</v>
      </c>
      <c r="S34" s="46">
        <f>R34+$S$61</f>
        <v/>
      </c>
      <c r="T34" s="116" t="n">
        <v>0.6513888888888889</v>
      </c>
      <c r="U34" s="116">
        <f>T34+$U$61</f>
        <v/>
      </c>
      <c r="V34" s="580" t="n">
        <v>80</v>
      </c>
      <c r="W34" s="125" t="n"/>
    </row>
    <row r="35" ht="21" customHeight="1" s="630">
      <c r="A35" s="631" t="inlineStr">
        <is>
          <t>30</t>
        </is>
      </c>
      <c r="B35" s="632" t="n"/>
      <c r="C35" s="112" t="inlineStr">
        <is>
          <t>IRIARTE TUEROS MARCO ANTONIO</t>
        </is>
      </c>
      <c r="D35" s="173" t="n">
        <v>42799278</v>
      </c>
      <c r="E35" s="26" t="inlineStr">
        <is>
          <t>NUEVO A4</t>
        </is>
      </c>
      <c r="F35" s="92" t="inlineStr">
        <is>
          <t>20 20SR</t>
        </is>
      </c>
      <c r="G35" s="256" t="n"/>
      <c r="H35" s="110" t="n"/>
      <c r="I35" s="110" t="inlineStr">
        <is>
          <t>MAYRA 2</t>
        </is>
      </c>
      <c r="J35" s="60" t="n">
        <v>0.6666666666666666</v>
      </c>
      <c r="K35" s="46">
        <f>J35+$K$60</f>
        <v/>
      </c>
      <c r="L35" s="78" t="n">
        <v>0.6701388888888888</v>
      </c>
      <c r="M35" s="46">
        <f>L35+$M$61</f>
        <v/>
      </c>
      <c r="N35" s="78" t="n">
        <v>0.6770833333333334</v>
      </c>
      <c r="O35" s="46">
        <f>N35+$O$61</f>
        <v/>
      </c>
      <c r="P35" s="79" t="n">
        <v>0.7208333333333333</v>
      </c>
      <c r="Q35" s="46">
        <f>P35+$Q$61</f>
        <v/>
      </c>
      <c r="R35" s="78" t="n">
        <v>0.7326388888888888</v>
      </c>
      <c r="S35" s="78">
        <f>R35+$S$61</f>
        <v/>
      </c>
      <c r="T35" s="116" t="n">
        <v>0.7472222222222222</v>
      </c>
      <c r="U35" s="116">
        <f>T35+$U$61</f>
        <v/>
      </c>
      <c r="V35" s="583" t="n">
        <v>80</v>
      </c>
      <c r="W35" s="142" t="n"/>
    </row>
    <row r="36" ht="21" customHeight="1" s="630">
      <c r="A36" s="631" t="inlineStr">
        <is>
          <t>31</t>
        </is>
      </c>
      <c r="B36" s="632" t="n"/>
      <c r="C36" s="112" t="inlineStr">
        <is>
          <t>MORANTE ALVAN JORGE</t>
        </is>
      </c>
      <c r="D36" s="55" t="n">
        <v>44633211</v>
      </c>
      <c r="E36" s="55" t="inlineStr">
        <is>
          <t>REVA A1</t>
        </is>
      </c>
      <c r="F36" s="92" t="inlineStr">
        <is>
          <t>20 20SR</t>
        </is>
      </c>
      <c r="G36" s="120" t="n"/>
      <c r="H36" s="205" t="n"/>
      <c r="I36" s="120" t="inlineStr">
        <is>
          <t>CARS.JAIME VILLA</t>
        </is>
      </c>
      <c r="J36" s="60" t="n">
        <v>0.5784722222222223</v>
      </c>
      <c r="K36" s="46">
        <f>J36+$K$60</f>
        <v/>
      </c>
      <c r="L36" s="78" t="n">
        <v>0.5798611111111112</v>
      </c>
      <c r="M36" s="78">
        <f>L36+$M$61</f>
        <v/>
      </c>
      <c r="N36" s="78" t="n">
        <v>0.5868055555555556</v>
      </c>
      <c r="O36" s="78">
        <f>N36+$O$61</f>
        <v/>
      </c>
      <c r="P36" s="78" t="n">
        <v>0.6340277777777777</v>
      </c>
      <c r="Q36" s="78">
        <f>P36+$Q$61</f>
        <v/>
      </c>
      <c r="R36" s="78" t="n">
        <v>0.6513888888888889</v>
      </c>
      <c r="S36" s="78">
        <f>R36+$S$61</f>
        <v/>
      </c>
      <c r="T36" s="116" t="n">
        <v>0.6638888888888889</v>
      </c>
      <c r="U36" s="116">
        <f>T36+$U$61</f>
        <v/>
      </c>
      <c r="V36" s="580" t="n">
        <v>80</v>
      </c>
      <c r="W36" s="125" t="n"/>
    </row>
    <row r="37" ht="21" customFormat="1" customHeight="1" s="633">
      <c r="A37" s="644" t="n"/>
      <c r="B37" s="632" t="n"/>
      <c r="C37" s="119" t="inlineStr">
        <is>
          <t>VILA GUERRA WALTER</t>
        </is>
      </c>
      <c r="D37" s="654" t="n">
        <v>73125327</v>
      </c>
      <c r="E37" s="654" t="inlineStr">
        <is>
          <t>MOTO NUEVO BIIB</t>
        </is>
      </c>
      <c r="F37" s="93" t="inlineStr">
        <is>
          <t>20 20SR</t>
        </is>
      </c>
      <c r="G37" s="654" t="inlineStr">
        <is>
          <t>PAGO 100EFE 30YAPE</t>
        </is>
      </c>
      <c r="H37" s="610" t="n"/>
      <c r="I37" s="654" t="inlineStr">
        <is>
          <t>MALLESI</t>
        </is>
      </c>
      <c r="J37" s="185" t="n">
        <v>0.5916666666666667</v>
      </c>
      <c r="K37" s="20">
        <f>J37+$K$60</f>
        <v/>
      </c>
      <c r="L37" s="21" t="n">
        <v>0.59375</v>
      </c>
      <c r="M37" s="21">
        <f>L37+$M$61</f>
        <v/>
      </c>
      <c r="N37" s="21" t="n">
        <v>0.6027777777777777</v>
      </c>
      <c r="O37" s="21">
        <f>N37+$O$61</f>
        <v/>
      </c>
      <c r="P37" s="21" t="n">
        <v>0.6465277777777778</v>
      </c>
      <c r="Q37" s="21">
        <f>P37+$Q$61</f>
        <v/>
      </c>
      <c r="R37" s="21" t="n">
        <v>0.6680555555555555</v>
      </c>
      <c r="S37" s="21">
        <f>R37+$S$61</f>
        <v/>
      </c>
      <c r="T37" s="21" t="n">
        <v>0.6819444444444445</v>
      </c>
      <c r="U37" s="21">
        <f>T37+$U$61</f>
        <v/>
      </c>
      <c r="V37" s="580" t="n">
        <v>90</v>
      </c>
      <c r="W37" s="125" t="n"/>
    </row>
    <row r="38" ht="21" customHeight="1" s="630">
      <c r="A38" s="631" t="inlineStr">
        <is>
          <t>32</t>
        </is>
      </c>
      <c r="B38" s="632" t="n"/>
      <c r="C38" s="112" t="inlineStr">
        <is>
          <t>MORENO HURTADO LUIS ANTONIO</t>
        </is>
      </c>
      <c r="D38" s="173" t="n">
        <v>60015301</v>
      </c>
      <c r="E38" s="199" t="inlineStr">
        <is>
          <t>MOTO NUEVO BIIB</t>
        </is>
      </c>
      <c r="F38" s="92" t="inlineStr">
        <is>
          <t>20 20SR</t>
        </is>
      </c>
      <c r="G38" s="281" t="n"/>
      <c r="H38" s="281" t="n"/>
      <c r="I38" s="281" t="inlineStr">
        <is>
          <t>ANGELA/ELIA</t>
        </is>
      </c>
      <c r="J38" s="60" t="n">
        <v>0.6145833333333334</v>
      </c>
      <c r="K38" s="46">
        <f>J38+$K$60</f>
        <v/>
      </c>
      <c r="L38" s="78" t="n">
        <v>0.6152777777777778</v>
      </c>
      <c r="M38" s="78">
        <f>L38+$M$61</f>
        <v/>
      </c>
      <c r="N38" s="78" t="n">
        <v>0.6201388888888889</v>
      </c>
      <c r="O38" s="78">
        <f>N38+$O$61</f>
        <v/>
      </c>
      <c r="P38" s="78" t="n">
        <v>0.6715277777777777</v>
      </c>
      <c r="Q38" s="78">
        <f>P38+$Q$61</f>
        <v/>
      </c>
      <c r="R38" s="78" t="n">
        <v>0.6840277777777778</v>
      </c>
      <c r="S38" s="78">
        <f>R38+$S$61</f>
        <v/>
      </c>
      <c r="T38" s="116" t="n">
        <v>0.6958333333333333</v>
      </c>
      <c r="U38" s="116">
        <f>T38+$U$61</f>
        <v/>
      </c>
      <c r="V38" s="580" t="n">
        <v>80</v>
      </c>
      <c r="W38" s="125" t="n"/>
    </row>
    <row r="39" ht="21" customFormat="1" customHeight="1" s="633">
      <c r="A39" s="631" t="inlineStr">
        <is>
          <t>33</t>
        </is>
      </c>
      <c r="B39" s="632" t="n"/>
      <c r="C39" s="167" t="inlineStr">
        <is>
          <t>QUINTANILLA TIRADO TATIANA 40</t>
        </is>
      </c>
      <c r="D39" s="55" t="n">
        <v>74050285</v>
      </c>
      <c r="E39" s="55" t="inlineStr">
        <is>
          <t>NUEVO A1</t>
        </is>
      </c>
      <c r="F39" s="92" t="inlineStr">
        <is>
          <t>20 20SR</t>
        </is>
      </c>
      <c r="G39" s="120" t="inlineStr">
        <is>
          <t>PAGO 40EFE</t>
        </is>
      </c>
      <c r="H39" s="101" t="n"/>
      <c r="I39" s="101" t="inlineStr">
        <is>
          <t>VARGAS</t>
        </is>
      </c>
      <c r="J39" s="60" t="n">
        <v>0.6173611111111111</v>
      </c>
      <c r="K39" s="46">
        <f>J39+$K$60</f>
        <v/>
      </c>
      <c r="L39" s="78" t="n">
        <v>0.6194444444444445</v>
      </c>
      <c r="M39" s="78">
        <f>L39+$M$61</f>
        <v/>
      </c>
      <c r="N39" s="78" t="n">
        <v>0.6333333333333333</v>
      </c>
      <c r="O39" s="78">
        <f>N39+$O$61</f>
        <v/>
      </c>
      <c r="P39" s="78" t="n">
        <v>0.6784722222222223</v>
      </c>
      <c r="Q39" s="78">
        <f>P39+$Q$61</f>
        <v/>
      </c>
      <c r="R39" s="78" t="n">
        <v>0.6902777777777778</v>
      </c>
      <c r="S39" s="78">
        <f>R39+$S$61</f>
        <v/>
      </c>
      <c r="T39" s="116" t="n">
        <v>0.7034722222222223</v>
      </c>
      <c r="U39" s="116">
        <f>T39+$U$61</f>
        <v/>
      </c>
      <c r="V39" s="580" t="n">
        <v>80</v>
      </c>
      <c r="W39" s="125" t="n">
        <v>40</v>
      </c>
    </row>
    <row r="40" ht="21" customHeight="1" s="630">
      <c r="A40" s="631" t="inlineStr">
        <is>
          <t>34</t>
        </is>
      </c>
      <c r="B40" s="632" t="n"/>
      <c r="C40" s="112" t="inlineStr">
        <is>
          <t>CASTILLO LLANTO JORGE LUIS</t>
        </is>
      </c>
      <c r="D40" s="55" t="n">
        <v>25707661</v>
      </c>
      <c r="E40" s="226" t="inlineStr">
        <is>
          <t xml:space="preserve">MOTO REVA BIIC </t>
        </is>
      </c>
      <c r="F40" s="160" t="inlineStr">
        <is>
          <t>40/20 40/20cl</t>
        </is>
      </c>
      <c r="G40" s="216" t="n"/>
      <c r="H40" s="216" t="n"/>
      <c r="I40" s="216" t="inlineStr">
        <is>
          <t>CARS.JAIME VILLA</t>
        </is>
      </c>
      <c r="J40" s="60" t="n">
        <v>0.6243055555555556</v>
      </c>
      <c r="K40" s="46">
        <f>J40+$K$60</f>
        <v/>
      </c>
      <c r="L40" s="78" t="n">
        <v>0.6402777777777777</v>
      </c>
      <c r="M40" s="78">
        <f>L40+$M$61</f>
        <v/>
      </c>
      <c r="N40" s="78" t="n">
        <v>0.6465277777777778</v>
      </c>
      <c r="O40" s="78">
        <f>N40+$O$61</f>
        <v/>
      </c>
      <c r="P40" s="78" t="n">
        <v>0.6895833333333333</v>
      </c>
      <c r="Q40" s="78">
        <f>P40+$Q$61</f>
        <v/>
      </c>
      <c r="R40" s="78" t="n">
        <v>0.7034722222222223</v>
      </c>
      <c r="S40" s="78">
        <f>R40+$S$61</f>
        <v/>
      </c>
      <c r="T40" s="116" t="n">
        <v>0.7152777777777778</v>
      </c>
      <c r="U40" s="116">
        <f>T40+$U$61</f>
        <v/>
      </c>
      <c r="V40" s="580" t="n">
        <v>80</v>
      </c>
      <c r="W40" s="125" t="n"/>
    </row>
    <row r="41" ht="21" customHeight="1" s="630">
      <c r="A41" s="631" t="inlineStr">
        <is>
          <t>35</t>
        </is>
      </c>
      <c r="B41" s="632" t="n"/>
      <c r="C41" s="112" t="inlineStr">
        <is>
          <t>PURIZACA AMAYA MANUEL</t>
        </is>
      </c>
      <c r="D41" s="55" t="n">
        <v>25527192</v>
      </c>
      <c r="E41" s="55" t="inlineStr">
        <is>
          <t>REVA A1</t>
        </is>
      </c>
      <c r="F41" s="160" t="inlineStr">
        <is>
          <t>40/20 40/20cl</t>
        </is>
      </c>
      <c r="G41" s="120" t="n"/>
      <c r="H41" s="382" t="inlineStr">
        <is>
          <t>H.L</t>
        </is>
      </c>
      <c r="I41" s="120" t="inlineStr">
        <is>
          <t>CARS.JAIME VILLA</t>
        </is>
      </c>
      <c r="J41" s="60" t="n">
        <v>0.6256944444444444</v>
      </c>
      <c r="K41" s="46">
        <f>J41+$K$60</f>
        <v/>
      </c>
      <c r="L41" s="78" t="n">
        <v>0.6416666666666667</v>
      </c>
      <c r="M41" s="46">
        <f>L41+$M$61</f>
        <v/>
      </c>
      <c r="N41" s="78" t="n">
        <v>0.6486111111111111</v>
      </c>
      <c r="O41" s="46">
        <f>N41+$O$61</f>
        <v/>
      </c>
      <c r="P41" s="79" t="n">
        <v>0.6923611111111111</v>
      </c>
      <c r="Q41" s="46">
        <f>P41+$Q$61</f>
        <v/>
      </c>
      <c r="R41" s="46" t="n">
        <v>0.7069444444444445</v>
      </c>
      <c r="S41" s="46">
        <f>R41+$S$61</f>
        <v/>
      </c>
      <c r="T41" s="143" t="n">
        <v>0.7173611111111111</v>
      </c>
      <c r="U41" s="80">
        <f>T41+$U$61</f>
        <v/>
      </c>
      <c r="V41" s="580" t="n">
        <v>80</v>
      </c>
      <c r="W41" s="125" t="n"/>
    </row>
    <row r="42" ht="21" customHeight="1" s="630">
      <c r="A42" s="631" t="inlineStr">
        <is>
          <t>36</t>
        </is>
      </c>
      <c r="B42" s="632" t="n"/>
      <c r="C42" s="112" t="inlineStr">
        <is>
          <t>ZEGARRA CARDENAS HUGO</t>
        </is>
      </c>
      <c r="D42" s="55" t="n">
        <v>6075326</v>
      </c>
      <c r="E42" s="26" t="inlineStr">
        <is>
          <t>REVA A3C</t>
        </is>
      </c>
      <c r="F42" s="160" t="inlineStr">
        <is>
          <t>40/20 40/20cl</t>
        </is>
      </c>
      <c r="G42" s="120" t="inlineStr">
        <is>
          <t>PAGO 80EFE 06/05</t>
        </is>
      </c>
      <c r="H42" s="382" t="inlineStr">
        <is>
          <t>H.L</t>
        </is>
      </c>
      <c r="I42" s="55" t="inlineStr">
        <is>
          <t>RICHI</t>
        </is>
      </c>
      <c r="J42" s="78" t="n">
        <v>0.6381944444444444</v>
      </c>
      <c r="K42" s="78">
        <f>J42+$K$60</f>
        <v/>
      </c>
      <c r="L42" s="78" t="n">
        <v>0.6444444444444445</v>
      </c>
      <c r="M42" s="78">
        <f>L42+$M$61</f>
        <v/>
      </c>
      <c r="N42" s="78" t="n">
        <v>0.6513888888888889</v>
      </c>
      <c r="O42" s="78">
        <f>N42+$O$61</f>
        <v/>
      </c>
      <c r="P42" s="78" t="n">
        <v>0.6972222222222222</v>
      </c>
      <c r="Q42" s="78">
        <f>P42+$Q$61</f>
        <v/>
      </c>
      <c r="R42" s="78" t="n">
        <v>0.7083333333333334</v>
      </c>
      <c r="S42" s="78">
        <f>R42+$S$61</f>
        <v/>
      </c>
      <c r="T42" s="116" t="n">
        <v>0.7208333333333333</v>
      </c>
      <c r="U42" s="116">
        <f>T42+$U$61</f>
        <v/>
      </c>
      <c r="V42" s="580" t="n"/>
      <c r="W42" s="125" t="n"/>
    </row>
    <row r="43" ht="21" customHeight="1" s="630">
      <c r="A43" s="631" t="inlineStr">
        <is>
          <t>37</t>
        </is>
      </c>
      <c r="B43" s="632" t="n"/>
      <c r="C43" s="112" t="inlineStr">
        <is>
          <t>COLLANTES ESPADIN POUL JOE</t>
        </is>
      </c>
      <c r="D43" s="55" t="n">
        <v>42898799</v>
      </c>
      <c r="E43" s="55" t="inlineStr">
        <is>
          <t>NUEVO A1</t>
        </is>
      </c>
      <c r="F43" s="92" t="inlineStr">
        <is>
          <t>20 20SR</t>
        </is>
      </c>
      <c r="G43" s="267" t="inlineStr">
        <is>
          <t>PAGO 120 YAPE</t>
        </is>
      </c>
      <c r="H43" s="207" t="n"/>
      <c r="I43" s="55" t="inlineStr">
        <is>
          <t>CRIS AMORETTI</t>
        </is>
      </c>
      <c r="J43" s="60" t="n">
        <v>0.65</v>
      </c>
      <c r="K43" s="46">
        <f>J43+$K$60</f>
        <v/>
      </c>
      <c r="L43" s="78" t="n">
        <v>0.6513888888888889</v>
      </c>
      <c r="M43" s="78">
        <f>L43+$M$61</f>
        <v/>
      </c>
      <c r="N43" s="78" t="n">
        <v>0.6569444444444444</v>
      </c>
      <c r="O43" s="78">
        <f>N43+$O$61</f>
        <v/>
      </c>
      <c r="P43" s="78" t="n">
        <v>0.7027777777777777</v>
      </c>
      <c r="Q43" s="78">
        <f>P43+$Q$61</f>
        <v/>
      </c>
      <c r="R43" s="78" t="n">
        <v>0.7152777777777778</v>
      </c>
      <c r="S43" s="78">
        <f>R43+$S$61</f>
        <v/>
      </c>
      <c r="T43" s="116" t="n">
        <v>0.7277777777777777</v>
      </c>
      <c r="U43" s="116">
        <f>T43+$U$61</f>
        <v/>
      </c>
      <c r="V43" s="580" t="n">
        <v>80</v>
      </c>
      <c r="W43" s="125" t="n"/>
    </row>
    <row r="44" ht="21" customHeight="1" s="630">
      <c r="A44" s="631" t="inlineStr">
        <is>
          <t>38</t>
        </is>
      </c>
      <c r="B44" s="632" t="n"/>
      <c r="C44" s="112" t="inlineStr">
        <is>
          <t>POLO PEÑA GERSON</t>
        </is>
      </c>
      <c r="D44" s="55" t="n">
        <v>75464711</v>
      </c>
      <c r="E44" s="226" t="inlineStr">
        <is>
          <t xml:space="preserve">MOTO REVA BIIC </t>
        </is>
      </c>
      <c r="F44" s="160" t="inlineStr">
        <is>
          <t>40/20 40/20cl</t>
        </is>
      </c>
      <c r="G44" s="120" t="inlineStr">
        <is>
          <t>PAGO 100 EFE</t>
        </is>
      </c>
      <c r="H44" s="270" t="n"/>
      <c r="I44" s="270" t="inlineStr">
        <is>
          <t>LILIANA 4</t>
        </is>
      </c>
      <c r="J44" s="60" t="n">
        <v>0.6548611111111111</v>
      </c>
      <c r="K44" s="46">
        <f>J44+$K$60</f>
        <v/>
      </c>
      <c r="L44" s="78" t="n">
        <v>0.65625</v>
      </c>
      <c r="M44" s="46">
        <f>L44+$M$61</f>
        <v/>
      </c>
      <c r="N44" s="78" t="n">
        <v>0.6645833333333333</v>
      </c>
      <c r="O44" s="46">
        <f>N44+$O$61</f>
        <v/>
      </c>
      <c r="P44" s="79" t="n">
        <v>0.7090277777777778</v>
      </c>
      <c r="Q44" s="46">
        <f>P44+$Q$61</f>
        <v/>
      </c>
      <c r="R44" s="46" t="n">
        <v>0.7208333333333333</v>
      </c>
      <c r="S44" s="46">
        <f>R44+$S$61</f>
        <v/>
      </c>
      <c r="T44" s="116" t="n">
        <v>0.7326388888888888</v>
      </c>
      <c r="U44" s="116">
        <f>T44+$U$61</f>
        <v/>
      </c>
      <c r="V44" s="580" t="n">
        <v>80</v>
      </c>
      <c r="W44" s="125" t="n"/>
    </row>
    <row r="45" ht="21" customHeight="1" s="630">
      <c r="A45" s="631" t="inlineStr">
        <is>
          <t>39</t>
        </is>
      </c>
      <c r="B45" s="632" t="n"/>
      <c r="C45" s="112" t="inlineStr">
        <is>
          <t>RIOS RUIZ DOLORES</t>
        </is>
      </c>
      <c r="D45" s="55" t="n">
        <v>9078405</v>
      </c>
      <c r="E45" s="55" t="inlineStr">
        <is>
          <t>NUEVO A1</t>
        </is>
      </c>
      <c r="F45" s="160" t="inlineStr">
        <is>
          <t>40/20 40/20cl</t>
        </is>
      </c>
      <c r="G45" s="267" t="inlineStr">
        <is>
          <t>PAGO 130 YAPE</t>
        </is>
      </c>
      <c r="H45" s="207" t="n"/>
      <c r="I45" s="55" t="inlineStr">
        <is>
          <t>VLADIMIR</t>
        </is>
      </c>
      <c r="J45" s="60" t="n">
        <v>0.6625</v>
      </c>
      <c r="K45" s="46">
        <f>J45+$K$60</f>
        <v/>
      </c>
      <c r="L45" s="78" t="n">
        <v>0.6638888888888889</v>
      </c>
      <c r="M45" s="46">
        <f>L45+$M$61</f>
        <v/>
      </c>
      <c r="N45" s="78" t="n">
        <v>0.6701388888888888</v>
      </c>
      <c r="O45" s="46">
        <f>N45+$O$61</f>
        <v/>
      </c>
      <c r="P45" s="79" t="n">
        <v>0.7173611111111111</v>
      </c>
      <c r="Q45" s="46">
        <f>P45+$Q$61</f>
        <v/>
      </c>
      <c r="R45" s="46" t="n">
        <v>0.7291666666666666</v>
      </c>
      <c r="S45" s="46">
        <f>R45+$S$61</f>
        <v/>
      </c>
      <c r="T45" s="116" t="n">
        <v>0.7409722222222223</v>
      </c>
      <c r="U45" s="116">
        <f>T45+$U$61</f>
        <v/>
      </c>
      <c r="V45" s="580" t="n">
        <v>90</v>
      </c>
      <c r="W45" s="125" t="n"/>
    </row>
    <row r="46" ht="21" customHeight="1" s="630">
      <c r="A46" s="631" t="inlineStr">
        <is>
          <t>40</t>
        </is>
      </c>
      <c r="B46" s="632" t="n"/>
      <c r="C46" s="112" t="inlineStr">
        <is>
          <t>CALLE ANGELES EDINSON</t>
        </is>
      </c>
      <c r="D46" s="55" t="n">
        <v>43635403</v>
      </c>
      <c r="E46" s="55" t="inlineStr">
        <is>
          <t>REVA A1</t>
        </is>
      </c>
      <c r="F46" s="92" t="inlineStr">
        <is>
          <t>20 20SR</t>
        </is>
      </c>
      <c r="G46" s="55" t="n"/>
      <c r="H46" s="207" t="n"/>
      <c r="I46" s="55" t="inlineStr">
        <is>
          <t>LEYVA</t>
        </is>
      </c>
      <c r="J46" s="60" t="n">
        <v>0.6736111111111112</v>
      </c>
      <c r="K46" s="46">
        <f>J46+$K$60</f>
        <v/>
      </c>
      <c r="L46" s="78" t="n">
        <v>0.6743055555555556</v>
      </c>
      <c r="M46" s="46">
        <f>L46+$M$61</f>
        <v/>
      </c>
      <c r="N46" s="78" t="n">
        <v>0.6791666666666667</v>
      </c>
      <c r="O46" s="46">
        <f>N46+$O$61</f>
        <v/>
      </c>
      <c r="P46" s="79" t="n">
        <v>0.7291666666666666</v>
      </c>
      <c r="Q46" s="46">
        <f>P46+$Q$61</f>
        <v/>
      </c>
      <c r="R46" s="46" t="n">
        <v>0.7416666666666667</v>
      </c>
      <c r="S46" s="46">
        <f>R46+$S$61</f>
        <v/>
      </c>
      <c r="T46" s="116" t="n">
        <v>0.7534722222222222</v>
      </c>
      <c r="U46" s="116">
        <f>T46+$U$61</f>
        <v/>
      </c>
      <c r="V46" s="580" t="n">
        <v>80</v>
      </c>
      <c r="W46" s="125" t="n"/>
    </row>
    <row r="47" ht="21" customHeight="1" s="630">
      <c r="A47" s="631" t="inlineStr">
        <is>
          <t>41</t>
        </is>
      </c>
      <c r="B47" s="632" t="n"/>
      <c r="C47" s="167" t="inlineStr">
        <is>
          <t>CAHUANA SALVADOR JULIO</t>
        </is>
      </c>
      <c r="D47" s="55" t="n">
        <v>10874820</v>
      </c>
      <c r="E47" s="199" t="inlineStr">
        <is>
          <t>MOTO NUEVO BIIB</t>
        </is>
      </c>
      <c r="F47" s="92" t="inlineStr">
        <is>
          <t>20 20SR</t>
        </is>
      </c>
      <c r="G47" s="120" t="inlineStr">
        <is>
          <t>PAGO 80EFE</t>
        </is>
      </c>
      <c r="H47" s="207" t="n"/>
      <c r="I47" s="55" t="inlineStr">
        <is>
          <t>LEO</t>
        </is>
      </c>
      <c r="J47" s="60" t="n">
        <v>0.675</v>
      </c>
      <c r="K47" s="46">
        <f>J47+$K$60</f>
        <v/>
      </c>
      <c r="L47" s="78" t="n">
        <v>0.6826388888888889</v>
      </c>
      <c r="M47" s="78">
        <f>L47+$M$61</f>
        <v/>
      </c>
      <c r="N47" s="78" t="n">
        <v>0.6875</v>
      </c>
      <c r="O47" s="78">
        <f>N47+$O$61</f>
        <v/>
      </c>
      <c r="P47" s="78" t="n">
        <v>0.7416666666666667</v>
      </c>
      <c r="Q47" s="78">
        <f>P47+$Q$61</f>
        <v/>
      </c>
      <c r="R47" s="46" t="n">
        <v>0.7541666666666667</v>
      </c>
      <c r="S47" s="46">
        <f>R47+$S$61</f>
        <v/>
      </c>
      <c r="T47" s="116" t="n">
        <v>0.7659722222222223</v>
      </c>
      <c r="U47" s="116">
        <f>T47+$U$61</f>
        <v/>
      </c>
      <c r="V47" s="580" t="n">
        <v>80</v>
      </c>
      <c r="W47" s="125" t="n"/>
    </row>
    <row r="48" ht="21" customHeight="1" s="630">
      <c r="A48" s="631" t="inlineStr">
        <is>
          <t>42</t>
        </is>
      </c>
      <c r="B48" s="632" t="n"/>
      <c r="C48" s="112" t="inlineStr">
        <is>
          <t>RIOJAS RIOS DIEGO</t>
        </is>
      </c>
      <c r="D48" s="55" t="n">
        <v>47005132</v>
      </c>
      <c r="E48" s="55" t="inlineStr">
        <is>
          <t>NUEVO A1</t>
        </is>
      </c>
      <c r="F48" s="160" t="inlineStr">
        <is>
          <t>40/20 40/20cl</t>
        </is>
      </c>
      <c r="G48" s="267" t="inlineStr">
        <is>
          <t>PAGO 120 YAPE</t>
        </is>
      </c>
      <c r="H48" s="211" t="n"/>
      <c r="I48" s="211" t="inlineStr">
        <is>
          <t>OFICINA</t>
        </is>
      </c>
      <c r="J48" s="60" t="n">
        <v>0.6763888888888889</v>
      </c>
      <c r="K48" s="46">
        <f>J48+$K$60</f>
        <v/>
      </c>
      <c r="L48" s="78" t="n">
        <v>0.6784722222222223</v>
      </c>
      <c r="M48" s="78">
        <f>L48+$M$61</f>
        <v/>
      </c>
      <c r="N48" s="78" t="n">
        <v>0.6833333333333333</v>
      </c>
      <c r="O48" s="78">
        <f>N48+$O$61</f>
        <v/>
      </c>
      <c r="P48" s="78" t="n">
        <v>0.7326388888888888</v>
      </c>
      <c r="Q48" s="78">
        <f>P48+$Q$61</f>
        <v/>
      </c>
      <c r="R48" s="46" t="n">
        <v>0.7465277777777778</v>
      </c>
      <c r="S48" s="46">
        <f>R48+$S$61</f>
        <v/>
      </c>
      <c r="T48" s="116" t="n">
        <v>0.7618055555555555</v>
      </c>
      <c r="U48" s="116">
        <f>T48+$U$61</f>
        <v/>
      </c>
      <c r="V48" s="580" t="n">
        <v>120</v>
      </c>
      <c r="W48" s="125" t="n"/>
    </row>
    <row r="49" ht="21" customHeight="1" s="630">
      <c r="A49" s="631" t="inlineStr">
        <is>
          <t>43</t>
        </is>
      </c>
      <c r="B49" s="632" t="n"/>
      <c r="C49" s="112" t="inlineStr">
        <is>
          <t>SANCHEZ RODRIGUEZ FREDDY</t>
        </is>
      </c>
      <c r="D49" s="55" t="n">
        <v>10732607</v>
      </c>
      <c r="E49" s="55" t="inlineStr">
        <is>
          <t>REVA A1</t>
        </is>
      </c>
      <c r="F49" s="92" t="inlineStr">
        <is>
          <t>20 20SR</t>
        </is>
      </c>
      <c r="G49" s="120" t="inlineStr">
        <is>
          <t>PAGO 130EFE</t>
        </is>
      </c>
      <c r="H49" s="207" t="n"/>
      <c r="I49" s="55" t="inlineStr">
        <is>
          <t>VLADIMIR</t>
        </is>
      </c>
      <c r="J49" s="60" t="n">
        <v>0.6805555555555556</v>
      </c>
      <c r="K49" s="46">
        <f>J49+$K$60</f>
        <v/>
      </c>
      <c r="L49" s="78" t="n">
        <v>0.6888888888888889</v>
      </c>
      <c r="M49" s="46">
        <f>L49+$M$61</f>
        <v/>
      </c>
      <c r="N49" s="78" t="n">
        <v>0.69375</v>
      </c>
      <c r="O49" s="46">
        <f>N49+$O$61</f>
        <v/>
      </c>
      <c r="P49" s="79" t="n">
        <v>0.7444444444444445</v>
      </c>
      <c r="Q49" s="46">
        <f>P49+$Q$61</f>
        <v/>
      </c>
      <c r="R49" s="46" t="n">
        <v>0.7590277777777777</v>
      </c>
      <c r="S49" s="46">
        <f>R49+$S$61</f>
        <v/>
      </c>
      <c r="T49" s="116" t="n">
        <v>0.775</v>
      </c>
      <c r="U49" s="116">
        <f>T49+$U$61</f>
        <v/>
      </c>
      <c r="V49" s="580" t="n">
        <v>90</v>
      </c>
      <c r="W49" s="125" t="n"/>
    </row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21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53:B53"/>
    <mergeCell ref="A35:B35"/>
    <mergeCell ref="A4:B4"/>
    <mergeCell ref="A62:B62"/>
    <mergeCell ref="A20:B20"/>
    <mergeCell ref="A38:B38"/>
    <mergeCell ref="A29:B29"/>
    <mergeCell ref="A52:B52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09.xml><?xml version="1.0" encoding="utf-8"?>
<worksheet xmlns:r="http://schemas.openxmlformats.org/officeDocument/2006/relationships" xmlns="http://schemas.openxmlformats.org/spreadsheetml/2006/main">
  <sheetPr codeName="Hoja414">
    <outlinePr summaryBelow="1" summaryRight="1"/>
    <pageSetUpPr fitToPage="1"/>
  </sheetPr>
  <dimension ref="A1:W42"/>
  <sheetViews>
    <sheetView topLeftCell="B43" workbookViewId="0">
      <selection activeCell="C44" sqref="A44:C44"/>
    </sheetView>
  </sheetViews>
  <sheetFormatPr baseColWidth="10" defaultColWidth="9.140625" defaultRowHeight="15"/>
  <cols>
    <col width="2.7109375" customWidth="1" style="630" min="1" max="2"/>
    <col width="49.425781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SANCHEZ GREGORIO POCHO</t>
        </is>
      </c>
      <c r="D2" s="55" t="n">
        <v>9485934</v>
      </c>
      <c r="E2" s="26" t="inlineStr">
        <is>
          <t>REVA A3C</t>
        </is>
      </c>
      <c r="F2" s="92" t="inlineStr">
        <is>
          <t>40/20 40/20CL</t>
        </is>
      </c>
      <c r="G2" s="55" t="n"/>
      <c r="H2" s="609" t="n"/>
      <c r="I2" s="55" t="inlineStr">
        <is>
          <t>VANESA FERRER</t>
        </is>
      </c>
      <c r="J2" s="60" t="n">
        <v>0.3548611111111111</v>
      </c>
      <c r="K2" s="46">
        <f>J2+$K$58</f>
        <v/>
      </c>
      <c r="L2" s="78" t="n">
        <v>0.3548611111111111</v>
      </c>
      <c r="M2" s="46">
        <f>L2+$M$59</f>
        <v/>
      </c>
      <c r="N2" s="78" t="n">
        <v>0.3625</v>
      </c>
      <c r="O2" s="46">
        <f>N2+$O$59</f>
        <v/>
      </c>
      <c r="P2" s="79" t="n">
        <v>0.4097222222222222</v>
      </c>
      <c r="Q2" s="46">
        <f>P2+$Q$59</f>
        <v/>
      </c>
      <c r="R2" s="46" t="n">
        <v>0.4215277777777778</v>
      </c>
      <c r="S2" s="46">
        <f>R2+$S$59</f>
        <v/>
      </c>
      <c r="T2" s="143" t="n">
        <v>0.4451388888888889</v>
      </c>
      <c r="U2" s="80">
        <f>T2+$U$59</f>
        <v/>
      </c>
      <c r="V2" s="580" t="n">
        <v>80</v>
      </c>
      <c r="W2" s="125" t="n"/>
    </row>
    <row r="3" ht="21" customHeight="1" s="630">
      <c r="A3" s="631" t="inlineStr">
        <is>
          <t>2</t>
        </is>
      </c>
      <c r="B3" s="632" t="n"/>
      <c r="C3" s="112" t="inlineStr">
        <is>
          <t>RIVERA GALLO JUAN</t>
        </is>
      </c>
      <c r="D3" s="55" t="n">
        <v>6088870</v>
      </c>
      <c r="E3" s="55" t="inlineStr">
        <is>
          <t>REVA A1</t>
        </is>
      </c>
      <c r="F3" s="92" t="inlineStr">
        <is>
          <t>40/20 40/20CL</t>
        </is>
      </c>
      <c r="G3" s="120" t="n"/>
      <c r="H3" s="205" t="n"/>
      <c r="I3" s="120" t="inlineStr">
        <is>
          <t>CARS.JAIME VILLA</t>
        </is>
      </c>
      <c r="J3" s="60" t="n">
        <v>0.3569444444444445</v>
      </c>
      <c r="K3" s="46">
        <f>J3+$K$58</f>
        <v/>
      </c>
      <c r="L3" s="78" t="n">
        <v>0.3666666666666666</v>
      </c>
      <c r="M3" s="46">
        <f>L3+$M$59</f>
        <v/>
      </c>
      <c r="N3" s="78" t="n">
        <v>0.3722222222222222</v>
      </c>
      <c r="O3" s="46">
        <f>N3+$O$59</f>
        <v/>
      </c>
      <c r="P3" s="79" t="n">
        <v>0.4333333333333333</v>
      </c>
      <c r="Q3" s="46">
        <f>P3+$Q$59</f>
        <v/>
      </c>
      <c r="R3" s="46" t="n">
        <v>0.4465277777777778</v>
      </c>
      <c r="S3" s="46">
        <f>R3+$S$59</f>
        <v/>
      </c>
      <c r="T3" s="143" t="n">
        <v>0.4798611111111111</v>
      </c>
      <c r="U3" s="80">
        <f>T3+$U$59</f>
        <v/>
      </c>
      <c r="V3" s="580" t="n">
        <v>80</v>
      </c>
      <c r="W3" s="125" t="n"/>
    </row>
    <row r="4" ht="21" customHeight="1" s="630">
      <c r="A4" s="631" t="inlineStr">
        <is>
          <t>3</t>
        </is>
      </c>
      <c r="B4" s="632" t="n"/>
      <c r="C4" s="318" t="inlineStr">
        <is>
          <t xml:space="preserve">AVELLANEDA CORZO CARLOS 40 </t>
        </is>
      </c>
      <c r="D4" s="55" t="n">
        <v>70800750</v>
      </c>
      <c r="E4" s="55" t="inlineStr">
        <is>
          <t>NUEVO A1</t>
        </is>
      </c>
      <c r="F4" s="92" t="inlineStr">
        <is>
          <t>30 30 sr</t>
        </is>
      </c>
      <c r="G4" s="120" t="inlineStr">
        <is>
          <t>PAGO 80 EFE+40YAPE</t>
        </is>
      </c>
      <c r="H4" s="152" t="n"/>
      <c r="I4" s="534" t="inlineStr">
        <is>
          <t>ENRIQUE PUBLICIDAD</t>
        </is>
      </c>
      <c r="J4" s="60" t="n">
        <v>0.3576388888888889</v>
      </c>
      <c r="K4" s="46">
        <f>J4+$K$58</f>
        <v/>
      </c>
      <c r="L4" s="78" t="n">
        <v>0.3715277777777778</v>
      </c>
      <c r="M4" s="46">
        <f>L4+$M$59</f>
        <v/>
      </c>
      <c r="N4" s="78" t="n">
        <v>0.3763888888888889</v>
      </c>
      <c r="O4" s="46">
        <f>N4+$O$59</f>
        <v/>
      </c>
      <c r="P4" s="79" t="n">
        <v>0.4388888888888889</v>
      </c>
      <c r="Q4" s="46">
        <f>P4+$Q$59</f>
        <v/>
      </c>
      <c r="R4" s="46" t="n">
        <v>0.4715277777777778</v>
      </c>
      <c r="S4" s="46">
        <f>R4+$S$59</f>
        <v/>
      </c>
      <c r="T4" s="143" t="n">
        <v>0.4986111111111111</v>
      </c>
      <c r="U4" s="80">
        <f>T4+$U$59</f>
        <v/>
      </c>
      <c r="V4" s="580" t="n">
        <v>80</v>
      </c>
      <c r="W4" s="125" t="n">
        <v>40</v>
      </c>
    </row>
    <row r="5" ht="21" customHeight="1" s="630">
      <c r="A5" s="631" t="inlineStr">
        <is>
          <t>4</t>
        </is>
      </c>
      <c r="B5" s="632" t="n"/>
      <c r="C5" s="112" t="inlineStr">
        <is>
          <t>BUSTINZA RUIDIAS STHEFFANY</t>
        </is>
      </c>
      <c r="D5" s="55" t="n">
        <v>70567052</v>
      </c>
      <c r="E5" s="55" t="inlineStr">
        <is>
          <t>NUEVO A1</t>
        </is>
      </c>
      <c r="F5" s="92" t="inlineStr">
        <is>
          <t>20 20sr</t>
        </is>
      </c>
      <c r="G5" s="120" t="n"/>
      <c r="H5" s="205" t="n"/>
      <c r="I5" s="120" t="inlineStr">
        <is>
          <t>CARS.JAIME VILLA</t>
        </is>
      </c>
      <c r="J5" s="60" t="n">
        <v>0.35625</v>
      </c>
      <c r="K5" s="46">
        <f>J5+$K$58</f>
        <v/>
      </c>
      <c r="L5" s="78" t="n">
        <v>0.3763888888888889</v>
      </c>
      <c r="M5" s="46">
        <f>L5+$M$59</f>
        <v/>
      </c>
      <c r="N5" s="78" t="n">
        <v>0.3819444444444444</v>
      </c>
      <c r="O5" s="46">
        <f>N5+$O$59</f>
        <v/>
      </c>
      <c r="P5" s="79" t="n">
        <v>0.4472222222222222</v>
      </c>
      <c r="Q5" s="46">
        <f>P5+$Q$59</f>
        <v/>
      </c>
      <c r="R5" s="46" t="n">
        <v>0.4722222222222222</v>
      </c>
      <c r="S5" s="46">
        <f>R5+$S$59</f>
        <v/>
      </c>
      <c r="T5" s="143" t="n">
        <v>0.4916666666666666</v>
      </c>
      <c r="U5" s="80">
        <f>T5+$U$59</f>
        <v/>
      </c>
      <c r="V5" s="580" t="n">
        <v>80</v>
      </c>
      <c r="W5" s="125" t="n"/>
    </row>
    <row r="6" ht="21" customHeight="1" s="630">
      <c r="A6" s="631" t="inlineStr">
        <is>
          <t>5</t>
        </is>
      </c>
      <c r="B6" s="632" t="n"/>
      <c r="C6" s="112" t="inlineStr">
        <is>
          <t>OJEDA YREI ISAMU</t>
        </is>
      </c>
      <c r="D6" s="55" t="n">
        <v>61029657</v>
      </c>
      <c r="E6" s="55" t="inlineStr">
        <is>
          <t>NUEVO A1</t>
        </is>
      </c>
      <c r="F6" s="92" t="inlineStr">
        <is>
          <t>20 20sr</t>
        </is>
      </c>
      <c r="G6" s="267" t="inlineStr">
        <is>
          <t>PAGO 80 YAPE PROMO</t>
        </is>
      </c>
      <c r="H6" s="207" t="n"/>
      <c r="I6" s="55" t="inlineStr">
        <is>
          <t>PIOLIN AUTOVIAL</t>
        </is>
      </c>
      <c r="J6" s="60" t="n">
        <v>0.3590277777777778</v>
      </c>
      <c r="K6" s="46">
        <f>J6+$K$58</f>
        <v/>
      </c>
      <c r="L6" s="78" t="n">
        <v>0.3805555555555555</v>
      </c>
      <c r="M6" s="78">
        <f>L6+$M$59</f>
        <v/>
      </c>
      <c r="N6" s="78" t="n">
        <v>0.3868055555555556</v>
      </c>
      <c r="O6" s="78">
        <f>N6+$O$59</f>
        <v/>
      </c>
      <c r="P6" s="78" t="n">
        <v>0.45</v>
      </c>
      <c r="Q6" s="78">
        <f>P6+$Q$59</f>
        <v/>
      </c>
      <c r="R6" s="78" t="n">
        <v>0.4854166666666667</v>
      </c>
      <c r="S6" s="78">
        <f>R6+$S$59</f>
        <v/>
      </c>
      <c r="T6" s="116" t="n">
        <v>0.5034722222222222</v>
      </c>
      <c r="U6" s="116">
        <f>T6+$U$59</f>
        <v/>
      </c>
      <c r="V6" s="580" t="n">
        <v>80</v>
      </c>
      <c r="W6" s="125" t="n"/>
    </row>
    <row r="7" ht="21" customHeight="1" s="630">
      <c r="A7" s="631" t="inlineStr">
        <is>
          <t>6</t>
        </is>
      </c>
      <c r="B7" s="632" t="n"/>
      <c r="C7" s="318" t="inlineStr">
        <is>
          <t>ZAPATA RAFAEL JHONATAN 50</t>
        </is>
      </c>
      <c r="D7" s="55" t="n">
        <v>47330082</v>
      </c>
      <c r="E7" s="199" t="inlineStr">
        <is>
          <t>MOTO NUEVO BIIB</t>
        </is>
      </c>
      <c r="F7" s="92" t="inlineStr">
        <is>
          <t>20 20SR</t>
        </is>
      </c>
      <c r="G7" s="267" t="inlineStr">
        <is>
          <t>PAGO 50 YAPE</t>
        </is>
      </c>
      <c r="H7" s="360" t="n"/>
      <c r="I7" s="281" t="inlineStr">
        <is>
          <t>ANGELA/ELIA</t>
        </is>
      </c>
      <c r="J7" s="60" t="n">
        <v>0.3638888888888889</v>
      </c>
      <c r="K7" s="46">
        <f>J7+$K$58</f>
        <v/>
      </c>
      <c r="L7" s="78" t="n">
        <v>0.3854166666666667</v>
      </c>
      <c r="M7" s="46">
        <f>L7+$M$59</f>
        <v/>
      </c>
      <c r="N7" s="78" t="n">
        <v>0.3916666666666667</v>
      </c>
      <c r="O7" s="46">
        <f>N7+$O$59</f>
        <v/>
      </c>
      <c r="P7" s="79" t="n">
        <v>0.4708333333333333</v>
      </c>
      <c r="Q7" s="46">
        <f>P7+$Q$59</f>
        <v/>
      </c>
      <c r="R7" s="46" t="n">
        <v>0.4847222222222222</v>
      </c>
      <c r="S7" s="46">
        <f>R7+$S$59</f>
        <v/>
      </c>
      <c r="T7" s="143" t="n">
        <v>0.5097222222222222</v>
      </c>
      <c r="U7" s="80">
        <f>T7+$U$59</f>
        <v/>
      </c>
      <c r="V7" s="580" t="n">
        <v>80</v>
      </c>
      <c r="W7" s="125" t="n">
        <v>50</v>
      </c>
    </row>
    <row r="8" ht="21" customHeight="1" s="630">
      <c r="A8" s="631" t="inlineStr">
        <is>
          <t>7</t>
        </is>
      </c>
      <c r="B8" s="632" t="n"/>
      <c r="C8" s="318" t="inlineStr">
        <is>
          <t>BASTIDAS RIOS WILLIAMS 50</t>
        </is>
      </c>
      <c r="D8" s="55" t="n">
        <v>72199676</v>
      </c>
      <c r="E8" s="26" t="inlineStr">
        <is>
          <t>NUEVO A4</t>
        </is>
      </c>
      <c r="F8" s="92" t="inlineStr">
        <is>
          <t>20 20SR</t>
        </is>
      </c>
      <c r="G8" s="267" t="inlineStr">
        <is>
          <t>PAGO 50 YAPE</t>
        </is>
      </c>
      <c r="H8" s="205" t="n"/>
      <c r="I8" s="120" t="inlineStr">
        <is>
          <t>CARS.JAIME VILLA</t>
        </is>
      </c>
      <c r="J8" s="60" t="n">
        <v>0.3680555555555556</v>
      </c>
      <c r="K8" s="46">
        <f>J8+$K$58</f>
        <v/>
      </c>
      <c r="L8" s="78" t="n">
        <v>0.3902777777777778</v>
      </c>
      <c r="M8" s="46">
        <f>L8+$M$59</f>
        <v/>
      </c>
      <c r="N8" s="78" t="n">
        <v>0.3972222222222222</v>
      </c>
      <c r="O8" s="46">
        <f>N8+$O$59</f>
        <v/>
      </c>
      <c r="P8" s="79" t="n">
        <v>0.4666666666666667</v>
      </c>
      <c r="Q8" s="46">
        <f>P8+$Q$59</f>
        <v/>
      </c>
      <c r="R8" s="46" t="n">
        <v>0.5013888888888889</v>
      </c>
      <c r="S8" s="46">
        <f>R8+$S$59</f>
        <v/>
      </c>
      <c r="T8" s="143" t="n">
        <v>0.5215277777777778</v>
      </c>
      <c r="U8" s="80">
        <f>T8+$U$59</f>
        <v/>
      </c>
      <c r="V8" s="580" t="n">
        <v>80</v>
      </c>
      <c r="W8" s="125" t="n">
        <v>50</v>
      </c>
    </row>
    <row r="9" ht="21" customHeight="1" s="630">
      <c r="A9" s="631" t="inlineStr">
        <is>
          <t>8</t>
        </is>
      </c>
      <c r="B9" s="632" t="n"/>
      <c r="C9" s="112" t="inlineStr">
        <is>
          <t>VILA GUERRA WALTER</t>
        </is>
      </c>
      <c r="D9" s="55" t="n">
        <v>73125327</v>
      </c>
      <c r="E9" s="199" t="inlineStr">
        <is>
          <t>MOTO NUEVO BIIB</t>
        </is>
      </c>
      <c r="F9" s="92" t="inlineStr">
        <is>
          <t>20 20SR</t>
        </is>
      </c>
      <c r="G9" s="120" t="inlineStr">
        <is>
          <t>PAGO 100EFE 30YAPE</t>
        </is>
      </c>
      <c r="H9" s="609" t="n"/>
      <c r="I9" s="55" t="inlineStr">
        <is>
          <t>MALLESI</t>
        </is>
      </c>
      <c r="J9" s="60" t="n">
        <v>0.3569444444444445</v>
      </c>
      <c r="K9" s="46">
        <f>J9+$K$58</f>
        <v/>
      </c>
      <c r="L9" s="78" t="n">
        <v>0.3618055555555555</v>
      </c>
      <c r="M9" s="46">
        <f>L9+$M$59</f>
        <v/>
      </c>
      <c r="N9" s="78" t="n">
        <v>0.3666666666666666</v>
      </c>
      <c r="O9" s="46">
        <f>N9+$O$59</f>
        <v/>
      </c>
      <c r="P9" s="79" t="n">
        <v>0.4215277777777778</v>
      </c>
      <c r="Q9" s="46">
        <f>P9+$Q$59</f>
        <v/>
      </c>
      <c r="R9" s="46" t="n">
        <v>0.4381944444444444</v>
      </c>
      <c r="S9" s="46">
        <f>R9+$S$59</f>
        <v/>
      </c>
      <c r="T9" s="143" t="n">
        <v>0.46875</v>
      </c>
      <c r="U9" s="80">
        <f>T9+$U$59</f>
        <v/>
      </c>
      <c r="V9" s="580" t="n"/>
      <c r="W9" s="125" t="n"/>
    </row>
    <row r="10" ht="21" customHeight="1" s="630">
      <c r="A10" s="631" t="inlineStr">
        <is>
          <t>9</t>
        </is>
      </c>
      <c r="B10" s="632" t="n"/>
      <c r="C10" s="112" t="inlineStr">
        <is>
          <t>ORNAVILLE HORNES DANNY</t>
        </is>
      </c>
      <c r="D10" s="240" t="n">
        <v>25601952</v>
      </c>
      <c r="E10" s="26" t="inlineStr">
        <is>
          <t>REVA A2B</t>
        </is>
      </c>
      <c r="F10" s="92" t="inlineStr">
        <is>
          <t>40/20 40/20cl</t>
        </is>
      </c>
      <c r="G10" s="120" t="n"/>
      <c r="H10" s="120" t="n"/>
      <c r="I10" s="120" t="inlineStr">
        <is>
          <t>CARS.JAIME VILLA</t>
        </is>
      </c>
      <c r="J10" s="60" t="n">
        <v>0.3597222222222222</v>
      </c>
      <c r="K10" s="46">
        <f>J10+$K$58</f>
        <v/>
      </c>
      <c r="L10" s="78" t="n">
        <v>0.3972222222222222</v>
      </c>
      <c r="M10" s="78">
        <f>L10+$M$59</f>
        <v/>
      </c>
      <c r="N10" s="78" t="n">
        <v>0.4118055555555555</v>
      </c>
      <c r="O10" s="78">
        <f>N10+$O$59</f>
        <v/>
      </c>
      <c r="P10" s="78" t="n">
        <v>0.4854166666666667</v>
      </c>
      <c r="Q10" s="78">
        <f>P10+$Q$59</f>
        <v/>
      </c>
      <c r="R10" s="46" t="n">
        <v>0.5013888888888889</v>
      </c>
      <c r="S10" s="46">
        <f>R10+$S$59</f>
        <v/>
      </c>
      <c r="T10" s="116" t="n">
        <v>0.5166666666666667</v>
      </c>
      <c r="U10" s="116">
        <f>T10+$U$59</f>
        <v/>
      </c>
      <c r="V10" s="580" t="n">
        <v>80</v>
      </c>
      <c r="W10" s="125" t="n"/>
    </row>
    <row r="11" ht="21" customFormat="1" customHeight="1" s="633">
      <c r="A11" s="644" t="n"/>
      <c r="B11" s="632" t="n"/>
      <c r="C11" s="119" t="inlineStr">
        <is>
          <t>MONTENEGRO LOPEZ JEANMARCO</t>
        </is>
      </c>
      <c r="D11" s="654" t="n">
        <v>48491520</v>
      </c>
      <c r="E11" s="654" t="inlineStr">
        <is>
          <t>MOTO NUEVO BIIC</t>
        </is>
      </c>
      <c r="F11" s="93" t="inlineStr">
        <is>
          <t>SE RETIRA</t>
        </is>
      </c>
      <c r="G11" s="654" t="n"/>
      <c r="H11" s="358" t="n"/>
      <c r="I11" s="654" t="inlineStr">
        <is>
          <t>PAMELA</t>
        </is>
      </c>
      <c r="J11" s="185" t="n"/>
      <c r="K11" s="20">
        <f>J11+$K$58</f>
        <v/>
      </c>
      <c r="L11" s="21" t="n"/>
      <c r="M11" s="20">
        <f>L11+$M$59</f>
        <v/>
      </c>
      <c r="N11" s="21" t="n"/>
      <c r="O11" s="20">
        <f>N11+$O$59</f>
        <v/>
      </c>
      <c r="P11" s="22" t="n"/>
      <c r="Q11" s="20">
        <f>P11+$Q$59</f>
        <v/>
      </c>
      <c r="R11" s="20" t="n"/>
      <c r="S11" s="20">
        <f>R11+$S$59</f>
        <v/>
      </c>
      <c r="T11" s="144" t="n"/>
      <c r="U11" s="20">
        <f>T11+$U$59</f>
        <v/>
      </c>
      <c r="V11" s="583" t="n"/>
      <c r="W11" s="142" t="n"/>
    </row>
    <row r="12" ht="21" customHeight="1" s="630">
      <c r="A12" s="631" t="inlineStr">
        <is>
          <t>10</t>
        </is>
      </c>
      <c r="B12" s="632" t="n"/>
      <c r="C12" s="112" t="inlineStr">
        <is>
          <t>ZABALETA ALVAREZ LUIS</t>
        </is>
      </c>
      <c r="D12" s="55" t="n">
        <v>73615692</v>
      </c>
      <c r="E12" s="199" t="inlineStr">
        <is>
          <t>MOTO NUEVO BIIB</t>
        </is>
      </c>
      <c r="F12" s="92" t="inlineStr">
        <is>
          <t>40/20 40/20cl</t>
        </is>
      </c>
      <c r="G12" s="120" t="inlineStr">
        <is>
          <t>PAGO EN EFEC 80</t>
        </is>
      </c>
      <c r="H12" s="207" t="n"/>
      <c r="I12" s="55" t="inlineStr">
        <is>
          <t>CRIS AMORETTI</t>
        </is>
      </c>
      <c r="J12" s="60" t="n">
        <v>0.3763888888888889</v>
      </c>
      <c r="K12" s="46">
        <f>J12+$K$58</f>
        <v/>
      </c>
      <c r="L12" s="78" t="n">
        <v>0.4069444444444444</v>
      </c>
      <c r="M12" s="46">
        <f>L12+$M$59</f>
        <v/>
      </c>
      <c r="N12" s="78" t="n">
        <v>0.4125</v>
      </c>
      <c r="O12" s="46">
        <f>N12+$O$59</f>
        <v/>
      </c>
      <c r="P12" s="79" t="n">
        <v>0.4784722222222222</v>
      </c>
      <c r="Q12" s="46">
        <f>P12+$Q$59</f>
        <v/>
      </c>
      <c r="R12" s="46" t="n">
        <v>0.5166666666666667</v>
      </c>
      <c r="S12" s="46">
        <f>R12+$S$59</f>
        <v/>
      </c>
      <c r="T12" s="143" t="n">
        <v>0.5284722222222222</v>
      </c>
      <c r="U12" s="80">
        <f>T12+$U$59</f>
        <v/>
      </c>
      <c r="V12" s="580" t="n">
        <v>80</v>
      </c>
      <c r="W12" s="125" t="n"/>
    </row>
    <row r="13" ht="21" customHeight="1" s="630">
      <c r="A13" s="631" t="inlineStr">
        <is>
          <t>11</t>
        </is>
      </c>
      <c r="B13" s="632" t="n"/>
      <c r="C13" s="112" t="inlineStr">
        <is>
          <t>MOSCOSO CACERES CHRISTIAN</t>
        </is>
      </c>
      <c r="D13" s="55" t="n">
        <v>41532631</v>
      </c>
      <c r="E13" s="226" t="inlineStr">
        <is>
          <t>MOTO REVA BIIC</t>
        </is>
      </c>
      <c r="F13" s="92" t="inlineStr">
        <is>
          <t>40/20 40/20cl</t>
        </is>
      </c>
      <c r="G13" s="120" t="inlineStr">
        <is>
          <t>PAGO EN EFEC 80</t>
        </is>
      </c>
      <c r="H13" s="207" t="n"/>
      <c r="I13" s="55" t="inlineStr">
        <is>
          <t>CESAR QUIROZ</t>
        </is>
      </c>
      <c r="J13" s="60" t="n">
        <v>0.3833333333333334</v>
      </c>
      <c r="K13" s="46">
        <f>J13+$K$58</f>
        <v/>
      </c>
      <c r="L13" s="78" t="n">
        <v>0.4118055555555555</v>
      </c>
      <c r="M13" s="46">
        <f>L13+$M$59</f>
        <v/>
      </c>
      <c r="N13" s="78" t="n">
        <v>0.4208333333333333</v>
      </c>
      <c r="O13" s="46">
        <f>N13+$O$59</f>
        <v/>
      </c>
      <c r="P13" s="79" t="n">
        <v>0.5041666666666667</v>
      </c>
      <c r="Q13" s="46">
        <f>P13+$Q$59</f>
        <v/>
      </c>
      <c r="R13" s="46" t="n">
        <v>0.5166666666666667</v>
      </c>
      <c r="S13" s="46">
        <f>R13+$S$59</f>
        <v/>
      </c>
      <c r="T13" s="143" t="n">
        <v>0.5333333333333333</v>
      </c>
      <c r="U13" s="80">
        <f>T13+$U$59</f>
        <v/>
      </c>
      <c r="V13" s="580" t="n">
        <v>80</v>
      </c>
      <c r="W13" s="125" t="n"/>
    </row>
    <row r="14" ht="21" customFormat="1" customHeight="1" s="633">
      <c r="A14" s="631" t="inlineStr">
        <is>
          <t>12</t>
        </is>
      </c>
      <c r="B14" s="632" t="n"/>
      <c r="C14" s="112" t="inlineStr">
        <is>
          <t>TIBURCIO SALAZAR JOSE</t>
        </is>
      </c>
      <c r="D14" s="55" t="n">
        <v>76063624</v>
      </c>
      <c r="E14" s="226" t="inlineStr">
        <is>
          <t>MOTO REVA BIIC</t>
        </is>
      </c>
      <c r="F14" s="92" t="inlineStr">
        <is>
          <t>40/20 40/20cl</t>
        </is>
      </c>
      <c r="G14" s="270" t="n"/>
      <c r="H14" s="270" t="n"/>
      <c r="I14" s="270" t="inlineStr">
        <is>
          <t>LILI</t>
        </is>
      </c>
      <c r="J14" s="60" t="n">
        <v>0.3875</v>
      </c>
      <c r="K14" s="46">
        <f>J14+$K$58</f>
        <v/>
      </c>
      <c r="L14" s="78" t="n">
        <v>0.4152777777777778</v>
      </c>
      <c r="M14" s="46">
        <f>L14+$M$59</f>
        <v/>
      </c>
      <c r="N14" s="78" t="n">
        <v>0.4243055555555555</v>
      </c>
      <c r="O14" s="46">
        <f>N14+$O$59</f>
        <v/>
      </c>
      <c r="P14" s="79" t="n">
        <v>0.4902777777777778</v>
      </c>
      <c r="Q14" s="46">
        <f>P14+$Q$59</f>
        <v/>
      </c>
      <c r="R14" s="46" t="n">
        <v>0.5284722222222222</v>
      </c>
      <c r="S14" s="46">
        <f>R14+$S$59</f>
        <v/>
      </c>
      <c r="T14" s="143" t="n">
        <v>0.5402777777777777</v>
      </c>
      <c r="U14" s="80">
        <f>T14+$U$59</f>
        <v/>
      </c>
      <c r="V14" s="580" t="n">
        <v>80</v>
      </c>
      <c r="W14" s="125" t="n"/>
    </row>
    <row r="15" ht="21" customHeight="1" s="630">
      <c r="A15" s="631" t="inlineStr">
        <is>
          <t>13</t>
        </is>
      </c>
      <c r="B15" s="632" t="n"/>
      <c r="C15" s="112" t="inlineStr">
        <is>
          <t>CONDORI PIZANGO KAREN</t>
        </is>
      </c>
      <c r="D15" s="55" t="n">
        <v>70972493</v>
      </c>
      <c r="E15" s="226" t="inlineStr">
        <is>
          <t>MOTO NUEVO BIIC</t>
        </is>
      </c>
      <c r="F15" s="92" t="inlineStr">
        <is>
          <t>40/20 40/20cl</t>
        </is>
      </c>
      <c r="G15" s="270" t="n"/>
      <c r="H15" s="270" t="n"/>
      <c r="I15" s="270" t="inlineStr">
        <is>
          <t>LILI</t>
        </is>
      </c>
      <c r="J15" s="60" t="n">
        <v>0.3902777777777778</v>
      </c>
      <c r="K15" s="46">
        <f>J15+$K$58</f>
        <v/>
      </c>
      <c r="L15" s="78" t="n">
        <v>0.4208333333333333</v>
      </c>
      <c r="M15" s="46">
        <f>L15+$M$59</f>
        <v/>
      </c>
      <c r="N15" s="78" t="n">
        <v>0.4298611111111111</v>
      </c>
      <c r="O15" s="46">
        <f>N15+$O$59</f>
        <v/>
      </c>
      <c r="P15" s="79" t="n">
        <v>0.5173611111111112</v>
      </c>
      <c r="Q15" s="46">
        <f>P15+$Q$59</f>
        <v/>
      </c>
      <c r="R15" s="46" t="n">
        <v>0.5298611111111111</v>
      </c>
      <c r="S15" s="46">
        <f>R15+$S$59</f>
        <v/>
      </c>
      <c r="T15" s="143" t="n">
        <v>0.5493055555555556</v>
      </c>
      <c r="U15" s="80">
        <f>T15+$U$59</f>
        <v/>
      </c>
      <c r="V15" s="580" t="n">
        <v>80</v>
      </c>
      <c r="W15" s="125" t="n"/>
    </row>
    <row r="16" ht="21" customHeight="1" s="630">
      <c r="A16" s="631" t="inlineStr">
        <is>
          <t>14</t>
        </is>
      </c>
      <c r="B16" s="632" t="n"/>
      <c r="C16" s="112" t="inlineStr">
        <is>
          <t xml:space="preserve">CHUQUIN MORALES MIGUEL </t>
        </is>
      </c>
      <c r="D16" s="55" t="n">
        <v>74972038</v>
      </c>
      <c r="E16" s="226" t="inlineStr">
        <is>
          <t>MOTO REVA BIIC</t>
        </is>
      </c>
      <c r="F16" s="92" t="inlineStr">
        <is>
          <t>40/20 40/20cl</t>
        </is>
      </c>
      <c r="G16" s="270" t="n"/>
      <c r="H16" s="270" t="n"/>
      <c r="I16" s="270" t="inlineStr">
        <is>
          <t>LILI</t>
        </is>
      </c>
      <c r="J16" s="60" t="n">
        <v>0.3916666666666667</v>
      </c>
      <c r="K16" s="46">
        <f>J16+$K$58</f>
        <v/>
      </c>
      <c r="L16" s="78" t="n">
        <v>0.425</v>
      </c>
      <c r="M16" s="46">
        <f>L16+$M$59</f>
        <v/>
      </c>
      <c r="N16" s="78" t="n">
        <v>0.43125</v>
      </c>
      <c r="O16" s="46">
        <f>N16+$O$59</f>
        <v/>
      </c>
      <c r="P16" s="79" t="n">
        <v>0.5020833333333333</v>
      </c>
      <c r="Q16" s="46">
        <f>P16+$Q$59</f>
        <v/>
      </c>
      <c r="R16" s="46" t="n">
        <v>0.5395833333333333</v>
      </c>
      <c r="S16" s="46">
        <f>R16+$S$59</f>
        <v/>
      </c>
      <c r="T16" s="116" t="n">
        <v>0.5520833333333334</v>
      </c>
      <c r="U16" s="116">
        <f>T16+$U$59</f>
        <v/>
      </c>
      <c r="V16" s="580" t="n">
        <v>80</v>
      </c>
      <c r="W16" s="125" t="n"/>
    </row>
    <row r="17" ht="21" customHeight="1" s="630">
      <c r="A17" s="631" t="inlineStr">
        <is>
          <t>15</t>
        </is>
      </c>
      <c r="B17" s="632" t="n"/>
      <c r="C17" s="112" t="inlineStr">
        <is>
          <t>JALCK LORO LIA ALEJANDRA</t>
        </is>
      </c>
      <c r="D17" s="55" t="n">
        <v>70669607</v>
      </c>
      <c r="E17" s="55" t="inlineStr">
        <is>
          <t>NUEVO AI</t>
        </is>
      </c>
      <c r="F17" s="92" t="inlineStr">
        <is>
          <t>20 20SR</t>
        </is>
      </c>
      <c r="G17" s="267" t="inlineStr">
        <is>
          <t>YAPE 120</t>
        </is>
      </c>
      <c r="H17" s="207" t="n"/>
      <c r="I17" s="55" t="inlineStr">
        <is>
          <t>VLADIMIR</t>
        </is>
      </c>
      <c r="J17" s="60" t="n">
        <v>0.3979166666666666</v>
      </c>
      <c r="K17" s="46">
        <f>J17+$K$58</f>
        <v/>
      </c>
      <c r="L17" s="78" t="n">
        <v>0.4298611111111111</v>
      </c>
      <c r="M17" s="46">
        <f>L17+$M$59</f>
        <v/>
      </c>
      <c r="N17" s="78" t="n">
        <v>0.4361111111111111</v>
      </c>
      <c r="O17" s="46">
        <f>N17+$O$59</f>
        <v/>
      </c>
      <c r="P17" s="79" t="n">
        <v>0.5298611111111111</v>
      </c>
      <c r="Q17" s="46">
        <f>P17+$Q$59</f>
        <v/>
      </c>
      <c r="R17" s="46" t="n">
        <v>0.5527777777777778</v>
      </c>
      <c r="S17" s="46">
        <f>R17+$S$59</f>
        <v/>
      </c>
      <c r="T17" s="116" t="n">
        <v>0.5722222222222222</v>
      </c>
      <c r="U17" s="116">
        <f>T17+$U$59</f>
        <v/>
      </c>
      <c r="V17" s="580" t="n">
        <v>90</v>
      </c>
      <c r="W17" s="125" t="n"/>
    </row>
    <row r="18" ht="21" customHeight="1" s="630">
      <c r="A18" s="631" t="inlineStr">
        <is>
          <t>16</t>
        </is>
      </c>
      <c r="B18" s="632" t="n"/>
      <c r="C18" s="112" t="inlineStr">
        <is>
          <t xml:space="preserve">SECHURAN ASCA VANESSA </t>
        </is>
      </c>
      <c r="D18" s="55" t="n">
        <v>45338349</v>
      </c>
      <c r="E18" s="55" t="inlineStr">
        <is>
          <t>NUEVO AI</t>
        </is>
      </c>
      <c r="F18" s="92" t="inlineStr">
        <is>
          <t>20 20SR</t>
        </is>
      </c>
      <c r="G18" s="101" t="n"/>
      <c r="H18" s="101" t="n"/>
      <c r="I18" s="101" t="inlineStr">
        <is>
          <t>VARGAS</t>
        </is>
      </c>
      <c r="J18" s="60" t="n">
        <v>0.4180555555555556</v>
      </c>
      <c r="K18" s="46">
        <f>J18+$K$58</f>
        <v/>
      </c>
      <c r="L18" s="78" t="n">
        <v>0.4347222222222222</v>
      </c>
      <c r="M18" s="46">
        <f>L18+$M$59</f>
        <v/>
      </c>
      <c r="N18" s="78" t="n">
        <v>0.4430555555555555</v>
      </c>
      <c r="O18" s="46">
        <f>N18+$O$59</f>
        <v/>
      </c>
      <c r="P18" s="79" t="n">
        <v>0.5138888888888888</v>
      </c>
      <c r="Q18" s="46">
        <f>P18+$Q$59</f>
        <v/>
      </c>
      <c r="R18" s="46" t="n">
        <v>0.5513888888888889</v>
      </c>
      <c r="S18" s="46">
        <f>R18+$S$59</f>
        <v/>
      </c>
      <c r="T18" s="116" t="n">
        <v>0.5638888888888889</v>
      </c>
      <c r="U18" s="116">
        <f>T18+$U$59</f>
        <v/>
      </c>
      <c r="V18" s="580" t="n">
        <v>80</v>
      </c>
      <c r="W18" s="125" t="n"/>
    </row>
    <row r="19" ht="21" customHeight="1" s="630">
      <c r="A19" s="644" t="n"/>
      <c r="B19" s="632" t="n"/>
      <c r="C19" s="119" t="inlineStr">
        <is>
          <t>MIRAVAL ROJAS EDUAR</t>
        </is>
      </c>
      <c r="D19" s="654" t="n">
        <v>22758632</v>
      </c>
      <c r="E19" s="654" t="inlineStr">
        <is>
          <t>MOTO REVA BIIC</t>
        </is>
      </c>
      <c r="F19" s="93" t="inlineStr">
        <is>
          <t>SANCION</t>
        </is>
      </c>
      <c r="G19" s="654" t="n"/>
      <c r="H19" s="654" t="n"/>
      <c r="I19" s="654" t="inlineStr">
        <is>
          <t>PUBLICIDAD</t>
        </is>
      </c>
      <c r="J19" s="185" t="n"/>
      <c r="K19" s="20">
        <f>J19+$K$58</f>
        <v/>
      </c>
      <c r="L19" s="21" t="n"/>
      <c r="M19" s="20">
        <f>L19+$M$59</f>
        <v/>
      </c>
      <c r="N19" s="21" t="n"/>
      <c r="O19" s="20">
        <f>N19+$O$59</f>
        <v/>
      </c>
      <c r="P19" s="22" t="n"/>
      <c r="Q19" s="20">
        <f>P19+$Q$59</f>
        <v/>
      </c>
      <c r="R19" s="20" t="n"/>
      <c r="S19" s="20">
        <f>R19+$S$59</f>
        <v/>
      </c>
      <c r="T19" s="144" t="n"/>
      <c r="U19" s="20">
        <f>T19+$U$59</f>
        <v/>
      </c>
      <c r="V19" s="583" t="n"/>
      <c r="W19" s="142" t="n"/>
    </row>
    <row r="20" ht="21" customHeight="1" s="630">
      <c r="A20" s="631" t="inlineStr">
        <is>
          <t>19</t>
        </is>
      </c>
      <c r="B20" s="632" t="n"/>
      <c r="C20" s="112" t="inlineStr">
        <is>
          <t>PURIS ESPINOZA CLEVER CAMELO</t>
        </is>
      </c>
      <c r="D20" s="55" t="n">
        <v>42504215</v>
      </c>
      <c r="E20" s="226" t="inlineStr">
        <is>
          <t>MOTO REVA BIIC</t>
        </is>
      </c>
      <c r="F20" s="92" t="inlineStr">
        <is>
          <t>20 20SR</t>
        </is>
      </c>
      <c r="G20" s="309" t="n"/>
      <c r="H20" s="309" t="n"/>
      <c r="I20" s="309" t="inlineStr">
        <is>
          <t>ELIA</t>
        </is>
      </c>
      <c r="J20" s="60" t="n">
        <v>0.4409722222222222</v>
      </c>
      <c r="K20" s="46">
        <f>J20+$K$58</f>
        <v/>
      </c>
      <c r="L20" s="78" t="n">
        <v>0.4652777777777778</v>
      </c>
      <c r="M20" s="78">
        <f>L20+$M$59</f>
        <v/>
      </c>
      <c r="N20" s="78" t="n">
        <v>0.4729166666666667</v>
      </c>
      <c r="O20" s="78">
        <f>N20+$O$59</f>
        <v/>
      </c>
      <c r="P20" s="78" t="n">
        <v>0.5416666666666666</v>
      </c>
      <c r="Q20" s="78">
        <f>P20+$Q$59</f>
        <v/>
      </c>
      <c r="R20" s="78" t="n">
        <v>0.5638888888888889</v>
      </c>
      <c r="S20" s="78">
        <f>R20+$S$59</f>
        <v/>
      </c>
      <c r="T20" s="116" t="n">
        <v>0.5777777777777777</v>
      </c>
      <c r="U20" s="116">
        <f>T20+$U$59</f>
        <v/>
      </c>
      <c r="V20" s="580" t="n">
        <v>80</v>
      </c>
      <c r="W20" s="125" t="n"/>
    </row>
    <row r="21" ht="21" customHeight="1" s="630">
      <c r="A21" s="631" t="inlineStr">
        <is>
          <t>20</t>
        </is>
      </c>
      <c r="B21" s="632" t="n"/>
      <c r="C21" s="112" t="inlineStr">
        <is>
          <t>ESPINOZA ARTICA BANI BENJAMIN 40</t>
        </is>
      </c>
      <c r="D21" s="55" t="n">
        <v>70983587</v>
      </c>
      <c r="E21" s="226" t="inlineStr">
        <is>
          <t>MOTO REVA BIIC</t>
        </is>
      </c>
      <c r="F21" s="92" t="inlineStr">
        <is>
          <t>20 20SR</t>
        </is>
      </c>
      <c r="G21" s="281" t="inlineStr">
        <is>
          <t>YAPEARA 40 A SU PROM</t>
        </is>
      </c>
      <c r="H21" s="281" t="n"/>
      <c r="I21" s="281" t="inlineStr">
        <is>
          <t>ELIA</t>
        </is>
      </c>
      <c r="J21" s="60" t="n">
        <v>0.44375</v>
      </c>
      <c r="K21" s="46">
        <f>J21+$K$58</f>
        <v/>
      </c>
      <c r="L21" s="78" t="n">
        <v>0.4708333333333333</v>
      </c>
      <c r="M21" s="78">
        <f>L21+$M$59</f>
        <v/>
      </c>
      <c r="N21" s="78" t="n">
        <v>0.4805555555555556</v>
      </c>
      <c r="O21" s="78">
        <f>N21+$O$59</f>
        <v/>
      </c>
      <c r="P21" s="78" t="n">
        <v>0.5458333333333333</v>
      </c>
      <c r="Q21" s="78">
        <f>P21+$Q$59</f>
        <v/>
      </c>
      <c r="R21" s="46" t="n">
        <v>0.5784722222222223</v>
      </c>
      <c r="S21" s="46">
        <f>R21+$S$59</f>
        <v/>
      </c>
      <c r="T21" s="116" t="n">
        <v>0.5951388888888889</v>
      </c>
      <c r="U21" s="116">
        <f>T21+$U$59</f>
        <v/>
      </c>
      <c r="V21" s="580" t="n">
        <v>80</v>
      </c>
      <c r="W21" s="125" t="n"/>
    </row>
    <row r="22" ht="21" customHeight="1" s="630">
      <c r="A22" s="631" t="inlineStr">
        <is>
          <t>21</t>
        </is>
      </c>
      <c r="B22" s="632" t="n"/>
      <c r="C22" s="112" t="inlineStr">
        <is>
          <t>ALEJO ESPINOZA EDWIN</t>
        </is>
      </c>
      <c r="D22" s="55" t="n">
        <v>41681475</v>
      </c>
      <c r="E22" s="226" t="inlineStr">
        <is>
          <t>MOTO REVA BIIC</t>
        </is>
      </c>
      <c r="F22" s="92" t="inlineStr">
        <is>
          <t>20 20SR</t>
        </is>
      </c>
      <c r="G22" s="309" t="n"/>
      <c r="H22" s="309" t="n"/>
      <c r="I22" s="309" t="inlineStr">
        <is>
          <t>ELIA</t>
        </is>
      </c>
      <c r="J22" s="60" t="n">
        <v>0.4458333333333334</v>
      </c>
      <c r="K22" s="46">
        <f>J22+$K$58</f>
        <v/>
      </c>
      <c r="L22" s="78" t="n">
        <v>0.4770833333333334</v>
      </c>
      <c r="M22" s="78">
        <f>L22+$M$59</f>
        <v/>
      </c>
      <c r="N22" s="78" t="n">
        <v>0.4868055555555555</v>
      </c>
      <c r="O22" s="78">
        <f>N22+$O$59</f>
        <v/>
      </c>
      <c r="P22" s="78" t="n">
        <v>0.5534722222222223</v>
      </c>
      <c r="Q22" s="78">
        <f>P22+$Q$59</f>
        <v/>
      </c>
      <c r="R22" s="78" t="n">
        <v>0.5805555555555556</v>
      </c>
      <c r="S22" s="78">
        <f>R22+$S$59</f>
        <v/>
      </c>
      <c r="T22" s="116" t="n">
        <v>0.5923611111111111</v>
      </c>
      <c r="U22" s="116">
        <f>T22+$U$59</f>
        <v/>
      </c>
      <c r="V22" s="580" t="n">
        <v>80</v>
      </c>
      <c r="W22" s="125" t="n"/>
    </row>
    <row r="23" ht="21" customFormat="1" customHeight="1" s="645">
      <c r="A23" s="631" t="inlineStr">
        <is>
          <t>22</t>
        </is>
      </c>
      <c r="B23" s="632" t="n"/>
      <c r="C23" s="112" t="inlineStr">
        <is>
          <t>RAMIREZDELGADILLO HELAR WILLIAM 50</t>
        </is>
      </c>
      <c r="D23" s="55" t="n">
        <v>15726914</v>
      </c>
      <c r="E23" s="226" t="inlineStr">
        <is>
          <t>MOTO REVA BIIC</t>
        </is>
      </c>
      <c r="F23" s="92" t="inlineStr">
        <is>
          <t>20 20SR</t>
        </is>
      </c>
      <c r="G23" s="120" t="inlineStr">
        <is>
          <t>PAGO 50EFE</t>
        </is>
      </c>
      <c r="H23" s="176" t="n"/>
      <c r="I23" s="176" t="inlineStr">
        <is>
          <t>LILIANA</t>
        </is>
      </c>
      <c r="J23" s="60" t="n">
        <v>0.4527777777777778</v>
      </c>
      <c r="K23" s="46">
        <f>J23+$K$58</f>
        <v/>
      </c>
      <c r="L23" s="78" t="n">
        <v>0.4819444444444445</v>
      </c>
      <c r="M23" s="46">
        <f>L23+$M$59</f>
        <v/>
      </c>
      <c r="N23" s="78" t="n">
        <v>0.4881944444444444</v>
      </c>
      <c r="O23" s="46">
        <f>N23+$O$59</f>
        <v/>
      </c>
      <c r="P23" s="79" t="n">
        <v>0.5583333333333333</v>
      </c>
      <c r="Q23" s="79">
        <f>P23+$Q$59</f>
        <v/>
      </c>
      <c r="R23" s="46" t="n">
        <v>0.5909722222222222</v>
      </c>
      <c r="S23" s="46">
        <f>R23+$S$59</f>
        <v/>
      </c>
      <c r="T23" s="143" t="n">
        <v>0.60625</v>
      </c>
      <c r="U23" s="80">
        <f>T23+$U$59</f>
        <v/>
      </c>
      <c r="V23" s="580" t="n">
        <v>80</v>
      </c>
      <c r="W23" s="125" t="n"/>
    </row>
    <row r="24" ht="21" customFormat="1" customHeight="1" s="633">
      <c r="A24" s="631" t="inlineStr">
        <is>
          <t>23</t>
        </is>
      </c>
      <c r="B24" s="632" t="n"/>
      <c r="C24" s="112" t="inlineStr">
        <is>
          <t>ATALAYA VARGAS SEGUNDO 50</t>
        </is>
      </c>
      <c r="D24" s="55" t="n">
        <v>71596435</v>
      </c>
      <c r="E24" s="55" t="inlineStr">
        <is>
          <t>NUEVO A1</t>
        </is>
      </c>
      <c r="F24" s="92" t="inlineStr">
        <is>
          <t>20 20SR</t>
        </is>
      </c>
      <c r="G24" s="120" t="inlineStr">
        <is>
          <t>PAGO 50EFE</t>
        </is>
      </c>
      <c r="H24" s="110" t="n"/>
      <c r="I24" s="110" t="inlineStr">
        <is>
          <t>MAYRA</t>
        </is>
      </c>
      <c r="J24" s="60" t="n">
        <v>0.475</v>
      </c>
      <c r="K24" s="46">
        <f>J24+$K$58</f>
        <v/>
      </c>
      <c r="L24" s="78" t="n">
        <v>0.4861111111111111</v>
      </c>
      <c r="M24" s="46">
        <f>L24+$M$59</f>
        <v/>
      </c>
      <c r="N24" s="78" t="n">
        <v>0.4909722222222222</v>
      </c>
      <c r="O24" s="46">
        <f>N24+$O$59</f>
        <v/>
      </c>
      <c r="P24" s="78" t="n">
        <v>0.5652777777777778</v>
      </c>
      <c r="Q24" s="78">
        <f>P24+$Q$59</f>
        <v/>
      </c>
      <c r="R24" s="46" t="n">
        <v>0.5916666666666667</v>
      </c>
      <c r="S24" s="46">
        <f>R24+$S$59</f>
        <v/>
      </c>
      <c r="T24" s="143" t="n">
        <v>0.6034722222222222</v>
      </c>
      <c r="U24" s="80">
        <f>T24+$U$59</f>
        <v/>
      </c>
      <c r="V24" s="580" t="n">
        <v>80</v>
      </c>
      <c r="W24" s="125" t="n"/>
    </row>
    <row r="25" ht="21" customHeight="1" s="630">
      <c r="A25" s="631" t="inlineStr">
        <is>
          <t>24</t>
        </is>
      </c>
      <c r="B25" s="632" t="n"/>
      <c r="C25" s="112" t="inlineStr">
        <is>
          <t>ESPINOZA CERRON JIMI</t>
        </is>
      </c>
      <c r="D25" s="55" t="n">
        <v>25866230</v>
      </c>
      <c r="E25" s="199" t="inlineStr">
        <is>
          <t>MOTO NUEVO BIIB</t>
        </is>
      </c>
      <c r="F25" s="92" t="inlineStr">
        <is>
          <t>20 20SR</t>
        </is>
      </c>
      <c r="G25" s="270" t="n"/>
      <c r="H25" s="270" t="n"/>
      <c r="I25" s="270" t="inlineStr">
        <is>
          <t>LILI</t>
        </is>
      </c>
      <c r="J25" s="60" t="n">
        <v>0.4743055555555555</v>
      </c>
      <c r="K25" s="46">
        <f>J25+$K$58</f>
        <v/>
      </c>
      <c r="L25" s="78" t="n">
        <v>0.4909722222222222</v>
      </c>
      <c r="M25" s="46">
        <f>L25+$M$59</f>
        <v/>
      </c>
      <c r="N25" s="78" t="n">
        <v>0.4986111111111111</v>
      </c>
      <c r="O25" s="46">
        <f>N25+$O$59</f>
        <v/>
      </c>
      <c r="P25" s="79" t="n">
        <v>0.5708333333333333</v>
      </c>
      <c r="Q25" s="79">
        <f>P25+$Q$59</f>
        <v/>
      </c>
      <c r="R25" s="46" t="n">
        <v>0.6020833333333333</v>
      </c>
      <c r="S25" s="46">
        <f>R25+$S$59</f>
        <v/>
      </c>
      <c r="T25" s="143" t="n">
        <v>0.6173611111111111</v>
      </c>
      <c r="U25" s="80">
        <f>T25+$U$59</f>
        <v/>
      </c>
      <c r="V25" s="580" t="n">
        <v>80</v>
      </c>
      <c r="W25" s="125" t="n"/>
    </row>
    <row r="26" ht="21" customHeight="1" s="630">
      <c r="A26" s="631" t="inlineStr">
        <is>
          <t>25</t>
        </is>
      </c>
      <c r="B26" s="632" t="n"/>
      <c r="C26" s="112" t="inlineStr">
        <is>
          <t>GUANILLO RODRIGUEZ FELIX</t>
        </is>
      </c>
      <c r="D26" s="55" t="n">
        <v>25554200</v>
      </c>
      <c r="E26" s="55" t="inlineStr">
        <is>
          <t>REVA A1</t>
        </is>
      </c>
      <c r="F26" s="92" t="inlineStr">
        <is>
          <t>40/20 40/20cl</t>
        </is>
      </c>
      <c r="G26" s="120" t="n"/>
      <c r="H26" s="120" t="n"/>
      <c r="I26" s="120" t="inlineStr">
        <is>
          <t>CARS.JAIME VILLA</t>
        </is>
      </c>
      <c r="J26" s="60" t="n">
        <v>0.475</v>
      </c>
      <c r="K26" s="46">
        <f>J26+$K$58</f>
        <v/>
      </c>
      <c r="L26" s="78" t="n">
        <v>0.4958333333333333</v>
      </c>
      <c r="M26" s="46">
        <f>L26+$M$59</f>
        <v/>
      </c>
      <c r="N26" s="78" t="n">
        <v>0.5006944444444444</v>
      </c>
      <c r="O26" s="46">
        <f>N26+$O$59</f>
        <v/>
      </c>
      <c r="P26" s="78" t="n">
        <v>0.5777777777777777</v>
      </c>
      <c r="Q26" s="78">
        <f>P26+$Q$59</f>
        <v/>
      </c>
      <c r="R26" s="46" t="n">
        <v>0.6027777777777777</v>
      </c>
      <c r="S26" s="46">
        <f>R26+$S$59</f>
        <v/>
      </c>
      <c r="T26" s="143" t="n">
        <v>0.6152777777777778</v>
      </c>
      <c r="U26" s="80">
        <f>T26+$U$59</f>
        <v/>
      </c>
      <c r="V26" s="580" t="n">
        <v>80</v>
      </c>
      <c r="W26" s="125" t="n"/>
    </row>
    <row r="27" ht="21" customHeight="1" s="630">
      <c r="A27" s="631" t="inlineStr">
        <is>
          <t>26</t>
        </is>
      </c>
      <c r="B27" s="632" t="n"/>
      <c r="C27" s="112" t="inlineStr">
        <is>
          <t>SANTIAGO MIRANDA JOSE</t>
        </is>
      </c>
      <c r="D27" s="55" t="n">
        <v>77037248</v>
      </c>
      <c r="E27" s="55" t="inlineStr">
        <is>
          <t>NUEVO A1</t>
        </is>
      </c>
      <c r="F27" s="92" t="inlineStr">
        <is>
          <t>20 20SR</t>
        </is>
      </c>
      <c r="G27" s="110" t="n"/>
      <c r="H27" s="110" t="n"/>
      <c r="I27" s="110" t="inlineStr">
        <is>
          <t>MAYRA</t>
        </is>
      </c>
      <c r="J27" s="60" t="n">
        <v>0.4756944444444444</v>
      </c>
      <c r="K27" s="46">
        <f>J27+$K$58</f>
        <v/>
      </c>
      <c r="L27" s="78" t="n">
        <v>0.5006944444444444</v>
      </c>
      <c r="M27" s="46">
        <f>L27+$M$59</f>
        <v/>
      </c>
      <c r="N27" s="78" t="n">
        <v>0.50625</v>
      </c>
      <c r="O27" s="46">
        <f>N27+$O$59</f>
        <v/>
      </c>
      <c r="P27" s="79" t="n">
        <v>0.5826388888888889</v>
      </c>
      <c r="Q27" s="79">
        <f>P27+$Q$59</f>
        <v/>
      </c>
      <c r="R27" s="46" t="n">
        <v>0.6131944444444445</v>
      </c>
      <c r="S27" s="46">
        <f>R27+$S$59</f>
        <v/>
      </c>
      <c r="T27" s="143" t="n">
        <v>0.6291666666666667</v>
      </c>
      <c r="U27" s="80">
        <f>T27+$U$59</f>
        <v/>
      </c>
      <c r="V27" s="580" t="n">
        <v>80</v>
      </c>
      <c r="W27" s="125" t="n"/>
    </row>
    <row r="28" ht="21" customFormat="1" customHeight="1" s="645">
      <c r="A28" s="631" t="inlineStr">
        <is>
          <t>27</t>
        </is>
      </c>
      <c r="B28" s="632" t="n"/>
      <c r="C28" s="112" t="inlineStr">
        <is>
          <t>NORES PEÑA JAVIER MARCOS</t>
        </is>
      </c>
      <c r="D28" s="55" t="n">
        <v>9454650</v>
      </c>
      <c r="E28" s="26" t="inlineStr">
        <is>
          <t>REVA A2A</t>
        </is>
      </c>
      <c r="F28" s="92" t="inlineStr">
        <is>
          <t>40/20 40/20cl</t>
        </is>
      </c>
      <c r="G28" s="267" t="inlineStr">
        <is>
          <t>YAPE 90</t>
        </is>
      </c>
      <c r="H28" s="192" t="n"/>
      <c r="I28" s="55" t="inlineStr">
        <is>
          <t>VLADIMIR</t>
        </is>
      </c>
      <c r="J28" s="60" t="n">
        <v>0.4770833333333334</v>
      </c>
      <c r="K28" s="46">
        <f>J28+$K$58</f>
        <v/>
      </c>
      <c r="L28" s="78" t="n">
        <v>0.5048611111111111</v>
      </c>
      <c r="M28" s="46">
        <f>L28+$M$59</f>
        <v/>
      </c>
      <c r="N28" s="78" t="n">
        <v>0.5159722222222223</v>
      </c>
      <c r="O28" s="46">
        <f>N28+$O$59</f>
        <v/>
      </c>
      <c r="P28" s="79" t="n">
        <v>0.6020833333333333</v>
      </c>
      <c r="Q28" s="78">
        <f>P28+$Q$59</f>
        <v/>
      </c>
      <c r="R28" s="46" t="n">
        <v>0.6263888888888889</v>
      </c>
      <c r="S28" s="46">
        <f>R28+$S$59</f>
        <v/>
      </c>
      <c r="T28" s="143" t="n">
        <v>0.6381944444444444</v>
      </c>
      <c r="U28" s="80">
        <f>T28+$U$59</f>
        <v/>
      </c>
      <c r="V28" s="580" t="n">
        <v>90</v>
      </c>
      <c r="W28" s="125" t="n"/>
    </row>
    <row r="29" ht="21" customFormat="1" customHeight="1" s="633">
      <c r="A29" s="644" t="n"/>
      <c r="B29" s="632" t="n"/>
      <c r="C29" s="119" t="inlineStr">
        <is>
          <t>MALLMA YARUPAITA JUAN CARLOS</t>
        </is>
      </c>
      <c r="D29" s="654" t="n">
        <v>77347863</v>
      </c>
      <c r="E29" s="654" t="inlineStr">
        <is>
          <t>MOTO REVA BIIC</t>
        </is>
      </c>
      <c r="F29" s="654" t="inlineStr">
        <is>
          <t>LIC. RETENIDA</t>
        </is>
      </c>
      <c r="G29" s="654" t="inlineStr">
        <is>
          <t>PLIM 100</t>
        </is>
      </c>
      <c r="H29" s="654" t="n"/>
      <c r="I29" s="654" t="inlineStr">
        <is>
          <t>OFICINA</t>
        </is>
      </c>
      <c r="J29" s="185" t="n"/>
      <c r="K29" s="20">
        <f>J29+$K$58</f>
        <v/>
      </c>
      <c r="L29" s="21" t="n"/>
      <c r="M29" s="20">
        <f>L29+$M$59</f>
        <v/>
      </c>
      <c r="N29" s="21" t="n"/>
      <c r="O29" s="20">
        <f>N29+$O$59</f>
        <v/>
      </c>
      <c r="P29" s="22" t="n"/>
      <c r="Q29" s="20">
        <f>P29+$Q$59</f>
        <v/>
      </c>
      <c r="R29" s="20" t="n"/>
      <c r="S29" s="20">
        <f>R29+$S$59</f>
        <v/>
      </c>
      <c r="T29" s="144" t="n"/>
      <c r="U29" s="20">
        <f>T29+$U$59</f>
        <v/>
      </c>
      <c r="V29" s="583" t="n"/>
      <c r="W29" s="142" t="n"/>
    </row>
    <row r="30" ht="21" customHeight="1" s="630">
      <c r="A30" s="631" t="inlineStr">
        <is>
          <t>28</t>
        </is>
      </c>
      <c r="B30" s="632" t="n"/>
      <c r="C30" s="112" t="inlineStr">
        <is>
          <t xml:space="preserve">CRUZ LOZA CARLOS </t>
        </is>
      </c>
      <c r="D30" s="55" t="n">
        <v>41911140</v>
      </c>
      <c r="E30" s="55" t="inlineStr">
        <is>
          <t>NUEVO A1</t>
        </is>
      </c>
      <c r="F30" s="92" t="inlineStr">
        <is>
          <t>40/20 40/20cl</t>
        </is>
      </c>
      <c r="G30" s="120" t="n"/>
      <c r="H30" s="120" t="n"/>
      <c r="I30" s="120" t="inlineStr">
        <is>
          <t>CARS.JAIME VILLA</t>
        </is>
      </c>
      <c r="J30" s="60" t="n">
        <v>0.4819444444444445</v>
      </c>
      <c r="K30" s="46">
        <f>J30+$K$58</f>
        <v/>
      </c>
      <c r="L30" s="78" t="n">
        <v>0.5159722222222223</v>
      </c>
      <c r="M30" s="46">
        <f>L30+$M$59</f>
        <v/>
      </c>
      <c r="N30" s="78" t="n">
        <v>0.5215277777777778</v>
      </c>
      <c r="O30" s="46">
        <f>N30+$O$59</f>
        <v/>
      </c>
      <c r="P30" s="79" t="n">
        <v>0.5944444444444444</v>
      </c>
      <c r="Q30" s="46">
        <f>P30+$Q$59</f>
        <v/>
      </c>
      <c r="R30" s="46" t="n">
        <v>0.625</v>
      </c>
      <c r="S30" s="46">
        <f>R30+$S$59</f>
        <v/>
      </c>
      <c r="T30" s="143" t="n">
        <v>0.6423611111111112</v>
      </c>
      <c r="U30" s="80">
        <f>T30+$U$59</f>
        <v/>
      </c>
      <c r="V30" s="580" t="n">
        <v>80</v>
      </c>
      <c r="W30" s="125" t="n"/>
    </row>
    <row r="31" ht="21" customHeight="1" s="630">
      <c r="A31" s="631" t="inlineStr">
        <is>
          <t>29</t>
        </is>
      </c>
      <c r="B31" s="632" t="n"/>
      <c r="C31" s="112" t="inlineStr">
        <is>
          <t>RAMIREZ CASTILLO CARLOS</t>
        </is>
      </c>
      <c r="D31" s="55" t="n">
        <v>74652725</v>
      </c>
      <c r="E31" s="55" t="inlineStr">
        <is>
          <t>NUEVO A1</t>
        </is>
      </c>
      <c r="F31" s="92" t="inlineStr">
        <is>
          <t>20 20 SR</t>
        </is>
      </c>
      <c r="G31" s="120" t="inlineStr">
        <is>
          <t xml:space="preserve">PAGO 130EFE </t>
        </is>
      </c>
      <c r="H31" s="355" t="n"/>
      <c r="I31" s="211" t="inlineStr">
        <is>
          <t>OFICINA</t>
        </is>
      </c>
      <c r="J31" s="60" t="n">
        <v>0.4826388888888889</v>
      </c>
      <c r="K31" s="46">
        <f>J31+$K$58</f>
        <v/>
      </c>
      <c r="L31" s="78" t="n">
        <v>0.5208333333333334</v>
      </c>
      <c r="M31" s="46">
        <f>L31+$M$59</f>
        <v/>
      </c>
      <c r="N31" s="78" t="n">
        <v>0.5263888888888889</v>
      </c>
      <c r="O31" s="46">
        <f>N31+$O$59</f>
        <v/>
      </c>
      <c r="P31" s="79" t="n">
        <v>0.5902777777777778</v>
      </c>
      <c r="Q31" s="46">
        <f>P31+$Q$59</f>
        <v/>
      </c>
      <c r="R31" s="46" t="n">
        <v>0.6145833333333334</v>
      </c>
      <c r="S31" s="46">
        <f>R31+$S$59</f>
        <v/>
      </c>
      <c r="T31" s="143" t="n">
        <v>0.6263888888888889</v>
      </c>
      <c r="U31" s="80">
        <f>T31+$U$59</f>
        <v/>
      </c>
      <c r="V31" s="580" t="n">
        <v>130</v>
      </c>
      <c r="W31" s="125" t="n"/>
    </row>
    <row r="32" ht="21" customHeight="1" s="630">
      <c r="A32" s="631" t="inlineStr">
        <is>
          <t>30</t>
        </is>
      </c>
      <c r="B32" s="632" t="n"/>
      <c r="C32" s="167" t="inlineStr">
        <is>
          <t>CHAUPE CHANCAFE MANUEL ANDERZON 40</t>
        </is>
      </c>
      <c r="D32" s="55" t="n">
        <v>74893845</v>
      </c>
      <c r="E32" s="55" t="inlineStr">
        <is>
          <t>NUEVO A1</t>
        </is>
      </c>
      <c r="F32" s="92" t="inlineStr">
        <is>
          <t>20 20 SR</t>
        </is>
      </c>
      <c r="G32" s="267" t="inlineStr">
        <is>
          <t>PAGO 40YAPE</t>
        </is>
      </c>
      <c r="H32" s="207" t="n"/>
      <c r="I32" s="55" t="inlineStr">
        <is>
          <t>VILLACAR</t>
        </is>
      </c>
      <c r="J32" s="60" t="n">
        <v>0.4986111111111111</v>
      </c>
      <c r="K32" s="46">
        <f>J32+$K$58</f>
        <v/>
      </c>
      <c r="L32" s="78" t="n">
        <v>0.525</v>
      </c>
      <c r="M32" s="46">
        <f>L32+$M$59</f>
        <v/>
      </c>
      <c r="N32" s="78" t="n">
        <v>0.5333333333333333</v>
      </c>
      <c r="O32" s="46">
        <f>N32+$O$59</f>
        <v/>
      </c>
      <c r="P32" s="79" t="n">
        <v>0.6076388888888888</v>
      </c>
      <c r="Q32" s="46">
        <f>P32+$Q$59</f>
        <v/>
      </c>
      <c r="R32" s="46" t="n">
        <v>0.6381944444444444</v>
      </c>
      <c r="S32" s="46">
        <f>R32+$S$59</f>
        <v/>
      </c>
      <c r="T32" s="143" t="n">
        <v>0.6520833333333333</v>
      </c>
      <c r="U32" s="80">
        <f>T32+$U$59</f>
        <v/>
      </c>
      <c r="V32" s="580" t="n">
        <v>80</v>
      </c>
      <c r="W32" s="125" t="n">
        <v>40</v>
      </c>
    </row>
    <row r="33" ht="21" customHeight="1" s="630">
      <c r="A33" s="631" t="inlineStr">
        <is>
          <t>31</t>
        </is>
      </c>
      <c r="B33" s="632" t="n"/>
      <c r="C33" s="167" t="inlineStr">
        <is>
          <t>NUÑEZ TORRES DAVID LEONARDO 40</t>
        </is>
      </c>
      <c r="D33" s="55" t="n">
        <v>2542121</v>
      </c>
      <c r="E33" s="26" t="inlineStr">
        <is>
          <t>REVA A3C</t>
        </is>
      </c>
      <c r="F33" s="92" t="inlineStr">
        <is>
          <t>40/20 40/20cl</t>
        </is>
      </c>
      <c r="G33" s="267" t="inlineStr">
        <is>
          <t>PAGO 40YAPE</t>
        </is>
      </c>
      <c r="H33" s="26" t="inlineStr">
        <is>
          <t xml:space="preserve">CE </t>
        </is>
      </c>
      <c r="I33" s="120" t="inlineStr">
        <is>
          <t>CARS.JAIME VILLA</t>
        </is>
      </c>
      <c r="J33" s="60" t="n">
        <v>0.4944444444444445</v>
      </c>
      <c r="K33" s="46">
        <f>J33+$K$58</f>
        <v/>
      </c>
      <c r="L33" s="78" t="n">
        <v>0.5319444444444444</v>
      </c>
      <c r="M33" s="46">
        <f>L33+$M$59</f>
        <v/>
      </c>
      <c r="N33" s="78" t="n">
        <v>0.5388888888888889</v>
      </c>
      <c r="O33" s="46">
        <f>N33+$O$59</f>
        <v/>
      </c>
      <c r="P33" s="79" t="n">
        <v>0.5833333333333334</v>
      </c>
      <c r="Q33" s="46">
        <f>P33+$Q$59</f>
        <v/>
      </c>
      <c r="R33" s="46" t="n">
        <v>0.5944444444444444</v>
      </c>
      <c r="S33" s="46">
        <f>R33+$S$59</f>
        <v/>
      </c>
      <c r="T33" s="143" t="n">
        <v>0.6048611111111111</v>
      </c>
      <c r="U33" s="80">
        <f>T33+$U$59</f>
        <v/>
      </c>
      <c r="V33" s="580" t="n">
        <v>80</v>
      </c>
      <c r="W33" s="125" t="n">
        <v>40</v>
      </c>
    </row>
    <row r="34" ht="21" customHeight="1" s="630">
      <c r="A34" s="631" t="inlineStr">
        <is>
          <t>32</t>
        </is>
      </c>
      <c r="B34" s="632" t="n"/>
      <c r="C34" s="112" t="inlineStr">
        <is>
          <t xml:space="preserve">GUEVARA FLORIAN FRANKLIN </t>
        </is>
      </c>
      <c r="D34" s="55" t="n">
        <v>73666584</v>
      </c>
      <c r="E34" s="55" t="inlineStr">
        <is>
          <t>NUEVO A1</t>
        </is>
      </c>
      <c r="F34" s="92" t="inlineStr">
        <is>
          <t>20 20SR</t>
        </is>
      </c>
      <c r="G34" s="267" t="inlineStr">
        <is>
          <t>YAPE 130</t>
        </is>
      </c>
      <c r="H34" s="211" t="n"/>
      <c r="I34" s="211" t="inlineStr">
        <is>
          <t>OFICINA</t>
        </is>
      </c>
      <c r="J34" s="60" t="n">
        <v>0.50625</v>
      </c>
      <c r="K34" s="46">
        <f>J34+$K$58</f>
        <v/>
      </c>
      <c r="L34" s="78" t="n">
        <v>0.5381944444444444</v>
      </c>
      <c r="M34" s="78">
        <f>L34+$M$59</f>
        <v/>
      </c>
      <c r="N34" s="78" t="n">
        <v>0.54375</v>
      </c>
      <c r="O34" s="78">
        <f>N34+$O$59</f>
        <v/>
      </c>
      <c r="P34" s="78" t="n">
        <v>0.6152777777777778</v>
      </c>
      <c r="Q34" s="78">
        <f>P34+$Q$59</f>
        <v/>
      </c>
      <c r="R34" s="78" t="n">
        <v>0.6381944444444444</v>
      </c>
      <c r="S34" s="78">
        <f>R34+$S$59</f>
        <v/>
      </c>
      <c r="T34" s="116" t="n">
        <v>0.65</v>
      </c>
      <c r="U34" s="80">
        <f>T34+$U$59</f>
        <v/>
      </c>
      <c r="V34" s="580" t="n">
        <v>130</v>
      </c>
      <c r="W34" s="125" t="n"/>
    </row>
    <row r="35" ht="21" customFormat="1" customHeight="1" s="633">
      <c r="A35" s="631" t="inlineStr">
        <is>
          <t>33</t>
        </is>
      </c>
      <c r="B35" s="632" t="n"/>
      <c r="C35" s="112" t="inlineStr">
        <is>
          <t>LANS SEPULVEDA JORGE LUIS</t>
        </is>
      </c>
      <c r="D35" s="55" t="n">
        <v>6246588</v>
      </c>
      <c r="E35" s="199" t="inlineStr">
        <is>
          <t>MOTO NUEVO BIIB</t>
        </is>
      </c>
      <c r="F35" s="92" t="inlineStr">
        <is>
          <t>20 20SR</t>
        </is>
      </c>
      <c r="G35" s="120" t="inlineStr">
        <is>
          <t>PAGO EFEC 130</t>
        </is>
      </c>
      <c r="H35" s="26" t="inlineStr">
        <is>
          <t xml:space="preserve">CE </t>
        </is>
      </c>
      <c r="I35" s="55" t="inlineStr">
        <is>
          <t>JENNI LOPEZ</t>
        </is>
      </c>
      <c r="J35" s="60" t="n">
        <v>0.5159722222222223</v>
      </c>
      <c r="K35" s="46">
        <f>J35+$K$58</f>
        <v/>
      </c>
      <c r="L35" s="78" t="n">
        <v>0.5430555555555555</v>
      </c>
      <c r="M35" s="78">
        <f>L35+$M$59</f>
        <v/>
      </c>
      <c r="N35" s="78" t="n">
        <v>0.5472222222222223</v>
      </c>
      <c r="O35" s="78">
        <f>N35+$O$59</f>
        <v/>
      </c>
      <c r="P35" s="78" t="n">
        <v>0.6152777777777778</v>
      </c>
      <c r="Q35" s="78">
        <f>P35+$Q$59</f>
        <v/>
      </c>
      <c r="R35" s="78" t="n">
        <v>0.6270833333333333</v>
      </c>
      <c r="S35" s="78">
        <f>R35+$S$59</f>
        <v/>
      </c>
      <c r="T35" s="116" t="n">
        <v>0.6381944444444444</v>
      </c>
      <c r="U35" s="116">
        <f>T35+$U$59</f>
        <v/>
      </c>
      <c r="V35" s="580" t="n">
        <v>80</v>
      </c>
      <c r="W35" s="125" t="n"/>
    </row>
    <row r="36" ht="21" customHeight="1" s="630">
      <c r="A36" s="631" t="inlineStr">
        <is>
          <t>34</t>
        </is>
      </c>
      <c r="B36" s="632" t="n"/>
      <c r="C36" s="112" t="inlineStr">
        <is>
          <t>CANO LOPEZ JORGE</t>
        </is>
      </c>
      <c r="D36" s="55" t="n">
        <v>47954977</v>
      </c>
      <c r="E36" s="226" t="inlineStr">
        <is>
          <t>MOTO REVA BIIC</t>
        </is>
      </c>
      <c r="F36" s="92" t="inlineStr">
        <is>
          <t>20 20SR</t>
        </is>
      </c>
      <c r="G36" s="55" t="n"/>
      <c r="H36" s="207" t="n"/>
      <c r="I36" s="55" t="inlineStr">
        <is>
          <t>STEV QUINTANA</t>
        </is>
      </c>
      <c r="J36" s="60" t="n">
        <v>0.5159722222222223</v>
      </c>
      <c r="K36" s="46">
        <f>J36+$K$58</f>
        <v/>
      </c>
      <c r="L36" s="78" t="n">
        <v>0.55</v>
      </c>
      <c r="M36" s="46">
        <f>L36+$M$59</f>
        <v/>
      </c>
      <c r="N36" s="78" t="n">
        <v>0.55625</v>
      </c>
      <c r="O36" s="46">
        <f>N36+$O$59</f>
        <v/>
      </c>
      <c r="P36" s="79" t="n">
        <v>0.6194444444444445</v>
      </c>
      <c r="Q36" s="46">
        <f>P36+$Q$59</f>
        <v/>
      </c>
      <c r="R36" s="46" t="n">
        <v>0.6506944444444445</v>
      </c>
      <c r="S36" s="46">
        <f>R36+$S$59</f>
        <v/>
      </c>
      <c r="T36" s="143" t="n">
        <v>0.6625</v>
      </c>
      <c r="U36" s="80">
        <f>T36+$U$59</f>
        <v/>
      </c>
      <c r="V36" s="580" t="n">
        <v>80</v>
      </c>
      <c r="W36" s="125" t="n"/>
    </row>
    <row r="37" ht="21" customFormat="1" customHeight="1" s="633">
      <c r="A37" s="644" t="n"/>
      <c r="B37" s="632" t="n"/>
      <c r="C37" s="119" t="inlineStr">
        <is>
          <t>RUIZ RUIZ DENIS</t>
        </is>
      </c>
      <c r="D37" s="654" t="n">
        <v>72329627</v>
      </c>
      <c r="E37" s="654" t="inlineStr">
        <is>
          <t>RECA A3B</t>
        </is>
      </c>
      <c r="F37" s="93" t="n"/>
      <c r="G37" s="654" t="n"/>
      <c r="H37" s="358" t="n"/>
      <c r="I37" s="654" t="inlineStr">
        <is>
          <t xml:space="preserve">RICHI </t>
        </is>
      </c>
      <c r="J37" s="185" t="n"/>
      <c r="K37" s="20">
        <f>J37+$K$58</f>
        <v/>
      </c>
      <c r="L37" s="21" t="n"/>
      <c r="M37" s="20">
        <f>L37+$M$59</f>
        <v/>
      </c>
      <c r="N37" s="21" t="n"/>
      <c r="O37" s="20">
        <f>N37+$O$59</f>
        <v/>
      </c>
      <c r="P37" s="22" t="n"/>
      <c r="Q37" s="20">
        <f>P37+$Q$59</f>
        <v/>
      </c>
      <c r="R37" s="20" t="n"/>
      <c r="S37" s="20">
        <f>R37+$S$59</f>
        <v/>
      </c>
      <c r="T37" s="144" t="n"/>
      <c r="U37" s="20">
        <f>T37+$U$59</f>
        <v/>
      </c>
      <c r="V37" s="583" t="n"/>
      <c r="W37" s="142" t="n"/>
    </row>
    <row r="38" ht="21" customHeight="1" s="630">
      <c r="A38" s="631" t="inlineStr">
        <is>
          <t>35</t>
        </is>
      </c>
      <c r="B38" s="632" t="n"/>
      <c r="C38" s="112" t="inlineStr">
        <is>
          <t>FELIX GOMEZ GIAN MARCO</t>
        </is>
      </c>
      <c r="D38" s="55" t="n">
        <v>76516200</v>
      </c>
      <c r="E38" s="226" t="inlineStr">
        <is>
          <t>MOTO REVA BIIC</t>
        </is>
      </c>
      <c r="F38" s="92" t="inlineStr">
        <is>
          <t>20 20SR</t>
        </is>
      </c>
      <c r="G38" s="120" t="inlineStr">
        <is>
          <t>PAGO EFEC 100</t>
        </is>
      </c>
      <c r="H38" s="270" t="n"/>
      <c r="I38" s="270" t="inlineStr">
        <is>
          <t>LILI</t>
        </is>
      </c>
      <c r="J38" s="60" t="n">
        <v>0.5590277777777778</v>
      </c>
      <c r="K38" s="46">
        <f>J38+$K$58</f>
        <v/>
      </c>
      <c r="L38" s="78" t="n">
        <v>0.5597222222222222</v>
      </c>
      <c r="M38" s="78">
        <f>L38+$M$59</f>
        <v/>
      </c>
      <c r="N38" s="78" t="n"/>
      <c r="O38" s="78">
        <f>N38+$O$59</f>
        <v/>
      </c>
      <c r="P38" s="78" t="n">
        <v>0.6277777777777778</v>
      </c>
      <c r="Q38" s="78">
        <f>P38+$Q$59</f>
        <v/>
      </c>
      <c r="R38" s="46" t="n">
        <v>0.6395833333333333</v>
      </c>
      <c r="S38" s="46">
        <f>R38+$S$59</f>
        <v/>
      </c>
      <c r="T38" s="143" t="n">
        <v>0.6506944444444445</v>
      </c>
      <c r="U38" s="80">
        <f>T38+$U$59</f>
        <v/>
      </c>
      <c r="V38" s="580" t="n">
        <v>80</v>
      </c>
      <c r="W38" s="125" t="n"/>
    </row>
    <row r="39" ht="21" customHeight="1" s="630">
      <c r="A39" s="631" t="inlineStr">
        <is>
          <t>36</t>
        </is>
      </c>
      <c r="B39" s="632" t="n"/>
      <c r="C39" s="112" t="inlineStr">
        <is>
          <t>OTERO JACINTO LUIS ERNESTO</t>
        </is>
      </c>
      <c r="D39" s="55" t="n">
        <v>47221213</v>
      </c>
      <c r="E39" s="55" t="inlineStr">
        <is>
          <t>REVA A1</t>
        </is>
      </c>
      <c r="F39" s="92" t="inlineStr">
        <is>
          <t>40/20 40/20cl</t>
        </is>
      </c>
      <c r="G39" s="267" t="inlineStr">
        <is>
          <t>YAPE 120</t>
        </is>
      </c>
      <c r="H39" s="207" t="n"/>
      <c r="I39" s="55" t="inlineStr">
        <is>
          <t>VLADIMIR</t>
        </is>
      </c>
      <c r="J39" s="60" t="n">
        <v>0.5819444444444445</v>
      </c>
      <c r="K39" s="46">
        <f>J39+$K$58</f>
        <v/>
      </c>
      <c r="L39" s="78" t="n">
        <v>0.5826388888888889</v>
      </c>
      <c r="M39" s="78">
        <f>L39+$M$59</f>
        <v/>
      </c>
      <c r="N39" s="78" t="n">
        <v>0.5916666666666667</v>
      </c>
      <c r="O39" s="78">
        <f>N39+$O$59</f>
        <v/>
      </c>
      <c r="P39" s="78" t="n">
        <v>0.6354166666666666</v>
      </c>
      <c r="Q39" s="78">
        <f>P39+$Q$59</f>
        <v/>
      </c>
      <c r="R39" s="46" t="n">
        <v>0.65</v>
      </c>
      <c r="S39" s="46">
        <f>R39+$S$59</f>
        <v/>
      </c>
      <c r="T39" s="143" t="n">
        <v>0.6611111111111111</v>
      </c>
      <c r="U39" s="80">
        <f>T39+$U$59</f>
        <v/>
      </c>
      <c r="V39" s="580" t="n">
        <v>90</v>
      </c>
      <c r="W39" s="125" t="n"/>
    </row>
    <row r="40" ht="21" customHeight="1" s="630">
      <c r="A40" s="631" t="inlineStr">
        <is>
          <t>37</t>
        </is>
      </c>
      <c r="B40" s="632" t="n"/>
      <c r="C40" s="167" t="inlineStr">
        <is>
          <t>VERA REGINALDO HEYDI  20</t>
        </is>
      </c>
      <c r="D40" s="55" t="n">
        <v>73662711</v>
      </c>
      <c r="E40" s="199" t="inlineStr">
        <is>
          <t>MOTO NUEVO BIIB</t>
        </is>
      </c>
      <c r="F40" s="92" t="inlineStr">
        <is>
          <t>20 20 sr</t>
        </is>
      </c>
      <c r="G40" s="109" t="inlineStr">
        <is>
          <t>PAGO 20 EFE</t>
        </is>
      </c>
      <c r="H40" s="270" t="n"/>
      <c r="I40" s="270" t="inlineStr">
        <is>
          <t>LILIANA</t>
        </is>
      </c>
      <c r="J40" s="60" t="n">
        <v>0.6652777777777777</v>
      </c>
      <c r="K40" s="46">
        <f>J40+$K$58</f>
        <v/>
      </c>
      <c r="L40" s="78" t="n">
        <v>0.6305555555555555</v>
      </c>
      <c r="M40" s="46">
        <f>L40+$M$59</f>
        <v/>
      </c>
      <c r="N40" s="78" t="n">
        <v>0.6361111111111111</v>
      </c>
      <c r="O40" s="46">
        <f>N40+$O$59</f>
        <v/>
      </c>
      <c r="P40" s="79" t="n">
        <v>0.6791666666666667</v>
      </c>
      <c r="Q40" s="46">
        <f>P40+$Q$59</f>
        <v/>
      </c>
      <c r="R40" s="46" t="n">
        <v>0.6909722222222222</v>
      </c>
      <c r="S40" s="46">
        <f>R40+$S$59</f>
        <v/>
      </c>
      <c r="T40" s="143" t="n">
        <v>0.7027777777777777</v>
      </c>
      <c r="U40" s="80">
        <f>T40+$U$59</f>
        <v/>
      </c>
      <c r="V40" s="580" t="n">
        <v>80</v>
      </c>
      <c r="W40" s="125" t="n">
        <v>20</v>
      </c>
    </row>
    <row r="41" ht="21" customHeight="1" s="630">
      <c r="A41" s="631" t="inlineStr">
        <is>
          <t>38</t>
        </is>
      </c>
      <c r="B41" s="632" t="n"/>
      <c r="C41" s="112" t="inlineStr">
        <is>
          <t xml:space="preserve">ZAVALA GALLARDO JEISSON </t>
        </is>
      </c>
      <c r="D41" s="55" t="n">
        <v>46750746</v>
      </c>
      <c r="E41" s="55" t="inlineStr">
        <is>
          <t>REVA A1</t>
        </is>
      </c>
      <c r="F41" s="92" t="inlineStr">
        <is>
          <t>40/20 40/20cl</t>
        </is>
      </c>
      <c r="G41" s="120" t="inlineStr">
        <is>
          <t>PAGOEFEC 130</t>
        </is>
      </c>
      <c r="H41" s="207" t="n"/>
      <c r="I41" s="55" t="inlineStr">
        <is>
          <t>VLADIMIR</t>
        </is>
      </c>
      <c r="J41" s="60" t="n">
        <v>0.6291666666666667</v>
      </c>
      <c r="K41" s="46">
        <f>J41+$K$58</f>
        <v/>
      </c>
      <c r="L41" s="78" t="n">
        <v>0.6361111111111111</v>
      </c>
      <c r="M41" s="78">
        <f>L41+$M$59</f>
        <v/>
      </c>
      <c r="N41" s="78" t="n">
        <v>0.6416666666666667</v>
      </c>
      <c r="O41" s="78">
        <f>N41+$O$59</f>
        <v/>
      </c>
      <c r="P41" s="78" t="n">
        <v>0.6875</v>
      </c>
      <c r="Q41" s="78">
        <f>P41+$Q$59</f>
        <v/>
      </c>
      <c r="R41" s="78" t="n">
        <v>0.7</v>
      </c>
      <c r="S41" s="78">
        <f>R41+$S$59</f>
        <v/>
      </c>
      <c r="T41" s="116" t="n">
        <v>0.7131944444444445</v>
      </c>
      <c r="U41" s="116">
        <f>T41+$U$59</f>
        <v/>
      </c>
      <c r="V41" s="580" t="n">
        <v>80</v>
      </c>
      <c r="W41" s="125" t="n"/>
    </row>
    <row r="42" ht="21" customHeight="1" s="630">
      <c r="A42" s="631" t="inlineStr">
        <is>
          <t>39</t>
        </is>
      </c>
      <c r="B42" s="632" t="n"/>
      <c r="C42" s="112" t="inlineStr">
        <is>
          <t xml:space="preserve">ROSALES ROJAS PEDRO </t>
        </is>
      </c>
      <c r="D42" s="55" t="n">
        <v>25433272</v>
      </c>
      <c r="E42" s="226" t="inlineStr">
        <is>
          <t>MOTO REVA BIIC</t>
        </is>
      </c>
      <c r="F42" s="92" t="inlineStr">
        <is>
          <t>40/20 40/20cl</t>
        </is>
      </c>
      <c r="G42" s="270" t="n"/>
      <c r="H42" s="270" t="n"/>
      <c r="I42" s="270" t="inlineStr">
        <is>
          <t>LILIANA</t>
        </is>
      </c>
      <c r="J42" s="60" t="n">
        <v>0.68125</v>
      </c>
      <c r="K42" s="46">
        <f>J42+$K$58</f>
        <v/>
      </c>
      <c r="L42" s="78" t="n">
        <v>0.6819444444444445</v>
      </c>
      <c r="M42" s="46">
        <f>L42+$M$59</f>
        <v/>
      </c>
      <c r="N42" s="78" t="n">
        <v>0.6888888888888889</v>
      </c>
      <c r="O42" s="46">
        <f>N42+$O$59</f>
        <v/>
      </c>
      <c r="P42" s="79" t="n">
        <v>0.7333333333333333</v>
      </c>
      <c r="Q42" s="46">
        <f>P42+$Q$59</f>
        <v/>
      </c>
      <c r="R42" s="46" t="n">
        <v>0.7444444444444445</v>
      </c>
      <c r="S42" s="46">
        <f>R42+$S$59</f>
        <v/>
      </c>
      <c r="T42" s="143" t="n">
        <v>0.75625</v>
      </c>
      <c r="U42" s="80">
        <f>T42+$U$59</f>
        <v/>
      </c>
      <c r="V42" s="580" t="n">
        <v>80</v>
      </c>
      <c r="W42" s="125" t="n"/>
    </row>
    <row r="43" ht="21" customHeight="1" s="630"/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18" customHeight="1" s="630"/>
    <row r="64" ht="15.75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21" customHeight="1" s="630"/>
    <row r="88" ht="15.75" customHeight="1" s="630"/>
    <row r="89" ht="15.75" customHeight="1" s="630"/>
    <row r="90" ht="15.75" customHeight="1" s="630"/>
    <row r="91" ht="15.75" customHeight="1" s="630"/>
    <row r="92" ht="21" customHeight="1" s="630"/>
    <row r="93" ht="18.75" customHeight="1" s="630"/>
    <row r="94" ht="15.75" customHeight="1" s="630"/>
    <row r="95" ht="15.75" customHeight="1" s="630"/>
    <row r="96" ht="18.75" customHeight="1" s="630"/>
    <row r="101" ht="15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8.75" customHeight="1" s="630"/>
    <row r="109" ht="15.75" customHeight="1" s="630"/>
  </sheetData>
  <mergeCells count="67">
    <mergeCell ref="A48:B48"/>
    <mergeCell ref="A24:B24"/>
    <mergeCell ref="A30:B30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46:B46"/>
    <mergeCell ref="A37:B37"/>
    <mergeCell ref="A18:B18"/>
    <mergeCell ref="A27:B27"/>
    <mergeCell ref="A56:B56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10.xml><?xml version="1.0" encoding="utf-8"?>
<worksheet xmlns:r="http://schemas.openxmlformats.org/officeDocument/2006/relationships" xmlns="http://schemas.openxmlformats.org/spreadsheetml/2006/main">
  <sheetPr codeName="Hoja415">
    <outlinePr summaryBelow="1" summaryRight="1"/>
    <pageSetUpPr fitToPage="1"/>
  </sheetPr>
  <dimension ref="A1:W32"/>
  <sheetViews>
    <sheetView topLeftCell="A18" workbookViewId="0">
      <selection activeCell="Q78" sqref="Q78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19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119" t="inlineStr">
        <is>
          <t>VILLEGAS MACEDO GARY</t>
        </is>
      </c>
      <c r="D2" s="654" t="n">
        <v>74915642</v>
      </c>
      <c r="E2" s="654" t="inlineStr">
        <is>
          <t>NUEVO A1</t>
        </is>
      </c>
      <c r="F2" s="93" t="inlineStr">
        <is>
          <t>40/20 40/20cl</t>
        </is>
      </c>
      <c r="G2" s="654" t="inlineStr">
        <is>
          <t>YA REGRESA</t>
        </is>
      </c>
      <c r="H2" s="358" t="n"/>
      <c r="I2" s="654" t="inlineStr">
        <is>
          <t>CARS.JAIME VILLA</t>
        </is>
      </c>
      <c r="J2" s="185" t="n"/>
      <c r="K2" s="20">
        <f>J2+$K$57</f>
        <v/>
      </c>
      <c r="L2" s="21" t="n"/>
      <c r="M2" s="20">
        <f>L2+$M$58</f>
        <v/>
      </c>
      <c r="N2" s="21" t="n"/>
      <c r="O2" s="20">
        <f>N2+$O$58</f>
        <v/>
      </c>
      <c r="P2" s="22" t="n"/>
      <c r="Q2" s="20">
        <f>P2+$Q$58</f>
        <v/>
      </c>
      <c r="R2" s="20" t="n"/>
      <c r="S2" s="20">
        <f>R2+$S$58</f>
        <v/>
      </c>
      <c r="T2" s="144" t="n"/>
      <c r="U2" s="20">
        <f>T2+$U$58</f>
        <v/>
      </c>
      <c r="V2" s="580" t="n">
        <v>80</v>
      </c>
      <c r="W2" s="125" t="n"/>
    </row>
    <row r="3" ht="21" customHeight="1" s="630">
      <c r="A3" s="631" t="inlineStr">
        <is>
          <t>2</t>
        </is>
      </c>
      <c r="B3" s="632" t="n"/>
      <c r="C3" s="112" t="inlineStr">
        <is>
          <t>GARCIA CHIROQUE ANDRES</t>
        </is>
      </c>
      <c r="D3" s="55" t="n">
        <v>46279217</v>
      </c>
      <c r="E3" s="26" t="inlineStr">
        <is>
          <t>REVA A1</t>
        </is>
      </c>
      <c r="F3" s="92" t="inlineStr">
        <is>
          <t>40/20 40/20cl</t>
        </is>
      </c>
      <c r="G3" s="267" t="inlineStr">
        <is>
          <t>PAGO 90DEP</t>
        </is>
      </c>
      <c r="H3" s="207" t="n"/>
      <c r="I3" s="55" t="inlineStr">
        <is>
          <t>ADRIANA PROM</t>
        </is>
      </c>
      <c r="J3" s="60" t="n">
        <v>0.3444444444444444</v>
      </c>
      <c r="K3" s="46">
        <f>J3+$K$57</f>
        <v/>
      </c>
      <c r="L3" s="78" t="n">
        <v>0.3451388888888889</v>
      </c>
      <c r="M3" s="46">
        <f>L3+$M$58</f>
        <v/>
      </c>
      <c r="N3" s="78" t="n">
        <v>0.35</v>
      </c>
      <c r="O3" s="46">
        <f>N3+$O$58</f>
        <v/>
      </c>
      <c r="P3" s="79" t="n">
        <v>0.3944444444444444</v>
      </c>
      <c r="Q3" s="46">
        <f>P3+$Q$58</f>
        <v/>
      </c>
      <c r="R3" s="46" t="n">
        <v>0.4125</v>
      </c>
      <c r="S3" s="46">
        <f>R3+$S$58</f>
        <v/>
      </c>
      <c r="T3" s="143" t="n">
        <v>0.4340277777777778</v>
      </c>
      <c r="U3" s="80">
        <f>T3+$U$58</f>
        <v/>
      </c>
      <c r="V3" s="580" t="n">
        <v>90</v>
      </c>
      <c r="W3" s="125" t="n"/>
    </row>
    <row r="4" ht="21" customHeight="1" s="630">
      <c r="A4" s="631" t="inlineStr">
        <is>
          <t>3</t>
        </is>
      </c>
      <c r="B4" s="632" t="n"/>
      <c r="C4" s="112" t="inlineStr">
        <is>
          <t>SAAVEDRA PALOMINO EMANUEL</t>
        </is>
      </c>
      <c r="D4" s="55" t="n">
        <v>43607624</v>
      </c>
      <c r="E4" s="26" t="inlineStr">
        <is>
          <t>NUEVO A4</t>
        </is>
      </c>
      <c r="F4" s="92" t="inlineStr">
        <is>
          <t>20 20sr</t>
        </is>
      </c>
      <c r="G4" s="55" t="n"/>
      <c r="H4" s="207" t="n"/>
      <c r="I4" s="55" t="inlineStr">
        <is>
          <t>NORMA VEGA</t>
        </is>
      </c>
      <c r="J4" s="60" t="n">
        <v>0.3458333333333333</v>
      </c>
      <c r="K4" s="46">
        <f>J4+$K$57</f>
        <v/>
      </c>
      <c r="L4" s="78" t="n">
        <v>0.3493055555555555</v>
      </c>
      <c r="M4" s="46">
        <f>L4+$M$58</f>
        <v/>
      </c>
      <c r="N4" s="78" t="n">
        <v>0.35625</v>
      </c>
      <c r="O4" s="46">
        <f>N4+$O$58</f>
        <v/>
      </c>
      <c r="P4" s="79" t="n">
        <v>0.4</v>
      </c>
      <c r="Q4" s="46">
        <f>P4+$Q$58</f>
        <v/>
      </c>
      <c r="R4" s="46" t="n">
        <v>0.4173611111111111</v>
      </c>
      <c r="S4" s="46">
        <f>R4+$S$58</f>
        <v/>
      </c>
      <c r="T4" s="143" t="n">
        <v>0.4305555555555556</v>
      </c>
      <c r="U4" s="80">
        <f>T4+$U$58</f>
        <v/>
      </c>
      <c r="V4" s="580" t="n">
        <v>80</v>
      </c>
      <c r="W4" s="125" t="n"/>
    </row>
    <row r="5" ht="21" customHeight="1" s="630">
      <c r="A5" s="631" t="inlineStr">
        <is>
          <t>4</t>
        </is>
      </c>
      <c r="B5" s="632" t="n"/>
      <c r="C5" s="112" t="inlineStr">
        <is>
          <t>NUÑEZ AMEZQUITA PABLO</t>
        </is>
      </c>
      <c r="D5" s="55" t="n">
        <v>70757896</v>
      </c>
      <c r="E5" s="26" t="inlineStr">
        <is>
          <t>REVA A2B</t>
        </is>
      </c>
      <c r="F5" s="92" t="inlineStr">
        <is>
          <t>20 20sr</t>
        </is>
      </c>
      <c r="G5" s="55" t="n"/>
      <c r="H5" s="207" t="n"/>
      <c r="I5" s="55" t="inlineStr">
        <is>
          <t>MARIEL</t>
        </is>
      </c>
      <c r="J5" s="60" t="n">
        <v>0.3479166666666667</v>
      </c>
      <c r="K5" s="46">
        <f>J5+$K$57</f>
        <v/>
      </c>
      <c r="L5" s="78" t="n">
        <v>0.3555555555555556</v>
      </c>
      <c r="M5" s="46">
        <f>L5+$M$58</f>
        <v/>
      </c>
      <c r="N5" s="78" t="n">
        <v>0.3631944444444444</v>
      </c>
      <c r="O5" s="46">
        <f>N5+$O$58</f>
        <v/>
      </c>
      <c r="P5" s="79" t="n">
        <v>0.4076388888888889</v>
      </c>
      <c r="Q5" s="46">
        <f>P5+$Q$58</f>
        <v/>
      </c>
      <c r="R5" s="46" t="n">
        <v>0.425</v>
      </c>
      <c r="S5" s="46">
        <f>R5+$S$58</f>
        <v/>
      </c>
      <c r="T5" s="143" t="n">
        <v>0.4541666666666667</v>
      </c>
      <c r="U5" s="80">
        <f>T5+$U$58</f>
        <v/>
      </c>
      <c r="V5" s="580" t="n">
        <v>80</v>
      </c>
      <c r="W5" s="125" t="n"/>
    </row>
    <row r="6" ht="21" customHeight="1" s="630">
      <c r="A6" s="631" t="inlineStr">
        <is>
          <t>6</t>
        </is>
      </c>
      <c r="B6" s="632" t="n"/>
      <c r="C6" s="112" t="inlineStr">
        <is>
          <t>PIMENTEL APONTE ARLYN</t>
        </is>
      </c>
      <c r="D6" s="55" t="n">
        <v>77574050</v>
      </c>
      <c r="E6" s="55" t="inlineStr">
        <is>
          <t>NUEVO A1</t>
        </is>
      </c>
      <c r="F6" s="92" t="inlineStr">
        <is>
          <t>20 20sr</t>
        </is>
      </c>
      <c r="G6" s="267" t="inlineStr">
        <is>
          <t>PAGO 80YAPE</t>
        </is>
      </c>
      <c r="H6" s="207" t="n"/>
      <c r="I6" s="55" t="inlineStr">
        <is>
          <t>PAMELA</t>
        </is>
      </c>
      <c r="J6" s="60" t="n">
        <v>0.3527777777777778</v>
      </c>
      <c r="K6" s="46">
        <f>J6+$K$57</f>
        <v/>
      </c>
      <c r="L6" s="78" t="n">
        <v>0.3673611111111111</v>
      </c>
      <c r="M6" s="46">
        <f>L6+$M$58</f>
        <v/>
      </c>
      <c r="N6" s="78" t="n">
        <v>0.3736111111111111</v>
      </c>
      <c r="O6" s="46">
        <f>N6+$O$58</f>
        <v/>
      </c>
      <c r="P6" s="79" t="n">
        <v>0.4194444444444445</v>
      </c>
      <c r="Q6" s="46">
        <f>P6+$Q$58</f>
        <v/>
      </c>
      <c r="R6" s="46" t="n">
        <v>0.4368055555555556</v>
      </c>
      <c r="S6" s="46">
        <f>R6+$S$58</f>
        <v/>
      </c>
      <c r="T6" s="143" t="n">
        <v>0.4694444444444444</v>
      </c>
      <c r="U6" s="80">
        <f>T6+$U$58</f>
        <v/>
      </c>
      <c r="V6" s="580" t="n">
        <v>80</v>
      </c>
      <c r="W6" s="125" t="n"/>
    </row>
    <row r="7" ht="21" customHeight="1" s="630">
      <c r="A7" s="631" t="inlineStr">
        <is>
          <t>7</t>
        </is>
      </c>
      <c r="B7" s="632" t="n"/>
      <c r="C7" s="112" t="inlineStr">
        <is>
          <t>MALDONADO TORRES JACKSON</t>
        </is>
      </c>
      <c r="D7" s="55" t="n">
        <v>2176348</v>
      </c>
      <c r="E7" s="26" t="inlineStr">
        <is>
          <t>CANJE A2B</t>
        </is>
      </c>
      <c r="F7" s="92" t="inlineStr">
        <is>
          <t>20 20sr</t>
        </is>
      </c>
      <c r="G7" s="281" t="n"/>
      <c r="H7" s="382" t="inlineStr">
        <is>
          <t>CE</t>
        </is>
      </c>
      <c r="I7" s="281" t="inlineStr">
        <is>
          <t>ELIA</t>
        </is>
      </c>
      <c r="J7" s="60" t="n">
        <v>0.3569444444444445</v>
      </c>
      <c r="K7" s="46">
        <f>J7+$K$57</f>
        <v/>
      </c>
      <c r="L7" s="78" t="n">
        <v>0.3715277777777778</v>
      </c>
      <c r="M7" s="78">
        <f>L7+$M$58</f>
        <v/>
      </c>
      <c r="N7" s="78" t="n">
        <v>0.3791666666666667</v>
      </c>
      <c r="O7" s="78">
        <f>N7+$O$58</f>
        <v/>
      </c>
      <c r="P7" s="78" t="n">
        <v>0.4236111111111111</v>
      </c>
      <c r="Q7" s="78">
        <f>P7+$Q$58</f>
        <v/>
      </c>
      <c r="R7" s="46" t="n">
        <v>0.4423611111111111</v>
      </c>
      <c r="S7" s="46">
        <f>R7+$S$58</f>
        <v/>
      </c>
      <c r="T7" s="143" t="n">
        <v>0.4770833333333334</v>
      </c>
      <c r="U7" s="80">
        <f>T7+$U$58</f>
        <v/>
      </c>
      <c r="V7" s="580" t="n">
        <v>80</v>
      </c>
      <c r="W7" s="125" t="n"/>
    </row>
    <row r="8" ht="21" customHeight="1" s="630">
      <c r="A8" s="631" t="inlineStr">
        <is>
          <t>8</t>
        </is>
      </c>
      <c r="B8" s="632" t="n"/>
      <c r="C8" s="318" t="inlineStr">
        <is>
          <t>QUINECHE MIRANDA JOSE ANTONIO 40</t>
        </is>
      </c>
      <c r="D8" s="55" t="n">
        <v>25851294</v>
      </c>
      <c r="E8" s="55" t="inlineStr">
        <is>
          <t>NUEVO A1</t>
        </is>
      </c>
      <c r="F8" s="92" t="inlineStr">
        <is>
          <t>20 20Sr</t>
        </is>
      </c>
      <c r="G8" s="120" t="inlineStr">
        <is>
          <t>PAGO 120EFE</t>
        </is>
      </c>
      <c r="H8" s="207" t="n"/>
      <c r="I8" s="55" t="inlineStr">
        <is>
          <t>CHANA</t>
        </is>
      </c>
      <c r="J8" s="60" t="n">
        <v>0.3625</v>
      </c>
      <c r="K8" s="46">
        <f>J8+$K$57</f>
        <v/>
      </c>
      <c r="L8" s="78" t="n">
        <v>0.3791666666666667</v>
      </c>
      <c r="M8" s="78">
        <f>L8+$M$58</f>
        <v/>
      </c>
      <c r="N8" s="78" t="n">
        <v>0.3868055555555556</v>
      </c>
      <c r="O8" s="78">
        <f>N8+$O$58</f>
        <v/>
      </c>
      <c r="P8" s="78" t="n">
        <v>0.4423611111111111</v>
      </c>
      <c r="Q8" s="78">
        <f>P8+$Q$58</f>
        <v/>
      </c>
      <c r="R8" s="78" t="n">
        <v>0.4541666666666667</v>
      </c>
      <c r="S8" s="78">
        <f>R8+$S$58</f>
        <v/>
      </c>
      <c r="T8" s="143" t="n">
        <v>0.4819444444444445</v>
      </c>
      <c r="U8" s="80">
        <f>T8+$U$58</f>
        <v/>
      </c>
      <c r="V8" s="580" t="n">
        <v>80</v>
      </c>
      <c r="W8" s="125" t="n">
        <v>40</v>
      </c>
    </row>
    <row r="9" ht="21" customHeight="1" s="630">
      <c r="A9" s="631" t="inlineStr">
        <is>
          <t>9</t>
        </is>
      </c>
      <c r="B9" s="632" t="n"/>
      <c r="C9" s="112" t="inlineStr">
        <is>
          <t>MENDEZ MENDOZA MARIA</t>
        </is>
      </c>
      <c r="D9" s="55" t="n">
        <v>72400559</v>
      </c>
      <c r="E9" s="55" t="inlineStr">
        <is>
          <t>NUEVO A1</t>
        </is>
      </c>
      <c r="F9" s="92" t="inlineStr">
        <is>
          <t>20 20sr</t>
        </is>
      </c>
      <c r="G9" s="267" t="inlineStr">
        <is>
          <t>PAGO 80YAPE</t>
        </is>
      </c>
      <c r="H9" s="375" t="n"/>
      <c r="I9" s="127" t="inlineStr">
        <is>
          <t>ENRIQUE PUBLICIDAD</t>
        </is>
      </c>
      <c r="J9" s="60" t="n">
        <v>0.3659722222222222</v>
      </c>
      <c r="K9" s="46">
        <f>J9+$K$57</f>
        <v/>
      </c>
      <c r="L9" s="78" t="n"/>
      <c r="M9" s="46">
        <f>L9+$M$58</f>
        <v/>
      </c>
      <c r="N9" s="78" t="n">
        <v>0.3902777777777778</v>
      </c>
      <c r="O9" s="46">
        <f>N9+$O$58</f>
        <v/>
      </c>
      <c r="P9" s="78" t="n">
        <v>0.4576388888888889</v>
      </c>
      <c r="Q9" s="78">
        <f>P9+$Q$58</f>
        <v/>
      </c>
      <c r="R9" s="46" t="n">
        <v>0.4743055555555555</v>
      </c>
      <c r="S9" s="46">
        <f>R9+$S$58</f>
        <v/>
      </c>
      <c r="T9" s="143" t="n">
        <v>0.4881944444444444</v>
      </c>
      <c r="U9" s="80">
        <f>T9+$U$58</f>
        <v/>
      </c>
      <c r="V9" s="580" t="n">
        <v>80</v>
      </c>
      <c r="W9" s="125" t="n"/>
    </row>
    <row r="10" ht="21" customFormat="1" customHeight="1" s="633">
      <c r="A10" s="631" t="inlineStr">
        <is>
          <t>10</t>
        </is>
      </c>
      <c r="B10" s="632" t="n"/>
      <c r="C10" s="112" t="inlineStr">
        <is>
          <t xml:space="preserve">GORDILLO QUISPE JHON </t>
        </is>
      </c>
      <c r="D10" s="55" t="n">
        <v>72929433</v>
      </c>
      <c r="E10" s="55" t="inlineStr">
        <is>
          <t>NUEVO A1</t>
        </is>
      </c>
      <c r="F10" s="92" t="inlineStr">
        <is>
          <t>40/20 40/20cl</t>
        </is>
      </c>
      <c r="G10" s="101" t="n"/>
      <c r="H10" s="101" t="n"/>
      <c r="I10" s="101" t="inlineStr">
        <is>
          <t>VARGAS</t>
        </is>
      </c>
      <c r="J10" s="60" t="n">
        <v>0.3770833333333333</v>
      </c>
      <c r="K10" s="46">
        <f>J10+$K$57</f>
        <v/>
      </c>
      <c r="L10" s="78" t="n">
        <v>0.3902777777777778</v>
      </c>
      <c r="M10" s="46">
        <f>L10+$M$58</f>
        <v/>
      </c>
      <c r="N10" s="78" t="n">
        <v>0.3958333333333333</v>
      </c>
      <c r="O10" s="46">
        <f>N10+$O$58</f>
        <v/>
      </c>
      <c r="P10" s="78" t="n">
        <v>0.4659722222222222</v>
      </c>
      <c r="Q10" s="78">
        <f>P10+$Q$58</f>
        <v/>
      </c>
      <c r="R10" s="78" t="n">
        <v>0.4770833333333334</v>
      </c>
      <c r="S10" s="78">
        <f>R10+$S$58</f>
        <v/>
      </c>
      <c r="T10" s="143" t="n">
        <v>0.49375</v>
      </c>
      <c r="U10" s="80">
        <f>T10+$U$58</f>
        <v/>
      </c>
      <c r="V10" s="580" t="n">
        <v>80</v>
      </c>
      <c r="W10" s="125" t="n"/>
    </row>
    <row r="11" ht="21" customHeight="1" s="630">
      <c r="A11" s="631" t="inlineStr">
        <is>
          <t>11</t>
        </is>
      </c>
      <c r="B11" s="632" t="n"/>
      <c r="C11" s="112" t="inlineStr">
        <is>
          <t xml:space="preserve">CONTE VERTIZ CRISTHIAN </t>
        </is>
      </c>
      <c r="D11" s="55" t="n">
        <v>48267449</v>
      </c>
      <c r="E11" s="199" t="inlineStr">
        <is>
          <t>MOTO NUEVO BIIB</t>
        </is>
      </c>
      <c r="F11" s="92" t="inlineStr">
        <is>
          <t>20 20sr</t>
        </is>
      </c>
      <c r="G11" s="55" t="n"/>
      <c r="H11" s="207" t="n"/>
      <c r="I11" s="55" t="inlineStr">
        <is>
          <t>MARITZA QUEVEDO</t>
        </is>
      </c>
      <c r="J11" s="60" t="n">
        <v>0.3784722222222222</v>
      </c>
      <c r="K11" s="46">
        <f>J11+$K$57</f>
        <v/>
      </c>
      <c r="L11" s="78" t="n">
        <v>0.3951388888888889</v>
      </c>
      <c r="M11" s="78">
        <f>L11+$M$58</f>
        <v/>
      </c>
      <c r="N11" s="78" t="n">
        <v>0.4020833333333333</v>
      </c>
      <c r="O11" s="78">
        <f>N11+$O$58</f>
        <v/>
      </c>
      <c r="P11" s="78" t="n">
        <v>0.4847222222222222</v>
      </c>
      <c r="Q11" s="78">
        <f>P11+$Q$58</f>
        <v/>
      </c>
      <c r="R11" s="46" t="n">
        <v>0.4965277777777778</v>
      </c>
      <c r="S11" s="46">
        <f>R11+$S$58</f>
        <v/>
      </c>
      <c r="T11" s="143" t="n">
        <v>0.51875</v>
      </c>
      <c r="U11" s="80">
        <f>T11+$U$58</f>
        <v/>
      </c>
      <c r="V11" s="580" t="n">
        <v>80</v>
      </c>
      <c r="W11" s="125" t="n"/>
    </row>
    <row r="12" ht="21" customHeight="1" s="630">
      <c r="A12" s="631" t="inlineStr">
        <is>
          <t>12</t>
        </is>
      </c>
      <c r="B12" s="632" t="n"/>
      <c r="C12" s="112" t="inlineStr">
        <is>
          <t xml:space="preserve">CALDERON RODRIGUEZ JUAN </t>
        </is>
      </c>
      <c r="D12" s="55" t="n">
        <v>41297013</v>
      </c>
      <c r="E12" s="226" t="inlineStr">
        <is>
          <t>MOTO REVA BIIC</t>
        </is>
      </c>
      <c r="F12" s="92" t="inlineStr">
        <is>
          <t>40/20 40/20cl</t>
        </is>
      </c>
      <c r="G12" s="270" t="n"/>
      <c r="H12" s="270" t="n"/>
      <c r="I12" s="270" t="inlineStr">
        <is>
          <t>LILI</t>
        </is>
      </c>
      <c r="J12" s="60" t="n">
        <v>0.4</v>
      </c>
      <c r="K12" s="46">
        <f>J12+$K$57</f>
        <v/>
      </c>
      <c r="L12" s="78" t="n">
        <v>0.4020833333333333</v>
      </c>
      <c r="M12" s="46">
        <f>L12+$M$58</f>
        <v/>
      </c>
      <c r="N12" s="78" t="n">
        <v>0.4131944444444444</v>
      </c>
      <c r="O12" s="46">
        <f>N12+$O$58</f>
        <v/>
      </c>
      <c r="P12" s="79" t="n">
        <v>0.4965277777777778</v>
      </c>
      <c r="Q12" s="46">
        <f>P12+$Q$58</f>
        <v/>
      </c>
      <c r="R12" s="78" t="n">
        <v>0.51875</v>
      </c>
      <c r="S12" s="78">
        <f>R12+$S$58</f>
        <v/>
      </c>
      <c r="T12" s="143" t="n">
        <v>0.5305555555555556</v>
      </c>
      <c r="U12" s="80">
        <f>T12+$U$58</f>
        <v/>
      </c>
      <c r="V12" s="580" t="n">
        <v>80</v>
      </c>
      <c r="W12" s="125" t="n"/>
    </row>
    <row r="13" ht="21" customFormat="1" customHeight="1" s="633">
      <c r="A13" s="631" t="inlineStr">
        <is>
          <t>13</t>
        </is>
      </c>
      <c r="B13" s="632" t="n"/>
      <c r="C13" s="112" t="inlineStr">
        <is>
          <t>RENGIFO MURIETA LAUREANO</t>
        </is>
      </c>
      <c r="D13" s="55" t="n">
        <v>25752844</v>
      </c>
      <c r="E13" s="26" t="inlineStr">
        <is>
          <t>REVA A2A</t>
        </is>
      </c>
      <c r="F13" s="92" t="inlineStr">
        <is>
          <t>40/20 40/20cl</t>
        </is>
      </c>
      <c r="G13" s="120" t="n"/>
      <c r="H13" s="120" t="n"/>
      <c r="I13" s="120" t="inlineStr">
        <is>
          <t>CARS.JAIME VILLA</t>
        </is>
      </c>
      <c r="J13" s="60" t="n">
        <v>0.4118055555555555</v>
      </c>
      <c r="K13" s="46">
        <f>J13+$K$57</f>
        <v/>
      </c>
      <c r="L13" s="78" t="n">
        <v>0.4131944444444444</v>
      </c>
      <c r="M13" s="46">
        <f>L13+$M$58</f>
        <v/>
      </c>
      <c r="N13" s="78" t="n">
        <v>0.4180555555555556</v>
      </c>
      <c r="O13" s="46">
        <f>N13+$O$58</f>
        <v/>
      </c>
      <c r="P13" s="78" t="n">
        <v>0.4993055555555556</v>
      </c>
      <c r="Q13" s="78">
        <f>P13+$Q$58</f>
        <v/>
      </c>
      <c r="R13" s="46" t="n">
        <v>0.5194444444444445</v>
      </c>
      <c r="S13" s="46">
        <f>R13+$S$58</f>
        <v/>
      </c>
      <c r="T13" s="143" t="n">
        <v>0.5305555555555556</v>
      </c>
      <c r="U13" s="80">
        <f>T13+$U$58</f>
        <v/>
      </c>
      <c r="V13" s="580" t="n">
        <v>80</v>
      </c>
      <c r="W13" s="125" t="n"/>
    </row>
    <row r="14" ht="21" customHeight="1" s="630">
      <c r="A14" s="631" t="inlineStr">
        <is>
          <t>14</t>
        </is>
      </c>
      <c r="B14" s="632" t="n"/>
      <c r="C14" s="112" t="inlineStr">
        <is>
          <t>MANTILLA ESTACIO JUAN</t>
        </is>
      </c>
      <c r="D14" s="55" t="n">
        <v>8128766</v>
      </c>
      <c r="E14" s="55" t="inlineStr">
        <is>
          <t>NUEVO A1</t>
        </is>
      </c>
      <c r="F14" s="92" t="inlineStr">
        <is>
          <t>20 20sr</t>
        </is>
      </c>
      <c r="G14" s="55" t="n"/>
      <c r="H14" s="207" t="n"/>
      <c r="I14" s="55" t="inlineStr">
        <is>
          <t>BRINGAS</t>
        </is>
      </c>
      <c r="J14" s="60" t="n">
        <v>0.4166666666666667</v>
      </c>
      <c r="K14" s="46">
        <f>J14+$K$57</f>
        <v/>
      </c>
      <c r="L14" s="78" t="n">
        <v>0.4173611111111111</v>
      </c>
      <c r="M14" s="46">
        <f>L14+$M$58</f>
        <v/>
      </c>
      <c r="N14" s="78" t="n">
        <v>0.4298611111111111</v>
      </c>
      <c r="O14" s="46">
        <f>N14+$O$58</f>
        <v/>
      </c>
      <c r="P14" s="78" t="n">
        <v>0.5069444444444444</v>
      </c>
      <c r="Q14" s="78">
        <f>P14+$Q$58</f>
        <v/>
      </c>
      <c r="R14" s="78" t="n">
        <v>0.5298611111111111</v>
      </c>
      <c r="S14" s="78">
        <f>R14+$S$58</f>
        <v/>
      </c>
      <c r="T14" s="143" t="n">
        <v>0.5423611111111111</v>
      </c>
      <c r="U14" s="80">
        <f>T14+$U$58</f>
        <v/>
      </c>
      <c r="V14" s="580" t="n">
        <v>80</v>
      </c>
      <c r="W14" s="125" t="n"/>
    </row>
    <row r="15" ht="21" customHeight="1" s="630">
      <c r="A15" s="631" t="inlineStr">
        <is>
          <t>15</t>
        </is>
      </c>
      <c r="B15" s="632" t="n"/>
      <c r="C15" s="318" t="inlineStr">
        <is>
          <t>LOAYZA LLANTOY JOSUE ENRIQUE 30</t>
        </is>
      </c>
      <c r="D15" s="55" t="n">
        <v>70377451</v>
      </c>
      <c r="E15" s="226" t="inlineStr">
        <is>
          <t>MOTO REVA BIIC</t>
        </is>
      </c>
      <c r="F15" s="92" t="inlineStr">
        <is>
          <t>20 20SR</t>
        </is>
      </c>
      <c r="G15" s="267" t="inlineStr">
        <is>
          <t>PAGO 30YAPE</t>
        </is>
      </c>
      <c r="H15" s="270" t="n"/>
      <c r="I15" s="270" t="inlineStr">
        <is>
          <t>LILI</t>
        </is>
      </c>
      <c r="J15" s="60" t="n">
        <v>0.4236111111111111</v>
      </c>
      <c r="K15" s="46">
        <f>J15+$K$57</f>
        <v/>
      </c>
      <c r="L15" s="78" t="n">
        <v>0.4284722222222222</v>
      </c>
      <c r="M15" s="78">
        <f>L15+$M$58</f>
        <v/>
      </c>
      <c r="N15" s="78" t="n">
        <v>0.4333333333333333</v>
      </c>
      <c r="O15" s="78">
        <f>N15+$O$58</f>
        <v/>
      </c>
      <c r="P15" s="78" t="n">
        <v>0.51875</v>
      </c>
      <c r="Q15" s="78">
        <f>P15+$Q$58</f>
        <v/>
      </c>
      <c r="R15" s="46" t="n">
        <v>0.5305555555555556</v>
      </c>
      <c r="S15" s="46">
        <f>R15+$S$58</f>
        <v/>
      </c>
      <c r="T15" s="143" t="n">
        <v>0.5430555555555555</v>
      </c>
      <c r="U15" s="80">
        <f>T15+$U$58</f>
        <v/>
      </c>
      <c r="V15" s="580" t="n">
        <v>80</v>
      </c>
      <c r="W15" s="125" t="n">
        <v>30</v>
      </c>
    </row>
    <row r="16" ht="21" customHeight="1" s="630">
      <c r="A16" s="631" t="inlineStr">
        <is>
          <t>16</t>
        </is>
      </c>
      <c r="B16" s="632" t="n"/>
      <c r="C16" s="112" t="inlineStr">
        <is>
          <t>LLERENA PRADO ANGELO</t>
        </is>
      </c>
      <c r="D16" s="55" t="n">
        <v>43596080</v>
      </c>
      <c r="E16" s="199" t="inlineStr">
        <is>
          <t>MOTO NUEVO BIIB</t>
        </is>
      </c>
      <c r="F16" s="92" t="inlineStr">
        <is>
          <t>40/20 40/20cl</t>
        </is>
      </c>
      <c r="G16" s="55" t="n"/>
      <c r="H16" s="207" t="n"/>
      <c r="I16" s="55" t="inlineStr">
        <is>
          <t>CESAR QUIROZ</t>
        </is>
      </c>
      <c r="J16" s="78" t="n">
        <v>0.4256944444444444</v>
      </c>
      <c r="K16" s="78">
        <f>J16+$K$57</f>
        <v/>
      </c>
      <c r="L16" s="78" t="n">
        <v>0.4333333333333333</v>
      </c>
      <c r="M16" s="78">
        <f>L16+$M$58</f>
        <v/>
      </c>
      <c r="N16" s="78" t="n">
        <v>0.4375</v>
      </c>
      <c r="O16" s="78">
        <f>N16+$O$58</f>
        <v/>
      </c>
      <c r="P16" s="78" t="n">
        <v>0.5194444444444445</v>
      </c>
      <c r="Q16" s="78">
        <f>P16+$Q$58</f>
        <v/>
      </c>
      <c r="R16" s="78" t="n">
        <v>0.5416666666666666</v>
      </c>
      <c r="S16" s="78">
        <f>R16+$S$58</f>
        <v/>
      </c>
      <c r="T16" s="143" t="n">
        <v>0.5555555555555556</v>
      </c>
      <c r="U16" s="80">
        <f>T16+$U$58</f>
        <v/>
      </c>
      <c r="V16" s="580" t="n">
        <v>80</v>
      </c>
      <c r="W16" s="125" t="n"/>
    </row>
    <row r="17" ht="21" customHeight="1" s="630">
      <c r="A17" s="631" t="inlineStr">
        <is>
          <t>17</t>
        </is>
      </c>
      <c r="B17" s="632" t="n"/>
      <c r="C17" s="112" t="inlineStr">
        <is>
          <t xml:space="preserve">MARTINEZ MEDINA DAVID </t>
        </is>
      </c>
      <c r="D17" s="55" t="n">
        <v>44809869</v>
      </c>
      <c r="E17" s="26" t="inlineStr">
        <is>
          <t>REVA A1</t>
        </is>
      </c>
      <c r="F17" s="92" t="inlineStr">
        <is>
          <t>40/20 40/20cl</t>
        </is>
      </c>
      <c r="G17" s="120" t="n"/>
      <c r="H17" s="120" t="n"/>
      <c r="I17" s="120" t="inlineStr">
        <is>
          <t>CARS.JAIME VILLA</t>
        </is>
      </c>
      <c r="J17" s="60" t="n">
        <v>0.4277777777777778</v>
      </c>
      <c r="K17" s="46">
        <f>J17+$K$57</f>
        <v/>
      </c>
      <c r="L17" s="78" t="n">
        <v>0.4375</v>
      </c>
      <c r="M17" s="46">
        <f>L17+$M$58</f>
        <v/>
      </c>
      <c r="N17" s="78" t="n">
        <v>0.4444444444444444</v>
      </c>
      <c r="O17" s="46">
        <f>N17+$O$58</f>
        <v/>
      </c>
      <c r="P17" s="78" t="n">
        <v>0.5201388888888889</v>
      </c>
      <c r="Q17" s="78">
        <f>P17+$Q$58</f>
        <v/>
      </c>
      <c r="R17" s="46" t="n">
        <v>0.5416666666666666</v>
      </c>
      <c r="S17" s="46">
        <f>R17+$S$58</f>
        <v/>
      </c>
      <c r="T17" s="143" t="n">
        <v>0.5555555555555556</v>
      </c>
      <c r="U17" s="80">
        <f>T17+$U$58</f>
        <v/>
      </c>
      <c r="V17" s="580" t="n">
        <v>80</v>
      </c>
      <c r="W17" s="125" t="n"/>
    </row>
    <row r="18" ht="21" customFormat="1" customHeight="1" s="645">
      <c r="A18" s="631" t="inlineStr">
        <is>
          <t>19</t>
        </is>
      </c>
      <c r="B18" s="632" t="n"/>
      <c r="C18" s="318" t="inlineStr">
        <is>
          <t>DE LA CRUZ GAUDENCIO 30</t>
        </is>
      </c>
      <c r="D18" s="55" t="n">
        <v>9387510</v>
      </c>
      <c r="E18" s="226" t="inlineStr">
        <is>
          <t>MOTO REVA BIIC</t>
        </is>
      </c>
      <c r="F18" s="92" t="inlineStr">
        <is>
          <t>20 20sr</t>
        </is>
      </c>
      <c r="G18" s="270" t="n"/>
      <c r="H18" s="270" t="inlineStr">
        <is>
          <t>HUELLA</t>
        </is>
      </c>
      <c r="I18" s="270" t="inlineStr">
        <is>
          <t>LILI</t>
        </is>
      </c>
      <c r="J18" s="60" t="n">
        <v>0.4347222222222222</v>
      </c>
      <c r="K18" s="46">
        <f>J18+$K$57</f>
        <v/>
      </c>
      <c r="L18" s="78" t="n">
        <v>0.4479166666666667</v>
      </c>
      <c r="M18" s="78">
        <f>L18+$M$58</f>
        <v/>
      </c>
      <c r="N18" s="78" t="n">
        <v>0.4534722222222222</v>
      </c>
      <c r="O18" s="78">
        <f>N18+$O$58</f>
        <v/>
      </c>
      <c r="P18" s="78" t="n">
        <v>0.54375</v>
      </c>
      <c r="Q18" s="78">
        <f>P18+$Q$58</f>
        <v/>
      </c>
      <c r="R18" s="46" t="n">
        <v>0.56875</v>
      </c>
      <c r="S18" s="46">
        <f>R18+$S$58</f>
        <v/>
      </c>
      <c r="T18" s="143" t="n">
        <v>0.5819444444444445</v>
      </c>
      <c r="U18" s="80">
        <f>T18+$U$58</f>
        <v/>
      </c>
      <c r="V18" s="580" t="n">
        <v>80</v>
      </c>
      <c r="W18" s="125" t="n">
        <v>30</v>
      </c>
    </row>
    <row r="19" ht="21" customHeight="1" s="630">
      <c r="A19" s="631" t="inlineStr">
        <is>
          <t>20</t>
        </is>
      </c>
      <c r="B19" s="632" t="n"/>
      <c r="C19" s="318" t="inlineStr">
        <is>
          <t>QUIÑONEZ ALVAREZ KENY KELAJA 40</t>
        </is>
      </c>
      <c r="D19" s="55" t="n">
        <v>76082782</v>
      </c>
      <c r="E19" s="199" t="inlineStr">
        <is>
          <t>MOTO NUEVO BIIB</t>
        </is>
      </c>
      <c r="F19" s="92" t="inlineStr">
        <is>
          <t>20 20sr</t>
        </is>
      </c>
      <c r="G19" s="267" t="inlineStr">
        <is>
          <t>PAGO PLIN 40</t>
        </is>
      </c>
      <c r="H19" s="207" t="n"/>
      <c r="I19" s="55" t="inlineStr">
        <is>
          <t>ANGELA</t>
        </is>
      </c>
      <c r="J19" s="60" t="n">
        <v>0.4409722222222222</v>
      </c>
      <c r="K19" s="46">
        <f>J19+$K$57</f>
        <v/>
      </c>
      <c r="L19" s="78" t="n">
        <v>0.4527777777777778</v>
      </c>
      <c r="M19" s="46">
        <f>L19+$M$58</f>
        <v/>
      </c>
      <c r="N19" s="78" t="n">
        <v>0.4576388888888889</v>
      </c>
      <c r="O19" s="46">
        <f>N19+$O$58</f>
        <v/>
      </c>
      <c r="P19" s="78" t="n">
        <v>0.5347222222222222</v>
      </c>
      <c r="Q19" s="78">
        <f>P19+$Q$58</f>
        <v/>
      </c>
      <c r="R19" s="78" t="n">
        <v>0.5541666666666667</v>
      </c>
      <c r="S19" s="78">
        <f>R19+$S$58</f>
        <v/>
      </c>
      <c r="T19" s="143" t="n">
        <v>0.56875</v>
      </c>
      <c r="U19" s="80">
        <f>T19+$U$58</f>
        <v/>
      </c>
      <c r="V19" s="580" t="n">
        <v>80</v>
      </c>
      <c r="W19" s="125" t="n">
        <v>40</v>
      </c>
    </row>
    <row r="20" ht="21" customHeight="1" s="630">
      <c r="A20" s="631" t="inlineStr">
        <is>
          <t>22</t>
        </is>
      </c>
      <c r="B20" s="632" t="n"/>
      <c r="C20" s="112" t="inlineStr">
        <is>
          <t xml:space="preserve">GARCIA GRANADA GUILLERMO </t>
        </is>
      </c>
      <c r="D20" s="55" t="n">
        <v>25706275</v>
      </c>
      <c r="E20" s="26" t="inlineStr">
        <is>
          <t>REVA A1</t>
        </is>
      </c>
      <c r="F20" s="92" t="inlineStr">
        <is>
          <t>40/20 40/20cl</t>
        </is>
      </c>
      <c r="G20" s="120" t="n"/>
      <c r="H20" s="120" t="n"/>
      <c r="I20" s="120" t="inlineStr">
        <is>
          <t>CARS.JAIME VILLA</t>
        </is>
      </c>
      <c r="J20" s="60" t="n">
        <v>0.4777777777777778</v>
      </c>
      <c r="K20" s="46">
        <f>J20+$K$57</f>
        <v/>
      </c>
      <c r="L20" s="78" t="n">
        <v>0.4888888888888889</v>
      </c>
      <c r="M20" s="46">
        <f>L20+$M$58</f>
        <v/>
      </c>
      <c r="N20" s="78" t="n">
        <v>0.4951388888888889</v>
      </c>
      <c r="O20" s="46">
        <f>N20+$O$58</f>
        <v/>
      </c>
      <c r="P20" s="78" t="n">
        <v>0.55625</v>
      </c>
      <c r="Q20" s="78">
        <f>P20+$Q$58</f>
        <v/>
      </c>
      <c r="R20" s="46" t="n">
        <v>0.5819444444444445</v>
      </c>
      <c r="S20" s="46">
        <f>R20+$S$58</f>
        <v/>
      </c>
      <c r="T20" s="143" t="n">
        <v>0.5972222222222222</v>
      </c>
      <c r="U20" s="80">
        <f>T20+$U$58</f>
        <v/>
      </c>
      <c r="V20" s="580" t="n">
        <v>80</v>
      </c>
      <c r="W20" s="125" t="n"/>
    </row>
    <row r="21" ht="21" customHeight="1" s="630">
      <c r="A21" s="631" t="inlineStr">
        <is>
          <t>23</t>
        </is>
      </c>
      <c r="B21" s="632" t="n"/>
      <c r="C21" s="112" t="inlineStr">
        <is>
          <t>BURGOS ZAVALU LUIS FERNANDO</t>
        </is>
      </c>
      <c r="D21" s="55" t="n">
        <v>74660189</v>
      </c>
      <c r="E21" s="55" t="inlineStr">
        <is>
          <t>NUEVO A1</t>
        </is>
      </c>
      <c r="F21" s="92" t="inlineStr">
        <is>
          <t>20 20sr</t>
        </is>
      </c>
      <c r="G21" s="110" t="n"/>
      <c r="H21" s="110" t="n"/>
      <c r="I21" s="110" t="inlineStr">
        <is>
          <t>MAYRA</t>
        </is>
      </c>
      <c r="J21" s="60" t="n">
        <v>0.4784722222222222</v>
      </c>
      <c r="K21" s="46">
        <f>J21+$K$57</f>
        <v/>
      </c>
      <c r="L21" s="78" t="n">
        <v>0.4840277777777778</v>
      </c>
      <c r="M21" s="46">
        <f>L21+$M$58</f>
        <v/>
      </c>
      <c r="N21" s="78" t="n">
        <v>0.4930555555555556</v>
      </c>
      <c r="O21" s="46">
        <f>N21+$O$58</f>
        <v/>
      </c>
      <c r="P21" s="78" t="n">
        <v>0.5597222222222222</v>
      </c>
      <c r="Q21" s="78">
        <f>P21+$Q$58</f>
        <v/>
      </c>
      <c r="R21" s="78" t="n">
        <v>0.5798611111111112</v>
      </c>
      <c r="S21" s="78">
        <f>R21+$S$58</f>
        <v/>
      </c>
      <c r="T21" s="143" t="n">
        <v>0.5930555555555556</v>
      </c>
      <c r="U21" s="80">
        <f>T21+$U$58</f>
        <v/>
      </c>
      <c r="V21" s="580" t="n">
        <v>80</v>
      </c>
      <c r="W21" s="125" t="n"/>
    </row>
    <row r="22" ht="21" customFormat="1" customHeight="1" s="645">
      <c r="A22" s="631" t="inlineStr">
        <is>
          <t>24</t>
        </is>
      </c>
      <c r="B22" s="632" t="n"/>
      <c r="C22" s="112" t="inlineStr">
        <is>
          <t xml:space="preserve">OCHOA QUISPE MARLENI </t>
        </is>
      </c>
      <c r="D22" s="55" t="n">
        <v>46118402</v>
      </c>
      <c r="E22" s="226" t="inlineStr">
        <is>
          <t>MOTO REVA BIIC</t>
        </is>
      </c>
      <c r="F22" s="92" t="inlineStr">
        <is>
          <t>20 20sr</t>
        </is>
      </c>
      <c r="G22" s="120" t="inlineStr">
        <is>
          <t>PAGO EFEC 80</t>
        </is>
      </c>
      <c r="H22" s="207" t="n"/>
      <c r="I22" s="55" t="inlineStr">
        <is>
          <t>TERESA</t>
        </is>
      </c>
      <c r="J22" s="60" t="n">
        <v>0.4881944444444444</v>
      </c>
      <c r="K22" s="46">
        <f>J22+$K$57</f>
        <v/>
      </c>
      <c r="L22" s="78" t="n">
        <v>0.4965277777777778</v>
      </c>
      <c r="M22" s="78">
        <f>L22+$M$58</f>
        <v/>
      </c>
      <c r="N22" s="78" t="n">
        <v>0.51875</v>
      </c>
      <c r="O22" s="78">
        <f>N22+$O$58</f>
        <v/>
      </c>
      <c r="P22" s="78" t="n">
        <v>0.5680555555555555</v>
      </c>
      <c r="Q22" s="78">
        <f>P22+$Q$58</f>
        <v/>
      </c>
      <c r="R22" s="78" t="n">
        <v>0.5958333333333333</v>
      </c>
      <c r="S22" s="78">
        <f>R22+$S$58</f>
        <v/>
      </c>
      <c r="T22" s="143" t="n">
        <v>0.6097222222222223</v>
      </c>
      <c r="U22" s="80">
        <f>T22+$U$58</f>
        <v/>
      </c>
      <c r="V22" s="580" t="n">
        <v>80</v>
      </c>
      <c r="W22" s="125" t="n"/>
    </row>
    <row r="23" ht="21" customFormat="1" customHeight="1" s="633">
      <c r="A23" s="631" t="inlineStr">
        <is>
          <t>25</t>
        </is>
      </c>
      <c r="B23" s="632" t="n"/>
      <c r="C23" s="112" t="inlineStr">
        <is>
          <t>TACURI SOLIS JHONN</t>
        </is>
      </c>
      <c r="D23" s="55" t="n">
        <v>46906845</v>
      </c>
      <c r="E23" s="55" t="inlineStr">
        <is>
          <t>NUEVO A1</t>
        </is>
      </c>
      <c r="F23" s="92" t="inlineStr">
        <is>
          <t>20 20sr</t>
        </is>
      </c>
      <c r="G23" s="120" t="n"/>
      <c r="H23" s="120" t="n"/>
      <c r="I23" s="120" t="inlineStr">
        <is>
          <t>CARS.JAIME VILLA</t>
        </is>
      </c>
      <c r="J23" s="60" t="n">
        <v>0.4909722222222222</v>
      </c>
      <c r="K23" s="46">
        <f>J23+$K$57</f>
        <v/>
      </c>
      <c r="L23" s="78" t="n">
        <v>0.5034722222222222</v>
      </c>
      <c r="M23" s="78">
        <f>L23+$M$58</f>
        <v/>
      </c>
      <c r="N23" s="78" t="n">
        <v>0.5201388888888889</v>
      </c>
      <c r="O23" s="78">
        <f>N23+$O$58</f>
        <v/>
      </c>
      <c r="P23" s="78" t="n">
        <v>0.5722222222222222</v>
      </c>
      <c r="Q23" s="78">
        <f>P23+$Q$58</f>
        <v/>
      </c>
      <c r="R23" s="78" t="n">
        <v>0.5916666666666667</v>
      </c>
      <c r="S23" s="78">
        <f>R23+$S$58</f>
        <v/>
      </c>
      <c r="T23" s="143" t="n">
        <v>0.6069444444444444</v>
      </c>
      <c r="U23" s="80">
        <f>T23+$U$58</f>
        <v/>
      </c>
      <c r="V23" s="580" t="n">
        <v>80</v>
      </c>
      <c r="W23" s="125" t="n"/>
    </row>
    <row r="24" ht="21" customHeight="1" s="630">
      <c r="A24" s="631" t="inlineStr">
        <is>
          <t>26</t>
        </is>
      </c>
      <c r="B24" s="632" t="n"/>
      <c r="C24" s="318" t="inlineStr">
        <is>
          <t>EUCEBIO ORE ANTONIO 50</t>
        </is>
      </c>
      <c r="D24" s="55" t="n">
        <v>32859396</v>
      </c>
      <c r="E24" s="55" t="inlineStr">
        <is>
          <t>NUEVO A1</t>
        </is>
      </c>
      <c r="F24" s="92" t="inlineStr">
        <is>
          <t>20 20sr</t>
        </is>
      </c>
      <c r="G24" s="120" t="inlineStr">
        <is>
          <t>PAGO EFEC 50</t>
        </is>
      </c>
      <c r="H24" s="101" t="n"/>
      <c r="I24" s="101" t="inlineStr">
        <is>
          <t>VARGAS</t>
        </is>
      </c>
      <c r="J24" s="60" t="n">
        <v>0.5256944444444445</v>
      </c>
      <c r="K24" s="46">
        <f>J24+$K$57</f>
        <v/>
      </c>
      <c r="L24" s="78" t="n">
        <v>0.5263888888888889</v>
      </c>
      <c r="M24" s="46">
        <f>L24+$M$58</f>
        <v/>
      </c>
      <c r="N24" s="78" t="n">
        <v>0.53125</v>
      </c>
      <c r="O24" s="46">
        <f>N24+$O$58</f>
        <v/>
      </c>
      <c r="P24" s="79" t="n">
        <v>0.58125</v>
      </c>
      <c r="Q24" s="46">
        <f>P24+$Q$58</f>
        <v/>
      </c>
      <c r="R24" s="46" t="n">
        <v>0.5951388888888889</v>
      </c>
      <c r="S24" s="46">
        <f>R24+$S$58</f>
        <v/>
      </c>
      <c r="T24" s="143" t="n">
        <v>0.6069444444444444</v>
      </c>
      <c r="U24" s="80">
        <f>T24+$U$58</f>
        <v/>
      </c>
      <c r="V24" s="580" t="n">
        <v>80</v>
      </c>
      <c r="W24" s="125" t="n">
        <v>50</v>
      </c>
    </row>
    <row r="25" ht="21" customHeight="1" s="630">
      <c r="A25" s="631" t="inlineStr">
        <is>
          <t>27</t>
        </is>
      </c>
      <c r="B25" s="632" t="n"/>
      <c r="C25" s="112" t="inlineStr">
        <is>
          <t xml:space="preserve">LUPU MENDOZA AYRTON </t>
        </is>
      </c>
      <c r="D25" s="55" t="n">
        <v>72185731</v>
      </c>
      <c r="E25" s="55" t="inlineStr">
        <is>
          <t>NUEVO A1</t>
        </is>
      </c>
      <c r="F25" s="92" t="inlineStr">
        <is>
          <t>40/20 40/20cl</t>
        </is>
      </c>
      <c r="G25" s="267" t="inlineStr">
        <is>
          <t>PAGO YAPE 120</t>
        </is>
      </c>
      <c r="H25" s="211" t="n"/>
      <c r="I25" s="211" t="inlineStr">
        <is>
          <t>OFICINA</t>
        </is>
      </c>
      <c r="J25" s="60" t="n">
        <v>0.5826388888888889</v>
      </c>
      <c r="K25" s="46">
        <f>J25+$K$57</f>
        <v/>
      </c>
      <c r="L25" s="78" t="n">
        <v>0.5840277777777778</v>
      </c>
      <c r="M25" s="46">
        <f>L25+$M$58</f>
        <v/>
      </c>
      <c r="N25" s="78" t="n">
        <v>0.5888888888888889</v>
      </c>
      <c r="O25" s="46">
        <f>N25+$O$58</f>
        <v/>
      </c>
      <c r="P25" s="79" t="n">
        <v>0.6381944444444444</v>
      </c>
      <c r="Q25" s="46">
        <f>P25+$Q$58</f>
        <v/>
      </c>
      <c r="R25" s="46" t="n">
        <v>0.6493055555555556</v>
      </c>
      <c r="S25" s="46">
        <f>R25+$S$58</f>
        <v/>
      </c>
      <c r="T25" s="143" t="n">
        <v>0.6604166666666667</v>
      </c>
      <c r="U25" s="80">
        <f>T25+$U$58</f>
        <v/>
      </c>
      <c r="V25" s="580" t="n">
        <v>80</v>
      </c>
      <c r="W25" s="125" t="n"/>
    </row>
    <row r="26" ht="21" customHeight="1" s="630">
      <c r="A26" s="631" t="inlineStr">
        <is>
          <t>28</t>
        </is>
      </c>
      <c r="B26" s="632" t="n"/>
      <c r="C26" s="318" t="inlineStr">
        <is>
          <t>REY PEREZ JOSMAR 40</t>
        </is>
      </c>
      <c r="D26" s="55" t="n">
        <v>2503924</v>
      </c>
      <c r="E26" s="199" t="inlineStr">
        <is>
          <t>MOTO NUEVO BIIB</t>
        </is>
      </c>
      <c r="F26" s="92" t="inlineStr">
        <is>
          <t>20 20SR</t>
        </is>
      </c>
      <c r="G26" s="267" t="inlineStr">
        <is>
          <t>PAGO 40YAPE</t>
        </is>
      </c>
      <c r="H26" s="382" t="inlineStr">
        <is>
          <t>CE</t>
        </is>
      </c>
      <c r="I26" s="55" t="inlineStr">
        <is>
          <t>ANGELA</t>
        </is>
      </c>
      <c r="J26" s="60" t="n">
        <v>0.6423611111111112</v>
      </c>
      <c r="K26" s="46">
        <f>J26+$K$57</f>
        <v/>
      </c>
      <c r="L26" s="78" t="n">
        <v>0.6430555555555556</v>
      </c>
      <c r="M26" s="46">
        <f>L26+$M$58</f>
        <v/>
      </c>
      <c r="N26" s="78" t="n">
        <v>0.6472222222222223</v>
      </c>
      <c r="O26" s="46">
        <f>N26+$O$58</f>
        <v/>
      </c>
      <c r="P26" s="79" t="n">
        <v>0.6895833333333333</v>
      </c>
      <c r="Q26" s="46">
        <f>P26+$Q$58</f>
        <v/>
      </c>
      <c r="R26" s="46" t="n">
        <v>0.7013888888888888</v>
      </c>
      <c r="S26" s="46">
        <f>R26+$S$58</f>
        <v/>
      </c>
      <c r="T26" s="143" t="n">
        <v>0.7118055555555556</v>
      </c>
      <c r="U26" s="80">
        <f>T26+$U$58</f>
        <v/>
      </c>
      <c r="V26" s="580" t="n">
        <v>80</v>
      </c>
      <c r="W26" s="125" t="n">
        <v>40</v>
      </c>
    </row>
    <row r="27" ht="21" customFormat="1" customHeight="1" s="645">
      <c r="A27" s="631" t="inlineStr">
        <is>
          <t>29</t>
        </is>
      </c>
      <c r="B27" s="632" t="n"/>
      <c r="C27" s="112" t="inlineStr">
        <is>
          <t>CASTRO VASQUEZANDY</t>
        </is>
      </c>
      <c r="D27" s="55" t="n">
        <v>60205760</v>
      </c>
      <c r="E27" s="226" t="inlineStr">
        <is>
          <t>MOTO NUEVO BIIC</t>
        </is>
      </c>
      <c r="F27" s="92" t="inlineStr">
        <is>
          <t>20 20SR</t>
        </is>
      </c>
      <c r="G27" s="55" t="n"/>
      <c r="H27" s="207" t="n"/>
      <c r="I27" s="55" t="inlineStr">
        <is>
          <t>LEONEL HERNANDEZ</t>
        </is>
      </c>
      <c r="J27" s="60" t="n">
        <v>0.6430555555555556</v>
      </c>
      <c r="K27" s="46">
        <f>J27+$K$57</f>
        <v/>
      </c>
      <c r="L27" s="78" t="n">
        <v>0.64375</v>
      </c>
      <c r="M27" s="46">
        <f>L27+$M$58</f>
        <v/>
      </c>
      <c r="N27" s="78" t="n">
        <v>0.65</v>
      </c>
      <c r="O27" s="46">
        <f>N27+$O$58</f>
        <v/>
      </c>
      <c r="P27" s="79" t="n">
        <v>0.6923611111111111</v>
      </c>
      <c r="Q27" s="46">
        <f>P27+$Q$58</f>
        <v/>
      </c>
      <c r="R27" s="46" t="n">
        <v>0.7041666666666667</v>
      </c>
      <c r="S27" s="46">
        <f>R27+$S$58</f>
        <v/>
      </c>
      <c r="T27" s="143" t="n">
        <v>0.7152777777777778</v>
      </c>
      <c r="U27" s="80">
        <f>T27+$U$58</f>
        <v/>
      </c>
      <c r="V27" s="580" t="n">
        <v>80</v>
      </c>
      <c r="W27" s="125" t="n"/>
    </row>
    <row r="28" ht="21" customFormat="1" customHeight="1" s="633">
      <c r="A28" s="631" t="inlineStr">
        <is>
          <t>30</t>
        </is>
      </c>
      <c r="B28" s="632" t="n"/>
      <c r="C28" s="318" t="inlineStr">
        <is>
          <t>CAIHUARI VELASQUEZ HILDA 30</t>
        </is>
      </c>
      <c r="D28" s="55" t="n">
        <v>10467050</v>
      </c>
      <c r="E28" s="226" t="inlineStr">
        <is>
          <t>MOTO REVA BIIC</t>
        </is>
      </c>
      <c r="F28" s="92" t="inlineStr">
        <is>
          <t>20 20 sr</t>
        </is>
      </c>
      <c r="G28" s="92" t="n"/>
      <c r="H28" s="207" t="n"/>
      <c r="I28" s="55" t="inlineStr">
        <is>
          <t>LEONEL HERNANDEZ</t>
        </is>
      </c>
      <c r="J28" s="60" t="n">
        <v>0.6444444444444445</v>
      </c>
      <c r="K28" s="46">
        <f>J28+$K$57</f>
        <v/>
      </c>
      <c r="L28" s="78" t="n">
        <v>0.6472222222222223</v>
      </c>
      <c r="M28" s="46">
        <f>L28+$M$58</f>
        <v/>
      </c>
      <c r="N28" s="78" t="n">
        <v>0.6541666666666667</v>
      </c>
      <c r="O28" s="46">
        <f>N28+$O$58</f>
        <v/>
      </c>
      <c r="P28" s="79" t="n">
        <v>0.6972222222222222</v>
      </c>
      <c r="Q28" s="46">
        <f>P28+$Q$58</f>
        <v/>
      </c>
      <c r="R28" s="46" t="n">
        <v>0.7083333333333334</v>
      </c>
      <c r="S28" s="46">
        <f>R28+$S$58</f>
        <v/>
      </c>
      <c r="T28" s="143" t="n">
        <v>0.7201388888888889</v>
      </c>
      <c r="U28" s="80">
        <f>T28+$U$58</f>
        <v/>
      </c>
      <c r="V28" s="580" t="n">
        <v>80</v>
      </c>
      <c r="W28" s="125" t="n">
        <v>30</v>
      </c>
    </row>
    <row r="29" ht="21" customHeight="1" s="630">
      <c r="A29" s="631" t="inlineStr">
        <is>
          <t>31</t>
        </is>
      </c>
      <c r="B29" s="632" t="n"/>
      <c r="C29" s="112" t="inlineStr">
        <is>
          <t xml:space="preserve">LUDEÑA RIVAS VALERY </t>
        </is>
      </c>
      <c r="D29" s="55" t="n">
        <v>70028752</v>
      </c>
      <c r="E29" s="226" t="inlineStr">
        <is>
          <t>MOTO REVA BIIC</t>
        </is>
      </c>
      <c r="F29" s="92" t="inlineStr">
        <is>
          <t>20 20SR</t>
        </is>
      </c>
      <c r="G29" s="71" t="inlineStr">
        <is>
          <t>PAGO 100EFE</t>
        </is>
      </c>
      <c r="H29" s="127" t="n"/>
      <c r="I29" s="126" t="inlineStr">
        <is>
          <t>PUBLICIDAD</t>
        </is>
      </c>
      <c r="J29" s="60" t="n">
        <v>0.64375</v>
      </c>
      <c r="K29" s="46">
        <f>J29+$K$57</f>
        <v/>
      </c>
      <c r="L29" s="78" t="n">
        <v>0.65</v>
      </c>
      <c r="M29" s="46">
        <f>L29+$M$58</f>
        <v/>
      </c>
      <c r="N29" s="78" t="n">
        <v>0.6527777777777778</v>
      </c>
      <c r="O29" s="46">
        <f>N29+$O$58</f>
        <v/>
      </c>
      <c r="P29" s="79" t="n">
        <v>0.6986111111111111</v>
      </c>
      <c r="Q29" s="46">
        <f>P29+$Q$58</f>
        <v/>
      </c>
      <c r="R29" s="46" t="n">
        <v>0.7118055555555556</v>
      </c>
      <c r="S29" s="46">
        <f>R29+$S$58</f>
        <v/>
      </c>
      <c r="T29" s="143" t="n">
        <v>0.7243055555555555</v>
      </c>
      <c r="U29" s="80">
        <f>T29+$U$58</f>
        <v/>
      </c>
      <c r="V29" s="580" t="n">
        <v>100</v>
      </c>
      <c r="W29" s="125" t="n"/>
    </row>
    <row r="30" ht="21" customHeight="1" s="630">
      <c r="A30" s="631" t="inlineStr">
        <is>
          <t>32</t>
        </is>
      </c>
      <c r="B30" s="632" t="n"/>
      <c r="C30" s="112" t="inlineStr">
        <is>
          <t>PALOMINO LEDESMA CARLOS ALBERTO</t>
        </is>
      </c>
      <c r="D30" s="55" t="n">
        <v>25820553</v>
      </c>
      <c r="E30" s="226" t="inlineStr">
        <is>
          <t>MOTO REVA BIIC</t>
        </is>
      </c>
      <c r="F30" s="92" t="inlineStr">
        <is>
          <t>40/20 40/20cl</t>
        </is>
      </c>
      <c r="G30" s="270" t="n"/>
      <c r="H30" s="270" t="n"/>
      <c r="I30" s="270" t="inlineStr">
        <is>
          <t>LILI</t>
        </is>
      </c>
      <c r="J30" s="60" t="n">
        <v>0.6486111111111111</v>
      </c>
      <c r="K30" s="46">
        <f>J30+$K$57</f>
        <v/>
      </c>
      <c r="L30" s="79" t="n">
        <v>0.6527777777777778</v>
      </c>
      <c r="M30" s="46">
        <f>L30+$M$58</f>
        <v/>
      </c>
      <c r="N30" s="78" t="n">
        <v>0.6590277777777778</v>
      </c>
      <c r="O30" s="46">
        <f>N30+$O$58</f>
        <v/>
      </c>
      <c r="P30" s="79" t="n">
        <v>0.7048611111111112</v>
      </c>
      <c r="Q30" s="46">
        <f>P30+$Q$58</f>
        <v/>
      </c>
      <c r="R30" s="46" t="n">
        <v>0.7166666666666667</v>
      </c>
      <c r="S30" s="46">
        <f>R30+$S$58</f>
        <v/>
      </c>
      <c r="T30" s="143" t="n">
        <v>0.7333333333333333</v>
      </c>
      <c r="U30" s="80">
        <f>T30+$U$58</f>
        <v/>
      </c>
      <c r="V30" s="580" t="n">
        <v>80</v>
      </c>
      <c r="W30" s="125" t="n"/>
    </row>
    <row r="31" ht="21" customHeight="1" s="630">
      <c r="A31" s="631" t="inlineStr">
        <is>
          <t>33</t>
        </is>
      </c>
      <c r="B31" s="632" t="n"/>
      <c r="C31" s="112" t="inlineStr">
        <is>
          <t>PEREZ SIVERUERO EMERSON</t>
        </is>
      </c>
      <c r="D31" s="55" t="n">
        <v>46758399</v>
      </c>
      <c r="E31" s="55" t="inlineStr">
        <is>
          <t>REVA A1</t>
        </is>
      </c>
      <c r="F31" s="92" t="inlineStr">
        <is>
          <t>40/20 40/20cl</t>
        </is>
      </c>
      <c r="G31" s="55" t="n"/>
      <c r="H31" s="207" t="n"/>
      <c r="I31" s="55" t="inlineStr">
        <is>
          <t>PATRICIO</t>
        </is>
      </c>
      <c r="J31" s="60" t="n">
        <v>0.6527777777777778</v>
      </c>
      <c r="K31" s="46">
        <f>J31+$K$57</f>
        <v/>
      </c>
      <c r="L31" s="78" t="n">
        <v>0.6555555555555556</v>
      </c>
      <c r="M31" s="46">
        <f>L31+$M$58</f>
        <v/>
      </c>
      <c r="N31" s="78" t="n">
        <v>0.6604166666666667</v>
      </c>
      <c r="O31" s="46">
        <f>N31+$O$58</f>
        <v/>
      </c>
      <c r="P31" s="79" t="n">
        <v>0.7034722222222223</v>
      </c>
      <c r="Q31" s="46">
        <f>P31+$Q$58</f>
        <v/>
      </c>
      <c r="R31" s="46" t="n">
        <v>0.7243055555555555</v>
      </c>
      <c r="S31" s="46">
        <f>R31+$S$58</f>
        <v/>
      </c>
      <c r="T31" s="260" t="n">
        <v>0.7388888888888889</v>
      </c>
      <c r="U31" s="46">
        <f>T31+$U$58</f>
        <v/>
      </c>
      <c r="V31" s="580" t="n">
        <v>80</v>
      </c>
      <c r="W31" s="125" t="n"/>
    </row>
    <row r="32" ht="21" customHeight="1" s="630">
      <c r="A32" s="631" t="inlineStr">
        <is>
          <t>34</t>
        </is>
      </c>
      <c r="B32" s="632" t="n"/>
      <c r="C32" s="112" t="inlineStr">
        <is>
          <t>SANCHEZ PAIRAZAMAN JOSE</t>
        </is>
      </c>
      <c r="D32" s="55" t="n">
        <v>74528757</v>
      </c>
      <c r="E32" s="55" t="inlineStr">
        <is>
          <t>REVA A1</t>
        </is>
      </c>
      <c r="F32" s="92" t="inlineStr">
        <is>
          <t>20 20SR</t>
        </is>
      </c>
      <c r="G32" s="270" t="n"/>
      <c r="H32" s="270" t="n"/>
      <c r="I32" s="270" t="inlineStr">
        <is>
          <t>LILIANA</t>
        </is>
      </c>
      <c r="J32" s="60" t="n">
        <v>0.6611111111111111</v>
      </c>
      <c r="K32" s="46">
        <f>J32+$K$57</f>
        <v/>
      </c>
      <c r="L32" s="78" t="n">
        <v>0.6618055555555555</v>
      </c>
      <c r="M32" s="46">
        <f>L32+$M$58</f>
        <v/>
      </c>
      <c r="N32" s="78" t="n">
        <v>0.6666666666666666</v>
      </c>
      <c r="O32" s="46">
        <f>N32+$O$58</f>
        <v/>
      </c>
      <c r="P32" s="79" t="n">
        <v>0.7111111111111111</v>
      </c>
      <c r="Q32" s="46">
        <f>P32+$Q$58</f>
        <v/>
      </c>
      <c r="R32" s="46" t="n">
        <v>0.7263888888888889</v>
      </c>
      <c r="S32" s="46">
        <f>R32+$S$58</f>
        <v/>
      </c>
      <c r="T32" s="143" t="n">
        <v>0.7375</v>
      </c>
      <c r="U32" s="80">
        <f>T32+$U$58</f>
        <v/>
      </c>
      <c r="V32" s="580" t="n">
        <v>80</v>
      </c>
      <c r="W32" s="125" t="n"/>
    </row>
    <row r="33" ht="21" customHeight="1" s="630"/>
    <row r="34" ht="21" customFormat="1" customHeight="1" s="633"/>
    <row r="35" ht="21" customHeight="1" s="630"/>
    <row r="36" ht="21" customFormat="1" customHeight="1" s="633"/>
    <row r="37" ht="21" customHeight="1" s="630"/>
    <row r="38" ht="21" customHeight="1" s="630"/>
    <row r="39" ht="21" customHeight="1" s="630"/>
    <row r="40" ht="21" customHeight="1" s="630"/>
    <row r="41" ht="21" customHeight="1" s="630"/>
    <row r="42" ht="21" customHeight="1" s="630"/>
    <row r="43" ht="21" customHeight="1" s="630"/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18" customHeight="1" s="630"/>
    <row r="63" ht="15.75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21" customHeight="1" s="630"/>
    <row r="87" ht="15.75" customHeight="1" s="630"/>
    <row r="88" ht="15.75" customHeight="1" s="630"/>
    <row r="89" ht="15.75" customHeight="1" s="630"/>
    <row r="90" ht="15.75" customHeight="1" s="630"/>
    <row r="91" ht="21" customHeight="1" s="630"/>
    <row r="92" ht="18.75" customHeight="1" s="630"/>
    <row r="93" ht="15.75" customHeight="1" s="630"/>
    <row r="94" ht="15.75" customHeight="1" s="630"/>
    <row r="95" ht="18.75" customHeight="1" s="630"/>
    <row r="100" ht="15.75" customHeight="1" s="630"/>
    <row r="101" ht="15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8.75" customHeight="1" s="630"/>
    <row r="108" ht="15.75" customHeight="1" s="630"/>
  </sheetData>
  <mergeCells count="66">
    <mergeCell ref="A48:B48"/>
    <mergeCell ref="A24:B24"/>
    <mergeCell ref="A30:B30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27:B27"/>
    <mergeCell ref="A56:B56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53:B53"/>
    <mergeCell ref="A35:B35"/>
    <mergeCell ref="A4:B4"/>
    <mergeCell ref="A20:B20"/>
    <mergeCell ref="A38:B38"/>
    <mergeCell ref="A29:B29"/>
    <mergeCell ref="A52:B52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11.xml><?xml version="1.0" encoding="utf-8"?>
<worksheet xmlns:r="http://schemas.openxmlformats.org/officeDocument/2006/relationships" xmlns="http://schemas.openxmlformats.org/spreadsheetml/2006/main">
  <sheetPr codeName="Hoja416">
    <outlinePr summaryBelow="1" summaryRight="1"/>
    <pageSetUpPr fitToPage="1"/>
  </sheetPr>
  <dimension ref="A1:W58"/>
  <sheetViews>
    <sheetView topLeftCell="A30" workbookViewId="0">
      <selection activeCell="I52" sqref="I52"/>
    </sheetView>
  </sheetViews>
  <sheetFormatPr baseColWidth="10" defaultColWidth="9.140625" defaultRowHeight="15"/>
  <cols>
    <col width="2.7109375" customWidth="1" style="630" min="1" max="2"/>
    <col width="49" customWidth="1" style="630" min="3" max="3"/>
    <col width="14.5703125" customWidth="1" style="630" min="4" max="4"/>
    <col width="21.85546875" customWidth="1" style="630" min="5" max="5"/>
    <col width="19.28515625" customWidth="1" style="630" min="6" max="6"/>
    <col width="24.5703125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ZAVALETA CARRANZA JEAN</t>
        </is>
      </c>
      <c r="D2" s="55" t="n">
        <v>48333119</v>
      </c>
      <c r="E2" s="226" t="inlineStr">
        <is>
          <t>MOTO REVA BIIC</t>
        </is>
      </c>
      <c r="F2" s="92" t="inlineStr">
        <is>
          <t>20 20sr</t>
        </is>
      </c>
      <c r="G2" s="270" t="n"/>
      <c r="H2" s="270" t="n"/>
      <c r="I2" s="270" t="inlineStr">
        <is>
          <t>LILIANA 1</t>
        </is>
      </c>
      <c r="J2" s="60" t="n">
        <v>0.3541666666666667</v>
      </c>
      <c r="K2" s="46">
        <f>J2+$K$64</f>
        <v/>
      </c>
      <c r="L2" s="78" t="n">
        <v>0.3548611111111111</v>
      </c>
      <c r="M2" s="46">
        <f>L2+$M$65</f>
        <v/>
      </c>
      <c r="N2" s="78" t="n">
        <v>0.3604166666666667</v>
      </c>
      <c r="O2" s="46">
        <f>N2+$O$65</f>
        <v/>
      </c>
      <c r="P2" s="79" t="n">
        <v>0.4055555555555556</v>
      </c>
      <c r="Q2" s="46">
        <f>P2+$Q$65</f>
        <v/>
      </c>
      <c r="R2" s="46" t="n">
        <v>0.4173611111111111</v>
      </c>
      <c r="S2" s="46">
        <f>R2+$S$65</f>
        <v/>
      </c>
      <c r="T2" s="143" t="n">
        <v>0.5111111111111111</v>
      </c>
      <c r="U2" s="80">
        <f>T2+$U$65</f>
        <v/>
      </c>
      <c r="V2" s="580" t="n">
        <v>80</v>
      </c>
      <c r="W2" s="125" t="n"/>
    </row>
    <row r="3" ht="21" customHeight="1" s="630">
      <c r="A3" s="631" t="inlineStr">
        <is>
          <t>2</t>
        </is>
      </c>
      <c r="B3" s="632" t="n"/>
      <c r="C3" s="112" t="inlineStr">
        <is>
          <t>HUASUPOMA SIMON OSKAR</t>
        </is>
      </c>
      <c r="D3" s="55" t="n">
        <v>41106731</v>
      </c>
      <c r="E3" s="26" t="inlineStr">
        <is>
          <t>REVA A2B</t>
        </is>
      </c>
      <c r="F3" s="92" t="inlineStr">
        <is>
          <t>40/20 40/20cl</t>
        </is>
      </c>
      <c r="G3" s="120" t="n"/>
      <c r="H3" s="205" t="n"/>
      <c r="I3" s="120" t="inlineStr">
        <is>
          <t>CARS.JAIME VILLA</t>
        </is>
      </c>
      <c r="J3" s="60" t="n">
        <v>0.3555555555555556</v>
      </c>
      <c r="K3" s="46">
        <f>J3+$K$64</f>
        <v/>
      </c>
      <c r="L3" s="78" t="n">
        <v>0.3597222222222222</v>
      </c>
      <c r="M3" s="46">
        <f>L3+$M$65</f>
        <v/>
      </c>
      <c r="N3" s="78" t="n">
        <v>0.3666666666666666</v>
      </c>
      <c r="O3" s="46">
        <f>N3+$O$65</f>
        <v/>
      </c>
      <c r="P3" s="79" t="n">
        <v>0.4111111111111111</v>
      </c>
      <c r="Q3" s="46">
        <f>P3+$Q$65</f>
        <v/>
      </c>
      <c r="R3" s="46" t="n">
        <v>0.4375</v>
      </c>
      <c r="S3" s="46">
        <f>R3+$S$65</f>
        <v/>
      </c>
      <c r="T3" s="143" t="n">
        <v>0.5131944444444444</v>
      </c>
      <c r="U3" s="143">
        <f>T3+$U$65</f>
        <v/>
      </c>
      <c r="V3" s="580" t="n">
        <v>80</v>
      </c>
      <c r="W3" s="125" t="n"/>
    </row>
    <row r="4" ht="21" customHeight="1" s="630">
      <c r="A4" s="631" t="inlineStr">
        <is>
          <t>3</t>
        </is>
      </c>
      <c r="B4" s="632" t="n"/>
      <c r="C4" s="112" t="inlineStr">
        <is>
          <t>LEVANO ZEGARRA LUIS</t>
        </is>
      </c>
      <c r="D4" s="55" t="n">
        <v>47583050</v>
      </c>
      <c r="E4" s="55" t="inlineStr">
        <is>
          <t>NUEVO A1</t>
        </is>
      </c>
      <c r="F4" s="92" t="inlineStr">
        <is>
          <t>20 20sr</t>
        </is>
      </c>
      <c r="G4" s="96" t="n"/>
      <c r="H4" s="192" t="n"/>
      <c r="I4" s="96" t="inlineStr">
        <is>
          <t>PATRICIO</t>
        </is>
      </c>
      <c r="J4" s="60" t="n">
        <v>0.3569444444444445</v>
      </c>
      <c r="K4" s="46">
        <f>J4+$K$64</f>
        <v/>
      </c>
      <c r="L4" s="78" t="n">
        <v>0.3666666666666666</v>
      </c>
      <c r="M4" s="46">
        <f>L4+$M$65</f>
        <v/>
      </c>
      <c r="N4" s="78" t="n">
        <v>0.3715277777777778</v>
      </c>
      <c r="O4" s="46">
        <f>N4+$O$65</f>
        <v/>
      </c>
      <c r="P4" s="79" t="n">
        <v>0.4166666666666667</v>
      </c>
      <c r="Q4" s="46">
        <f>P4+$Q$65</f>
        <v/>
      </c>
      <c r="R4" s="46" t="n">
        <v>0.4284722222222222</v>
      </c>
      <c r="S4" s="46">
        <f>R4+$S$65</f>
        <v/>
      </c>
      <c r="T4" s="143" t="n">
        <v>0.4986111111111111</v>
      </c>
      <c r="U4" s="80">
        <f>T4+$U$65</f>
        <v/>
      </c>
      <c r="V4" s="580" t="n">
        <v>80</v>
      </c>
      <c r="W4" s="125" t="n"/>
    </row>
    <row r="5" ht="21" customHeight="1" s="630">
      <c r="A5" s="631" t="inlineStr">
        <is>
          <t>4</t>
        </is>
      </c>
      <c r="B5" s="632" t="n"/>
      <c r="C5" s="112" t="inlineStr">
        <is>
          <t>CALIZAYA CAMARENA HECTOR</t>
        </is>
      </c>
      <c r="D5" s="55" t="n">
        <v>21260368</v>
      </c>
      <c r="E5" s="26" t="inlineStr">
        <is>
          <t>REVA A2A</t>
        </is>
      </c>
      <c r="F5" s="92" t="inlineStr">
        <is>
          <t>40/20 40/20cl</t>
        </is>
      </c>
      <c r="G5" s="96" t="n"/>
      <c r="H5" s="96" t="n"/>
      <c r="I5" s="96" t="inlineStr">
        <is>
          <t>PATRICIO</t>
        </is>
      </c>
      <c r="J5" s="60" t="n">
        <v>0.3590277777777778</v>
      </c>
      <c r="K5" s="46">
        <f>J5+$K$64</f>
        <v/>
      </c>
      <c r="L5" s="78" t="n">
        <v>0.3722222222222222</v>
      </c>
      <c r="M5" s="46">
        <f>L5+$M$65</f>
        <v/>
      </c>
      <c r="N5" s="78" t="n">
        <v>0.3777777777777778</v>
      </c>
      <c r="O5" s="46">
        <f>N5+$O$65</f>
        <v/>
      </c>
      <c r="P5" s="79" t="n">
        <v>0.4222222222222222</v>
      </c>
      <c r="Q5" s="46">
        <f>P5+$Q$65</f>
        <v/>
      </c>
      <c r="R5" s="46" t="n">
        <v>0.5006944444444444</v>
      </c>
      <c r="S5" s="46">
        <f>R5+$S$65</f>
        <v/>
      </c>
      <c r="T5" s="143" t="n">
        <v>0.5298611111111111</v>
      </c>
      <c r="U5" s="80">
        <f>T5+$U$65</f>
        <v/>
      </c>
      <c r="V5" s="580" t="n">
        <v>80</v>
      </c>
      <c r="W5" s="125" t="n"/>
    </row>
    <row r="6" ht="21" customHeight="1" s="630">
      <c r="A6" s="631" t="inlineStr">
        <is>
          <t>5</t>
        </is>
      </c>
      <c r="B6" s="632" t="n"/>
      <c r="C6" s="112" t="inlineStr">
        <is>
          <t>ALVARADO DE LA CRUZ EDWIN</t>
        </is>
      </c>
      <c r="D6" s="55" t="n">
        <v>46340239</v>
      </c>
      <c r="E6" s="226" t="inlineStr">
        <is>
          <t>MOTO REVA BIIC</t>
        </is>
      </c>
      <c r="F6" s="92" t="inlineStr">
        <is>
          <t>20 20sr</t>
        </is>
      </c>
      <c r="G6" s="270" t="n"/>
      <c r="H6" s="373" t="n"/>
      <c r="I6" s="270" t="inlineStr">
        <is>
          <t>LILIANA 2</t>
        </is>
      </c>
      <c r="J6" s="60" t="n">
        <v>0.3604166666666667</v>
      </c>
      <c r="K6" s="46">
        <f>J6+$K$64</f>
        <v/>
      </c>
      <c r="L6" s="78" t="n">
        <v>0.3777777777777778</v>
      </c>
      <c r="M6" s="46">
        <f>L6+$M$65</f>
        <v/>
      </c>
      <c r="N6" s="78" t="n">
        <v>0.3826388888888889</v>
      </c>
      <c r="O6" s="46">
        <f>N6+$O$65</f>
        <v/>
      </c>
      <c r="P6" s="79" t="n">
        <v>0.4284722222222222</v>
      </c>
      <c r="Q6" s="46">
        <f>P6+$Q$65</f>
        <v/>
      </c>
      <c r="R6" s="46" t="n">
        <v>0.4993055555555556</v>
      </c>
      <c r="S6" s="46">
        <f>R6+$S$65</f>
        <v/>
      </c>
      <c r="T6" s="143" t="n">
        <v>0.5291666666666667</v>
      </c>
      <c r="U6" s="80">
        <f>T6+$U$65</f>
        <v/>
      </c>
      <c r="V6" s="580" t="n">
        <v>80</v>
      </c>
      <c r="W6" s="125" t="n"/>
    </row>
    <row r="7" ht="21" customHeight="1" s="630">
      <c r="A7" s="631" t="inlineStr">
        <is>
          <t>6</t>
        </is>
      </c>
      <c r="B7" s="632" t="n"/>
      <c r="C7" s="112" t="inlineStr">
        <is>
          <t>GUERRERO PISCOYA ALVARO</t>
        </is>
      </c>
      <c r="D7" s="55" t="n">
        <v>70590130</v>
      </c>
      <c r="E7" s="199" t="inlineStr">
        <is>
          <t>MOTO NUEVO BIIB</t>
        </is>
      </c>
      <c r="F7" s="92" t="inlineStr">
        <is>
          <t>20 20sr</t>
        </is>
      </c>
      <c r="G7" s="281" t="n"/>
      <c r="H7" s="360" t="n"/>
      <c r="I7" s="281" t="inlineStr">
        <is>
          <t>ELIA</t>
        </is>
      </c>
      <c r="J7" s="60" t="n">
        <v>0.3618055555555555</v>
      </c>
      <c r="K7" s="46">
        <f>J7+$K$64</f>
        <v/>
      </c>
      <c r="L7" s="78" t="n">
        <v>0.3819444444444444</v>
      </c>
      <c r="M7" s="46">
        <f>L7+$M$65</f>
        <v/>
      </c>
      <c r="N7" s="78" t="n">
        <v>0.3868055555555556</v>
      </c>
      <c r="O7" s="46">
        <f>N7+$O$65</f>
        <v/>
      </c>
      <c r="P7" s="79" t="n">
        <v>0.4340277777777778</v>
      </c>
      <c r="Q7" s="46">
        <f>P7+$Q$65</f>
        <v/>
      </c>
      <c r="R7" s="46" t="n">
        <v>0.5298611111111111</v>
      </c>
      <c r="S7" s="46">
        <f>R7+$S$65</f>
        <v/>
      </c>
      <c r="T7" s="143" t="n">
        <v>0.5416666666666666</v>
      </c>
      <c r="U7" s="80">
        <f>T7+$U$65</f>
        <v/>
      </c>
      <c r="V7" s="580" t="n">
        <v>80</v>
      </c>
      <c r="W7" s="125" t="n"/>
    </row>
    <row r="8" ht="21" customHeight="1" s="630">
      <c r="A8" s="631" t="inlineStr">
        <is>
          <t>7</t>
        </is>
      </c>
      <c r="B8" s="632" t="n"/>
      <c r="C8" s="112" t="inlineStr">
        <is>
          <t>SOLEDAD SANTA CRUZ KATHERINE</t>
        </is>
      </c>
      <c r="D8" s="55" t="n">
        <v>6794142</v>
      </c>
      <c r="E8" s="199" t="inlineStr">
        <is>
          <t>MOTO NUEVO BIIB</t>
        </is>
      </c>
      <c r="F8" s="92" t="inlineStr">
        <is>
          <t>40/20 40/20cl</t>
        </is>
      </c>
      <c r="G8" s="120" t="inlineStr">
        <is>
          <t>PAGO 130 EFE</t>
        </is>
      </c>
      <c r="H8" s="207" t="n"/>
      <c r="I8" s="55" t="inlineStr">
        <is>
          <t>BETO GUILLEN</t>
        </is>
      </c>
      <c r="J8" s="60" t="n">
        <v>0.3770833333333333</v>
      </c>
      <c r="K8" s="46">
        <f>J8+$K$64</f>
        <v/>
      </c>
      <c r="L8" s="78" t="n">
        <v>0.3923611111111111</v>
      </c>
      <c r="M8" s="46">
        <f>L8+$M$65</f>
        <v/>
      </c>
      <c r="N8" s="78" t="n">
        <v>0.4</v>
      </c>
      <c r="O8" s="46">
        <f>N8+$O$65</f>
        <v/>
      </c>
      <c r="P8" s="79" t="n">
        <v>0.5</v>
      </c>
      <c r="Q8" s="46">
        <f>P8+$Q$65</f>
        <v/>
      </c>
      <c r="R8" s="46" t="n">
        <v>0.5395833333333333</v>
      </c>
      <c r="S8" s="46">
        <f>R8+$S$65</f>
        <v/>
      </c>
      <c r="T8" s="143" t="n">
        <v>0.5513888888888889</v>
      </c>
      <c r="U8" s="80">
        <f>T8+$U$65</f>
        <v/>
      </c>
      <c r="V8" s="580" t="n">
        <v>80</v>
      </c>
      <c r="W8" s="125" t="n"/>
    </row>
    <row r="9" ht="21" customHeight="1" s="630">
      <c r="A9" s="631" t="inlineStr">
        <is>
          <t>8</t>
        </is>
      </c>
      <c r="B9" s="632" t="n"/>
      <c r="C9" s="112" t="inlineStr">
        <is>
          <t>LEON MENDEZ KATHERINE</t>
        </is>
      </c>
      <c r="D9" s="55" t="n">
        <v>70612345</v>
      </c>
      <c r="E9" s="226" t="inlineStr">
        <is>
          <t>MOTO REVA BIIC</t>
        </is>
      </c>
      <c r="F9" s="92" t="inlineStr">
        <is>
          <t>20 20sr</t>
        </is>
      </c>
      <c r="G9" s="120" t="inlineStr">
        <is>
          <t>PAGO 130 EFE</t>
        </is>
      </c>
      <c r="H9" s="207" t="n"/>
      <c r="I9" s="55" t="inlineStr">
        <is>
          <t>BETO GUILLEN</t>
        </is>
      </c>
      <c r="J9" s="60" t="n">
        <v>0.3784722222222222</v>
      </c>
      <c r="K9" s="46">
        <f>J9+$K$64</f>
        <v/>
      </c>
      <c r="L9" s="78" t="n">
        <v>0.3868055555555556</v>
      </c>
      <c r="M9" s="46">
        <f>L9+$M$65</f>
        <v/>
      </c>
      <c r="N9" s="78" t="n">
        <v>0.3916666666666667</v>
      </c>
      <c r="O9" s="46">
        <f>N9+$O$65</f>
        <v/>
      </c>
      <c r="P9" s="79" t="n">
        <v>0.4972222222222222</v>
      </c>
      <c r="Q9" s="46">
        <f>P9+$Q$65</f>
        <v/>
      </c>
      <c r="R9" s="46" t="n">
        <v>0.5118055555555555</v>
      </c>
      <c r="S9" s="46">
        <f>R9+$S$65</f>
        <v/>
      </c>
      <c r="T9" s="143" t="n">
        <v>0.5402777777777777</v>
      </c>
      <c r="U9" s="80">
        <f>T9+$U$65</f>
        <v/>
      </c>
      <c r="V9" s="580" t="n">
        <v>80</v>
      </c>
      <c r="W9" s="125" t="n"/>
    </row>
    <row r="10" ht="21" customHeight="1" s="630">
      <c r="A10" s="631" t="inlineStr">
        <is>
          <t>9</t>
        </is>
      </c>
      <c r="B10" s="632" t="n"/>
      <c r="C10" s="318" t="inlineStr">
        <is>
          <t>MILLA PIZARRO MIGUEL 30</t>
        </is>
      </c>
      <c r="D10" s="55" t="n">
        <v>45603389</v>
      </c>
      <c r="E10" s="55" t="inlineStr">
        <is>
          <t>NUEVO A1</t>
        </is>
      </c>
      <c r="F10" s="92" t="inlineStr">
        <is>
          <t>20 20SR</t>
        </is>
      </c>
      <c r="G10" s="267" t="inlineStr">
        <is>
          <t>YAPE 30</t>
        </is>
      </c>
      <c r="H10" s="207" t="inlineStr">
        <is>
          <t>YAPE100</t>
        </is>
      </c>
      <c r="I10" s="55" t="inlineStr">
        <is>
          <t>CESAR QUIROZ</t>
        </is>
      </c>
      <c r="J10" s="60" t="n">
        <v>0.3826388888888889</v>
      </c>
      <c r="K10" s="46">
        <f>J10+$K$64</f>
        <v/>
      </c>
      <c r="L10" s="78" t="n">
        <v>0.3979166666666666</v>
      </c>
      <c r="M10" s="46">
        <f>L10+$M$65</f>
        <v/>
      </c>
      <c r="N10" s="78" t="n">
        <v>0.4055555555555556</v>
      </c>
      <c r="O10" s="46">
        <f>N10+$O$65</f>
        <v/>
      </c>
      <c r="P10" s="79" t="n">
        <v>0.5006944444444444</v>
      </c>
      <c r="Q10" s="46">
        <f>P10+$Q$65</f>
        <v/>
      </c>
      <c r="R10" s="46" t="n">
        <v>0.5229166666666667</v>
      </c>
      <c r="S10" s="46">
        <f>R10+$S$65</f>
        <v/>
      </c>
      <c r="T10" s="143" t="n">
        <v>0.5409722222222222</v>
      </c>
      <c r="U10" s="80">
        <f>T10+$U$65</f>
        <v/>
      </c>
      <c r="V10" s="580" t="n">
        <v>80</v>
      </c>
      <c r="W10" s="125" t="n">
        <v>30</v>
      </c>
    </row>
    <row r="11" ht="21" customFormat="1" customHeight="1" s="633">
      <c r="A11" s="631" t="inlineStr">
        <is>
          <t>10</t>
        </is>
      </c>
      <c r="B11" s="632" t="n"/>
      <c r="C11" s="318" t="inlineStr">
        <is>
          <t>SALDIVAR CARDENAS JOSE LUIS 40</t>
        </is>
      </c>
      <c r="D11" s="55" t="n">
        <v>25804432</v>
      </c>
      <c r="E11" s="26" t="inlineStr">
        <is>
          <t>RECA A2B</t>
        </is>
      </c>
      <c r="F11" s="92" t="inlineStr">
        <is>
          <t>20 20SR</t>
        </is>
      </c>
      <c r="G11" s="267" t="inlineStr">
        <is>
          <t>PAGO 40 YAPE</t>
        </is>
      </c>
      <c r="H11" s="205" t="n"/>
      <c r="I11" s="120" t="inlineStr">
        <is>
          <t>MAYRA 1</t>
        </is>
      </c>
      <c r="J11" s="60" t="n">
        <v>0.3930555555555555</v>
      </c>
      <c r="K11" s="46">
        <f>J11+$K$64</f>
        <v/>
      </c>
      <c r="L11" s="78" t="n">
        <v>0.4027777777777778</v>
      </c>
      <c r="M11" s="46">
        <f>L11+$M$65</f>
        <v/>
      </c>
      <c r="N11" s="78" t="n">
        <v>0.4111111111111111</v>
      </c>
      <c r="O11" s="46">
        <f>N11+$O$65</f>
        <v/>
      </c>
      <c r="P11" s="79" t="n">
        <v>0.5125</v>
      </c>
      <c r="Q11" s="46">
        <f>P11+$Q$65</f>
        <v/>
      </c>
      <c r="R11" s="46" t="n">
        <v>0.5416666666666666</v>
      </c>
      <c r="S11" s="46">
        <f>R11+$S$65</f>
        <v/>
      </c>
      <c r="T11" s="143" t="n">
        <v>0.5527777777777778</v>
      </c>
      <c r="U11" s="80">
        <f>T11+$U$65</f>
        <v/>
      </c>
      <c r="V11" s="580" t="n">
        <v>80</v>
      </c>
      <c r="W11" s="125" t="n">
        <v>40</v>
      </c>
    </row>
    <row r="12" ht="21" customHeight="1" s="630">
      <c r="A12" s="631" t="inlineStr">
        <is>
          <t>11</t>
        </is>
      </c>
      <c r="B12" s="632" t="n"/>
      <c r="C12" s="112" t="inlineStr">
        <is>
          <t>KHOJA MINHAZ NURUDDIN</t>
        </is>
      </c>
      <c r="D12" s="55" t="n">
        <v>48985438</v>
      </c>
      <c r="E12" s="226" t="inlineStr">
        <is>
          <t>MOTO REVA BIIC</t>
        </is>
      </c>
      <c r="F12" s="92" t="inlineStr">
        <is>
          <t>40/20 40/20cl</t>
        </is>
      </c>
      <c r="G12" s="267" t="inlineStr">
        <is>
          <t>PAGO YAPE 130</t>
        </is>
      </c>
      <c r="H12" s="207" t="n"/>
      <c r="I12" s="55" t="inlineStr">
        <is>
          <t>BETO GUILLEN</t>
        </is>
      </c>
      <c r="J12" s="60" t="n">
        <v>0.3972222222222222</v>
      </c>
      <c r="K12" s="46">
        <f>J12+$K$64</f>
        <v/>
      </c>
      <c r="L12" s="78" t="n">
        <v>0.4097222222222222</v>
      </c>
      <c r="M12" s="46">
        <f>L12+$M$65</f>
        <v/>
      </c>
      <c r="N12" s="78" t="n">
        <v>0.4152777777777778</v>
      </c>
      <c r="O12" s="46">
        <f>N12+$O$65</f>
        <v/>
      </c>
      <c r="P12" s="79" t="n">
        <v>0.5131944444444444</v>
      </c>
      <c r="Q12" s="46">
        <f>P12+$Q$65</f>
        <v/>
      </c>
      <c r="R12" s="46" t="n">
        <v>0.5354166666666667</v>
      </c>
      <c r="S12" s="46">
        <f>R12+$S$65</f>
        <v/>
      </c>
      <c r="T12" s="143" t="n">
        <v>0.5555555555555556</v>
      </c>
      <c r="U12" s="80">
        <f>T12+$U$65</f>
        <v/>
      </c>
      <c r="V12" s="580" t="n">
        <v>80</v>
      </c>
      <c r="W12" s="125" t="n"/>
    </row>
    <row r="13" ht="21" customHeight="1" s="630">
      <c r="A13" s="631" t="inlineStr">
        <is>
          <t>12</t>
        </is>
      </c>
      <c r="B13" s="632" t="n"/>
      <c r="C13" s="318" t="inlineStr">
        <is>
          <t>PERALTA CAMPAÑA JUNIOR 30</t>
        </is>
      </c>
      <c r="D13" s="55" t="n">
        <v>70373154</v>
      </c>
      <c r="E13" s="226" t="inlineStr">
        <is>
          <t>MOTO REVA BIIC</t>
        </is>
      </c>
      <c r="F13" s="92" t="inlineStr">
        <is>
          <t>20 20SR</t>
        </is>
      </c>
      <c r="G13" s="267" t="inlineStr">
        <is>
          <t>PAGO 30YAPE</t>
        </is>
      </c>
      <c r="H13" s="281" t="n"/>
      <c r="I13" s="281" t="inlineStr">
        <is>
          <t>ELIA</t>
        </is>
      </c>
      <c r="J13" s="60" t="n">
        <v>0.4020833333333333</v>
      </c>
      <c r="K13" s="46">
        <f>J13+$K$64</f>
        <v/>
      </c>
      <c r="L13" s="78" t="n">
        <v>0.4145833333333334</v>
      </c>
      <c r="M13" s="46">
        <f>L13+$M$65</f>
        <v/>
      </c>
      <c r="N13" s="78" t="n">
        <v>0.4194444444444445</v>
      </c>
      <c r="O13" s="46">
        <f>N13+$O$65</f>
        <v/>
      </c>
      <c r="P13" s="79" t="n">
        <v>0.5284722222222222</v>
      </c>
      <c r="Q13" s="46">
        <f>P13+$Q$65</f>
        <v/>
      </c>
      <c r="R13" s="46" t="n">
        <v>0.5527777777777778</v>
      </c>
      <c r="S13" s="46">
        <f>R13+$S$65</f>
        <v/>
      </c>
      <c r="T13" s="143" t="n">
        <v>0.5645833333333333</v>
      </c>
      <c r="U13" s="80">
        <f>T13+$U$65</f>
        <v/>
      </c>
      <c r="V13" s="580" t="n">
        <v>80</v>
      </c>
      <c r="W13" s="125" t="n">
        <v>30</v>
      </c>
    </row>
    <row r="14" ht="21" customFormat="1" customHeight="1" s="633">
      <c r="A14" s="631" t="inlineStr">
        <is>
          <t>13</t>
        </is>
      </c>
      <c r="B14" s="632" t="n"/>
      <c r="C14" s="112" t="inlineStr">
        <is>
          <t>DIAZ RIVAS GIAM</t>
        </is>
      </c>
      <c r="D14" s="55" t="n">
        <v>6600424</v>
      </c>
      <c r="E14" s="199" t="inlineStr">
        <is>
          <t>MOTO NUEVO BIIB</t>
        </is>
      </c>
      <c r="F14" s="92" t="inlineStr">
        <is>
          <t>20 20SR</t>
        </is>
      </c>
      <c r="G14" s="270" t="n"/>
      <c r="H14" s="26" t="inlineStr">
        <is>
          <t>CE</t>
        </is>
      </c>
      <c r="I14" s="270" t="inlineStr">
        <is>
          <t>LILIANA 3</t>
        </is>
      </c>
      <c r="J14" s="60" t="n">
        <v>0.4041666666666667</v>
      </c>
      <c r="K14" s="46">
        <f>J14+$K$64</f>
        <v/>
      </c>
      <c r="L14" s="78" t="n">
        <v>0.41875</v>
      </c>
      <c r="M14" s="78">
        <f>L14+$M$65</f>
        <v/>
      </c>
      <c r="N14" s="78" t="n">
        <v>0.4236111111111111</v>
      </c>
      <c r="O14" s="78">
        <f>N14+$O$65</f>
        <v/>
      </c>
      <c r="P14" s="79" t="n">
        <v>0.5111111111111111</v>
      </c>
      <c r="Q14" s="46">
        <f>P14+$Q$65</f>
        <v/>
      </c>
      <c r="R14" s="78" t="n">
        <v>0.5256944444444445</v>
      </c>
      <c r="S14" s="78">
        <f>R14+$S$65</f>
        <v/>
      </c>
      <c r="T14" s="116" t="n">
        <v>0.5368055555555555</v>
      </c>
      <c r="U14" s="116">
        <f>T14+$U$65</f>
        <v/>
      </c>
      <c r="V14" s="580" t="n">
        <v>80</v>
      </c>
      <c r="W14" s="125" t="n"/>
    </row>
    <row r="15" ht="21" customHeight="1" s="630">
      <c r="A15" s="631" t="inlineStr">
        <is>
          <t>14</t>
        </is>
      </c>
      <c r="B15" s="632" t="n"/>
      <c r="C15" s="112" t="inlineStr">
        <is>
          <t>SIRA RODRIGUEZ HENRY</t>
        </is>
      </c>
      <c r="D15" s="55" t="n">
        <v>7646380</v>
      </c>
      <c r="E15" s="199" t="inlineStr">
        <is>
          <t>MOTO NUEVO BIIB</t>
        </is>
      </c>
      <c r="F15" s="92" t="inlineStr">
        <is>
          <t>20 20SR</t>
        </is>
      </c>
      <c r="G15" s="270" t="n"/>
      <c r="H15" s="26" t="inlineStr">
        <is>
          <t>CE</t>
        </is>
      </c>
      <c r="I15" s="270" t="inlineStr">
        <is>
          <t>LILIANA 4</t>
        </is>
      </c>
      <c r="J15" s="60" t="n">
        <v>0.4076388888888889</v>
      </c>
      <c r="K15" s="46">
        <f>J15+$K$64</f>
        <v/>
      </c>
      <c r="L15" s="78" t="n">
        <v>0.4222222222222222</v>
      </c>
      <c r="M15" s="78">
        <f>L15+$M$65</f>
        <v/>
      </c>
      <c r="N15" s="78" t="n">
        <v>0.4277777777777778</v>
      </c>
      <c r="O15" s="78">
        <f>N15+$O$65</f>
        <v/>
      </c>
      <c r="P15" s="79" t="n">
        <v>0.5493055555555556</v>
      </c>
      <c r="Q15" s="46">
        <f>P15+$Q$65</f>
        <v/>
      </c>
      <c r="R15" s="78" t="n">
        <v>0.5604166666666667</v>
      </c>
      <c r="S15" s="78">
        <f>R15+$S$65</f>
        <v/>
      </c>
      <c r="T15" s="116" t="n">
        <v>0.5756944444444444</v>
      </c>
      <c r="U15" s="116">
        <f>T15+$U$65</f>
        <v/>
      </c>
      <c r="V15" s="580" t="n">
        <v>80</v>
      </c>
      <c r="W15" s="125" t="n"/>
    </row>
    <row r="16" ht="21" customHeight="1" s="630">
      <c r="A16" s="631" t="inlineStr">
        <is>
          <t>15</t>
        </is>
      </c>
      <c r="B16" s="632" t="n"/>
      <c r="C16" s="112" t="inlineStr">
        <is>
          <t>FARFAN MARCATOMA JAMES</t>
        </is>
      </c>
      <c r="D16" s="55" t="n">
        <v>46869794</v>
      </c>
      <c r="E16" s="26" t="inlineStr">
        <is>
          <t>REVA A2B</t>
        </is>
      </c>
      <c r="F16" s="92" t="inlineStr">
        <is>
          <t>20 20SR</t>
        </is>
      </c>
      <c r="G16" s="96" t="n"/>
      <c r="H16" s="192" t="n"/>
      <c r="I16" s="96" t="inlineStr">
        <is>
          <t>PATRICIO</t>
        </is>
      </c>
      <c r="J16" s="60" t="n">
        <v>0.4097222222222222</v>
      </c>
      <c r="K16" s="46">
        <f>J16+$K$64</f>
        <v/>
      </c>
      <c r="L16" s="78" t="n">
        <v>0.4270833333333333</v>
      </c>
      <c r="M16" s="46">
        <f>L16+$M$65</f>
        <v/>
      </c>
      <c r="N16" s="78" t="n">
        <v>0.4333333333333333</v>
      </c>
      <c r="O16" s="46">
        <f>N16+$O$65</f>
        <v/>
      </c>
      <c r="P16" s="79" t="n">
        <v>0.5270833333333333</v>
      </c>
      <c r="Q16" s="46">
        <f>P16+$Q$65</f>
        <v/>
      </c>
      <c r="R16" s="46" t="n">
        <v>0.5465277777777777</v>
      </c>
      <c r="S16" s="46">
        <f>R16+$S$65</f>
        <v/>
      </c>
      <c r="T16" s="143" t="n">
        <v>0.5715277777777777</v>
      </c>
      <c r="U16" s="80">
        <f>T16+$U$65</f>
        <v/>
      </c>
      <c r="V16" s="580" t="n">
        <v>80</v>
      </c>
      <c r="W16" s="125" t="n"/>
    </row>
    <row r="17" ht="21" customHeight="1" s="630">
      <c r="A17" s="631" t="inlineStr">
        <is>
          <t>16</t>
        </is>
      </c>
      <c r="B17" s="632" t="n"/>
      <c r="C17" s="112" t="inlineStr">
        <is>
          <t>DIAZ PARRA KEYLLYN</t>
        </is>
      </c>
      <c r="D17" s="55" t="n">
        <v>2249464</v>
      </c>
      <c r="E17" s="199" t="inlineStr">
        <is>
          <t>MOTO NUEVO BIIB</t>
        </is>
      </c>
      <c r="F17" s="92" t="inlineStr">
        <is>
          <t>20 20SR</t>
        </is>
      </c>
      <c r="G17" s="341" t="n"/>
      <c r="H17" s="382" t="inlineStr">
        <is>
          <t>CE</t>
        </is>
      </c>
      <c r="I17" s="612" t="inlineStr">
        <is>
          <t>JENY SUPER PAC</t>
        </is>
      </c>
      <c r="J17" s="60" t="n">
        <v>0.4118055555555555</v>
      </c>
      <c r="K17" s="46">
        <f>J17+$K$64</f>
        <v/>
      </c>
      <c r="L17" s="78" t="n">
        <v>0.4319444444444445</v>
      </c>
      <c r="M17" s="46">
        <f>L17+$M$65</f>
        <v/>
      </c>
      <c r="N17" s="78" t="n">
        <v>0.4381944444444444</v>
      </c>
      <c r="O17" s="46">
        <f>N17+$O$65</f>
        <v/>
      </c>
      <c r="P17" s="79" t="n">
        <v>0.5597222222222222</v>
      </c>
      <c r="Q17" s="46">
        <f>P17+$Q$65</f>
        <v/>
      </c>
      <c r="R17" s="46" t="n">
        <v>0.5708333333333333</v>
      </c>
      <c r="S17" s="46">
        <f>R17+$S$65</f>
        <v/>
      </c>
      <c r="T17" s="143" t="n">
        <v>0.58125</v>
      </c>
      <c r="U17" s="80">
        <f>T17+$U$65</f>
        <v/>
      </c>
      <c r="V17" s="580" t="n">
        <v>80</v>
      </c>
      <c r="W17" s="125" t="n"/>
    </row>
    <row r="18" ht="21" customHeight="1" s="630">
      <c r="A18" s="631" t="inlineStr">
        <is>
          <t>17</t>
        </is>
      </c>
      <c r="B18" s="632" t="n"/>
      <c r="C18" s="112" t="inlineStr">
        <is>
          <t>LLANQUE YUPANQUI JOSE</t>
        </is>
      </c>
      <c r="D18" s="55" t="n">
        <v>75452206</v>
      </c>
      <c r="E18" s="199" t="inlineStr">
        <is>
          <t>MOTO NUEVO BIIB</t>
        </is>
      </c>
      <c r="F18" s="92" t="inlineStr">
        <is>
          <t>40/20 40/20cl</t>
        </is>
      </c>
      <c r="G18" s="281" t="n"/>
      <c r="H18" s="360" t="n"/>
      <c r="I18" s="281" t="inlineStr">
        <is>
          <t>ANGELA</t>
        </is>
      </c>
      <c r="J18" s="60" t="n">
        <v>0.4138888888888889</v>
      </c>
      <c r="K18" s="46">
        <f>J18+$K$64</f>
        <v/>
      </c>
      <c r="L18" s="78" t="n">
        <v>0.4361111111111111</v>
      </c>
      <c r="M18" s="46">
        <f>L18+$M$65</f>
        <v/>
      </c>
      <c r="N18" s="78" t="n">
        <v>0.5041666666666667</v>
      </c>
      <c r="O18" s="46">
        <f>N18+$O$65</f>
        <v/>
      </c>
      <c r="P18" s="79" t="n">
        <v>0.5541666666666667</v>
      </c>
      <c r="Q18" s="46">
        <f>P18+$Q$65</f>
        <v/>
      </c>
      <c r="R18" s="46" t="n">
        <v>0.5666666666666667</v>
      </c>
      <c r="S18" s="46">
        <f>R18+$S$65</f>
        <v/>
      </c>
      <c r="T18" s="143" t="n">
        <v>0.5875</v>
      </c>
      <c r="U18" s="80">
        <f>T18+$U$65</f>
        <v/>
      </c>
      <c r="V18" s="580" t="n">
        <v>80</v>
      </c>
      <c r="W18" s="125" t="n"/>
    </row>
    <row r="19" ht="21" customHeight="1" s="630">
      <c r="A19" s="631" t="inlineStr">
        <is>
          <t>18</t>
        </is>
      </c>
      <c r="B19" s="632" t="n"/>
      <c r="C19" s="112" t="inlineStr">
        <is>
          <t>MIMBELA VELARDE RICARDO</t>
        </is>
      </c>
      <c r="D19" s="55" t="n">
        <v>25673281</v>
      </c>
      <c r="E19" s="26" t="inlineStr">
        <is>
          <t>REVA A3C</t>
        </is>
      </c>
      <c r="F19" s="92" t="inlineStr">
        <is>
          <t>40/20 40/20cl</t>
        </is>
      </c>
      <c r="G19" s="120" t="n"/>
      <c r="H19" s="120" t="n"/>
      <c r="I19" s="120" t="inlineStr">
        <is>
          <t>CARS.JAIME VILLA</t>
        </is>
      </c>
      <c r="J19" s="60" t="n">
        <v>0.4152777777777778</v>
      </c>
      <c r="K19" s="46">
        <f>J19+$K$64</f>
        <v/>
      </c>
      <c r="L19" s="78" t="n">
        <v>0.4986111111111111</v>
      </c>
      <c r="M19" s="46">
        <f>L19+$M$65</f>
        <v/>
      </c>
      <c r="N19" s="78" t="n">
        <v>0.5055555555555555</v>
      </c>
      <c r="O19" s="46">
        <f>N19+$O$65</f>
        <v/>
      </c>
      <c r="P19" s="79" t="n">
        <v>0.5631944444444444</v>
      </c>
      <c r="Q19" s="46">
        <f>P19+$Q$65</f>
        <v/>
      </c>
      <c r="R19" s="46" t="n">
        <v>0.575</v>
      </c>
      <c r="S19" s="46">
        <f>R19+$S$65</f>
        <v/>
      </c>
      <c r="T19" s="143" t="n">
        <v>0.5909722222222222</v>
      </c>
      <c r="U19" s="80">
        <f>T19+$U$65</f>
        <v/>
      </c>
      <c r="V19" s="580" t="n">
        <v>80</v>
      </c>
      <c r="W19" s="125" t="n"/>
    </row>
    <row r="20" ht="21" customHeight="1" s="630">
      <c r="A20" s="631" t="inlineStr">
        <is>
          <t>19</t>
        </is>
      </c>
      <c r="B20" s="632" t="n"/>
      <c r="C20" s="318" t="inlineStr">
        <is>
          <t>HUAMAN MAYTA JOSE 40</t>
        </is>
      </c>
      <c r="D20" s="55" t="n">
        <v>74406366</v>
      </c>
      <c r="E20" s="226" t="inlineStr">
        <is>
          <t>MOTO REVA BIIC</t>
        </is>
      </c>
      <c r="F20" s="92" t="inlineStr">
        <is>
          <t>20 20SR</t>
        </is>
      </c>
      <c r="G20" s="120" t="inlineStr">
        <is>
          <t>PAGO 40 EFE</t>
        </is>
      </c>
      <c r="H20" s="281" t="n"/>
      <c r="I20" s="281" t="inlineStr">
        <is>
          <t>ELIA</t>
        </is>
      </c>
      <c r="J20" s="60" t="n">
        <v>0.4222222222222222</v>
      </c>
      <c r="K20" s="46">
        <f>J20+$K$64</f>
        <v/>
      </c>
      <c r="L20" s="78" t="n">
        <v>0.5041666666666667</v>
      </c>
      <c r="M20" s="46">
        <f>L20+$M$65</f>
        <v/>
      </c>
      <c r="N20" s="78" t="n">
        <v>0.5131944444444444</v>
      </c>
      <c r="O20" s="46">
        <f>N20+$O$65</f>
        <v/>
      </c>
      <c r="P20" s="79" t="n">
        <v>0.5652777777777778</v>
      </c>
      <c r="Q20" s="46">
        <f>P20+$Q$65</f>
        <v/>
      </c>
      <c r="R20" s="46" t="n">
        <v>0.5798611111111112</v>
      </c>
      <c r="S20" s="46">
        <f>R20+$S$65</f>
        <v/>
      </c>
      <c r="T20" s="143" t="n">
        <v>0.5993055555555555</v>
      </c>
      <c r="U20" s="80">
        <f>T20+$U$65</f>
        <v/>
      </c>
      <c r="V20" s="580" t="n">
        <v>80</v>
      </c>
      <c r="W20" s="125" t="n">
        <v>40</v>
      </c>
    </row>
    <row r="21" ht="21" customHeight="1" s="630">
      <c r="A21" s="631" t="inlineStr">
        <is>
          <t>20</t>
        </is>
      </c>
      <c r="B21" s="632" t="n"/>
      <c r="C21" s="112" t="inlineStr">
        <is>
          <t>CHAC APOLAYA ANTONY</t>
        </is>
      </c>
      <c r="D21" s="249" t="n">
        <v>71701595</v>
      </c>
      <c r="E21" s="226" t="inlineStr">
        <is>
          <t>MOTO REVA BIIC</t>
        </is>
      </c>
      <c r="F21" s="92" t="inlineStr">
        <is>
          <t>20 20SR</t>
        </is>
      </c>
      <c r="G21" s="281" t="n"/>
      <c r="H21" s="281" t="n"/>
      <c r="I21" s="281" t="inlineStr">
        <is>
          <t>ANGELA</t>
        </is>
      </c>
      <c r="J21" s="60" t="n">
        <v>0.425</v>
      </c>
      <c r="K21" s="46">
        <f>J21+$K$64</f>
        <v/>
      </c>
      <c r="L21" s="78" t="n">
        <v>0.5090277777777777</v>
      </c>
      <c r="M21" s="46">
        <f>L21+$M$65</f>
        <v/>
      </c>
      <c r="N21" s="78" t="n">
        <v>0.5145833333333333</v>
      </c>
      <c r="O21" s="46">
        <f>N21+$O$65</f>
        <v/>
      </c>
      <c r="P21" s="79" t="n">
        <v>0.575</v>
      </c>
      <c r="Q21" s="46">
        <f>P21+$Q$65</f>
        <v/>
      </c>
      <c r="R21" s="46" t="n">
        <v>0.5875</v>
      </c>
      <c r="S21" s="46">
        <f>R21+$S$65</f>
        <v/>
      </c>
      <c r="T21" s="143" t="n">
        <v>0.6048611111111111</v>
      </c>
      <c r="U21" s="80">
        <f>T21+$U$65</f>
        <v/>
      </c>
      <c r="V21" s="580" t="n">
        <v>80</v>
      </c>
      <c r="W21" s="125" t="n"/>
    </row>
    <row r="22" ht="21" customHeight="1" s="630">
      <c r="A22" s="631" t="inlineStr">
        <is>
          <t>21</t>
        </is>
      </c>
      <c r="B22" s="632" t="n"/>
      <c r="C22" s="112" t="inlineStr">
        <is>
          <t>ALBUJAR SAYAVERDI SERGIO</t>
        </is>
      </c>
      <c r="D22" s="55" t="n">
        <v>43283804</v>
      </c>
      <c r="E22" s="26" t="inlineStr">
        <is>
          <t>REVA A2B</t>
        </is>
      </c>
      <c r="F22" s="92" t="inlineStr">
        <is>
          <t>40/20 40/20cl</t>
        </is>
      </c>
      <c r="G22" s="96" t="n"/>
      <c r="H22" s="192" t="n"/>
      <c r="I22" s="96" t="inlineStr">
        <is>
          <t>PATRICIO</t>
        </is>
      </c>
      <c r="J22" s="60" t="n">
        <v>0.4305555555555556</v>
      </c>
      <c r="K22" s="46">
        <f>J22+$K$64</f>
        <v/>
      </c>
      <c r="L22" s="78" t="n">
        <v>0.5138888888888888</v>
      </c>
      <c r="M22" s="46">
        <f>L22+$M$65</f>
        <v/>
      </c>
      <c r="N22" s="78" t="n">
        <v>0.51875</v>
      </c>
      <c r="O22" s="46">
        <f>N22+$O$65</f>
        <v/>
      </c>
      <c r="P22" s="79" t="n">
        <v>0.5777777777777777</v>
      </c>
      <c r="Q22" s="46">
        <f>P22+$Q$65</f>
        <v/>
      </c>
      <c r="R22" s="46" t="n">
        <v>0.5951388888888889</v>
      </c>
      <c r="S22" s="46">
        <f>R22+$S$65</f>
        <v/>
      </c>
      <c r="T22" s="143" t="n">
        <v>0.6159722222222223</v>
      </c>
      <c r="U22" s="80">
        <f>T22+$U$65</f>
        <v/>
      </c>
      <c r="V22" s="580" t="n">
        <v>80</v>
      </c>
      <c r="W22" s="125" t="n"/>
    </row>
    <row r="23" ht="21" customFormat="1" customHeight="1" s="645">
      <c r="A23" s="631" t="inlineStr">
        <is>
          <t>22</t>
        </is>
      </c>
      <c r="B23" s="632" t="n"/>
      <c r="C23" s="112" t="inlineStr">
        <is>
          <t xml:space="preserve">QUISPE TAPIA CRISTHIAN </t>
        </is>
      </c>
      <c r="D23" s="55" t="n">
        <v>75206652</v>
      </c>
      <c r="E23" s="55" t="inlineStr">
        <is>
          <t>NUEVO A1</t>
        </is>
      </c>
      <c r="F23" s="92" t="inlineStr">
        <is>
          <t>20 20SR</t>
        </is>
      </c>
      <c r="G23" s="267" t="inlineStr">
        <is>
          <t>PAGO 150 YAPE</t>
        </is>
      </c>
      <c r="H23" s="473" t="n"/>
      <c r="I23" s="128" t="inlineStr">
        <is>
          <t>ENRIQUE PUBLICIDAD</t>
        </is>
      </c>
      <c r="J23" s="60" t="n">
        <v>0.4319444444444445</v>
      </c>
      <c r="K23" s="46">
        <f>J23+$K$64</f>
        <v/>
      </c>
      <c r="L23" s="78" t="n">
        <v>0.5159722222222223</v>
      </c>
      <c r="M23" s="46">
        <f>L23+$M$65</f>
        <v/>
      </c>
      <c r="N23" s="78" t="n">
        <v>0.5270833333333333</v>
      </c>
      <c r="O23" s="46">
        <f>N23+$O$65</f>
        <v/>
      </c>
      <c r="P23" s="79" t="n">
        <v>0.5861111111111111</v>
      </c>
      <c r="Q23" s="46">
        <f>P23+$Q$65</f>
        <v/>
      </c>
      <c r="R23" s="46" t="n">
        <v>0.5986111111111111</v>
      </c>
      <c r="S23" s="46">
        <f>R23+$S$65</f>
        <v/>
      </c>
      <c r="T23" s="143" t="n">
        <v>0.6166666666666667</v>
      </c>
      <c r="U23" s="80">
        <f>T23+$U$65</f>
        <v/>
      </c>
      <c r="V23" s="580" t="n">
        <v>80</v>
      </c>
      <c r="W23" s="125" t="n"/>
    </row>
    <row r="24" ht="21" customFormat="1" customHeight="1" s="633">
      <c r="A24" s="631" t="inlineStr">
        <is>
          <t>23</t>
        </is>
      </c>
      <c r="B24" s="632" t="n"/>
      <c r="C24" s="318" t="inlineStr">
        <is>
          <t>SILVA MUÑOZ FRANCHESCO 50</t>
        </is>
      </c>
      <c r="D24" s="55" t="n">
        <v>42374611</v>
      </c>
      <c r="E24" s="226" t="inlineStr">
        <is>
          <t>MOTO REVA BIIC</t>
        </is>
      </c>
      <c r="F24" s="92" t="inlineStr">
        <is>
          <t>20 20SR</t>
        </is>
      </c>
      <c r="G24" s="281" t="inlineStr">
        <is>
          <t>PAGO A PROMO</t>
        </is>
      </c>
      <c r="H24" s="281" t="n"/>
      <c r="I24" s="281" t="inlineStr">
        <is>
          <t>ELIA</t>
        </is>
      </c>
      <c r="J24" s="60" t="n">
        <v>0.4368055555555556</v>
      </c>
      <c r="K24" s="46">
        <f>J24+$K$64</f>
        <v/>
      </c>
      <c r="L24" s="78" t="n">
        <v>0.51875</v>
      </c>
      <c r="M24" s="46">
        <f>L24+$M$65</f>
        <v/>
      </c>
      <c r="N24" s="78" t="n">
        <v>0.5298611111111111</v>
      </c>
      <c r="O24" s="46">
        <f>N24+$O$65</f>
        <v/>
      </c>
      <c r="P24" s="79" t="n">
        <v>0.5861111111111111</v>
      </c>
      <c r="Q24" s="46">
        <f>P24+$Q$65</f>
        <v/>
      </c>
      <c r="R24" s="46" t="n">
        <v>0.6159722222222223</v>
      </c>
      <c r="S24" s="46">
        <f>R24+$S$65</f>
        <v/>
      </c>
      <c r="T24" s="143" t="n">
        <v>0.6291666666666667</v>
      </c>
      <c r="U24" s="80">
        <f>T24+$U$65</f>
        <v/>
      </c>
      <c r="V24" s="580" t="n">
        <v>80</v>
      </c>
      <c r="W24" s="125" t="n">
        <v>50</v>
      </c>
    </row>
    <row r="25" ht="21" customHeight="1" s="630">
      <c r="A25" s="631" t="inlineStr">
        <is>
          <t>80</t>
        </is>
      </c>
      <c r="B25" s="632" t="n"/>
      <c r="C25" s="112" t="inlineStr">
        <is>
          <t>REINOZA MARTINEZ LEONARDO</t>
        </is>
      </c>
      <c r="D25" s="55" t="n">
        <v>5606133</v>
      </c>
      <c r="E25" s="199" t="inlineStr">
        <is>
          <t>MOTO NUEVO BIIB</t>
        </is>
      </c>
      <c r="F25" s="92" t="inlineStr">
        <is>
          <t>20 20SR</t>
        </is>
      </c>
      <c r="G25" s="267" t="inlineStr">
        <is>
          <t xml:space="preserve">PAGO 150PLIM </t>
        </is>
      </c>
      <c r="H25" s="26" t="inlineStr">
        <is>
          <t>CE</t>
        </is>
      </c>
      <c r="I25" s="612" t="inlineStr">
        <is>
          <t>JENY SUPER PAC</t>
        </is>
      </c>
      <c r="J25" s="60" t="n">
        <v>0.4972222222222222</v>
      </c>
      <c r="K25" s="46">
        <f>J25+$K$64</f>
        <v/>
      </c>
      <c r="L25" s="78" t="n">
        <v>0.5263888888888889</v>
      </c>
      <c r="M25" s="46">
        <f>L25+$M$65</f>
        <v/>
      </c>
      <c r="N25" s="78" t="n">
        <v>0.53125</v>
      </c>
      <c r="O25" s="46">
        <f>N25+$O$65</f>
        <v/>
      </c>
      <c r="P25" s="79" t="n">
        <v>0.6326388888888889</v>
      </c>
      <c r="Q25" s="46">
        <f>P25+$Q$65</f>
        <v/>
      </c>
      <c r="R25" s="46" t="n">
        <v>0.6451388888888889</v>
      </c>
      <c r="S25" s="46">
        <f>R25+$S$65</f>
        <v/>
      </c>
      <c r="T25" s="143" t="n">
        <v>0.6583333333333333</v>
      </c>
      <c r="U25" s="80">
        <f>T25+$U$65</f>
        <v/>
      </c>
      <c r="V25" s="580" t="n">
        <v>80</v>
      </c>
      <c r="W25" s="125" t="n"/>
    </row>
    <row r="26" ht="21" customHeight="1" s="630">
      <c r="A26" s="631" t="inlineStr">
        <is>
          <t>25</t>
        </is>
      </c>
      <c r="B26" s="632" t="n"/>
      <c r="C26" s="112" t="inlineStr">
        <is>
          <t>ALBORNOZ MARCIALES JOSE</t>
        </is>
      </c>
      <c r="D26" s="55" t="n">
        <v>4709931</v>
      </c>
      <c r="E26" s="26" t="inlineStr">
        <is>
          <t>REVA A3C</t>
        </is>
      </c>
      <c r="F26" s="92" t="inlineStr">
        <is>
          <t>20 20SR</t>
        </is>
      </c>
      <c r="G26" s="96" t="n"/>
      <c r="H26" s="26" t="inlineStr">
        <is>
          <t>CE</t>
        </is>
      </c>
      <c r="I26" s="96" t="inlineStr">
        <is>
          <t>PATRICIO</t>
        </is>
      </c>
      <c r="J26" s="60" t="n">
        <v>0.4986111111111111</v>
      </c>
      <c r="K26" s="46">
        <f>J26+$K$64</f>
        <v/>
      </c>
      <c r="L26" s="78" t="n">
        <v>0.5298611111111111</v>
      </c>
      <c r="M26" s="46">
        <f>L26+$M$65</f>
        <v/>
      </c>
      <c r="N26" s="78" t="n">
        <v>0.5333333333333333</v>
      </c>
      <c r="O26" s="46">
        <f>N26+$O$65</f>
        <v/>
      </c>
      <c r="P26" s="79" t="n">
        <v>0.5930555555555556</v>
      </c>
      <c r="Q26" s="46">
        <f>P26+$Q$65</f>
        <v/>
      </c>
      <c r="R26" s="46" t="n">
        <v>0.6041666666666666</v>
      </c>
      <c r="S26" s="46">
        <f>R26+$S$65</f>
        <v/>
      </c>
      <c r="T26" s="143" t="n">
        <v>0.6201388888888889</v>
      </c>
      <c r="U26" s="80">
        <f>T26+$U$65</f>
        <v/>
      </c>
      <c r="V26" s="580" t="n">
        <v>80</v>
      </c>
      <c r="W26" s="125" t="n"/>
    </row>
    <row r="27" ht="21" customFormat="1" customHeight="1" s="645">
      <c r="A27" s="631" t="inlineStr">
        <is>
          <t>26</t>
        </is>
      </c>
      <c r="B27" s="632" t="n"/>
      <c r="C27" s="112" t="inlineStr">
        <is>
          <t>MINAYA RAMIREZ REYNALDO</t>
        </is>
      </c>
      <c r="D27" s="55" t="n">
        <v>44821220</v>
      </c>
      <c r="E27" s="26" t="inlineStr">
        <is>
          <t>RECA A3C</t>
        </is>
      </c>
      <c r="F27" s="92" t="inlineStr">
        <is>
          <t>20 20sr</t>
        </is>
      </c>
      <c r="G27" s="120" t="inlineStr">
        <is>
          <t>REPRO13/05</t>
        </is>
      </c>
      <c r="H27" s="120" t="n"/>
      <c r="I27" s="120" t="inlineStr">
        <is>
          <t>CARS.JAIME VILLA</t>
        </is>
      </c>
      <c r="J27" s="60" t="n">
        <v>0.5069444444444444</v>
      </c>
      <c r="K27" s="46">
        <f>J27+$K$64</f>
        <v/>
      </c>
      <c r="L27" s="78" t="n">
        <v>0.53125</v>
      </c>
      <c r="M27" s="46">
        <f>L27+$M$65</f>
        <v/>
      </c>
      <c r="N27" s="78" t="n">
        <v>0.5375</v>
      </c>
      <c r="O27" s="46">
        <f>N27+$O$65</f>
        <v/>
      </c>
      <c r="P27" s="79" t="n">
        <v>0.5979166666666667</v>
      </c>
      <c r="Q27" s="46">
        <f>P27+$Q$65</f>
        <v/>
      </c>
      <c r="R27" s="46" t="n">
        <v>0.6097222222222223</v>
      </c>
      <c r="S27" s="46">
        <f>R27+$S$65</f>
        <v/>
      </c>
      <c r="T27" s="143" t="n">
        <v>0.6298611111111111</v>
      </c>
      <c r="U27" s="80">
        <f>T27+$U$65</f>
        <v/>
      </c>
      <c r="V27" s="580" t="n">
        <v>80</v>
      </c>
      <c r="W27" s="125" t="n"/>
    </row>
    <row r="28" ht="21" customHeight="1" s="630">
      <c r="A28" s="631" t="inlineStr">
        <is>
          <t>28</t>
        </is>
      </c>
      <c r="B28" s="632" t="n"/>
      <c r="C28" s="90" t="inlineStr">
        <is>
          <t>ICOCHEA CASTILLO OSCAR</t>
        </is>
      </c>
      <c r="D28" s="55" t="n">
        <v>9074291</v>
      </c>
      <c r="E28" s="55" t="inlineStr">
        <is>
          <t>NUEVO A1</t>
        </is>
      </c>
      <c r="F28" s="92" t="inlineStr">
        <is>
          <t>40/20 40/20cl</t>
        </is>
      </c>
      <c r="G28" s="120" t="n"/>
      <c r="H28" s="120" t="n"/>
      <c r="I28" s="120" t="inlineStr">
        <is>
          <t>CARS.JAIME VILLA</t>
        </is>
      </c>
      <c r="J28" s="60" t="n">
        <v>0.5090277777777777</v>
      </c>
      <c r="K28" s="46">
        <f>J28+$K$64</f>
        <v/>
      </c>
      <c r="L28" s="78" t="n">
        <v>0.5368055555555555</v>
      </c>
      <c r="M28" s="46">
        <f>L28+$M$65</f>
        <v/>
      </c>
      <c r="N28" s="78" t="n">
        <v>0.54375</v>
      </c>
      <c r="O28" s="46">
        <f>N28+$O$65</f>
        <v/>
      </c>
      <c r="P28" s="79" t="n">
        <v>0.6097222222222223</v>
      </c>
      <c r="Q28" s="46">
        <f>P28+$Q$65</f>
        <v/>
      </c>
      <c r="R28" s="46" t="n">
        <v>0.6222222222222222</v>
      </c>
      <c r="S28" s="46">
        <f>R28+$S$65</f>
        <v/>
      </c>
      <c r="T28" s="143" t="n">
        <v>0.6416666666666667</v>
      </c>
      <c r="U28" s="80">
        <f>T28+$U$65</f>
        <v/>
      </c>
      <c r="V28" s="580" t="n">
        <v>80</v>
      </c>
      <c r="W28" s="125" t="n"/>
    </row>
    <row r="29" ht="21" customHeight="1" s="630">
      <c r="A29" s="631" t="inlineStr">
        <is>
          <t>29</t>
        </is>
      </c>
      <c r="B29" s="632" t="n"/>
      <c r="C29" s="112" t="inlineStr">
        <is>
          <t>CHAUCA OCHOA JOSE ANTONIO</t>
        </is>
      </c>
      <c r="D29" s="55" t="n">
        <v>75358002</v>
      </c>
      <c r="E29" s="55" t="inlineStr">
        <is>
          <t>NUEVO A1</t>
        </is>
      </c>
      <c r="F29" s="92" t="inlineStr">
        <is>
          <t>40/20 40/20cl</t>
        </is>
      </c>
      <c r="G29" s="120" t="inlineStr">
        <is>
          <t>PAGO EFEC 80</t>
        </is>
      </c>
      <c r="H29" s="454" t="n"/>
      <c r="I29" s="534" t="inlineStr">
        <is>
          <t>ENRIQUE PUBLICIDAD</t>
        </is>
      </c>
      <c r="J29" s="60" t="n">
        <v>0.5145833333333333</v>
      </c>
      <c r="K29" s="46">
        <f>J29+$K$64</f>
        <v/>
      </c>
      <c r="L29" s="78" t="n">
        <v>0.5388888888888889</v>
      </c>
      <c r="M29" s="46">
        <f>L29+$M$65</f>
        <v/>
      </c>
      <c r="N29" s="78" t="n">
        <v>0.5451388888888888</v>
      </c>
      <c r="O29" s="46">
        <f>N29+$O$65</f>
        <v/>
      </c>
      <c r="P29" s="79" t="n">
        <v>0.6090277777777777</v>
      </c>
      <c r="Q29" s="46">
        <f>P29+$Q$65</f>
        <v/>
      </c>
      <c r="R29" s="46" t="n">
        <v>0.6604166666666667</v>
      </c>
      <c r="S29" s="46">
        <f>R29+$S$65</f>
        <v/>
      </c>
      <c r="T29" s="143" t="n">
        <v>0.6840277777777778</v>
      </c>
      <c r="U29" s="80">
        <f>T29+$U$65</f>
        <v/>
      </c>
      <c r="V29" s="580" t="n">
        <v>80</v>
      </c>
      <c r="W29" s="125" t="n"/>
    </row>
    <row r="30" ht="21" customHeight="1" s="630">
      <c r="A30" s="631" t="inlineStr">
        <is>
          <t>30</t>
        </is>
      </c>
      <c r="B30" s="632" t="n"/>
      <c r="C30" s="112" t="inlineStr">
        <is>
          <t>YOVERA RAMOS LUIS</t>
        </is>
      </c>
      <c r="D30" s="55" t="n">
        <v>25718295</v>
      </c>
      <c r="E30" s="55" t="inlineStr">
        <is>
          <t>REVA A1</t>
        </is>
      </c>
      <c r="F30" s="92" t="inlineStr">
        <is>
          <t>40/20 40/20cl</t>
        </is>
      </c>
      <c r="G30" s="120" t="n"/>
      <c r="H30" s="205" t="n"/>
      <c r="I30" s="120" t="inlineStr">
        <is>
          <t>CARS.JAIME VILLA</t>
        </is>
      </c>
      <c r="J30" s="60" t="n">
        <v>0.5138888888888888</v>
      </c>
      <c r="K30" s="46">
        <f>J30+$K$64</f>
        <v/>
      </c>
      <c r="L30" s="78" t="n">
        <v>0.54375</v>
      </c>
      <c r="M30" s="46">
        <f>L30+$M$65</f>
        <v/>
      </c>
      <c r="N30" s="78" t="n">
        <v>0.5513888888888889</v>
      </c>
      <c r="O30" s="46">
        <f>N30+$O$65</f>
        <v/>
      </c>
      <c r="P30" s="79" t="n">
        <v>0.6222222222222222</v>
      </c>
      <c r="Q30" s="46">
        <f>P30+$Q$65</f>
        <v/>
      </c>
      <c r="R30" s="46" t="n">
        <v>0.6347222222222222</v>
      </c>
      <c r="S30" s="46">
        <f>R30+$S$65</f>
        <v/>
      </c>
      <c r="T30" s="143" t="n">
        <v>0.6555555555555556</v>
      </c>
      <c r="U30" s="80">
        <f>T30+$U$65</f>
        <v/>
      </c>
      <c r="V30" s="580" t="n">
        <v>80</v>
      </c>
      <c r="W30" s="125" t="n"/>
    </row>
    <row r="31" ht="21" customHeight="1" s="630">
      <c r="A31" s="631" t="inlineStr">
        <is>
          <t>31</t>
        </is>
      </c>
      <c r="B31" s="632" t="n"/>
      <c r="C31" s="112" t="inlineStr">
        <is>
          <t>AGUILAR ORDAZ LOGAN</t>
        </is>
      </c>
      <c r="D31" s="55" t="n">
        <v>76733134</v>
      </c>
      <c r="E31" s="55" t="inlineStr">
        <is>
          <t>NUEVO A1</t>
        </is>
      </c>
      <c r="F31" s="92" t="inlineStr">
        <is>
          <t>20 20sr</t>
        </is>
      </c>
      <c r="G31" s="96" t="n"/>
      <c r="H31" s="192" t="n"/>
      <c r="I31" s="96" t="inlineStr">
        <is>
          <t>PATRICIO</t>
        </is>
      </c>
      <c r="J31" s="60" t="n">
        <v>0.5152777777777777</v>
      </c>
      <c r="K31" s="46">
        <f>J31+$K$64</f>
        <v/>
      </c>
      <c r="L31" s="78" t="n">
        <v>0.5451388888888888</v>
      </c>
      <c r="M31" s="46">
        <f>L31+$M$65</f>
        <v/>
      </c>
      <c r="N31" s="78" t="n">
        <v>0.5527777777777778</v>
      </c>
      <c r="O31" s="46">
        <f>N31+$O$65</f>
        <v/>
      </c>
      <c r="P31" s="79" t="n">
        <v>0.6208333333333333</v>
      </c>
      <c r="Q31" s="46">
        <f>P31+$Q$65</f>
        <v/>
      </c>
      <c r="R31" s="46" t="n">
        <v>0.6743055555555556</v>
      </c>
      <c r="S31" s="46">
        <f>R31+$S$65</f>
        <v/>
      </c>
      <c r="T31" s="143" t="n">
        <v>0.6972222222222222</v>
      </c>
      <c r="U31" s="80">
        <f>T31+$U$65</f>
        <v/>
      </c>
      <c r="V31" s="580" t="n">
        <v>80</v>
      </c>
      <c r="W31" s="125" t="n"/>
    </row>
    <row r="32" ht="21" customHeight="1" s="630">
      <c r="A32" s="631" t="inlineStr">
        <is>
          <t>32</t>
        </is>
      </c>
      <c r="B32" s="632" t="n"/>
      <c r="C32" s="318" t="inlineStr">
        <is>
          <t>CASTRO ROJAS MARCOS 50</t>
        </is>
      </c>
      <c r="D32" s="55" t="n">
        <v>20409690</v>
      </c>
      <c r="E32" s="226" t="inlineStr">
        <is>
          <t>MOTO REVA BIIC</t>
        </is>
      </c>
      <c r="F32" s="92" t="inlineStr">
        <is>
          <t>20 20sr</t>
        </is>
      </c>
      <c r="G32" s="120" t="inlineStr">
        <is>
          <t>PAGO EFEC50</t>
        </is>
      </c>
      <c r="H32" s="207" t="n"/>
      <c r="I32" s="55" t="inlineStr">
        <is>
          <t>SRA JULIA</t>
        </is>
      </c>
      <c r="J32" s="60" t="n">
        <v>0.5159722222222223</v>
      </c>
      <c r="K32" s="46">
        <f>J32+$K$64</f>
        <v/>
      </c>
      <c r="L32" s="78" t="n">
        <v>0.55</v>
      </c>
      <c r="M32" s="46">
        <f>L32+$M$65</f>
        <v/>
      </c>
      <c r="N32" s="78" t="n">
        <v>0.5555555555555556</v>
      </c>
      <c r="O32" s="46">
        <f>N32+$O$65</f>
        <v/>
      </c>
      <c r="P32" s="79" t="n">
        <v>0.6340277777777777</v>
      </c>
      <c r="Q32" s="46">
        <f>P32+$Q$65</f>
        <v/>
      </c>
      <c r="R32" s="46" t="n">
        <v>0.65625</v>
      </c>
      <c r="S32" s="46">
        <f>R32+$S$65</f>
        <v/>
      </c>
      <c r="T32" s="143" t="n">
        <v>0.6680555555555555</v>
      </c>
      <c r="U32" s="80">
        <f>T32+$U$65</f>
        <v/>
      </c>
      <c r="V32" s="580" t="n">
        <v>80</v>
      </c>
      <c r="W32" s="125" t="n">
        <v>50</v>
      </c>
    </row>
    <row r="33" ht="21" customFormat="1" customHeight="1" s="633">
      <c r="A33" s="631" t="inlineStr">
        <is>
          <t>33</t>
        </is>
      </c>
      <c r="B33" s="632" t="n"/>
      <c r="C33" s="112" t="inlineStr">
        <is>
          <t xml:space="preserve">RANTES TOLEDO LUIS ENRIQUE </t>
        </is>
      </c>
      <c r="D33" s="55" t="n">
        <v>46507662</v>
      </c>
      <c r="E33" s="55" t="inlineStr">
        <is>
          <t>NUEVO A1</t>
        </is>
      </c>
      <c r="F33" s="92" t="inlineStr">
        <is>
          <t>20 20sr</t>
        </is>
      </c>
      <c r="G33" s="96" t="n"/>
      <c r="H33" s="192" t="n"/>
      <c r="I33" s="96" t="inlineStr">
        <is>
          <t>PATRICIO</t>
        </is>
      </c>
      <c r="J33" s="60" t="n">
        <v>0.5166666666666667</v>
      </c>
      <c r="K33" s="46">
        <f>J33+$K$64</f>
        <v/>
      </c>
      <c r="L33" s="78" t="n">
        <v>0.5520833333333334</v>
      </c>
      <c r="M33" s="46">
        <f>L33+$M$65</f>
        <v/>
      </c>
      <c r="N33" s="78" t="n">
        <v>0.5625</v>
      </c>
      <c r="O33" s="46">
        <f>N33+$O$65</f>
        <v/>
      </c>
      <c r="P33" s="79" t="n">
        <v>0.6333333333333333</v>
      </c>
      <c r="Q33" s="46">
        <f>P33+$Q$65</f>
        <v/>
      </c>
      <c r="R33" s="46" t="n">
        <v>0.6861111111111111</v>
      </c>
      <c r="S33" s="46">
        <f>R33+$S$65</f>
        <v/>
      </c>
      <c r="T33" s="143" t="n">
        <v>0.7104166666666667</v>
      </c>
      <c r="U33" s="80">
        <f>T33+$U$65</f>
        <v/>
      </c>
      <c r="V33" s="580" t="n">
        <v>80</v>
      </c>
      <c r="W33" s="125" t="n"/>
    </row>
    <row r="34" ht="21" customHeight="1" s="630">
      <c r="A34" s="631" t="inlineStr">
        <is>
          <t>34</t>
        </is>
      </c>
      <c r="B34" s="632" t="n"/>
      <c r="C34" s="112" t="inlineStr">
        <is>
          <t>CARDENAS AMAYA DIEGO</t>
        </is>
      </c>
      <c r="D34" s="55" t="n">
        <v>72199895</v>
      </c>
      <c r="E34" s="232" t="inlineStr">
        <is>
          <t>MOTO NUEVO BIIB</t>
        </is>
      </c>
      <c r="F34" s="92" t="inlineStr">
        <is>
          <t>20 20sr</t>
        </is>
      </c>
      <c r="G34" s="96" t="n"/>
      <c r="H34" s="192" t="n"/>
      <c r="I34" s="96" t="inlineStr">
        <is>
          <t>PATRICIO</t>
        </is>
      </c>
      <c r="J34" s="60" t="n">
        <v>0.5173611111111112</v>
      </c>
      <c r="K34" s="46">
        <f>J34+$K$64</f>
        <v/>
      </c>
      <c r="L34" s="78" t="n">
        <v>0.5548611111111111</v>
      </c>
      <c r="M34" s="46">
        <f>L34+$M$65</f>
        <v/>
      </c>
      <c r="N34" s="78" t="n">
        <v>0.5638888888888889</v>
      </c>
      <c r="O34" s="46">
        <f>N34+$O$65</f>
        <v/>
      </c>
      <c r="P34" s="79" t="n">
        <v>0.6576388888888889</v>
      </c>
      <c r="Q34" s="46">
        <f>P34+$Q$65</f>
        <v/>
      </c>
      <c r="R34" s="46" t="n">
        <v>0.6722222222222223</v>
      </c>
      <c r="S34" s="46">
        <f>R34+$S$65</f>
        <v/>
      </c>
      <c r="T34" s="143" t="n">
        <v>0.6840277777777778</v>
      </c>
      <c r="U34" s="80">
        <f>T34+$U$65</f>
        <v/>
      </c>
      <c r="V34" s="580" t="n">
        <v>80</v>
      </c>
      <c r="W34" s="125" t="n"/>
    </row>
    <row r="35" ht="21" customHeight="1" s="630">
      <c r="A35" s="631" t="inlineStr">
        <is>
          <t>35</t>
        </is>
      </c>
      <c r="B35" s="632" t="n"/>
      <c r="C35" s="112" t="inlineStr">
        <is>
          <t>HANCCO CHUMPITAZ KAROL</t>
        </is>
      </c>
      <c r="D35" s="55" t="n">
        <v>77049775</v>
      </c>
      <c r="E35" s="55" t="inlineStr">
        <is>
          <t>NUEVO A1</t>
        </is>
      </c>
      <c r="F35" s="92" t="inlineStr">
        <is>
          <t>20 20sr</t>
        </is>
      </c>
      <c r="G35" s="110" t="n"/>
      <c r="H35" s="110" t="n"/>
      <c r="I35" s="110" t="inlineStr">
        <is>
          <t>MAYRA 1</t>
        </is>
      </c>
      <c r="J35" s="60" t="n">
        <v>0.5180555555555556</v>
      </c>
      <c r="K35" s="46">
        <f>J35+$K$64</f>
        <v/>
      </c>
      <c r="L35" s="78" t="n">
        <v>0.5569444444444445</v>
      </c>
      <c r="M35" s="46">
        <f>L35+$M$65</f>
        <v/>
      </c>
      <c r="N35" s="78" t="n">
        <v>0.5680555555555555</v>
      </c>
      <c r="O35" s="46">
        <f>N35+$O$65</f>
        <v/>
      </c>
      <c r="P35" s="79" t="n">
        <v>0.6451388888888889</v>
      </c>
      <c r="Q35" s="46">
        <f>P35+$Q$65</f>
        <v/>
      </c>
      <c r="R35" s="46" t="n">
        <v>0.6979166666666666</v>
      </c>
      <c r="S35" s="46">
        <f>R35+$S$65</f>
        <v/>
      </c>
      <c r="T35" s="143" t="n">
        <v>0.7229166666666667</v>
      </c>
      <c r="U35" s="80">
        <f>T35+$U$65</f>
        <v/>
      </c>
      <c r="V35" s="580" t="n">
        <v>80</v>
      </c>
      <c r="W35" s="125" t="n"/>
    </row>
    <row r="36" ht="21" customHeight="1" s="630">
      <c r="A36" s="631" t="inlineStr">
        <is>
          <t>36</t>
        </is>
      </c>
      <c r="B36" s="632" t="n"/>
      <c r="C36" s="112" t="inlineStr">
        <is>
          <t>CAMACHO OLIVA REYNALDO</t>
        </is>
      </c>
      <c r="D36" s="55" t="n">
        <v>9410865</v>
      </c>
      <c r="E36" s="26" t="inlineStr">
        <is>
          <t>RECA A2A</t>
        </is>
      </c>
      <c r="F36" s="92" t="inlineStr">
        <is>
          <t>40/20 40/20cl</t>
        </is>
      </c>
      <c r="G36" s="96" t="n"/>
      <c r="H36" s="192" t="n"/>
      <c r="I36" s="96" t="inlineStr">
        <is>
          <t>PATRICIO</t>
        </is>
      </c>
      <c r="J36" s="60" t="n">
        <v>0.51875</v>
      </c>
      <c r="K36" s="46">
        <f>J36+$K$64</f>
        <v/>
      </c>
      <c r="L36" s="78" t="n">
        <v>0.5604166666666667</v>
      </c>
      <c r="M36" s="46">
        <f>L36+$M$65</f>
        <v/>
      </c>
      <c r="N36" s="78" t="n">
        <v>0.5729166666666666</v>
      </c>
      <c r="O36" s="46">
        <f>N36+$O$65</f>
        <v/>
      </c>
      <c r="P36" s="79" t="n">
        <v>0.6645833333333333</v>
      </c>
      <c r="Q36" s="79">
        <f>P36+$Q$65</f>
        <v/>
      </c>
      <c r="R36" s="46" t="n">
        <v>0.6833333333333333</v>
      </c>
      <c r="S36" s="46">
        <f>R36+$S$65</f>
        <v/>
      </c>
      <c r="T36" s="143" t="n">
        <v>0.6958333333333333</v>
      </c>
      <c r="U36" s="80">
        <f>T36+$U$65</f>
        <v/>
      </c>
      <c r="V36" s="580" t="n">
        <v>80</v>
      </c>
      <c r="W36" s="125" t="n"/>
    </row>
    <row r="37" ht="21" customHeight="1" s="630">
      <c r="A37" s="631" t="inlineStr">
        <is>
          <t>37</t>
        </is>
      </c>
      <c r="B37" s="632" t="n"/>
      <c r="C37" s="112" t="inlineStr">
        <is>
          <t xml:space="preserve">MALINCOVICH CACERES MIRKO </t>
        </is>
      </c>
      <c r="D37" s="55" t="n">
        <v>25659053</v>
      </c>
      <c r="E37" s="26" t="inlineStr">
        <is>
          <t>REVA A2A</t>
        </is>
      </c>
      <c r="F37" s="92" t="inlineStr">
        <is>
          <t>40/20 40/20cl</t>
        </is>
      </c>
      <c r="G37" s="120" t="n"/>
      <c r="H37" s="120" t="n"/>
      <c r="I37" s="120" t="inlineStr">
        <is>
          <t>CARS.JAIME VILLA</t>
        </is>
      </c>
      <c r="J37" s="60" t="n">
        <v>0.5194444444444445</v>
      </c>
      <c r="K37" s="60">
        <f>J37+$K$64</f>
        <v/>
      </c>
      <c r="L37" s="60" t="n">
        <v>0.5625</v>
      </c>
      <c r="M37" s="60">
        <f>L37+$M$65</f>
        <v/>
      </c>
      <c r="N37" s="60" t="n">
        <v>0.5756944444444444</v>
      </c>
      <c r="O37" s="60">
        <f>N37+$O$65</f>
        <v/>
      </c>
      <c r="P37" s="79" t="n">
        <v>0.6576388888888889</v>
      </c>
      <c r="Q37" s="46">
        <f>P37+$Q$65</f>
        <v/>
      </c>
      <c r="R37" s="46" t="n">
        <v>0.7090277777777778</v>
      </c>
      <c r="S37" s="46">
        <f>R37+$S$65</f>
        <v/>
      </c>
      <c r="T37" s="261" t="n">
        <v>0.7354166666666667</v>
      </c>
      <c r="U37" s="261">
        <f>T37+$U$65</f>
        <v/>
      </c>
      <c r="V37" s="580" t="n">
        <v>80</v>
      </c>
      <c r="W37" s="125" t="n"/>
    </row>
    <row r="38" ht="21" customHeight="1" s="630">
      <c r="A38" s="631" t="inlineStr">
        <is>
          <t>38</t>
        </is>
      </c>
      <c r="B38" s="632" t="n"/>
      <c r="C38" s="112" t="inlineStr">
        <is>
          <t>MORA SEIJO RONIE</t>
        </is>
      </c>
      <c r="D38" s="55" t="n">
        <v>46068368</v>
      </c>
      <c r="E38" s="226" t="inlineStr">
        <is>
          <t>MOTO REVA BIIC</t>
        </is>
      </c>
      <c r="F38" s="92" t="inlineStr">
        <is>
          <t>40/20 40/20cl</t>
        </is>
      </c>
      <c r="G38" s="96" t="n"/>
      <c r="H38" s="192" t="n"/>
      <c r="I38" s="96" t="inlineStr">
        <is>
          <t>PATRICIO</t>
        </is>
      </c>
      <c r="J38" s="60" t="n">
        <v>0.5201388888888889</v>
      </c>
      <c r="K38" s="46">
        <f>J38+$K$64</f>
        <v/>
      </c>
      <c r="L38" s="78" t="n">
        <v>0.5659722222222222</v>
      </c>
      <c r="M38" s="46">
        <f>L38+$M$65</f>
        <v/>
      </c>
      <c r="N38" s="78" t="n">
        <v>0.5784722222222223</v>
      </c>
      <c r="O38" s="46">
        <f>N38+$O$65</f>
        <v/>
      </c>
      <c r="P38" s="79" t="n">
        <v>0.6715277777777777</v>
      </c>
      <c r="Q38" s="46">
        <f>P38+$Q$65</f>
        <v/>
      </c>
      <c r="R38" s="46" t="n">
        <v>0.6951388888888889</v>
      </c>
      <c r="S38" s="46">
        <f>R38+$S$65</f>
        <v/>
      </c>
      <c r="T38" s="143" t="n">
        <v>0.7083333333333334</v>
      </c>
      <c r="U38" s="80">
        <f>T38+$U$65</f>
        <v/>
      </c>
      <c r="V38" s="580" t="n">
        <v>80</v>
      </c>
      <c r="W38" s="125" t="n"/>
    </row>
    <row r="39" ht="21" customHeight="1" s="630">
      <c r="A39" s="631" t="inlineStr">
        <is>
          <t>39</t>
        </is>
      </c>
      <c r="B39" s="632" t="n"/>
      <c r="C39" s="112" t="inlineStr">
        <is>
          <t>HURTADO RAMIREZ CARLOS</t>
        </is>
      </c>
      <c r="D39" s="55" t="n">
        <v>41044717</v>
      </c>
      <c r="E39" s="226" t="inlineStr">
        <is>
          <t>MOTO REVA BIIC</t>
        </is>
      </c>
      <c r="F39" s="92" t="inlineStr">
        <is>
          <t>20 20sr</t>
        </is>
      </c>
      <c r="G39" s="120" t="inlineStr">
        <is>
          <t>PAGO 100EFE</t>
        </is>
      </c>
      <c r="H39" s="270" t="n"/>
      <c r="I39" s="270" t="inlineStr">
        <is>
          <t>LILIANA 5</t>
        </is>
      </c>
      <c r="J39" s="60" t="n">
        <v>0.5208333333333334</v>
      </c>
      <c r="K39" s="46">
        <f>J39+$K$64</f>
        <v/>
      </c>
      <c r="L39" s="78" t="n">
        <v>0.5673611111111111</v>
      </c>
      <c r="M39" s="46">
        <f>L39+$M$65</f>
        <v/>
      </c>
      <c r="N39" s="78" t="n">
        <v>0.5840277777777778</v>
      </c>
      <c r="O39" s="46">
        <f>N39+$O$65</f>
        <v/>
      </c>
      <c r="P39" s="79" t="n">
        <v>0.6715277777777777</v>
      </c>
      <c r="Q39" s="46">
        <f>P39+$Q$65</f>
        <v/>
      </c>
      <c r="R39" s="46" t="n">
        <v>0.7326388888888888</v>
      </c>
      <c r="S39" s="46">
        <f>R39+$S$65</f>
        <v/>
      </c>
      <c r="T39" s="143" t="n">
        <v>0.7472222222222222</v>
      </c>
      <c r="U39" s="80">
        <f>T39+$U$65</f>
        <v/>
      </c>
      <c r="V39" s="580" t="n">
        <v>80</v>
      </c>
      <c r="W39" s="125" t="n"/>
    </row>
    <row r="40" ht="21" customHeight="1" s="630">
      <c r="A40" s="631" t="inlineStr">
        <is>
          <t>40</t>
        </is>
      </c>
      <c r="B40" s="632" t="n"/>
      <c r="C40" s="318" t="inlineStr">
        <is>
          <t>GUERRERO RIVERA PAULA 40</t>
        </is>
      </c>
      <c r="D40" s="55" t="n">
        <v>72884925</v>
      </c>
      <c r="E40" s="232" t="inlineStr">
        <is>
          <t>MOTO NUEVO BIIB</t>
        </is>
      </c>
      <c r="F40" s="92" t="inlineStr">
        <is>
          <t>20 20sr</t>
        </is>
      </c>
      <c r="G40" s="281" t="n"/>
      <c r="H40" s="281" t="n"/>
      <c r="I40" s="281" t="inlineStr">
        <is>
          <t>ANGELA</t>
        </is>
      </c>
      <c r="J40" s="60" t="n">
        <v>0.5229166666666667</v>
      </c>
      <c r="K40" s="46">
        <f>J40+$K$64</f>
        <v/>
      </c>
      <c r="L40" s="78" t="n">
        <v>0.5708333333333333</v>
      </c>
      <c r="M40" s="46">
        <f>L40+$M$65</f>
        <v/>
      </c>
      <c r="N40" s="78" t="n">
        <v>0.5895833333333333</v>
      </c>
      <c r="O40" s="46">
        <f>N40+$O$65</f>
        <v/>
      </c>
      <c r="P40" s="79" t="n">
        <v>0.6701388888888888</v>
      </c>
      <c r="Q40" s="46">
        <f>P40+$Q$65</f>
        <v/>
      </c>
      <c r="R40" s="46" t="n">
        <v>0.70625</v>
      </c>
      <c r="S40" s="46">
        <f>R40+$S$65</f>
        <v/>
      </c>
      <c r="T40" s="143" t="n">
        <v>0.7222222222222222</v>
      </c>
      <c r="U40" s="80">
        <f>T40+$U$65</f>
        <v/>
      </c>
      <c r="V40" s="580" t="n">
        <v>80</v>
      </c>
      <c r="W40" s="125" t="n">
        <v>40</v>
      </c>
    </row>
    <row r="41" ht="21" customHeight="1" s="630">
      <c r="A41" s="631" t="inlineStr">
        <is>
          <t>41</t>
        </is>
      </c>
      <c r="B41" s="632" t="n"/>
      <c r="C41" s="153" t="inlineStr">
        <is>
          <t>ALVITES RAMIREZ ANDERSON</t>
        </is>
      </c>
      <c r="D41" s="130" t="n">
        <v>70106523</v>
      </c>
      <c r="E41" s="26" t="inlineStr">
        <is>
          <t>RECAT A2B</t>
        </is>
      </c>
      <c r="F41" s="92" t="inlineStr">
        <is>
          <t>20 20sr</t>
        </is>
      </c>
      <c r="G41" s="96" t="n"/>
      <c r="H41" s="192" t="n"/>
      <c r="I41" s="96" t="inlineStr">
        <is>
          <t>PATRICIO</t>
        </is>
      </c>
      <c r="J41" s="60" t="n">
        <v>0.5236111111111111</v>
      </c>
      <c r="K41" s="46">
        <f>J41+$K$64</f>
        <v/>
      </c>
      <c r="L41" s="78" t="n">
        <v>0.5743055555555555</v>
      </c>
      <c r="M41" s="46">
        <f>L41+$M$65</f>
        <v/>
      </c>
      <c r="N41" s="78" t="n">
        <v>0.5923611111111111</v>
      </c>
      <c r="O41" s="46">
        <f>N41+$O$65</f>
        <v/>
      </c>
      <c r="P41" s="79" t="n">
        <v>0.6833333333333333</v>
      </c>
      <c r="Q41" s="46">
        <f>P41+$Q$65</f>
        <v/>
      </c>
      <c r="R41" s="46" t="n">
        <v>0.7444444444444445</v>
      </c>
      <c r="S41" s="46">
        <f>R41+$S$65</f>
        <v/>
      </c>
      <c r="T41" s="143" t="n">
        <v>0.7611111111111111</v>
      </c>
      <c r="U41" s="143">
        <f>T41+$U$65</f>
        <v/>
      </c>
      <c r="V41" s="580" t="n">
        <v>80</v>
      </c>
      <c r="W41" s="125" t="n"/>
    </row>
    <row r="42" ht="21" customHeight="1" s="630">
      <c r="A42" s="631" t="inlineStr">
        <is>
          <t>42</t>
        </is>
      </c>
      <c r="B42" s="632" t="n"/>
      <c r="C42" s="318" t="inlineStr">
        <is>
          <t>LIPE PAREDES LUCAS 20</t>
        </is>
      </c>
      <c r="D42" s="55" t="n">
        <v>45390126</v>
      </c>
      <c r="E42" s="226" t="inlineStr">
        <is>
          <t>MOTO REVA BIIC</t>
        </is>
      </c>
      <c r="F42" s="92" t="inlineStr">
        <is>
          <t>20 20SR</t>
        </is>
      </c>
      <c r="G42" s="120" t="inlineStr">
        <is>
          <t>PAGO 20EFE</t>
        </is>
      </c>
      <c r="H42" s="207" t="n"/>
      <c r="I42" s="55" t="inlineStr">
        <is>
          <t>PONCE</t>
        </is>
      </c>
      <c r="J42" s="60" t="n">
        <v>0.5270833333333333</v>
      </c>
      <c r="K42" s="46">
        <f>J42+$K$64</f>
        <v/>
      </c>
      <c r="L42" s="78" t="n">
        <v>0.5770833333333333</v>
      </c>
      <c r="M42" s="46">
        <f>L42+$M$65</f>
        <v/>
      </c>
      <c r="N42" s="78" t="n">
        <v>0.5944444444444444</v>
      </c>
      <c r="O42" s="46">
        <f>N42+$O$65</f>
        <v/>
      </c>
      <c r="P42" s="79" t="n">
        <v>0.6951388888888889</v>
      </c>
      <c r="Q42" s="46">
        <f>P42+$Q$65</f>
        <v/>
      </c>
      <c r="R42" s="46" t="n">
        <v>0.7201388888888889</v>
      </c>
      <c r="S42" s="46">
        <f>R42+$S$65</f>
        <v/>
      </c>
      <c r="T42" s="143" t="n">
        <v>0.7506944444444444</v>
      </c>
      <c r="U42" s="143">
        <f>T42+$U$65</f>
        <v/>
      </c>
      <c r="V42" s="580" t="n">
        <v>80</v>
      </c>
      <c r="W42" s="125" t="n">
        <v>20</v>
      </c>
    </row>
    <row r="43" ht="21" customHeight="1" s="630">
      <c r="A43" s="631" t="inlineStr">
        <is>
          <t>43</t>
        </is>
      </c>
      <c r="B43" s="632" t="n"/>
      <c r="C43" s="153" t="inlineStr">
        <is>
          <t>ESPEJO MAMANI HANS</t>
        </is>
      </c>
      <c r="D43" s="130" t="n">
        <v>72753847</v>
      </c>
      <c r="E43" s="130" t="inlineStr">
        <is>
          <t xml:space="preserve">NUEVO A1 </t>
        </is>
      </c>
      <c r="F43" s="160" t="inlineStr">
        <is>
          <t>40/2 40/20cl</t>
        </is>
      </c>
      <c r="G43" s="120" t="n"/>
      <c r="H43" s="120" t="inlineStr">
        <is>
          <t>REPRO 13/05</t>
        </is>
      </c>
      <c r="I43" s="120" t="inlineStr">
        <is>
          <t>CARS.JAIME VILLA</t>
        </is>
      </c>
      <c r="J43" s="60" t="n">
        <v>0.5270833333333333</v>
      </c>
      <c r="K43" s="46">
        <f>J43+$K$64</f>
        <v/>
      </c>
      <c r="L43" s="78" t="n">
        <v>0.5798611111111112</v>
      </c>
      <c r="M43" s="46">
        <f>L43+$M$65</f>
        <v/>
      </c>
      <c r="N43" s="78" t="n">
        <v>0.5965277777777778</v>
      </c>
      <c r="O43" s="46">
        <f>N43+$O$65</f>
        <v/>
      </c>
      <c r="P43" s="79" t="n">
        <v>0.6798611111111111</v>
      </c>
      <c r="Q43" s="46">
        <f>P43+$Q$65</f>
        <v/>
      </c>
      <c r="R43" s="46" t="n">
        <v>0.73125</v>
      </c>
      <c r="S43" s="46">
        <f>R43+$S$65</f>
        <v/>
      </c>
      <c r="T43" s="143" t="n">
        <v>0.7520833333333333</v>
      </c>
      <c r="U43" s="143">
        <f>T43+$U$65</f>
        <v/>
      </c>
      <c r="V43" s="580" t="n">
        <v>80</v>
      </c>
      <c r="W43" s="125" t="n"/>
    </row>
    <row r="44" ht="21" customHeight="1" s="630">
      <c r="A44" s="631" t="inlineStr">
        <is>
          <t>44</t>
        </is>
      </c>
      <c r="B44" s="632" t="n"/>
      <c r="C44" s="112" t="inlineStr">
        <is>
          <t>GUTIERREZ MOROCHO CARLOS</t>
        </is>
      </c>
      <c r="D44" s="55" t="n">
        <v>42586656</v>
      </c>
      <c r="E44" s="26" t="inlineStr">
        <is>
          <t>REVA A2B</t>
        </is>
      </c>
      <c r="F44" s="92" t="inlineStr">
        <is>
          <t>20 20sr</t>
        </is>
      </c>
      <c r="G44" s="120" t="inlineStr">
        <is>
          <t>PAGO EFEC 120</t>
        </is>
      </c>
      <c r="H44" s="207" t="n"/>
      <c r="I44" s="55" t="inlineStr">
        <is>
          <t>LUZ</t>
        </is>
      </c>
      <c r="J44" s="69" t="n">
        <v>0.5284722222222222</v>
      </c>
      <c r="K44" s="46">
        <f>J44+$K$64</f>
        <v/>
      </c>
      <c r="L44" s="78" t="n">
        <v>0.5819444444444445</v>
      </c>
      <c r="M44" s="46">
        <f>L44+$M$65</f>
        <v/>
      </c>
      <c r="N44" s="78" t="n">
        <v>0.5993055555555555</v>
      </c>
      <c r="O44" s="46">
        <f>N44+$O$65</f>
        <v/>
      </c>
      <c r="P44" s="79" t="n">
        <v>0.6875</v>
      </c>
      <c r="Q44" s="46">
        <f>P44+$Q$65</f>
        <v/>
      </c>
      <c r="R44" s="46" t="n">
        <v>0.7486111111111111</v>
      </c>
      <c r="S44" s="46">
        <f>R44+$S$65</f>
        <v/>
      </c>
      <c r="T44" s="143" t="n">
        <v>0.7597222222222222</v>
      </c>
      <c r="U44" s="143">
        <f>T44+$U$65</f>
        <v/>
      </c>
      <c r="V44" s="580" t="n">
        <v>80</v>
      </c>
      <c r="W44" s="125" t="n"/>
    </row>
    <row r="45" ht="21" customHeight="1" s="630">
      <c r="A45" s="631" t="inlineStr">
        <is>
          <t>45</t>
        </is>
      </c>
      <c r="B45" s="632" t="n"/>
      <c r="C45" s="112" t="inlineStr">
        <is>
          <t xml:space="preserve">LONGOBARDI OSORIO JOSE </t>
        </is>
      </c>
      <c r="D45" s="55" t="n">
        <v>32135127</v>
      </c>
      <c r="E45" s="226" t="inlineStr">
        <is>
          <t>MOTO REVA BIIC</t>
        </is>
      </c>
      <c r="F45" s="92" t="inlineStr">
        <is>
          <t>40/20 40/20cl</t>
        </is>
      </c>
      <c r="G45" s="55" t="inlineStr">
        <is>
          <t>debe 20</t>
        </is>
      </c>
      <c r="H45" s="207" t="n"/>
      <c r="I45" s="55" t="inlineStr">
        <is>
          <t>TEREZA</t>
        </is>
      </c>
      <c r="J45" s="69" t="n">
        <v>0.5340277777777778</v>
      </c>
      <c r="K45" s="46">
        <f>J45+$K$64</f>
        <v/>
      </c>
      <c r="L45" s="78" t="n">
        <v>0.5847222222222223</v>
      </c>
      <c r="M45" s="46">
        <f>L45+$M$65</f>
        <v/>
      </c>
      <c r="N45" s="78" t="n">
        <v>0.60625</v>
      </c>
      <c r="O45" s="46">
        <f>N45+$O$65</f>
        <v/>
      </c>
      <c r="P45" s="79" t="n">
        <v>0.6965277777777777</v>
      </c>
      <c r="Q45" s="46">
        <f>P45+$Q$65</f>
        <v/>
      </c>
      <c r="R45" s="46" t="n">
        <v>0.7631944444444444</v>
      </c>
      <c r="S45" s="46">
        <f>R45+$S$65</f>
        <v/>
      </c>
      <c r="T45" s="116" t="n">
        <v>0.7763888888888889</v>
      </c>
      <c r="U45" s="116">
        <f>T45+$U$65</f>
        <v/>
      </c>
      <c r="V45" s="580" t="n">
        <v>80</v>
      </c>
      <c r="W45" s="125" t="n"/>
    </row>
    <row r="46" ht="21" customHeight="1" s="630">
      <c r="A46" s="631" t="inlineStr">
        <is>
          <t>46</t>
        </is>
      </c>
      <c r="B46" s="632" t="n"/>
      <c r="C46" s="112" t="inlineStr">
        <is>
          <t>ESCUDERO TORRES ANDRES</t>
        </is>
      </c>
      <c r="D46" s="55" t="n">
        <v>5554305</v>
      </c>
      <c r="E46" s="232" t="inlineStr">
        <is>
          <t>MOTO NUEVO BIIB</t>
        </is>
      </c>
      <c r="F46" s="92" t="inlineStr">
        <is>
          <t>40/20 40/20cl</t>
        </is>
      </c>
      <c r="G46" s="96" t="n"/>
      <c r="H46" s="26" t="inlineStr">
        <is>
          <t>CE</t>
        </is>
      </c>
      <c r="I46" s="96" t="inlineStr">
        <is>
          <t>TERESA</t>
        </is>
      </c>
      <c r="J46" s="69" t="n">
        <v>0.5354166666666667</v>
      </c>
      <c r="K46" s="46">
        <f>J46+$K$64</f>
        <v/>
      </c>
      <c r="L46" s="78" t="n">
        <v>0.5881944444444445</v>
      </c>
      <c r="M46" s="78">
        <f>L46+$M$65</f>
        <v/>
      </c>
      <c r="N46" s="78" t="n">
        <v>0.6041666666666666</v>
      </c>
      <c r="O46" s="78">
        <f>N46+$O$65</f>
        <v/>
      </c>
      <c r="P46" s="78" t="n">
        <v>0.6729166666666667</v>
      </c>
      <c r="Q46" s="78">
        <f>P46+$Q$65</f>
        <v/>
      </c>
      <c r="R46" s="78" t="n">
        <v>0.6840277777777778</v>
      </c>
      <c r="S46" s="78">
        <f>R46+$S$65</f>
        <v/>
      </c>
      <c r="T46" s="116" t="n">
        <v>0.6951388888888889</v>
      </c>
      <c r="U46" s="116">
        <f>T46+$U$65</f>
        <v/>
      </c>
      <c r="V46" s="580" t="n">
        <v>80</v>
      </c>
      <c r="W46" s="125" t="n"/>
    </row>
    <row r="47" ht="21" customHeight="1" s="630">
      <c r="A47" s="631" t="inlineStr">
        <is>
          <t>47</t>
        </is>
      </c>
      <c r="B47" s="632" t="n"/>
      <c r="C47" s="112" t="inlineStr">
        <is>
          <t>ESPINOZA VALENCIA ALI</t>
        </is>
      </c>
      <c r="D47" s="55" t="n">
        <v>25811615</v>
      </c>
      <c r="E47" s="226" t="inlineStr">
        <is>
          <t>MOTO REVA BIIC</t>
        </is>
      </c>
      <c r="F47" s="92" t="inlineStr">
        <is>
          <t>40/20 40/20cl</t>
        </is>
      </c>
      <c r="G47" s="281" t="n"/>
      <c r="H47" s="281" t="n"/>
      <c r="I47" s="281" t="inlineStr">
        <is>
          <t>ELIA</t>
        </is>
      </c>
      <c r="J47" s="69" t="n">
        <v>0.5444444444444444</v>
      </c>
      <c r="K47" s="46">
        <f>J47+$K$64</f>
        <v/>
      </c>
      <c r="L47" s="78" t="n">
        <v>0.5909722222222222</v>
      </c>
      <c r="M47" s="78">
        <f>L47+$M$65</f>
        <v/>
      </c>
      <c r="N47" s="78" t="n">
        <v>0.6118055555555556</v>
      </c>
      <c r="O47" s="78">
        <f>N47+$O$65</f>
        <v/>
      </c>
      <c r="P47" s="78" t="n">
        <v>0.7083333333333334</v>
      </c>
      <c r="Q47" s="78">
        <f>P47+$Q$65</f>
        <v/>
      </c>
      <c r="R47" s="46" t="n">
        <v>0.7555555555555555</v>
      </c>
      <c r="S47" s="46">
        <f>R47+$S$65</f>
        <v/>
      </c>
      <c r="T47" s="116" t="n">
        <v>0.7715277777777778</v>
      </c>
      <c r="U47" s="116">
        <f>T47+$U$65</f>
        <v/>
      </c>
      <c r="V47" s="580" t="n">
        <v>80</v>
      </c>
      <c r="W47" s="125" t="n"/>
    </row>
    <row r="48" ht="21" customHeight="1" s="630">
      <c r="A48" s="631" t="inlineStr">
        <is>
          <t>48</t>
        </is>
      </c>
      <c r="B48" s="632" t="n"/>
      <c r="C48" s="112" t="inlineStr">
        <is>
          <t xml:space="preserve">RODRIGUEZ VALERO JUNIOR </t>
        </is>
      </c>
      <c r="D48" s="55" t="n">
        <v>4641361</v>
      </c>
      <c r="E48" s="232" t="inlineStr">
        <is>
          <t>MOTO NUEVO BIIB</t>
        </is>
      </c>
      <c r="F48" s="92" t="inlineStr">
        <is>
          <t>40/20 40/20cl</t>
        </is>
      </c>
      <c r="G48" s="120" t="inlineStr">
        <is>
          <t>PAGO EFEC 150</t>
        </is>
      </c>
      <c r="H48" s="26" t="inlineStr">
        <is>
          <t>CE</t>
        </is>
      </c>
      <c r="I48" s="612" t="inlineStr">
        <is>
          <t>JENY SUPER PAC</t>
        </is>
      </c>
      <c r="J48" s="69" t="n">
        <v>0.5743055555555555</v>
      </c>
      <c r="K48" s="46">
        <f>J48+$K$64</f>
        <v/>
      </c>
      <c r="L48" s="78" t="n">
        <v>0.59375</v>
      </c>
      <c r="M48" s="78">
        <f>L48+$M$65</f>
        <v/>
      </c>
      <c r="N48" s="78" t="n">
        <v>0.6090277777777777</v>
      </c>
      <c r="O48" s="78">
        <f>N48+$O$65</f>
        <v/>
      </c>
      <c r="P48" s="78" t="n">
        <v>0.70625</v>
      </c>
      <c r="Q48" s="78">
        <f>P48+$Q$65</f>
        <v/>
      </c>
      <c r="R48" s="78" t="n">
        <v>0.7166666666666667</v>
      </c>
      <c r="S48" s="78">
        <f>R48+$S$65</f>
        <v/>
      </c>
      <c r="T48" s="116" t="n">
        <v>0.7291666666666666</v>
      </c>
      <c r="U48" s="116">
        <f>T48+$U$65</f>
        <v/>
      </c>
      <c r="V48" s="580" t="n">
        <v>80</v>
      </c>
      <c r="W48" s="125" t="n"/>
    </row>
    <row r="49" ht="21" customHeight="1" s="630">
      <c r="A49" s="631" t="inlineStr">
        <is>
          <t>49</t>
        </is>
      </c>
      <c r="B49" s="632" t="n"/>
      <c r="C49" s="112" t="inlineStr">
        <is>
          <t xml:space="preserve">SILVA LOPEZ LUIS </t>
        </is>
      </c>
      <c r="D49" s="55" t="n">
        <v>9641468</v>
      </c>
      <c r="E49" s="55" t="inlineStr">
        <is>
          <t>REVA  A1</t>
        </is>
      </c>
      <c r="F49" s="92" t="inlineStr">
        <is>
          <t>20 20sr</t>
        </is>
      </c>
      <c r="G49" s="96" t="n"/>
      <c r="H49" s="96" t="n"/>
      <c r="I49" s="96" t="inlineStr">
        <is>
          <t>PATRICIO</t>
        </is>
      </c>
      <c r="J49" s="69" t="n">
        <v>0.5756944444444444</v>
      </c>
      <c r="K49" s="46">
        <f>J49+$K$64</f>
        <v/>
      </c>
      <c r="L49" s="78" t="n">
        <v>0.5979166666666667</v>
      </c>
      <c r="M49" s="78">
        <f>L49+$M$65</f>
        <v/>
      </c>
      <c r="N49" s="78" t="n">
        <v>0.6173611111111111</v>
      </c>
      <c r="O49" s="78">
        <f>N49+$O$65</f>
        <v/>
      </c>
      <c r="P49" s="79" t="n">
        <v>0.7090277777777778</v>
      </c>
      <c r="Q49" s="46">
        <f>P49+$Q$65</f>
        <v/>
      </c>
      <c r="R49" s="78" t="n">
        <v>0.7215277777777778</v>
      </c>
      <c r="S49" s="78">
        <f>R49+$S$65</f>
        <v/>
      </c>
      <c r="T49" s="116" t="n">
        <v>0.7361111111111112</v>
      </c>
      <c r="U49" s="116">
        <f>T49+$U$65</f>
        <v/>
      </c>
      <c r="V49" s="580" t="n">
        <v>80</v>
      </c>
      <c r="W49" s="125" t="n"/>
    </row>
    <row r="50" ht="21" customHeight="1" s="630">
      <c r="A50" s="631" t="inlineStr">
        <is>
          <t>50</t>
        </is>
      </c>
      <c r="B50" s="632" t="n"/>
      <c r="C50" s="112" t="inlineStr">
        <is>
          <t>DE LA CRUZ ORTIGAS ALEXANDRA</t>
        </is>
      </c>
      <c r="D50" s="55" t="n">
        <v>74666872</v>
      </c>
      <c r="E50" s="232" t="inlineStr">
        <is>
          <t>MOTO NUEVO BIIB</t>
        </is>
      </c>
      <c r="F50" s="160" t="inlineStr">
        <is>
          <t>40/2 40/20cl</t>
        </is>
      </c>
      <c r="G50" s="120" t="inlineStr">
        <is>
          <t>PAGO EFEC 150</t>
        </is>
      </c>
      <c r="H50" s="612" t="n"/>
      <c r="I50" s="612" t="inlineStr">
        <is>
          <t>JENY SUPER PAC</t>
        </is>
      </c>
      <c r="J50" s="69" t="n">
        <v>0.5916666666666667</v>
      </c>
      <c r="K50" s="46">
        <f>J50+$K$64</f>
        <v/>
      </c>
      <c r="L50" s="78" t="n">
        <v>0.6020833333333333</v>
      </c>
      <c r="M50" s="46">
        <f>L50+$M$65</f>
        <v/>
      </c>
      <c r="N50" s="78" t="n">
        <v>0.6347222222222222</v>
      </c>
      <c r="O50" s="46">
        <f>N50+$O$65</f>
        <v/>
      </c>
      <c r="P50" s="79" t="n">
        <v>0.7020833333333333</v>
      </c>
      <c r="Q50" s="46">
        <f>P50+$Q$65</f>
        <v/>
      </c>
      <c r="R50" s="46" t="n">
        <v>0.7583333333333333</v>
      </c>
      <c r="S50" s="46">
        <f>R50+$S$65</f>
        <v/>
      </c>
      <c r="T50" s="116" t="n">
        <v>0.775</v>
      </c>
      <c r="U50" s="116">
        <f>T50+$U$65</f>
        <v/>
      </c>
      <c r="V50" s="580" t="n">
        <v>80</v>
      </c>
      <c r="W50" s="125" t="n"/>
    </row>
    <row r="51" ht="21" customHeight="1" s="630">
      <c r="A51" s="644" t="n"/>
      <c r="B51" s="632" t="n"/>
      <c r="C51" s="119" t="inlineStr">
        <is>
          <t>RUIZ TUNQUI DANIEL</t>
        </is>
      </c>
      <c r="D51" s="654" t="n">
        <v>20023238</v>
      </c>
      <c r="E51" s="654" t="inlineStr">
        <is>
          <t>MOTO REVA BIIC</t>
        </is>
      </c>
      <c r="F51" s="177" t="inlineStr">
        <is>
          <t>40/2 40/20cl</t>
        </is>
      </c>
      <c r="G51" s="654" t="n"/>
      <c r="H51" s="654" t="n"/>
      <c r="I51" s="654" t="inlineStr">
        <is>
          <t>LEONEL HERNANDEZ</t>
        </is>
      </c>
      <c r="J51" s="258" t="n">
        <v>0.5861111111111111</v>
      </c>
      <c r="K51" s="20">
        <f>J51+$K$64</f>
        <v/>
      </c>
      <c r="L51" s="21" t="inlineStr">
        <is>
          <t>NO ESTA</t>
        </is>
      </c>
      <c r="M51" s="20">
        <f>L51+$M$65</f>
        <v/>
      </c>
      <c r="N51" s="21" t="n"/>
      <c r="O51" s="20">
        <f>N51+$O$65</f>
        <v/>
      </c>
      <c r="P51" s="22" t="n"/>
      <c r="Q51" s="20">
        <f>P51+$Q$65</f>
        <v/>
      </c>
      <c r="R51" s="20" t="n"/>
      <c r="S51" s="20">
        <f>R51+$S$65</f>
        <v/>
      </c>
      <c r="T51" s="144" t="n"/>
      <c r="U51" s="20">
        <f>T51+$U$65</f>
        <v/>
      </c>
      <c r="V51" s="580" t="n"/>
      <c r="W51" s="125" t="n"/>
    </row>
    <row r="52" ht="21" customHeight="1" s="630">
      <c r="A52" s="631" t="inlineStr">
        <is>
          <t>51</t>
        </is>
      </c>
      <c r="B52" s="632" t="n"/>
      <c r="C52" s="112" t="inlineStr">
        <is>
          <t>GONZALES MATENCIO ZAADITH</t>
        </is>
      </c>
      <c r="D52" s="55" t="n">
        <v>47566729</v>
      </c>
      <c r="E52" s="55" t="inlineStr">
        <is>
          <t xml:space="preserve">NUEVO A1 </t>
        </is>
      </c>
      <c r="F52" s="92" t="inlineStr">
        <is>
          <t>20 20sr</t>
        </is>
      </c>
      <c r="G52" s="101" t="n"/>
      <c r="H52" s="101" t="n"/>
      <c r="I52" s="101" t="inlineStr">
        <is>
          <t>VARGAS</t>
        </is>
      </c>
      <c r="J52" s="69" t="n">
        <v>0.5972222222222222</v>
      </c>
      <c r="K52" s="46">
        <f>J52+$K$64</f>
        <v/>
      </c>
      <c r="L52" s="78" t="n">
        <v>0.6055555555555555</v>
      </c>
      <c r="M52" s="78">
        <f>L52+$M$65</f>
        <v/>
      </c>
      <c r="N52" s="78" t="n">
        <v>0.6361111111111111</v>
      </c>
      <c r="O52" s="78">
        <f>N52+$O$65</f>
        <v/>
      </c>
      <c r="P52" s="78" t="n">
        <v>0.7201388888888889</v>
      </c>
      <c r="Q52" s="78">
        <f>P52+$Q$65</f>
        <v/>
      </c>
      <c r="R52" s="46" t="n">
        <v>0.7736111111111111</v>
      </c>
      <c r="S52" s="46">
        <f>R52+$S$65</f>
        <v/>
      </c>
      <c r="T52" s="116" t="n">
        <v>0.7909722222222222</v>
      </c>
      <c r="U52" s="116">
        <f>T52+$U$65</f>
        <v/>
      </c>
      <c r="V52" s="580" t="n">
        <v>80</v>
      </c>
      <c r="W52" s="125" t="n"/>
    </row>
    <row r="53" ht="21" customHeight="1" s="630">
      <c r="A53" s="644" t="inlineStr">
        <is>
          <t>52</t>
        </is>
      </c>
      <c r="B53" s="632" t="n"/>
      <c r="C53" s="318" t="inlineStr">
        <is>
          <t>SEVILLANO ESPINOZA JUAN MANUEL 20</t>
        </is>
      </c>
      <c r="D53" s="130" t="n">
        <v>41026888</v>
      </c>
      <c r="E53" s="228" t="inlineStr">
        <is>
          <t>MOTO REVA BIIC</t>
        </is>
      </c>
      <c r="F53" s="92" t="inlineStr">
        <is>
          <t>20 20SR</t>
        </is>
      </c>
      <c r="G53" s="216" t="inlineStr">
        <is>
          <t>PAGO EFEC 140</t>
        </is>
      </c>
      <c r="H53" s="614" t="n"/>
      <c r="I53" s="614" t="inlineStr">
        <is>
          <t>JENY SUPER PAC</t>
        </is>
      </c>
      <c r="J53" s="69" t="n">
        <v>0.6</v>
      </c>
      <c r="K53" s="60">
        <f>J53+$K$64</f>
        <v/>
      </c>
      <c r="L53" s="114" t="n">
        <v>0.6326388888888889</v>
      </c>
      <c r="M53" s="114">
        <f>L53+$M$65</f>
        <v/>
      </c>
      <c r="N53" s="114" t="n">
        <v>0.6375</v>
      </c>
      <c r="O53" s="114">
        <f>N53+$O$65</f>
        <v/>
      </c>
      <c r="P53" s="114" t="n">
        <v>0.7361111111111112</v>
      </c>
      <c r="Q53" s="114">
        <f>P53+$Q$65</f>
        <v/>
      </c>
      <c r="R53" s="114" t="n">
        <v>0.78125</v>
      </c>
      <c r="S53" s="114">
        <f>R53+$S$65</f>
        <v/>
      </c>
      <c r="T53" s="615" t="n">
        <v>0.7958333333333333</v>
      </c>
      <c r="U53" s="615">
        <f>T53+$U$65</f>
        <v/>
      </c>
      <c r="V53" s="580" t="n">
        <v>80</v>
      </c>
      <c r="W53" s="125" t="n">
        <v>20</v>
      </c>
    </row>
    <row r="54" ht="21" customHeight="1" s="630">
      <c r="A54" s="631" t="inlineStr">
        <is>
          <t>53</t>
        </is>
      </c>
      <c r="B54" s="632" t="n"/>
      <c r="C54" s="112" t="inlineStr">
        <is>
          <t>MARQUINA PEÑA GRUVER</t>
        </is>
      </c>
      <c r="D54" s="55" t="n">
        <v>48218987</v>
      </c>
      <c r="E54" s="26" t="inlineStr">
        <is>
          <t>REVA A3B</t>
        </is>
      </c>
      <c r="F54" s="92" t="inlineStr">
        <is>
          <t>20 20SR</t>
        </is>
      </c>
      <c r="G54" s="120" t="inlineStr">
        <is>
          <t>REGESA A LAS 3</t>
        </is>
      </c>
      <c r="H54" s="120" t="n"/>
      <c r="I54" s="120" t="inlineStr">
        <is>
          <t>MAYRA 1</t>
        </is>
      </c>
      <c r="J54" s="46" t="n">
        <v>0.6416666666666667</v>
      </c>
      <c r="K54" s="46">
        <f>J54+$K$64</f>
        <v/>
      </c>
      <c r="L54" s="78" t="n">
        <v>0.6423611111111112</v>
      </c>
      <c r="M54" s="46">
        <f>L54+$M$65</f>
        <v/>
      </c>
      <c r="N54" s="78" t="n">
        <v>0.65625</v>
      </c>
      <c r="O54" s="46">
        <f>N54+$O$65</f>
        <v/>
      </c>
      <c r="P54" s="79" t="n">
        <v>0.7222222222222222</v>
      </c>
      <c r="Q54" s="46">
        <f>P54+$Q$65</f>
        <v/>
      </c>
      <c r="R54" s="46" t="n">
        <v>0.74375</v>
      </c>
      <c r="S54" s="46">
        <f>R54+$S$65</f>
        <v/>
      </c>
      <c r="T54" s="116" t="n">
        <v>0.7625</v>
      </c>
      <c r="U54" s="116">
        <f>T54+$U$65</f>
        <v/>
      </c>
      <c r="V54" s="613" t="n">
        <v>80</v>
      </c>
      <c r="W54" s="125" t="n"/>
    </row>
    <row r="55" ht="21" customFormat="1" customHeight="1" s="633">
      <c r="A55" s="631" t="inlineStr">
        <is>
          <t>54</t>
        </is>
      </c>
      <c r="B55" s="632" t="n"/>
      <c r="C55" s="318" t="inlineStr">
        <is>
          <t>ANGELDONIS GARCIA ARTURO 40</t>
        </is>
      </c>
      <c r="D55" s="55" t="n">
        <v>25485692</v>
      </c>
      <c r="E55" s="26" t="inlineStr">
        <is>
          <t>REVA A3C</t>
        </is>
      </c>
      <c r="F55" s="92" t="inlineStr">
        <is>
          <t>20 20 SR</t>
        </is>
      </c>
      <c r="G55" s="267" t="inlineStr">
        <is>
          <t>PAGO 40 DEP</t>
        </is>
      </c>
      <c r="H55" s="120" t="n"/>
      <c r="I55" s="120" t="inlineStr">
        <is>
          <t>CARS.JAIME VILLA</t>
        </is>
      </c>
      <c r="J55" s="46" t="n">
        <v>0.6395833333333333</v>
      </c>
      <c r="K55" s="46">
        <f>J55+$K$64</f>
        <v/>
      </c>
      <c r="L55" s="78" t="n">
        <v>0.6555555555555556</v>
      </c>
      <c r="M55" s="46">
        <f>L55+$M$65</f>
        <v/>
      </c>
      <c r="N55" s="46" t="n">
        <v>0.6631944444444444</v>
      </c>
      <c r="O55" s="46">
        <f>N55+$O$65</f>
        <v/>
      </c>
      <c r="P55" s="46" t="n">
        <v>0.7347222222222223</v>
      </c>
      <c r="Q55" s="46">
        <f>P55+$Q$65</f>
        <v/>
      </c>
      <c r="R55" s="46" t="n">
        <v>0.7736111111111111</v>
      </c>
      <c r="S55" s="46">
        <f>R55+$S$65</f>
        <v/>
      </c>
      <c r="T55" s="80" t="n">
        <v>0.7847222222222222</v>
      </c>
      <c r="U55" s="80">
        <f>T55+$U$65</f>
        <v/>
      </c>
      <c r="V55" s="613" t="n">
        <v>80</v>
      </c>
      <c r="W55" s="125" t="n">
        <v>40</v>
      </c>
    </row>
    <row r="56" ht="21" customHeight="1" s="630">
      <c r="A56" s="631" t="inlineStr">
        <is>
          <t>55</t>
        </is>
      </c>
      <c r="B56" s="632" t="n"/>
      <c r="C56" s="318" t="inlineStr">
        <is>
          <t>MOSCOSO LAURA JUAN 30</t>
        </is>
      </c>
      <c r="D56" s="55" t="n">
        <v>73894570</v>
      </c>
      <c r="E56" s="55" t="inlineStr">
        <is>
          <t>NUEVO A1</t>
        </is>
      </c>
      <c r="F56" s="160" t="inlineStr">
        <is>
          <t>20 20 SR</t>
        </is>
      </c>
      <c r="G56" s="120" t="inlineStr">
        <is>
          <t>PAGO EFEC 130</t>
        </is>
      </c>
      <c r="H56" s="207" t="n"/>
      <c r="I56" s="55" t="inlineStr">
        <is>
          <t>FREDY</t>
        </is>
      </c>
      <c r="J56" s="46" t="n">
        <v>0.6361111111111111</v>
      </c>
      <c r="K56" s="46">
        <f>J56+$K$64</f>
        <v/>
      </c>
      <c r="L56" s="78" t="n">
        <v>0.6375</v>
      </c>
      <c r="M56" s="46">
        <f>L56+$M$65</f>
        <v/>
      </c>
      <c r="N56" s="46" t="n">
        <v>0.6423611111111112</v>
      </c>
      <c r="O56" s="46">
        <f>N56+$O$65</f>
        <v/>
      </c>
      <c r="P56" s="46" t="n">
        <v>0.7180555555555556</v>
      </c>
      <c r="Q56" s="46">
        <f>P56+$Q$65</f>
        <v/>
      </c>
      <c r="R56" s="46" t="n">
        <v>0.7694444444444445</v>
      </c>
      <c r="S56" s="46">
        <f>R56+$S$65</f>
        <v/>
      </c>
      <c r="T56" s="80" t="n">
        <v>0.7868055555555555</v>
      </c>
      <c r="U56" s="80">
        <f>T56+$U$65</f>
        <v/>
      </c>
      <c r="V56" s="613" t="n">
        <v>90</v>
      </c>
      <c r="W56" s="125" t="n">
        <v>30</v>
      </c>
    </row>
    <row r="57" ht="21" customHeight="1" s="630">
      <c r="A57" s="631" t="inlineStr">
        <is>
          <t>56</t>
        </is>
      </c>
      <c r="B57" s="632" t="n"/>
      <c r="C57" s="112" t="inlineStr">
        <is>
          <t>SOLDEVILLA CANCHO ISAAC</t>
        </is>
      </c>
      <c r="D57" s="55" t="n">
        <v>25656307</v>
      </c>
      <c r="E57" s="55" t="inlineStr">
        <is>
          <t>REVA A1</t>
        </is>
      </c>
      <c r="F57" s="160" t="inlineStr">
        <is>
          <t>40/2 40/20cl</t>
        </is>
      </c>
      <c r="G57" s="120" t="n"/>
      <c r="H57" s="120" t="n"/>
      <c r="I57" s="120" t="inlineStr">
        <is>
          <t>CARS.JAIME VILLA</t>
        </is>
      </c>
      <c r="J57" s="60" t="n">
        <v>0.6597222222222222</v>
      </c>
      <c r="K57" s="46">
        <f>J57+$K$64</f>
        <v/>
      </c>
      <c r="L57" s="78" t="n">
        <v>0.6618055555555555</v>
      </c>
      <c r="M57" s="46">
        <f>L57+$M$65</f>
        <v/>
      </c>
      <c r="N57" s="46" t="n">
        <v>0.6694444444444444</v>
      </c>
      <c r="O57" s="46">
        <f>N57+$O$65</f>
        <v/>
      </c>
      <c r="P57" s="79" t="n">
        <v>0.7347222222222223</v>
      </c>
      <c r="Q57" s="79">
        <f>P57+$Q$65</f>
        <v/>
      </c>
      <c r="R57" s="46" t="n">
        <v>0.7819444444444444</v>
      </c>
      <c r="S57" s="46">
        <f>R57+$S$65</f>
        <v/>
      </c>
      <c r="T57" s="80" t="n">
        <v>0.7986111111111112</v>
      </c>
      <c r="U57" s="80">
        <f>T57+$U$65</f>
        <v/>
      </c>
      <c r="V57" s="580" t="n">
        <v>80</v>
      </c>
      <c r="W57" s="125" t="n"/>
    </row>
    <row r="58" ht="21" customHeight="1" s="630">
      <c r="A58" s="631" t="inlineStr">
        <is>
          <t>57</t>
        </is>
      </c>
      <c r="B58" s="632" t="n"/>
      <c r="C58" s="112" t="inlineStr">
        <is>
          <t>PINILLOS GUZMAN JOSE DIEGO</t>
        </is>
      </c>
      <c r="D58" s="55" t="n">
        <v>47872677</v>
      </c>
      <c r="E58" s="55" t="inlineStr">
        <is>
          <t>REVA A1</t>
        </is>
      </c>
      <c r="F58" s="92" t="inlineStr">
        <is>
          <t>20 20SR</t>
        </is>
      </c>
      <c r="G58" s="120" t="inlineStr">
        <is>
          <t>PAGO EFEC 120</t>
        </is>
      </c>
      <c r="H58" s="207" t="n"/>
      <c r="I58" s="55" t="inlineStr">
        <is>
          <t>LUZ</t>
        </is>
      </c>
      <c r="J58" s="46" t="n">
        <v>0.6625</v>
      </c>
      <c r="K58" s="46">
        <f>J58+$K$64</f>
        <v/>
      </c>
      <c r="L58" s="78" t="n">
        <v>0.66875</v>
      </c>
      <c r="M58" s="46">
        <f>L58+$M$65</f>
        <v/>
      </c>
      <c r="N58" s="46" t="n">
        <v>0.6743055555555556</v>
      </c>
      <c r="O58" s="46">
        <f>N58+$O$65</f>
        <v/>
      </c>
      <c r="P58" s="46" t="n">
        <v>0.7506944444444444</v>
      </c>
      <c r="Q58" s="46">
        <f>P58+$Q$65</f>
        <v/>
      </c>
      <c r="R58" s="46" t="n">
        <v>0.7861111111111111</v>
      </c>
      <c r="S58" s="46">
        <f>R58+$S$65</f>
        <v/>
      </c>
      <c r="T58" s="143" t="n">
        <v>0.8034722222222223</v>
      </c>
      <c r="U58" s="80">
        <f>T58+$U$65</f>
        <v/>
      </c>
      <c r="V58" s="580" t="n">
        <v>80</v>
      </c>
      <c r="W58" s="125" t="n"/>
    </row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21" customHeight="1" s="630"/>
    <row r="67" ht="21" customHeight="1" s="630"/>
    <row r="68" ht="21" customHeight="1" s="630"/>
    <row r="69" ht="18" customHeight="1" s="630"/>
    <row r="70" ht="15.75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21" customHeight="1" s="630"/>
    <row r="94" ht="15.75" customHeight="1" s="630"/>
    <row r="95" ht="15.75" customHeight="1" s="630"/>
    <row r="96" ht="15.75" customHeight="1" s="630"/>
    <row r="97" ht="15.75" customHeight="1" s="630"/>
    <row r="98" ht="21" customHeight="1" s="630"/>
    <row r="99" ht="18.75" customHeight="1" s="630"/>
    <row r="100" ht="15.75" customHeight="1" s="630"/>
    <row r="101" ht="15.75" customHeight="1" s="630"/>
    <row r="102" ht="18.75" customHeight="1" s="630"/>
    <row r="107" ht="15.75" customHeight="1" s="630"/>
    <row r="108" ht="15.75" customHeight="1" s="630"/>
    <row r="109" ht="15.75" customHeight="1" s="630"/>
    <row r="110" ht="15.75" customHeight="1" s="630"/>
    <row r="111" ht="15.75" customHeight="1" s="630"/>
    <row r="112" ht="15.75" customHeight="1" s="630"/>
    <row r="113" ht="15.75" customHeight="1" s="630"/>
    <row r="114" ht="18.75" customHeight="1" s="630"/>
    <row r="115" ht="15.75" customHeight="1" s="630"/>
    <row r="148" ht="18" customHeight="1" s="630"/>
  </sheetData>
  <mergeCells count="74">
    <mergeCell ref="A48:B48"/>
    <mergeCell ref="A24:B24"/>
    <mergeCell ref="A30:B30"/>
    <mergeCell ref="A64:B64"/>
    <mergeCell ref="A59:B59"/>
    <mergeCell ref="A15:B15"/>
    <mergeCell ref="A60:B60"/>
    <mergeCell ref="A11:B11"/>
    <mergeCell ref="A49:B49"/>
    <mergeCell ref="A51:B51"/>
    <mergeCell ref="A45:B45"/>
    <mergeCell ref="P1:Q1"/>
    <mergeCell ref="A36:B36"/>
    <mergeCell ref="A1:B1"/>
    <mergeCell ref="A61:B61"/>
    <mergeCell ref="A6:B6"/>
    <mergeCell ref="A69:B69"/>
    <mergeCell ref="A16:B16"/>
    <mergeCell ref="A54:B54"/>
    <mergeCell ref="A7:B7"/>
    <mergeCell ref="A65:B65"/>
    <mergeCell ref="A25:B25"/>
    <mergeCell ref="A41:B41"/>
    <mergeCell ref="A46:B46"/>
    <mergeCell ref="A37:B37"/>
    <mergeCell ref="A66:B66"/>
    <mergeCell ref="A56:B56"/>
    <mergeCell ref="A18:B18"/>
    <mergeCell ref="A27:B27"/>
    <mergeCell ref="A3:B3"/>
    <mergeCell ref="N1:O1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68:B68"/>
    <mergeCell ref="A63:B63"/>
    <mergeCell ref="A19:B19"/>
    <mergeCell ref="A10:B10"/>
    <mergeCell ref="A28:B28"/>
    <mergeCell ref="A13:B13"/>
    <mergeCell ref="A44:B44"/>
    <mergeCell ref="A40:B40"/>
    <mergeCell ref="A9:B9"/>
    <mergeCell ref="A67:B67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12.xml><?xml version="1.0" encoding="utf-8"?>
<worksheet xmlns:r="http://schemas.openxmlformats.org/officeDocument/2006/relationships" xmlns="http://schemas.openxmlformats.org/spreadsheetml/2006/main">
  <sheetPr codeName="Hoja417">
    <outlinePr summaryBelow="1" summaryRight="1"/>
    <pageSetUpPr fitToPage="1"/>
  </sheetPr>
  <dimension ref="A1:W38"/>
  <sheetViews>
    <sheetView workbookViewId="0">
      <selection activeCell="A1" sqref="A1:B1"/>
    </sheetView>
  </sheetViews>
  <sheetFormatPr baseColWidth="10" defaultColWidth="9.140625" defaultRowHeight="15"/>
  <cols>
    <col width="2.7109375" customWidth="1" style="630" min="1" max="2"/>
    <col width="47.57031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6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OVIEDO OBREGON GERMAN</t>
        </is>
      </c>
      <c r="D2" s="55" t="n">
        <v>25563064</v>
      </c>
      <c r="E2" s="26" t="inlineStr">
        <is>
          <t>REVA A2B</t>
        </is>
      </c>
      <c r="F2" s="92" t="inlineStr">
        <is>
          <t>40/20 40/20cl</t>
        </is>
      </c>
      <c r="G2" s="120" t="n"/>
      <c r="H2" s="205" t="n"/>
      <c r="I2" s="120" t="inlineStr">
        <is>
          <t>CARS.JAIME VILLA</t>
        </is>
      </c>
      <c r="J2" s="60" t="n">
        <v>0.3479166666666667</v>
      </c>
      <c r="K2" s="46">
        <f>J2+$K$59</f>
        <v/>
      </c>
      <c r="L2" s="78" t="n">
        <v>0.3534722222222222</v>
      </c>
      <c r="M2" s="46">
        <f>L2+$M$60</f>
        <v/>
      </c>
      <c r="N2" s="78" t="n">
        <v>0.3597222222222222</v>
      </c>
      <c r="O2" s="46">
        <f>N2+$O$60</f>
        <v/>
      </c>
      <c r="P2" s="79" t="n">
        <v>0.4118055555555555</v>
      </c>
      <c r="Q2" s="46">
        <f>P2+$Q$60</f>
        <v/>
      </c>
      <c r="R2" s="46" t="n">
        <v>0.4236111111111111</v>
      </c>
      <c r="S2" s="46">
        <f>R2+$S$60</f>
        <v/>
      </c>
      <c r="T2" s="143" t="n">
        <v>0.4465277777777778</v>
      </c>
      <c r="U2" s="80">
        <f>T2+$U$60</f>
        <v/>
      </c>
      <c r="V2" s="580" t="n">
        <v>80</v>
      </c>
      <c r="W2" s="125" t="n"/>
    </row>
    <row r="3" ht="21" customHeight="1" s="630">
      <c r="A3" s="631" t="inlineStr">
        <is>
          <t>2</t>
        </is>
      </c>
      <c r="B3" s="632" t="n"/>
      <c r="C3" s="112" t="inlineStr">
        <is>
          <t>GALARZA HUMPIRE EFRAIN</t>
        </is>
      </c>
      <c r="D3" s="55" t="n">
        <v>45878559</v>
      </c>
      <c r="E3" s="55" t="inlineStr">
        <is>
          <t>NUEVO A1</t>
        </is>
      </c>
      <c r="F3" s="92" t="inlineStr">
        <is>
          <t>20 20sr</t>
        </is>
      </c>
      <c r="G3" s="55" t="n"/>
      <c r="H3" s="207" t="n"/>
      <c r="I3" s="55" t="inlineStr">
        <is>
          <t>VANESA FERRER</t>
        </is>
      </c>
      <c r="J3" s="60" t="n">
        <v>0.3486111111111111</v>
      </c>
      <c r="K3" s="46">
        <f>J3+$K$59</f>
        <v/>
      </c>
      <c r="L3" s="78" t="n">
        <v>0.3583333333333333</v>
      </c>
      <c r="M3" s="46">
        <f>L3+$M$60</f>
        <v/>
      </c>
      <c r="N3" s="78" t="n">
        <v>0.3645833333333333</v>
      </c>
      <c r="O3" s="46">
        <f>N3+$O$60</f>
        <v/>
      </c>
      <c r="P3" s="79" t="n">
        <v>0.4229166666666667</v>
      </c>
      <c r="Q3" s="46">
        <f>P3+$Q$60</f>
        <v/>
      </c>
      <c r="R3" s="46" t="n">
        <v>0.4347222222222222</v>
      </c>
      <c r="S3" s="46">
        <f>R3+$S$60</f>
        <v/>
      </c>
      <c r="T3" s="143" t="n">
        <v>0.4583333333333333</v>
      </c>
      <c r="U3" s="80">
        <f>T3+$U$60</f>
        <v/>
      </c>
      <c r="V3" s="580" t="n">
        <v>80</v>
      </c>
      <c r="W3" s="125" t="n"/>
    </row>
    <row r="4" ht="21" customHeight="1" s="630">
      <c r="A4" s="631" t="inlineStr">
        <is>
          <t>3</t>
        </is>
      </c>
      <c r="B4" s="632" t="n"/>
      <c r="C4" s="611" t="inlineStr">
        <is>
          <t>ESPINOZA MELENDEZ ROYD 40</t>
        </is>
      </c>
      <c r="D4" s="55" t="n">
        <v>72359003</v>
      </c>
      <c r="E4" s="55" t="inlineStr">
        <is>
          <t>NUEVO A1</t>
        </is>
      </c>
      <c r="F4" s="92" t="inlineStr">
        <is>
          <t>20 20sr</t>
        </is>
      </c>
      <c r="G4" s="120" t="inlineStr">
        <is>
          <t>PAGO 150 EFE</t>
        </is>
      </c>
      <c r="H4" s="454" t="n"/>
      <c r="I4" s="534" t="inlineStr">
        <is>
          <t>ENRIQUE PUBLICIDAD</t>
        </is>
      </c>
      <c r="J4" s="60" t="n">
        <v>0.3465277777777778</v>
      </c>
      <c r="K4" s="46">
        <f>J4+$K$59</f>
        <v/>
      </c>
      <c r="L4" s="78" t="n">
        <v>0.3479166666666667</v>
      </c>
      <c r="M4" s="46">
        <f>L4+$M$60</f>
        <v/>
      </c>
      <c r="N4" s="78" t="n">
        <v>0.3541666666666667</v>
      </c>
      <c r="O4" s="46">
        <f>N4+$O$60</f>
        <v/>
      </c>
      <c r="P4" s="79" t="n">
        <v>0.4</v>
      </c>
      <c r="Q4" s="46">
        <f>P4+$Q$60</f>
        <v/>
      </c>
      <c r="R4" s="46" t="n">
        <v>0.4118055555555555</v>
      </c>
      <c r="S4" s="46">
        <f>R4+$S$60</f>
        <v/>
      </c>
      <c r="T4" s="143" t="n">
        <v>0.4347222222222222</v>
      </c>
      <c r="U4" s="80">
        <f>T4+$U$60</f>
        <v/>
      </c>
      <c r="V4" s="580" t="n">
        <v>80</v>
      </c>
      <c r="W4" s="125" t="n">
        <v>40</v>
      </c>
    </row>
    <row r="5" ht="21" customHeight="1" s="630">
      <c r="A5" s="631" t="inlineStr">
        <is>
          <t>4</t>
        </is>
      </c>
      <c r="B5" s="632" t="n"/>
      <c r="C5" s="112" t="inlineStr">
        <is>
          <t>SOTO LLOSA ANDY</t>
        </is>
      </c>
      <c r="D5" s="55" t="n">
        <v>72303254</v>
      </c>
      <c r="E5" s="199" t="inlineStr">
        <is>
          <t>MOTO NUEVO BIIB</t>
        </is>
      </c>
      <c r="F5" s="92" t="inlineStr">
        <is>
          <t>40/20 40/20cl</t>
        </is>
      </c>
      <c r="G5" s="309" t="n"/>
      <c r="H5" s="491" t="n"/>
      <c r="I5" s="309" t="inlineStr">
        <is>
          <t>ANGELA</t>
        </is>
      </c>
      <c r="J5" s="60" t="n">
        <v>0.3493055555555555</v>
      </c>
      <c r="K5" s="46">
        <f>J5+$K$59</f>
        <v/>
      </c>
      <c r="L5" s="78" t="n">
        <v>0.3625</v>
      </c>
      <c r="M5" s="46">
        <f>L5+$M$60</f>
        <v/>
      </c>
      <c r="N5" s="78" t="n">
        <v>0.36875</v>
      </c>
      <c r="O5" s="46">
        <f>N5+$O$60</f>
        <v/>
      </c>
      <c r="P5" s="79" t="n">
        <v>0.43125</v>
      </c>
      <c r="Q5" s="46">
        <f>P5+$Q$60</f>
        <v/>
      </c>
      <c r="R5" s="46" t="n">
        <v>0.4430555555555555</v>
      </c>
      <c r="S5" s="46">
        <f>R5+$S$60</f>
        <v/>
      </c>
      <c r="T5" s="143" t="n">
        <v>0.4701388888888889</v>
      </c>
      <c r="U5" s="80">
        <f>T5+$U$60</f>
        <v/>
      </c>
      <c r="V5" s="580" t="n">
        <v>80</v>
      </c>
      <c r="W5" s="125" t="n"/>
    </row>
    <row r="6" ht="21" customHeight="1" s="630">
      <c r="A6" s="631" t="inlineStr">
        <is>
          <t>5</t>
        </is>
      </c>
      <c r="B6" s="632" t="n"/>
      <c r="C6" s="112" t="inlineStr">
        <is>
          <t>SALAS GUEVARA ANA</t>
        </is>
      </c>
      <c r="D6" s="55" t="n">
        <v>72468819</v>
      </c>
      <c r="E6" s="55" t="inlineStr">
        <is>
          <t>NUEVO A1</t>
        </is>
      </c>
      <c r="F6" s="92" t="inlineStr">
        <is>
          <t>40/20 40/20cl</t>
        </is>
      </c>
      <c r="G6" s="55" t="n"/>
      <c r="H6" s="207" t="n"/>
      <c r="I6" s="55" t="inlineStr">
        <is>
          <t>VITOCAR</t>
        </is>
      </c>
      <c r="J6" s="60" t="n">
        <v>0.35</v>
      </c>
      <c r="K6" s="46">
        <f>J6+$K$59</f>
        <v/>
      </c>
      <c r="L6" s="78" t="n">
        <v>0.3722222222222222</v>
      </c>
      <c r="M6" s="46">
        <f>L6+$M$60</f>
        <v/>
      </c>
      <c r="N6" s="78" t="n">
        <v>0.3763888888888889</v>
      </c>
      <c r="O6" s="46">
        <f>N6+$O$60</f>
        <v/>
      </c>
      <c r="P6" s="79" t="n">
        <v>0.4423611111111111</v>
      </c>
      <c r="Q6" s="46">
        <f>P6+$Q$60</f>
        <v/>
      </c>
      <c r="R6" s="46" t="n">
        <v>0.4569444444444444</v>
      </c>
      <c r="S6" s="46">
        <f>R6+$S$60</f>
        <v/>
      </c>
      <c r="T6" s="143" t="n">
        <v>0.48125</v>
      </c>
      <c r="U6" s="80">
        <f>T6+$U$60</f>
        <v/>
      </c>
      <c r="V6" s="580" t="n">
        <v>80</v>
      </c>
      <c r="W6" s="125" t="n"/>
    </row>
    <row r="7" ht="21" customHeight="1" s="630">
      <c r="A7" s="631" t="inlineStr">
        <is>
          <t>6</t>
        </is>
      </c>
      <c r="B7" s="632" t="n"/>
      <c r="C7" s="112" t="inlineStr">
        <is>
          <t>GRAU NEGREIROS ZEUXIS</t>
        </is>
      </c>
      <c r="D7" s="55" t="n">
        <v>72022347</v>
      </c>
      <c r="E7" s="55" t="inlineStr">
        <is>
          <t>NUEVO A1</t>
        </is>
      </c>
      <c r="F7" s="92" t="inlineStr">
        <is>
          <t>20 20sr</t>
        </is>
      </c>
      <c r="G7" s="55" t="n"/>
      <c r="H7" s="207" t="n"/>
      <c r="I7" s="55" t="inlineStr">
        <is>
          <t>VITOCAR</t>
        </is>
      </c>
      <c r="J7" s="60" t="n">
        <v>0.3506944444444444</v>
      </c>
      <c r="K7" s="46">
        <f>J7+$K$59</f>
        <v/>
      </c>
      <c r="L7" s="78" t="n">
        <v>0.3680555555555556</v>
      </c>
      <c r="M7" s="46">
        <f>L7+$M$60</f>
        <v/>
      </c>
      <c r="N7" s="78" t="n">
        <v>0.3722222222222222</v>
      </c>
      <c r="O7" s="46">
        <f>N7+$O$60</f>
        <v/>
      </c>
      <c r="P7" s="79" t="n">
        <v>0.44375</v>
      </c>
      <c r="Q7" s="46">
        <f>P7+$Q$60</f>
        <v/>
      </c>
      <c r="R7" s="46" t="n">
        <v>0.4555555555555555</v>
      </c>
      <c r="S7" s="46">
        <f>R7+$S$60</f>
        <v/>
      </c>
      <c r="T7" s="143" t="n">
        <v>0.4902777777777778</v>
      </c>
      <c r="U7" s="80">
        <f>T7+$U$60</f>
        <v/>
      </c>
      <c r="V7" s="580" t="n">
        <v>80</v>
      </c>
      <c r="W7" s="125" t="n"/>
    </row>
    <row r="8" ht="21" customHeight="1" s="630">
      <c r="A8" s="631" t="inlineStr">
        <is>
          <t>7</t>
        </is>
      </c>
      <c r="B8" s="632" t="n"/>
      <c r="C8" s="112" t="inlineStr">
        <is>
          <t>RODRIGUEZ JAVIER CARLOS</t>
        </is>
      </c>
      <c r="D8" s="55" t="n">
        <v>25457018</v>
      </c>
      <c r="E8" s="226" t="inlineStr">
        <is>
          <t>MOTO REVA BIIC</t>
        </is>
      </c>
      <c r="F8" s="92" t="inlineStr">
        <is>
          <t>40/20 40/20cl</t>
        </is>
      </c>
      <c r="G8" s="55" t="n"/>
      <c r="H8" s="207" t="n"/>
      <c r="I8" s="55" t="inlineStr">
        <is>
          <t>NORMA VEGA</t>
        </is>
      </c>
      <c r="J8" s="60" t="n">
        <v>0.3513888888888889</v>
      </c>
      <c r="K8" s="46">
        <f>J8+$K$59</f>
        <v/>
      </c>
      <c r="L8" s="78" t="n">
        <v>0.3763888888888889</v>
      </c>
      <c r="M8" s="46">
        <f>L8+$M$60</f>
        <v/>
      </c>
      <c r="N8" s="78" t="n">
        <v>0.3819444444444444</v>
      </c>
      <c r="O8" s="46">
        <f>N8+$O$60</f>
        <v/>
      </c>
      <c r="P8" s="79" t="n">
        <v>0.4541666666666667</v>
      </c>
      <c r="Q8" s="46">
        <f>P8+$Q$60</f>
        <v/>
      </c>
      <c r="R8" s="46" t="n">
        <v>0.4659722222222222</v>
      </c>
      <c r="S8" s="46">
        <f>R8+$S$60</f>
        <v/>
      </c>
      <c r="T8" s="143" t="n">
        <v>0.49375</v>
      </c>
      <c r="U8" s="80">
        <f>T8+$U$60</f>
        <v/>
      </c>
      <c r="V8" s="580" t="n">
        <v>80</v>
      </c>
      <c r="W8" s="125" t="n"/>
    </row>
    <row r="9" ht="21" customHeight="1" s="630">
      <c r="A9" s="631" t="inlineStr">
        <is>
          <t>8</t>
        </is>
      </c>
      <c r="B9" s="632" t="n"/>
      <c r="C9" s="112" t="inlineStr">
        <is>
          <t>PALLI LAURA VANESSA MERCEDES</t>
        </is>
      </c>
      <c r="D9" s="55" t="n">
        <v>72491666</v>
      </c>
      <c r="E9" s="55" t="inlineStr">
        <is>
          <t>REVA A1</t>
        </is>
      </c>
      <c r="F9" s="92" t="inlineStr">
        <is>
          <t>20 20sr</t>
        </is>
      </c>
      <c r="G9" s="267" t="inlineStr">
        <is>
          <t>PAGO 130 PLIN</t>
        </is>
      </c>
      <c r="H9" s="207" t="n"/>
      <c r="I9" s="55" t="inlineStr">
        <is>
          <t>CRIS AMORETTI</t>
        </is>
      </c>
      <c r="J9" s="60" t="n">
        <v>0.3527777777777778</v>
      </c>
      <c r="K9" s="46">
        <f>J9+$K$59</f>
        <v/>
      </c>
      <c r="L9" s="78" t="n">
        <v>0.38125</v>
      </c>
      <c r="M9" s="46">
        <f>L9+$M$60</f>
        <v/>
      </c>
      <c r="N9" s="78" t="n">
        <v>0.3854166666666667</v>
      </c>
      <c r="O9" s="46">
        <f>N9+$O$60</f>
        <v/>
      </c>
      <c r="P9" s="79" t="n">
        <v>0.4555555555555555</v>
      </c>
      <c r="Q9" s="46">
        <f>P9+$Q$60</f>
        <v/>
      </c>
      <c r="R9" s="46" t="n">
        <v>0.46875</v>
      </c>
      <c r="S9" s="46">
        <f>R9+$S$60</f>
        <v/>
      </c>
      <c r="T9" s="143" t="n">
        <v>0.5020833333333333</v>
      </c>
      <c r="U9" s="80">
        <f>T9+$U$60</f>
        <v/>
      </c>
      <c r="V9" s="580" t="n">
        <v>80</v>
      </c>
      <c r="W9" s="125" t="n"/>
    </row>
    <row r="10" ht="21" customHeight="1" s="630">
      <c r="A10" s="631" t="inlineStr">
        <is>
          <t>9</t>
        </is>
      </c>
      <c r="B10" s="632" t="n"/>
      <c r="C10" s="112" t="inlineStr">
        <is>
          <t>CORDOVA ARENAS MIGUEL</t>
        </is>
      </c>
      <c r="D10" s="55" t="n">
        <v>46850249</v>
      </c>
      <c r="E10" s="199" t="inlineStr">
        <is>
          <t>MOTO NUEVO BIIB</t>
        </is>
      </c>
      <c r="F10" s="92" t="inlineStr">
        <is>
          <t>20 20sr</t>
        </is>
      </c>
      <c r="G10" s="267" t="inlineStr">
        <is>
          <t>PAGO 130YAPE</t>
        </is>
      </c>
      <c r="H10" s="355" t="n"/>
      <c r="I10" s="211" t="inlineStr">
        <is>
          <t>OFICINA</t>
        </is>
      </c>
      <c r="J10" s="60" t="n">
        <v>0.3541666666666667</v>
      </c>
      <c r="K10" s="46">
        <f>J10+$K$59</f>
        <v/>
      </c>
      <c r="L10" s="78" t="n">
        <v>0.3854166666666667</v>
      </c>
      <c r="M10" s="46">
        <f>L10+$M$60</f>
        <v/>
      </c>
      <c r="N10" s="78" t="n">
        <v>0.3909722222222222</v>
      </c>
      <c r="O10" s="46">
        <f>N10+$O$60</f>
        <v/>
      </c>
      <c r="P10" s="79" t="n">
        <v>0.4659722222222222</v>
      </c>
      <c r="Q10" s="46">
        <f>P10+$Q$60</f>
        <v/>
      </c>
      <c r="R10" s="46" t="n">
        <v>0.4784722222222222</v>
      </c>
      <c r="S10" s="46">
        <f>R10+$S$60</f>
        <v/>
      </c>
      <c r="T10" s="143" t="n">
        <v>0.50625</v>
      </c>
      <c r="U10" s="80">
        <f>T10+$U$60</f>
        <v/>
      </c>
      <c r="V10" s="580" t="n">
        <v>130</v>
      </c>
      <c r="W10" s="125" t="n"/>
    </row>
    <row r="11" ht="21" customFormat="1" customHeight="1" s="633">
      <c r="A11" s="631" t="inlineStr">
        <is>
          <t>10</t>
        </is>
      </c>
      <c r="B11" s="632" t="n"/>
      <c r="C11" s="112" t="inlineStr">
        <is>
          <t>VEGA LOAYZA ROBERTO</t>
        </is>
      </c>
      <c r="D11" s="55" t="n">
        <v>73822390</v>
      </c>
      <c r="E11" s="226" t="inlineStr">
        <is>
          <t>MOTO NUEVO BIIC</t>
        </is>
      </c>
      <c r="F11" s="92" t="inlineStr">
        <is>
          <t>40/20 40/20cl</t>
        </is>
      </c>
      <c r="G11" s="309" t="n"/>
      <c r="H11" s="491" t="n"/>
      <c r="I11" s="309" t="inlineStr">
        <is>
          <t>ANGELA</t>
        </is>
      </c>
      <c r="J11" s="60" t="n">
        <v>0.35625</v>
      </c>
      <c r="K11" s="46">
        <f>J11+$K$59</f>
        <v/>
      </c>
      <c r="L11" s="78" t="n">
        <v>0.3902777777777778</v>
      </c>
      <c r="M11" s="46">
        <f>L11+$M$60</f>
        <v/>
      </c>
      <c r="N11" s="78" t="n">
        <v>0.3951388888888889</v>
      </c>
      <c r="O11" s="46">
        <f>N11+$O$60</f>
        <v/>
      </c>
      <c r="P11" s="79" t="n">
        <v>0.46875</v>
      </c>
      <c r="Q11" s="46">
        <f>P11+$Q$60</f>
        <v/>
      </c>
      <c r="R11" s="46" t="n">
        <v>0.4805555555555556</v>
      </c>
      <c r="S11" s="46">
        <f>R11+$S$60</f>
        <v/>
      </c>
      <c r="T11" s="143" t="n">
        <v>0.5138888888888888</v>
      </c>
      <c r="U11" s="80">
        <f>T11+$U$60</f>
        <v/>
      </c>
      <c r="V11" s="580" t="n">
        <v>80</v>
      </c>
      <c r="W11" s="125" t="n"/>
    </row>
    <row r="12" ht="21" customHeight="1" s="630">
      <c r="A12" s="631" t="inlineStr">
        <is>
          <t>11</t>
        </is>
      </c>
      <c r="B12" s="632" t="n"/>
      <c r="C12" s="112" t="inlineStr">
        <is>
          <t>GIRALDO JAQUE REYNALDO</t>
        </is>
      </c>
      <c r="D12" s="55" t="n">
        <v>41041552</v>
      </c>
      <c r="E12" s="226" t="inlineStr">
        <is>
          <t>MOTO REVA BIIC</t>
        </is>
      </c>
      <c r="F12" s="92" t="inlineStr">
        <is>
          <t>20 20sr</t>
        </is>
      </c>
      <c r="G12" s="309" t="n"/>
      <c r="H12" s="491" t="n"/>
      <c r="I12" s="309" t="inlineStr">
        <is>
          <t>ANGELA</t>
        </is>
      </c>
      <c r="J12" s="60" t="n">
        <v>0.3569444444444445</v>
      </c>
      <c r="K12" s="46">
        <f>J12+$K$59</f>
        <v/>
      </c>
      <c r="L12" s="78" t="n">
        <v>0.3951388888888889</v>
      </c>
      <c r="M12" s="46">
        <f>L12+$M$60</f>
        <v/>
      </c>
      <c r="N12" s="78" t="n">
        <v>0.4</v>
      </c>
      <c r="O12" s="46">
        <f>N12+$O$60</f>
        <v/>
      </c>
      <c r="P12" s="79" t="n">
        <v>0.4777777777777778</v>
      </c>
      <c r="Q12" s="46">
        <f>P12+$Q$60</f>
        <v/>
      </c>
      <c r="R12" s="46" t="n">
        <v>0.4895833333333333</v>
      </c>
      <c r="S12" s="46">
        <f>R12+$S$60</f>
        <v/>
      </c>
      <c r="T12" s="143" t="n">
        <v>0.5194444444444445</v>
      </c>
      <c r="U12" s="80">
        <f>T12+$U$60</f>
        <v/>
      </c>
      <c r="V12" s="580" t="n">
        <v>80</v>
      </c>
      <c r="W12" s="125" t="n"/>
    </row>
    <row r="13" ht="21" customHeight="1" s="630">
      <c r="A13" s="631" t="inlineStr">
        <is>
          <t>12</t>
        </is>
      </c>
      <c r="B13" s="632" t="n"/>
      <c r="C13" s="611" t="inlineStr">
        <is>
          <t>DIAZ LIZARDI SHARLTON 40</t>
        </is>
      </c>
      <c r="D13" s="55" t="n">
        <v>46927457</v>
      </c>
      <c r="E13" s="26" t="inlineStr">
        <is>
          <t>REVA A2B</t>
        </is>
      </c>
      <c r="F13" s="92" t="inlineStr">
        <is>
          <t>20 20SR</t>
        </is>
      </c>
      <c r="G13" s="267" t="inlineStr">
        <is>
          <t>PAGO 40 PLIN</t>
        </is>
      </c>
      <c r="H13" s="205" t="n"/>
      <c r="I13" s="120" t="inlineStr">
        <is>
          <t>CARS.JAIME VILLA</t>
        </is>
      </c>
      <c r="J13" s="60" t="n">
        <v>0.3576388888888889</v>
      </c>
      <c r="K13" s="46">
        <f>J13+$K$59</f>
        <v/>
      </c>
      <c r="L13" s="78" t="n">
        <v>0.3993055555555556</v>
      </c>
      <c r="M13" s="46">
        <f>L13+$M$60</f>
        <v/>
      </c>
      <c r="N13" s="78" t="n">
        <v>0.4076388888888889</v>
      </c>
      <c r="O13" s="46">
        <f>N13+$O$60</f>
        <v/>
      </c>
      <c r="P13" s="79" t="n">
        <v>0.4805555555555556</v>
      </c>
      <c r="Q13" s="46">
        <f>P13+$Q$60</f>
        <v/>
      </c>
      <c r="R13" s="46" t="n">
        <v>0.4930555555555556</v>
      </c>
      <c r="S13" s="46">
        <f>R13+$S$60</f>
        <v/>
      </c>
      <c r="T13" s="143" t="n">
        <v>0.525</v>
      </c>
      <c r="U13" s="143">
        <f>T13+$U$60</f>
        <v/>
      </c>
      <c r="V13" s="580" t="n">
        <v>80</v>
      </c>
      <c r="W13" s="125" t="n">
        <v>40</v>
      </c>
    </row>
    <row r="14" ht="21" customFormat="1" customHeight="1" s="633">
      <c r="A14" s="631" t="inlineStr">
        <is>
          <t>13</t>
        </is>
      </c>
      <c r="B14" s="632" t="n"/>
      <c r="C14" s="112" t="inlineStr">
        <is>
          <t>RENGIFO CALDERON JOHANA</t>
        </is>
      </c>
      <c r="D14" s="55" t="n">
        <v>72562179</v>
      </c>
      <c r="E14" s="55" t="inlineStr">
        <is>
          <t>NUEVO A1</t>
        </is>
      </c>
      <c r="F14" s="92" t="inlineStr">
        <is>
          <t>40/20 40/20cl</t>
        </is>
      </c>
      <c r="G14" s="120" t="n"/>
      <c r="H14" s="205" t="n"/>
      <c r="I14" s="120" t="inlineStr">
        <is>
          <t>CARS.JAIME VILLA</t>
        </is>
      </c>
      <c r="J14" s="60" t="n">
        <v>0.3583333333333333</v>
      </c>
      <c r="K14" s="46">
        <f>J14+$K$59</f>
        <v/>
      </c>
      <c r="L14" s="78" t="n">
        <v>0.40625</v>
      </c>
      <c r="M14" s="46">
        <f>L14+$M$60</f>
        <v/>
      </c>
      <c r="N14" s="78" t="n">
        <v>0.4118055555555555</v>
      </c>
      <c r="O14" s="46">
        <f>N14+$O$60</f>
        <v/>
      </c>
      <c r="P14" s="79" t="n">
        <v>0.4986111111111111</v>
      </c>
      <c r="Q14" s="46">
        <f>P14+$Q$60</f>
        <v/>
      </c>
      <c r="R14" s="46" t="n">
        <v>0.5125</v>
      </c>
      <c r="S14" s="46">
        <f>R14+$S$60</f>
        <v/>
      </c>
      <c r="T14" s="143" t="n">
        <v>0.5326388888888889</v>
      </c>
      <c r="U14" s="143">
        <f>T14+$U$60</f>
        <v/>
      </c>
      <c r="V14" s="580" t="n">
        <v>80</v>
      </c>
      <c r="W14" s="125" t="n"/>
    </row>
    <row r="15" ht="21" customHeight="1" s="630">
      <c r="A15" s="631" t="inlineStr">
        <is>
          <t>14</t>
        </is>
      </c>
      <c r="B15" s="632" t="n"/>
      <c r="C15" s="112" t="inlineStr">
        <is>
          <t xml:space="preserve">ALVA URETA JHEN </t>
        </is>
      </c>
      <c r="D15" s="55" t="n">
        <v>75115603</v>
      </c>
      <c r="E15" s="561" t="inlineStr">
        <is>
          <t>MOTO NUEVO BIIB</t>
        </is>
      </c>
      <c r="F15" s="92" t="inlineStr">
        <is>
          <t>20 20SR</t>
        </is>
      </c>
      <c r="G15" s="55" t="n"/>
      <c r="H15" s="207" t="n"/>
      <c r="I15" s="55" t="inlineStr">
        <is>
          <t>RUBI</t>
        </is>
      </c>
      <c r="J15" s="60" t="n">
        <v>0.3631944444444444</v>
      </c>
      <c r="K15" s="46">
        <f>J15+$K$59</f>
        <v/>
      </c>
      <c r="L15" s="78" t="n">
        <v>0.4104166666666667</v>
      </c>
      <c r="M15" s="46">
        <f>L15+$M$60</f>
        <v/>
      </c>
      <c r="N15" s="78" t="n">
        <v>0.4173611111111111</v>
      </c>
      <c r="O15" s="46">
        <f>N15+$O$60</f>
        <v/>
      </c>
      <c r="P15" s="79" t="n">
        <v>0.4930555555555556</v>
      </c>
      <c r="Q15" s="46">
        <f>P15+$Q$60</f>
        <v/>
      </c>
      <c r="R15" s="46" t="n">
        <v>0.5048611111111111</v>
      </c>
      <c r="S15" s="46">
        <f>R15+$S$60</f>
        <v/>
      </c>
      <c r="T15" s="143" t="n">
        <v>0.5361111111111111</v>
      </c>
      <c r="U15" s="80">
        <f>T15+$U$60</f>
        <v/>
      </c>
      <c r="V15" s="580" t="n">
        <v>80</v>
      </c>
      <c r="W15" s="125" t="n"/>
    </row>
    <row r="16" ht="21" customHeight="1" s="630">
      <c r="A16" s="631" t="inlineStr">
        <is>
          <t>15</t>
        </is>
      </c>
      <c r="B16" s="632" t="n"/>
      <c r="C16" s="112" t="inlineStr">
        <is>
          <t xml:space="preserve">URQUIAGA SALAZAR JAVIER </t>
        </is>
      </c>
      <c r="D16" s="55" t="n">
        <v>8099751</v>
      </c>
      <c r="E16" s="55" t="inlineStr">
        <is>
          <t>NUEVO A1</t>
        </is>
      </c>
      <c r="F16" s="92" t="inlineStr">
        <is>
          <t>40/20 40/20cl</t>
        </is>
      </c>
      <c r="G16" s="55" t="n"/>
      <c r="H16" s="207" t="n"/>
      <c r="I16" s="55" t="inlineStr">
        <is>
          <t>MIGUEL CHAPIYIQUEN</t>
        </is>
      </c>
      <c r="J16" s="60" t="n">
        <v>0.3645833333333333</v>
      </c>
      <c r="K16" s="46">
        <f>J16+$K$59</f>
        <v/>
      </c>
      <c r="L16" s="78" t="n">
        <v>0.4152777777777778</v>
      </c>
      <c r="M16" s="46">
        <f>L16+$M$60</f>
        <v/>
      </c>
      <c r="N16" s="78" t="n">
        <v>0.4208333333333333</v>
      </c>
      <c r="O16" s="46">
        <f>N16+$O$60</f>
        <v/>
      </c>
      <c r="P16" s="79" t="n">
        <v>0.5118055555555555</v>
      </c>
      <c r="Q16" s="46">
        <f>P16+$Q$60</f>
        <v/>
      </c>
      <c r="R16" s="46" t="n">
        <v>0.5243055555555556</v>
      </c>
      <c r="S16" s="46">
        <f>R16+$S$60</f>
        <v/>
      </c>
      <c r="T16" s="143" t="n">
        <v>0.5458333333333333</v>
      </c>
      <c r="U16" s="80">
        <f>T16+$U$60</f>
        <v/>
      </c>
      <c r="V16" s="580" t="n">
        <v>80</v>
      </c>
      <c r="W16" s="125" t="n"/>
    </row>
    <row r="17" ht="21" customHeight="1" s="630">
      <c r="A17" s="631" t="inlineStr">
        <is>
          <t>16</t>
        </is>
      </c>
      <c r="B17" s="632" t="n"/>
      <c r="C17" s="112" t="inlineStr">
        <is>
          <t xml:space="preserve">ROJAS FLORES JEFFERSON </t>
        </is>
      </c>
      <c r="D17" s="55" t="n">
        <v>43248306</v>
      </c>
      <c r="E17" s="55" t="inlineStr">
        <is>
          <t>REVA A1</t>
        </is>
      </c>
      <c r="F17" s="92" t="inlineStr">
        <is>
          <t>20 20SR</t>
        </is>
      </c>
      <c r="G17" s="120" t="n"/>
      <c r="H17" s="120" t="n"/>
      <c r="I17" s="120" t="inlineStr">
        <is>
          <t>CARS.JAIME VILLA</t>
        </is>
      </c>
      <c r="J17" s="60" t="n">
        <v>0.3659722222222222</v>
      </c>
      <c r="K17" s="46">
        <f>J17+$K$59</f>
        <v/>
      </c>
      <c r="L17" s="78" t="n">
        <v>0.4201388888888889</v>
      </c>
      <c r="M17" s="46">
        <f>L17+$M$60</f>
        <v/>
      </c>
      <c r="N17" s="78" t="n">
        <v>0.4263888888888889</v>
      </c>
      <c r="O17" s="46">
        <f>N17+$O$60</f>
        <v/>
      </c>
      <c r="P17" s="79" t="n">
        <v>0.5048611111111111</v>
      </c>
      <c r="Q17" s="46">
        <f>P17+$Q$60</f>
        <v/>
      </c>
      <c r="R17" s="46" t="n">
        <v>0.5180555555555556</v>
      </c>
      <c r="S17" s="46">
        <f>R17+$S$60</f>
        <v/>
      </c>
      <c r="T17" s="143" t="n">
        <v>0.5479166666666667</v>
      </c>
      <c r="U17" s="80">
        <f>T17+$U$60</f>
        <v/>
      </c>
      <c r="V17" s="580" t="n">
        <v>80</v>
      </c>
      <c r="W17" s="125" t="n"/>
    </row>
    <row r="18" ht="21" customHeight="1" s="630">
      <c r="A18" s="631" t="inlineStr">
        <is>
          <t>17</t>
        </is>
      </c>
      <c r="B18" s="632" t="n"/>
      <c r="C18" s="112" t="inlineStr">
        <is>
          <t xml:space="preserve">GALVEZ KANEKO LUIS </t>
        </is>
      </c>
      <c r="D18" s="55" t="n">
        <v>41382087</v>
      </c>
      <c r="E18" s="55" t="inlineStr">
        <is>
          <t>NUEVO A1</t>
        </is>
      </c>
      <c r="F18" s="92" t="inlineStr">
        <is>
          <t>40/20 40/20cl</t>
        </is>
      </c>
      <c r="G18" s="55" t="n"/>
      <c r="H18" s="207" t="n"/>
      <c r="I18" s="55" t="inlineStr">
        <is>
          <t>ESCUELA MARTINEZ</t>
        </is>
      </c>
      <c r="J18" s="60" t="n">
        <v>0.3666666666666666</v>
      </c>
      <c r="K18" s="46">
        <f>J18+$K$59</f>
        <v/>
      </c>
      <c r="L18" s="78" t="n">
        <v>0.425</v>
      </c>
      <c r="M18" s="46">
        <f>L18+$M$60</f>
        <v/>
      </c>
      <c r="N18" s="78" t="n">
        <v>0.4319444444444445</v>
      </c>
      <c r="O18" s="46">
        <f>N18+$O$60</f>
        <v/>
      </c>
      <c r="P18" s="79" t="n">
        <v>0.5243055555555556</v>
      </c>
      <c r="Q18" s="46">
        <f>P18+$Q$60</f>
        <v/>
      </c>
      <c r="R18" s="46" t="n">
        <v>0.5361111111111111</v>
      </c>
      <c r="S18" s="46">
        <f>R18+$S$60</f>
        <v/>
      </c>
      <c r="T18" s="143" t="n">
        <v>0.5569444444444445</v>
      </c>
      <c r="U18" s="80">
        <f>T18+$U$60</f>
        <v/>
      </c>
      <c r="V18" s="580" t="n">
        <v>80</v>
      </c>
      <c r="W18" s="125" t="n"/>
    </row>
    <row r="19" ht="21" customHeight="1" s="630">
      <c r="A19" s="631" t="inlineStr">
        <is>
          <t>18</t>
        </is>
      </c>
      <c r="B19" s="632" t="n"/>
      <c r="C19" s="112" t="inlineStr">
        <is>
          <t>ARROYO CHAVEZ MANUEL FRANCISCO</t>
        </is>
      </c>
      <c r="D19" s="55" t="n">
        <v>25756877</v>
      </c>
      <c r="E19" s="55" t="inlineStr">
        <is>
          <t>REVA A1</t>
        </is>
      </c>
      <c r="F19" s="92" t="inlineStr">
        <is>
          <t>20 20sr</t>
        </is>
      </c>
      <c r="G19" s="267" t="inlineStr">
        <is>
          <t>PAGO YAPE 130</t>
        </is>
      </c>
      <c r="H19" s="207" t="n"/>
      <c r="I19" s="55" t="inlineStr">
        <is>
          <t>MALLESI</t>
        </is>
      </c>
      <c r="J19" s="60" t="n">
        <v>0.3701388888888889</v>
      </c>
      <c r="K19" s="46">
        <f>J19+$K$59</f>
        <v/>
      </c>
      <c r="L19" s="78" t="n">
        <v>0.4305555555555556</v>
      </c>
      <c r="M19" s="46">
        <f>L19+$M$60</f>
        <v/>
      </c>
      <c r="N19" s="78" t="n">
        <v>0.4361111111111111</v>
      </c>
      <c r="O19" s="46">
        <f>N19+$O$60</f>
        <v/>
      </c>
      <c r="P19" s="79" t="n">
        <v>0.51875</v>
      </c>
      <c r="Q19" s="46">
        <f>P19+$Q$60</f>
        <v/>
      </c>
      <c r="R19" s="46" t="n">
        <v>0.53125</v>
      </c>
      <c r="S19" s="46">
        <f>R19+$S$60</f>
        <v/>
      </c>
      <c r="T19" s="143" t="n">
        <v>0.5597222222222222</v>
      </c>
      <c r="U19" s="80">
        <f>T19+$U$60</f>
        <v/>
      </c>
      <c r="V19" s="580" t="n">
        <v>90</v>
      </c>
      <c r="W19" s="125" t="n"/>
    </row>
    <row r="20" ht="21" customFormat="1" customHeight="1" s="645">
      <c r="A20" s="631" t="inlineStr">
        <is>
          <t>19</t>
        </is>
      </c>
      <c r="B20" s="632" t="n"/>
      <c r="C20" s="112" t="inlineStr">
        <is>
          <t>TAYCO CORREA EMERSON</t>
        </is>
      </c>
      <c r="D20" s="55" t="n">
        <v>73459344</v>
      </c>
      <c r="E20" s="561" t="inlineStr">
        <is>
          <t>MOTO NUEVO BIIB</t>
        </is>
      </c>
      <c r="F20" s="92" t="inlineStr">
        <is>
          <t>20 20sr</t>
        </is>
      </c>
      <c r="G20" s="55" t="n"/>
      <c r="H20" s="207" t="n"/>
      <c r="I20" s="55" t="inlineStr">
        <is>
          <t>ANGELA</t>
        </is>
      </c>
      <c r="J20" s="60" t="n">
        <v>0.3743055555555556</v>
      </c>
      <c r="K20" s="46">
        <f>J20+$K$59</f>
        <v/>
      </c>
      <c r="L20" s="78" t="n">
        <v>0.4354166666666667</v>
      </c>
      <c r="M20" s="46">
        <f>L20+$M$60</f>
        <v/>
      </c>
      <c r="N20" s="78" t="n">
        <v>0.4416666666666667</v>
      </c>
      <c r="O20" s="46">
        <f>N20+$O$60</f>
        <v/>
      </c>
      <c r="P20" s="79" t="n">
        <v>0.4868055555555555</v>
      </c>
      <c r="Q20" s="46">
        <f>P20+$Q$60</f>
        <v/>
      </c>
      <c r="R20" s="46" t="n">
        <v>0.5006944444444444</v>
      </c>
      <c r="S20" s="46">
        <f>R20+$S$60</f>
        <v/>
      </c>
      <c r="T20" s="143" t="n">
        <v>0.56875</v>
      </c>
      <c r="U20" s="80">
        <f>T20+$U$60</f>
        <v/>
      </c>
      <c r="V20" s="580" t="n">
        <v>80</v>
      </c>
      <c r="W20" s="125" t="n"/>
    </row>
    <row r="21" ht="21" customHeight="1" s="630">
      <c r="A21" s="631" t="inlineStr">
        <is>
          <t>20</t>
        </is>
      </c>
      <c r="B21" s="632" t="n"/>
      <c r="C21" s="112" t="inlineStr">
        <is>
          <t>RODRIGUEZ BAUTISTA JOHAN</t>
        </is>
      </c>
      <c r="D21" s="55" t="n">
        <v>70918974</v>
      </c>
      <c r="E21" s="226" t="inlineStr">
        <is>
          <t>MOTO REVA BIIC</t>
        </is>
      </c>
      <c r="F21" s="92" t="inlineStr">
        <is>
          <t>20 20sr</t>
        </is>
      </c>
      <c r="G21" s="120" t="n"/>
      <c r="H21" s="120" t="n"/>
      <c r="I21" s="120" t="inlineStr">
        <is>
          <t>CARS.JAIME VILLA</t>
        </is>
      </c>
      <c r="J21" s="60" t="n">
        <v>0.3847222222222222</v>
      </c>
      <c r="K21" s="46">
        <f>J21+$K$59</f>
        <v/>
      </c>
      <c r="L21" s="78" t="n">
        <v>0.4395833333333333</v>
      </c>
      <c r="M21" s="46">
        <f>L21+$M$60</f>
        <v/>
      </c>
      <c r="N21" s="78" t="n">
        <v>0.4451388888888889</v>
      </c>
      <c r="O21" s="46">
        <f>N21+$O$60</f>
        <v/>
      </c>
      <c r="P21" s="79" t="n">
        <v>0.5319444444444444</v>
      </c>
      <c r="Q21" s="46">
        <f>P21+$Q$60</f>
        <v/>
      </c>
      <c r="R21" s="46" t="n">
        <v>0.5451388888888888</v>
      </c>
      <c r="S21" s="46">
        <f>R21+$S$60</f>
        <v/>
      </c>
      <c r="T21" s="143" t="n">
        <v>0.5708333333333333</v>
      </c>
      <c r="U21" s="80">
        <f>T21+$U$60</f>
        <v/>
      </c>
      <c r="V21" s="580" t="n">
        <v>80</v>
      </c>
      <c r="W21" s="125" t="n"/>
    </row>
    <row r="22" ht="21" customHeight="1" s="630">
      <c r="A22" s="631" t="inlineStr">
        <is>
          <t>21</t>
        </is>
      </c>
      <c r="B22" s="632" t="n"/>
      <c r="C22" s="112" t="inlineStr">
        <is>
          <t>SANCA CALDERON JOSE</t>
        </is>
      </c>
      <c r="D22" s="55" t="n">
        <v>72718972</v>
      </c>
      <c r="E22" s="55" t="inlineStr">
        <is>
          <t>REVA A1</t>
        </is>
      </c>
      <c r="F22" s="92" t="inlineStr">
        <is>
          <t>20 20sr</t>
        </is>
      </c>
      <c r="G22" s="96" t="n"/>
      <c r="H22" s="192" t="n"/>
      <c r="I22" s="96" t="inlineStr">
        <is>
          <t>PATRICIO</t>
        </is>
      </c>
      <c r="J22" s="60" t="n">
        <v>0.3868055555555556</v>
      </c>
      <c r="K22" s="46">
        <f>J22+$K$59</f>
        <v/>
      </c>
      <c r="L22" s="78" t="n">
        <v>0.44375</v>
      </c>
      <c r="M22" s="46">
        <f>L22+$M$60</f>
        <v/>
      </c>
      <c r="N22" s="78" t="n">
        <v>0.4486111111111111</v>
      </c>
      <c r="O22" s="46">
        <f>N22+$O$60</f>
        <v/>
      </c>
      <c r="P22" s="79" t="n">
        <v>0.5243055555555556</v>
      </c>
      <c r="Q22" s="46">
        <f>P22+$Q$60</f>
        <v/>
      </c>
      <c r="R22" s="46" t="n">
        <v>0.5506944444444445</v>
      </c>
      <c r="S22" s="46">
        <f>R22+$S$60</f>
        <v/>
      </c>
      <c r="T22" s="143" t="n">
        <v>0.5798611111111112</v>
      </c>
      <c r="U22" s="80">
        <f>T22+$U$60</f>
        <v/>
      </c>
      <c r="V22" s="580" t="n">
        <v>80</v>
      </c>
      <c r="W22" s="125" t="n"/>
    </row>
    <row r="23" ht="21" customHeight="1" s="630">
      <c r="A23" s="631" t="inlineStr">
        <is>
          <t>22</t>
        </is>
      </c>
      <c r="B23" s="632" t="n"/>
      <c r="C23" s="112" t="inlineStr">
        <is>
          <t>DAVILA ORDINOLA FREDY</t>
        </is>
      </c>
      <c r="D23" s="55" t="n">
        <v>25857515</v>
      </c>
      <c r="E23" s="55" t="inlineStr">
        <is>
          <t>REVA A1</t>
        </is>
      </c>
      <c r="F23" s="92" t="inlineStr">
        <is>
          <t>40/20 40/20cl</t>
        </is>
      </c>
      <c r="G23" s="55" t="n"/>
      <c r="H23" s="207" t="n"/>
      <c r="I23" s="55" t="inlineStr">
        <is>
          <t>CESAR QUIROZ</t>
        </is>
      </c>
      <c r="J23" s="60" t="n">
        <v>0.3888888888888889</v>
      </c>
      <c r="K23" s="46">
        <f>J23+$K$59</f>
        <v/>
      </c>
      <c r="L23" s="78" t="n">
        <v>0.4486111111111111</v>
      </c>
      <c r="M23" s="46">
        <f>L23+$M$60</f>
        <v/>
      </c>
      <c r="N23" s="78" t="n">
        <v>0.4527777777777778</v>
      </c>
      <c r="O23" s="46">
        <f>N23+$O$60</f>
        <v/>
      </c>
      <c r="P23" s="79" t="n">
        <v>0.5458333333333333</v>
      </c>
      <c r="Q23" s="46">
        <f>P23+$Q$60</f>
        <v/>
      </c>
      <c r="R23" s="46" t="n">
        <v>0.5583333333333333</v>
      </c>
      <c r="S23" s="46">
        <f>R23+$S$60</f>
        <v/>
      </c>
      <c r="T23" s="143" t="n">
        <v>0.5826388888888889</v>
      </c>
      <c r="U23" s="80">
        <f>T23+$U$60</f>
        <v/>
      </c>
      <c r="V23" s="580" t="n">
        <v>80</v>
      </c>
      <c r="W23" s="125" t="n"/>
    </row>
    <row r="24" ht="21" customHeight="1" s="630">
      <c r="A24" s="644" t="n"/>
      <c r="B24" s="632" t="n"/>
      <c r="C24" s="119" t="inlineStr">
        <is>
          <t>MINAYA RAMIREZ REYNALDO</t>
        </is>
      </c>
      <c r="D24" s="654" t="n">
        <v>44821220</v>
      </c>
      <c r="E24" s="654" t="inlineStr">
        <is>
          <t>RECA A3C</t>
        </is>
      </c>
      <c r="F24" s="93" t="inlineStr">
        <is>
          <t>20 20sr</t>
        </is>
      </c>
      <c r="G24" s="654" t="inlineStr">
        <is>
          <t>REPRO 13/05</t>
        </is>
      </c>
      <c r="H24" s="654" t="n"/>
      <c r="I24" s="654" t="inlineStr">
        <is>
          <t>CARS.JAIME VILLA</t>
        </is>
      </c>
      <c r="J24" s="185" t="n">
        <v>0.3951388888888889</v>
      </c>
      <c r="K24" s="20">
        <f>J24+$K$59</f>
        <v/>
      </c>
      <c r="L24" s="21" t="n">
        <v>0.4534722222222222</v>
      </c>
      <c r="M24" s="20">
        <f>L24+$M$60</f>
        <v/>
      </c>
      <c r="N24" s="21" t="n">
        <v>0.4590277777777778</v>
      </c>
      <c r="O24" s="20">
        <f>N24+$O$60</f>
        <v/>
      </c>
      <c r="P24" s="22" t="inlineStr">
        <is>
          <t>CONS 1</t>
        </is>
      </c>
      <c r="Q24" s="20">
        <f>P24+$Q$60</f>
        <v/>
      </c>
      <c r="R24" s="20" t="n"/>
      <c r="S24" s="20">
        <f>R24+$S$60</f>
        <v/>
      </c>
      <c r="T24" s="144" t="n"/>
      <c r="U24" s="20">
        <f>T24+$U$60</f>
        <v/>
      </c>
      <c r="V24" s="580" t="n">
        <v>80</v>
      </c>
      <c r="W24" s="125" t="n"/>
    </row>
    <row r="25" ht="21" customFormat="1" customHeight="1" s="645">
      <c r="A25" s="631" t="inlineStr">
        <is>
          <t>23</t>
        </is>
      </c>
      <c r="B25" s="632" t="n"/>
      <c r="C25" s="112" t="inlineStr">
        <is>
          <t xml:space="preserve">TEJADA CHAUPIN AMANDA </t>
        </is>
      </c>
      <c r="D25" s="55" t="n">
        <v>41869170</v>
      </c>
      <c r="E25" s="226" t="inlineStr">
        <is>
          <t>MOTO REVA BIIC</t>
        </is>
      </c>
      <c r="F25" s="92" t="inlineStr">
        <is>
          <t>40/20 40/20cl</t>
        </is>
      </c>
      <c r="G25" s="96" t="n"/>
      <c r="H25" s="192" t="n"/>
      <c r="I25" s="96" t="inlineStr">
        <is>
          <t>PATRICIO</t>
        </is>
      </c>
      <c r="J25" s="60" t="n">
        <v>0.4055555555555556</v>
      </c>
      <c r="K25" s="46">
        <f>J25+$K$59</f>
        <v/>
      </c>
      <c r="L25" s="78" t="n">
        <v>0.4590277777777778</v>
      </c>
      <c r="M25" s="46">
        <f>L25+$M$60</f>
        <v/>
      </c>
      <c r="N25" s="78" t="n">
        <v>0.4645833333333333</v>
      </c>
      <c r="O25" s="46">
        <f>N25+$O$60</f>
        <v/>
      </c>
      <c r="P25" s="79" t="n">
        <v>0.5583333333333333</v>
      </c>
      <c r="Q25" s="46">
        <f>P25+$Q$60</f>
        <v/>
      </c>
      <c r="R25" s="46" t="n">
        <v>0.5708333333333333</v>
      </c>
      <c r="S25" s="46">
        <f>R25+$S$60</f>
        <v/>
      </c>
      <c r="T25" s="143" t="n">
        <v>0.5944444444444444</v>
      </c>
      <c r="U25" s="143">
        <f>T25+$U$60</f>
        <v/>
      </c>
      <c r="V25" s="580" t="n">
        <v>80</v>
      </c>
      <c r="W25" s="125" t="n"/>
    </row>
    <row r="26" ht="21" customFormat="1" customHeight="1" s="633">
      <c r="A26" s="631" t="inlineStr">
        <is>
          <t>24</t>
        </is>
      </c>
      <c r="B26" s="632" t="n"/>
      <c r="C26" s="112" t="inlineStr">
        <is>
          <t>TELLO GUILLERMO CESAR</t>
        </is>
      </c>
      <c r="D26" s="55" t="n">
        <v>41194562</v>
      </c>
      <c r="E26" s="226" t="inlineStr">
        <is>
          <t>MOTO REVA BIIC</t>
        </is>
      </c>
      <c r="F26" s="92" t="inlineStr">
        <is>
          <t>40/20 40/20cl</t>
        </is>
      </c>
      <c r="G26" s="96" t="n"/>
      <c r="H26" s="192" t="n"/>
      <c r="I26" s="96" t="inlineStr">
        <is>
          <t>PATRICIO</t>
        </is>
      </c>
      <c r="J26" s="60" t="n">
        <v>0.4125</v>
      </c>
      <c r="K26" s="46">
        <f>J26+$K$59</f>
        <v/>
      </c>
      <c r="L26" s="78" t="n">
        <v>0.4638888888888889</v>
      </c>
      <c r="M26" s="46">
        <f>L26+$M$60</f>
        <v/>
      </c>
      <c r="N26" s="78" t="n">
        <v>0.4673611111111111</v>
      </c>
      <c r="O26" s="46">
        <f>N26+$O$60</f>
        <v/>
      </c>
      <c r="P26" s="79" t="n">
        <v>0.5513888888888889</v>
      </c>
      <c r="Q26" s="46">
        <f>P26+$Q$60</f>
        <v/>
      </c>
      <c r="R26" s="46" t="n">
        <v>0.5645833333333333</v>
      </c>
      <c r="S26" s="46">
        <f>R26+$S$60</f>
        <v/>
      </c>
      <c r="T26" s="143" t="n">
        <v>0.5944444444444444</v>
      </c>
      <c r="U26" s="143">
        <f>T26+$U$60</f>
        <v/>
      </c>
      <c r="V26" s="580" t="n">
        <v>80</v>
      </c>
      <c r="W26" s="125" t="n"/>
    </row>
    <row r="27" ht="21" customHeight="1" s="630">
      <c r="A27" s="631" t="inlineStr">
        <is>
          <t>25</t>
        </is>
      </c>
      <c r="B27" s="632" t="n"/>
      <c r="C27" s="611" t="inlineStr">
        <is>
          <t>BUSTAMANTE JUNGBLUTH SEBASTIAN 30</t>
        </is>
      </c>
      <c r="D27" s="55" t="n">
        <v>72578271</v>
      </c>
      <c r="E27" s="55" t="inlineStr">
        <is>
          <t>REVA A1</t>
        </is>
      </c>
      <c r="F27" s="92" t="inlineStr">
        <is>
          <t>20 20sr</t>
        </is>
      </c>
      <c r="G27" s="267" t="inlineStr">
        <is>
          <t>PAGO 210 PLIN</t>
        </is>
      </c>
      <c r="H27" s="207" t="n"/>
      <c r="I27" s="55" t="inlineStr">
        <is>
          <t>PAMELA</t>
        </is>
      </c>
      <c r="J27" s="60" t="n">
        <v>0.4152777777777778</v>
      </c>
      <c r="K27" s="46">
        <f>J27+$K$59</f>
        <v/>
      </c>
      <c r="L27" s="78" t="n">
        <v>0.4680555555555556</v>
      </c>
      <c r="M27" s="46">
        <f>L27+$M$60</f>
        <v/>
      </c>
      <c r="N27" s="78" t="n">
        <v>0.4722222222222222</v>
      </c>
      <c r="O27" s="46">
        <f>N27+$O$60</f>
        <v/>
      </c>
      <c r="P27" s="79" t="n">
        <v>0.5701388888888889</v>
      </c>
      <c r="Q27" s="46">
        <f>P27+$Q$60</f>
        <v/>
      </c>
      <c r="R27" s="46" t="n">
        <v>0.5833333333333334</v>
      </c>
      <c r="S27" s="46">
        <f>R27+$S$60</f>
        <v/>
      </c>
      <c r="T27" s="143" t="n">
        <v>0.60625</v>
      </c>
      <c r="U27" s="143">
        <f>T27+$U$60</f>
        <v/>
      </c>
      <c r="V27" s="580" t="n">
        <v>80</v>
      </c>
      <c r="W27" s="125" t="n">
        <v>30</v>
      </c>
    </row>
    <row r="28" ht="21" customHeight="1" s="630">
      <c r="A28" s="631" t="inlineStr">
        <is>
          <t>26</t>
        </is>
      </c>
      <c r="B28" s="632" t="n"/>
      <c r="C28" s="112" t="inlineStr">
        <is>
          <t>PITA OCHOA LUIS ENRIQUE</t>
        </is>
      </c>
      <c r="D28" s="55" t="n">
        <v>72372927</v>
      </c>
      <c r="E28" s="55" t="inlineStr">
        <is>
          <t>NUEVO A1</t>
        </is>
      </c>
      <c r="F28" s="92" t="inlineStr">
        <is>
          <t>40/20 40/20cl</t>
        </is>
      </c>
      <c r="G28" s="120" t="n"/>
      <c r="H28" s="120" t="n"/>
      <c r="I28" s="120" t="inlineStr">
        <is>
          <t>CARS.JAIME VILLA</t>
        </is>
      </c>
      <c r="J28" s="60" t="n">
        <v>0.4173611111111111</v>
      </c>
      <c r="K28" s="46">
        <f>J28+$K$59</f>
        <v/>
      </c>
      <c r="L28" s="78" t="n">
        <v>0.4722222222222222</v>
      </c>
      <c r="M28" s="46">
        <f>L28+$M$60</f>
        <v/>
      </c>
      <c r="N28" s="78" t="n">
        <v>0.4770833333333334</v>
      </c>
      <c r="O28" s="46">
        <f>N28+$O$60</f>
        <v/>
      </c>
      <c r="P28" s="79" t="n">
        <v>0.5645833333333333</v>
      </c>
      <c r="Q28" s="46">
        <f>P28+$Q$60</f>
        <v/>
      </c>
      <c r="R28" s="46" t="n">
        <v>0.5770833333333333</v>
      </c>
      <c r="S28" s="46">
        <f>R28+$S$60</f>
        <v/>
      </c>
      <c r="T28" s="143" t="n">
        <v>0.6111111111111112</v>
      </c>
      <c r="U28" s="143">
        <f>T28+$U$60</f>
        <v/>
      </c>
      <c r="V28" s="580" t="n">
        <v>80</v>
      </c>
      <c r="W28" s="125" t="n"/>
    </row>
    <row r="29" ht="21" customHeight="1" s="630">
      <c r="A29" s="631" t="inlineStr">
        <is>
          <t>27</t>
        </is>
      </c>
      <c r="B29" s="632" t="n"/>
      <c r="C29" s="112" t="inlineStr">
        <is>
          <t xml:space="preserve">SALAS BUITRIAGOS JAIME </t>
        </is>
      </c>
      <c r="D29" s="55" t="n">
        <v>48503339</v>
      </c>
      <c r="E29" s="226" t="inlineStr">
        <is>
          <t>MOTO NUEVO BIIC</t>
        </is>
      </c>
      <c r="F29" s="92" t="inlineStr">
        <is>
          <t>40/20 40/20cl</t>
        </is>
      </c>
      <c r="G29" s="309" t="n"/>
      <c r="H29" s="491" t="n"/>
      <c r="I29" s="309" t="inlineStr">
        <is>
          <t>ANGELA</t>
        </is>
      </c>
      <c r="J29" s="60" t="n">
        <v>0.4194444444444445</v>
      </c>
      <c r="K29" s="46">
        <f>J29+$K$59</f>
        <v/>
      </c>
      <c r="L29" s="78" t="n">
        <v>0.4763888888888889</v>
      </c>
      <c r="M29" s="46">
        <f>L29+$M$60</f>
        <v/>
      </c>
      <c r="N29" s="78" t="n">
        <v>0.48125</v>
      </c>
      <c r="O29" s="46">
        <f>N29+$O$60</f>
        <v/>
      </c>
      <c r="P29" s="79" t="n">
        <v>0.5819444444444445</v>
      </c>
      <c r="Q29" s="46">
        <f>P29+$Q$60</f>
        <v/>
      </c>
      <c r="R29" s="46" t="n">
        <v>0.5965277777777778</v>
      </c>
      <c r="S29" s="46">
        <f>R29+$S$60</f>
        <v/>
      </c>
      <c r="T29" s="143" t="n">
        <v>0.6173611111111111</v>
      </c>
      <c r="U29" s="80">
        <f>T29+$U$60</f>
        <v/>
      </c>
      <c r="V29" s="580" t="n">
        <v>80</v>
      </c>
      <c r="W29" s="125" t="n"/>
    </row>
    <row r="30" ht="21" customFormat="1" customHeight="1" s="645">
      <c r="A30" s="631" t="inlineStr">
        <is>
          <t>28</t>
        </is>
      </c>
      <c r="B30" s="632" t="n"/>
      <c r="C30" s="112" t="inlineStr">
        <is>
          <t xml:space="preserve">ELEJALDE GIRALDO CARLOS </t>
        </is>
      </c>
      <c r="D30" s="55" t="n">
        <v>47888375</v>
      </c>
      <c r="E30" s="55" t="inlineStr">
        <is>
          <t>NUEVO A1</t>
        </is>
      </c>
      <c r="F30" s="92" t="inlineStr">
        <is>
          <t>20 20sr</t>
        </is>
      </c>
      <c r="G30" s="120" t="n"/>
      <c r="H30" s="120" t="n"/>
      <c r="I30" s="120" t="inlineStr">
        <is>
          <t>CARS.JAIME VILLA</t>
        </is>
      </c>
      <c r="J30" s="60" t="n">
        <v>0.4208333333333333</v>
      </c>
      <c r="K30" s="46">
        <f>J30+$K$59</f>
        <v/>
      </c>
      <c r="L30" s="78" t="n">
        <v>0.4805555555555556</v>
      </c>
      <c r="M30" s="46">
        <f>L30+$M$60</f>
        <v/>
      </c>
      <c r="N30" s="78" t="n">
        <v>0.4861111111111111</v>
      </c>
      <c r="O30" s="46">
        <f>N30+$O$60</f>
        <v/>
      </c>
      <c r="P30" s="79" t="n">
        <v>0.5777777777777777</v>
      </c>
      <c r="Q30" s="46">
        <f>P30+$Q$60</f>
        <v/>
      </c>
      <c r="R30" s="46" t="n">
        <v>0.5909722222222222</v>
      </c>
      <c r="S30" s="46">
        <f>R30+$S$60</f>
        <v/>
      </c>
      <c r="T30" s="143" t="n">
        <v>0.6236111111111111</v>
      </c>
      <c r="U30" s="80">
        <f>T30+$U$60</f>
        <v/>
      </c>
      <c r="V30" s="580" t="n">
        <v>80</v>
      </c>
      <c r="W30" s="125" t="n"/>
    </row>
    <row r="31" ht="21" customFormat="1" customHeight="1" s="633">
      <c r="A31" s="631" t="inlineStr">
        <is>
          <t>29</t>
        </is>
      </c>
      <c r="B31" s="632" t="n"/>
      <c r="C31" s="112" t="inlineStr">
        <is>
          <t>BALDOVINO MARTINEZ ENZO PAOLO</t>
        </is>
      </c>
      <c r="D31" s="55" t="n">
        <v>72152506</v>
      </c>
      <c r="E31" s="561" t="inlineStr">
        <is>
          <t>MOTO NUEVO BIIB</t>
        </is>
      </c>
      <c r="F31" s="92" t="inlineStr">
        <is>
          <t>20 20sr</t>
        </is>
      </c>
      <c r="G31" s="120" t="n"/>
      <c r="H31" s="205" t="n"/>
      <c r="I31" s="120" t="inlineStr">
        <is>
          <t>CARS.JAIME VILLA</t>
        </is>
      </c>
      <c r="J31" s="60" t="n">
        <v>0.4333333333333333</v>
      </c>
      <c r="K31" s="46">
        <f>J31+$K$59</f>
        <v/>
      </c>
      <c r="L31" s="78" t="n">
        <v>0.4861111111111111</v>
      </c>
      <c r="M31" s="46">
        <f>L31+$M$60</f>
        <v/>
      </c>
      <c r="N31" s="78" t="n">
        <v>0.4909722222222222</v>
      </c>
      <c r="O31" s="46">
        <f>N31+$O$60</f>
        <v/>
      </c>
      <c r="P31" s="79" t="n">
        <v>0.5958333333333333</v>
      </c>
      <c r="Q31" s="46">
        <f>P31+$Q$60</f>
        <v/>
      </c>
      <c r="R31" s="46" t="n">
        <v>0.6090277777777777</v>
      </c>
      <c r="S31" s="46">
        <f>R31+$S$60</f>
        <v/>
      </c>
      <c r="T31" s="143" t="n">
        <v>0.6291666666666667</v>
      </c>
      <c r="U31" s="80">
        <f>T31+$U$60</f>
        <v/>
      </c>
      <c r="V31" s="580" t="n">
        <v>80</v>
      </c>
      <c r="W31" s="125" t="n"/>
    </row>
    <row r="32" ht="21" customHeight="1" s="630">
      <c r="A32" s="631" t="inlineStr">
        <is>
          <t>30</t>
        </is>
      </c>
      <c r="B32" s="632" t="n"/>
      <c r="C32" s="112" t="inlineStr">
        <is>
          <t>ZAMORA MAURICIO EVELYN</t>
        </is>
      </c>
      <c r="D32" s="55" t="n">
        <v>77632591</v>
      </c>
      <c r="E32" s="55" t="inlineStr">
        <is>
          <t>NUEVO A1</t>
        </is>
      </c>
      <c r="F32" s="92" t="inlineStr">
        <is>
          <t>40/20 40/20cl</t>
        </is>
      </c>
      <c r="G32" s="96" t="n"/>
      <c r="H32" s="192" t="n"/>
      <c r="I32" s="96" t="inlineStr">
        <is>
          <t>PATRICIO</t>
        </is>
      </c>
      <c r="J32" s="60" t="n">
        <v>0.4395833333333333</v>
      </c>
      <c r="K32" s="46">
        <f>J32+$K$59</f>
        <v/>
      </c>
      <c r="L32" s="78" t="n">
        <v>0.4909722222222222</v>
      </c>
      <c r="M32" s="46">
        <f>L32+$M$60</f>
        <v/>
      </c>
      <c r="N32" s="78" t="n">
        <v>0.4965277777777778</v>
      </c>
      <c r="O32" s="46">
        <f>N32+$O$60</f>
        <v/>
      </c>
      <c r="P32" s="79" t="n">
        <v>0.5916666666666667</v>
      </c>
      <c r="Q32" s="46">
        <f>P32+$Q$60</f>
        <v/>
      </c>
      <c r="R32" s="46" t="n">
        <v>0.6048611111111111</v>
      </c>
      <c r="S32" s="46">
        <f>R32+$S$60</f>
        <v/>
      </c>
      <c r="T32" s="143" t="n">
        <v>0.6319444444444444</v>
      </c>
      <c r="U32" s="80">
        <f>T32+$U$60</f>
        <v/>
      </c>
      <c r="V32" s="580" t="n">
        <v>80</v>
      </c>
      <c r="W32" s="125" t="n"/>
    </row>
    <row r="33" ht="21" customHeight="1" s="630">
      <c r="A33" s="631" t="inlineStr">
        <is>
          <t>31</t>
        </is>
      </c>
      <c r="B33" s="632" t="n"/>
      <c r="C33" s="112" t="inlineStr">
        <is>
          <t xml:space="preserve">CONDORI ANTON JOSUE </t>
        </is>
      </c>
      <c r="D33" s="55" t="n">
        <v>70252440</v>
      </c>
      <c r="E33" s="55" t="inlineStr">
        <is>
          <t>REVA A1</t>
        </is>
      </c>
      <c r="F33" s="92" t="inlineStr">
        <is>
          <t>40/20 40/20cl</t>
        </is>
      </c>
      <c r="G33" s="120" t="inlineStr">
        <is>
          <t>PAGO 90EFE</t>
        </is>
      </c>
      <c r="H33" s="207" t="n"/>
      <c r="I33" s="55" t="inlineStr">
        <is>
          <t>FREDDY</t>
        </is>
      </c>
      <c r="J33" s="60" t="n">
        <v>0.4416666666666667</v>
      </c>
      <c r="K33" s="46">
        <f>J33+$K$59</f>
        <v/>
      </c>
      <c r="L33" s="78" t="n">
        <v>0.4965277777777778</v>
      </c>
      <c r="M33" s="78">
        <f>L33+$M$60</f>
        <v/>
      </c>
      <c r="N33" s="78" t="n">
        <v>0.5041666666666667</v>
      </c>
      <c r="O33" s="78">
        <f>N33+$O$60</f>
        <v/>
      </c>
      <c r="P33" s="79" t="n">
        <v>0.6083333333333333</v>
      </c>
      <c r="Q33" s="46">
        <f>P33+$Q$60</f>
        <v/>
      </c>
      <c r="R33" s="46" t="n">
        <v>0.6229166666666667</v>
      </c>
      <c r="S33" s="46">
        <f>R33+$S$60</f>
        <v/>
      </c>
      <c r="T33" s="143" t="n">
        <v>0.6402777777777777</v>
      </c>
      <c r="U33" s="80">
        <f>T33+$U$60</f>
        <v/>
      </c>
      <c r="V33" s="580" t="n">
        <v>90</v>
      </c>
      <c r="W33" s="125" t="n"/>
    </row>
    <row r="34" ht="21" customHeight="1" s="630">
      <c r="A34" s="631" t="inlineStr">
        <is>
          <t>32</t>
        </is>
      </c>
      <c r="B34" s="632" t="n"/>
      <c r="C34" s="112" t="inlineStr">
        <is>
          <t>VALLENILLA RUJANO JHONNY RAFAEL</t>
        </is>
      </c>
      <c r="D34" s="55" t="n">
        <v>4175127</v>
      </c>
      <c r="E34" s="26" t="inlineStr">
        <is>
          <t>NUEVO A4</t>
        </is>
      </c>
      <c r="F34" s="92" t="inlineStr">
        <is>
          <t>40/20 40/20cl</t>
        </is>
      </c>
      <c r="G34" s="267" t="inlineStr">
        <is>
          <t>PAGO 120PLIN</t>
        </is>
      </c>
      <c r="H34" s="26" t="inlineStr">
        <is>
          <t>CE</t>
        </is>
      </c>
      <c r="I34" s="110" t="inlineStr">
        <is>
          <t>MAYRA</t>
        </is>
      </c>
      <c r="J34" s="60" t="n">
        <v>0.45</v>
      </c>
      <c r="K34" s="46">
        <f>J34+$K$59</f>
        <v/>
      </c>
      <c r="L34" s="78" t="n">
        <v>0.5034722222222222</v>
      </c>
      <c r="M34" s="78">
        <f>L34+$M$60</f>
        <v/>
      </c>
      <c r="N34" s="78" t="n">
        <v>0.5076388888888889</v>
      </c>
      <c r="O34" s="78">
        <f>N34+$O$60</f>
        <v/>
      </c>
      <c r="P34" s="78" t="n">
        <v>0.5513888888888889</v>
      </c>
      <c r="Q34" s="78">
        <f>P34+$Q$60</f>
        <v/>
      </c>
      <c r="R34" s="78" t="n">
        <v>0.5625</v>
      </c>
      <c r="S34" s="78">
        <f>R34+$S$60</f>
        <v/>
      </c>
      <c r="T34" s="116" t="n">
        <v>0.5729166666666666</v>
      </c>
      <c r="U34" s="116">
        <f>T34+$U$60</f>
        <v/>
      </c>
      <c r="V34" s="580" t="n">
        <v>80</v>
      </c>
      <c r="W34" s="125" t="n"/>
    </row>
    <row r="35" ht="21" customHeight="1" s="630">
      <c r="A35" s="631" t="inlineStr">
        <is>
          <t>33</t>
        </is>
      </c>
      <c r="B35" s="632" t="n"/>
      <c r="C35" s="112" t="inlineStr">
        <is>
          <t>MONTERO FLORES CARLOS</t>
        </is>
      </c>
      <c r="D35" s="55" t="n">
        <v>25653208</v>
      </c>
      <c r="E35" s="26" t="inlineStr">
        <is>
          <t>REVA A3C</t>
        </is>
      </c>
      <c r="F35" s="92" t="inlineStr">
        <is>
          <t>40/20 40/20cl</t>
        </is>
      </c>
      <c r="G35" s="267" t="inlineStr">
        <is>
          <t>PAGO 130YAPE</t>
        </is>
      </c>
      <c r="H35" s="211" t="n"/>
      <c r="I35" s="211" t="inlineStr">
        <is>
          <t>OFICINA</t>
        </is>
      </c>
      <c r="J35" s="60" t="n">
        <v>0.4534722222222222</v>
      </c>
      <c r="K35" s="46">
        <f>J35+$K$59</f>
        <v/>
      </c>
      <c r="L35" s="78" t="n">
        <v>0.5041666666666667</v>
      </c>
      <c r="M35" s="46">
        <f>L35+$M$60</f>
        <v/>
      </c>
      <c r="N35" s="78" t="n">
        <v>0.5131944444444444</v>
      </c>
      <c r="O35" s="46">
        <f>N35+$O$60</f>
        <v/>
      </c>
      <c r="P35" s="79" t="n">
        <v>0.6055555555555555</v>
      </c>
      <c r="Q35" s="46">
        <f>P35+$Q$60</f>
        <v/>
      </c>
      <c r="R35" s="46" t="n">
        <v>0.6180555555555556</v>
      </c>
      <c r="S35" s="46">
        <f>R35+$S$60</f>
        <v/>
      </c>
      <c r="T35" s="143" t="n">
        <v>0.6375</v>
      </c>
      <c r="U35" s="80">
        <f>T35+$U$60</f>
        <v/>
      </c>
      <c r="V35" s="580" t="n">
        <v>130</v>
      </c>
      <c r="W35" s="125" t="n"/>
    </row>
    <row r="36" ht="21" customHeight="1" s="630">
      <c r="A36" s="631" t="inlineStr">
        <is>
          <t>34</t>
        </is>
      </c>
      <c r="B36" s="632" t="n"/>
      <c r="C36" s="112" t="inlineStr">
        <is>
          <t>LANDAURE MURILLO TEOBALDO</t>
        </is>
      </c>
      <c r="D36" s="55" t="n">
        <v>74546208</v>
      </c>
      <c r="E36" s="55" t="inlineStr">
        <is>
          <t>NUEVO A1</t>
        </is>
      </c>
      <c r="F36" s="92" t="inlineStr">
        <is>
          <t>40/20 40/20cl</t>
        </is>
      </c>
      <c r="G36" s="120" t="n"/>
      <c r="H36" s="205" t="n"/>
      <c r="I36" s="120" t="inlineStr">
        <is>
          <t>CARS.JAIME VILLA</t>
        </is>
      </c>
      <c r="J36" s="60" t="n">
        <v>0.4611111111111111</v>
      </c>
      <c r="K36" s="46">
        <f>J36+$K$59</f>
        <v/>
      </c>
      <c r="L36" s="78" t="n">
        <v>0.5076388888888889</v>
      </c>
      <c r="M36" s="78">
        <f>L36+$M$60</f>
        <v/>
      </c>
      <c r="N36" s="78" t="n">
        <v>0.5166666666666667</v>
      </c>
      <c r="O36" s="78">
        <f>N36+$O$60</f>
        <v/>
      </c>
      <c r="P36" s="79" t="n">
        <v>0.6201388888888889</v>
      </c>
      <c r="Q36" s="46">
        <f>P36+$Q$60</f>
        <v/>
      </c>
      <c r="R36" s="46" t="n">
        <v>0.6347222222222222</v>
      </c>
      <c r="S36" s="46">
        <f>R36+$S$60</f>
        <v/>
      </c>
      <c r="T36" s="143" t="n">
        <v>0.6465277777777778</v>
      </c>
      <c r="U36" s="143">
        <f>T36+$U$60</f>
        <v/>
      </c>
      <c r="V36" s="580" t="n">
        <v>80</v>
      </c>
      <c r="W36" s="125" t="n"/>
    </row>
    <row r="37" ht="21" customFormat="1" customHeight="1" s="633">
      <c r="A37" s="631" t="inlineStr">
        <is>
          <t>35</t>
        </is>
      </c>
      <c r="B37" s="632" t="n"/>
      <c r="C37" s="318" t="inlineStr">
        <is>
          <t>VILLAVICENCIO BERNAL OMAR  40</t>
        </is>
      </c>
      <c r="D37" s="55" t="n">
        <v>75467971</v>
      </c>
      <c r="E37" s="561" t="inlineStr">
        <is>
          <t>MOTO NUEVO BIIB</t>
        </is>
      </c>
      <c r="F37" s="92" t="inlineStr">
        <is>
          <t>20 20sr</t>
        </is>
      </c>
      <c r="G37" s="267" t="inlineStr">
        <is>
          <t>PAGO 40YAPE</t>
        </is>
      </c>
      <c r="H37" s="309" t="n"/>
      <c r="I37" s="309" t="inlineStr">
        <is>
          <t>ANGELA</t>
        </is>
      </c>
      <c r="J37" s="60" t="n">
        <v>0.4645833333333333</v>
      </c>
      <c r="K37" s="46">
        <f>J37+$K$59</f>
        <v/>
      </c>
      <c r="L37" s="78" t="n">
        <v>0.5097222222222222</v>
      </c>
      <c r="M37" s="78">
        <f>L37+$M$60</f>
        <v/>
      </c>
      <c r="N37" s="78" t="n">
        <v>0.5180555555555556</v>
      </c>
      <c r="O37" s="78">
        <f>N37+$O$60</f>
        <v/>
      </c>
      <c r="P37" s="79" t="n">
        <v>0.6208333333333333</v>
      </c>
      <c r="Q37" s="46">
        <f>P37+$Q$60</f>
        <v/>
      </c>
      <c r="R37" s="46" t="n">
        <v>0.6347222222222222</v>
      </c>
      <c r="S37" s="46">
        <f>R37+$S$60</f>
        <v/>
      </c>
      <c r="T37" s="143" t="n">
        <v>0.6479166666666667</v>
      </c>
      <c r="U37" s="80">
        <f>T37+$U$60</f>
        <v/>
      </c>
      <c r="V37" s="580" t="n">
        <v>80</v>
      </c>
      <c r="W37" s="125" t="n">
        <v>40</v>
      </c>
    </row>
    <row r="38" ht="21" customHeight="1" s="630">
      <c r="A38" s="631" t="inlineStr">
        <is>
          <t>36</t>
        </is>
      </c>
      <c r="B38" s="632" t="n"/>
      <c r="C38" s="112" t="inlineStr">
        <is>
          <t>SALVATTECCI DAVILA MIRIAM</t>
        </is>
      </c>
      <c r="D38" s="55" t="n">
        <v>41338024</v>
      </c>
      <c r="E38" s="55" t="inlineStr">
        <is>
          <t>NUEVO A1</t>
        </is>
      </c>
      <c r="F38" s="92" t="inlineStr">
        <is>
          <t>40/20 40/20cl</t>
        </is>
      </c>
      <c r="G38" s="120" t="n"/>
      <c r="H38" s="205" t="n"/>
      <c r="I38" s="120" t="inlineStr">
        <is>
          <t>CARS.JAIME VILLA</t>
        </is>
      </c>
      <c r="J38" s="60" t="n">
        <v>0.4722222222222222</v>
      </c>
      <c r="K38" s="46">
        <f>J38+$K$59</f>
        <v/>
      </c>
      <c r="L38" s="78" t="n">
        <v>0.5118055555555555</v>
      </c>
      <c r="M38" s="46">
        <f>L38+$M$60</f>
        <v/>
      </c>
      <c r="N38" s="78" t="n">
        <v>0.5201388888888889</v>
      </c>
      <c r="O38" s="46">
        <f>N38+$O$60</f>
        <v/>
      </c>
      <c r="P38" s="79" t="n">
        <v>0.6368055555555555</v>
      </c>
      <c r="Q38" s="46">
        <f>P38+$Q$60</f>
        <v/>
      </c>
      <c r="R38" s="46" t="n">
        <v>0.6493055555555556</v>
      </c>
      <c r="S38" s="46">
        <f>R38+$S$60</f>
        <v/>
      </c>
      <c r="T38" s="143" t="n">
        <v>0.6604166666666667</v>
      </c>
      <c r="U38" s="80">
        <f>T38+$U$60</f>
        <v/>
      </c>
      <c r="V38" s="580" t="n">
        <v>80</v>
      </c>
      <c r="W38" s="125" t="n"/>
    </row>
    <row r="39" ht="21" customHeight="1" s="630"/>
    <row r="40" ht="21" customHeight="1" s="630"/>
    <row r="41" ht="21" customHeight="1" s="630"/>
    <row r="42" ht="21" customHeight="1" s="630"/>
    <row r="43" ht="21" customHeight="1" s="630"/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18" customHeight="1" s="630"/>
    <row r="65" ht="15.75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21" customHeight="1" s="630"/>
    <row r="89" ht="15.75" customHeight="1" s="630"/>
    <row r="90" ht="15.75" customHeight="1" s="630"/>
    <row r="91" ht="15.75" customHeight="1" s="630"/>
    <row r="92" ht="21" customHeight="1" s="630"/>
    <row r="93" ht="21" customHeight="1" s="630"/>
    <row r="94" ht="18.75" customHeight="1" s="630"/>
    <row r="95" ht="15.75" customHeight="1" s="630"/>
    <row r="96" ht="15.75" customHeight="1" s="630"/>
    <row r="97" ht="18.75" customHeight="1" s="630"/>
    <row r="102" ht="15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8.75" customHeight="1" s="630"/>
    <row r="110" ht="15.75" customHeight="1" s="630"/>
  </sheetData>
  <mergeCells count="68">
    <mergeCell ref="A48:B48"/>
    <mergeCell ref="A30:B30"/>
    <mergeCell ref="A24:B24"/>
    <mergeCell ref="A15:B15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16:B16"/>
    <mergeCell ref="A54:B54"/>
    <mergeCell ref="A7:B7"/>
    <mergeCell ref="A25:B25"/>
    <mergeCell ref="A41:B41"/>
    <mergeCell ref="A37:B37"/>
    <mergeCell ref="A46:B46"/>
    <mergeCell ref="A18:B18"/>
    <mergeCell ref="A56:B56"/>
    <mergeCell ref="A27:B27"/>
    <mergeCell ref="N1:O1"/>
    <mergeCell ref="A3:B3"/>
    <mergeCell ref="R1:S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42:B42"/>
    <mergeCell ref="A32:B32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29:B29"/>
    <mergeCell ref="A52:B52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13.xml><?xml version="1.0" encoding="utf-8"?>
<worksheet xmlns:r="http://schemas.openxmlformats.org/officeDocument/2006/relationships" xmlns="http://schemas.openxmlformats.org/spreadsheetml/2006/main">
  <sheetPr codeName="Hoja419">
    <outlinePr summaryBelow="1" summaryRight="1"/>
    <pageSetUpPr fitToPage="1"/>
  </sheetPr>
  <dimension ref="A1:W41"/>
  <sheetViews>
    <sheetView topLeftCell="A32" workbookViewId="0">
      <selection activeCell="I38" sqref="C38:I38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8.5703125" customWidth="1" style="630" min="8" max="8"/>
    <col width="26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  <col width="9.140625" bestFit="1" customWidth="1" style="630" min="16384" max="16384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318" t="inlineStr">
        <is>
          <t>PRINCIPE TORRES GREGORIO 30</t>
        </is>
      </c>
      <c r="D2" s="55" t="n">
        <v>73335008</v>
      </c>
      <c r="E2" s="55" t="inlineStr">
        <is>
          <t>NUEVO A1</t>
        </is>
      </c>
      <c r="F2" s="92" t="inlineStr">
        <is>
          <t>20 20SR</t>
        </is>
      </c>
      <c r="G2" s="120" t="inlineStr">
        <is>
          <t>PAGO 30 EFE</t>
        </is>
      </c>
      <c r="H2" s="120" t="n"/>
      <c r="I2" s="120" t="inlineStr">
        <is>
          <t>CARS.JAIME VILLA</t>
        </is>
      </c>
      <c r="J2" s="60" t="n">
        <v>0.3402777777777778</v>
      </c>
      <c r="K2" s="46">
        <f>J2+$K$46</f>
        <v/>
      </c>
      <c r="L2" s="78" t="n">
        <v>0.3409722222222222</v>
      </c>
      <c r="M2" s="46">
        <f>L2+$M$47</f>
        <v/>
      </c>
      <c r="N2" s="78" t="n">
        <v>0.3493055555555555</v>
      </c>
      <c r="O2" s="46">
        <f>N2+$O$47</f>
        <v/>
      </c>
      <c r="P2" s="79" t="n">
        <v>0.3951388888888889</v>
      </c>
      <c r="Q2" s="46">
        <f>P2+$Q$47</f>
        <v/>
      </c>
      <c r="R2" s="46" t="n">
        <v>0.4069444444444444</v>
      </c>
      <c r="S2" s="46">
        <f>R2+$S$47</f>
        <v/>
      </c>
      <c r="T2" s="143" t="n">
        <v>0.4298611111111111</v>
      </c>
      <c r="U2" s="80">
        <f>T2+$U$47</f>
        <v/>
      </c>
      <c r="V2" s="580" t="n">
        <v>80</v>
      </c>
      <c r="W2" s="125" t="n">
        <v>30</v>
      </c>
    </row>
    <row r="3" ht="21" customHeight="1" s="630">
      <c r="A3" s="644" t="inlineStr">
        <is>
          <t>2</t>
        </is>
      </c>
      <c r="B3" s="632" t="n"/>
      <c r="C3" s="112" t="inlineStr">
        <is>
          <t>CHERO RAMIREZ JOSE</t>
        </is>
      </c>
      <c r="D3" s="55" t="n">
        <v>3362938</v>
      </c>
      <c r="E3" s="55" t="inlineStr">
        <is>
          <t>NUEVO A1</t>
        </is>
      </c>
      <c r="F3" s="92" t="inlineStr">
        <is>
          <t>40/20 40/20CL</t>
        </is>
      </c>
      <c r="G3" s="654" t="inlineStr">
        <is>
          <t>LLAMAR A SU PROM</t>
        </is>
      </c>
      <c r="H3" s="207" t="n"/>
      <c r="I3" s="55" t="inlineStr">
        <is>
          <t>AUTOVIAL</t>
        </is>
      </c>
      <c r="J3" s="60" t="n">
        <v>0.3354166666666666</v>
      </c>
      <c r="K3" s="46">
        <f>J3+$K$46</f>
        <v/>
      </c>
      <c r="L3" s="78" t="n">
        <v>0.35</v>
      </c>
      <c r="M3" s="46">
        <f>L3+$M$47</f>
        <v/>
      </c>
      <c r="N3" s="78" t="n">
        <v>0.3569444444444445</v>
      </c>
      <c r="O3" s="46">
        <f>N3+$O$47</f>
        <v/>
      </c>
      <c r="P3" s="79" t="n">
        <v>0.4069444444444444</v>
      </c>
      <c r="Q3" s="46">
        <f>P3+$Q$47</f>
        <v/>
      </c>
      <c r="R3" s="46" t="n">
        <v>0.4194444444444445</v>
      </c>
      <c r="S3" s="46">
        <f>R3+$S$47</f>
        <v/>
      </c>
      <c r="T3" s="143" t="n">
        <v>0.4541666666666667</v>
      </c>
      <c r="U3" s="80">
        <f>T3+$U$47</f>
        <v/>
      </c>
      <c r="V3" s="580" t="n">
        <v>80</v>
      </c>
      <c r="W3" s="125" t="n"/>
    </row>
    <row r="4" ht="21" customHeight="1" s="630">
      <c r="A4" s="663" t="inlineStr">
        <is>
          <t>3</t>
        </is>
      </c>
      <c r="B4" s="632" t="n"/>
      <c r="C4" s="112" t="inlineStr">
        <is>
          <t>YAYA LUNA LUIS</t>
        </is>
      </c>
      <c r="D4" s="55" t="n">
        <v>43986173</v>
      </c>
      <c r="E4" s="55" t="inlineStr">
        <is>
          <t>NUEVO A1</t>
        </is>
      </c>
      <c r="F4" s="92" t="inlineStr">
        <is>
          <t>20 20SR</t>
        </is>
      </c>
      <c r="G4" s="120" t="n"/>
      <c r="H4" s="120" t="n"/>
      <c r="I4" s="120" t="inlineStr">
        <is>
          <t>CARS.JAIME VILLA</t>
        </is>
      </c>
      <c r="J4" s="60" t="n">
        <v>0.3513888888888889</v>
      </c>
      <c r="K4" s="46">
        <f>J4+$K$46</f>
        <v/>
      </c>
      <c r="L4" s="78" t="n">
        <v>0.3548611111111111</v>
      </c>
      <c r="M4" s="46">
        <f>L4+$M$47</f>
        <v/>
      </c>
      <c r="N4" s="78" t="n">
        <v>0.3611111111111111</v>
      </c>
      <c r="O4" s="46">
        <f>N4+$O$47</f>
        <v/>
      </c>
      <c r="P4" s="79" t="n">
        <v>0.41875</v>
      </c>
      <c r="Q4" s="46">
        <f>P4+$Q$47</f>
        <v/>
      </c>
      <c r="R4" s="46" t="n">
        <v>0.4333333333333333</v>
      </c>
      <c r="S4" s="46">
        <f>R4+$S$47</f>
        <v/>
      </c>
      <c r="T4" s="143" t="n">
        <v>0.4902777777777778</v>
      </c>
      <c r="U4" s="80">
        <f>T4+$U$47</f>
        <v/>
      </c>
      <c r="V4" s="580" t="n">
        <v>80</v>
      </c>
      <c r="W4" s="125" t="n"/>
    </row>
    <row r="5" ht="21" customHeight="1" s="630">
      <c r="A5" s="644" t="inlineStr">
        <is>
          <t>4</t>
        </is>
      </c>
      <c r="B5" s="632" t="n"/>
      <c r="C5" s="112" t="inlineStr">
        <is>
          <t>GONZALES CARVAJAL YONAKI</t>
        </is>
      </c>
      <c r="D5" s="55" t="n">
        <v>7596303</v>
      </c>
      <c r="E5" s="199" t="inlineStr">
        <is>
          <t>MOTO NUEVO BIIB</t>
        </is>
      </c>
      <c r="F5" s="92" t="inlineStr">
        <is>
          <t>40/20 40/20CL</t>
        </is>
      </c>
      <c r="G5" s="55" t="inlineStr">
        <is>
          <t>YA P 80</t>
        </is>
      </c>
      <c r="H5" s="382" t="inlineStr">
        <is>
          <t>CE</t>
        </is>
      </c>
      <c r="I5" s="55" t="inlineStr">
        <is>
          <t>CESAR QUIROZ</t>
        </is>
      </c>
      <c r="J5" s="60" t="n">
        <v>0.3576388888888889</v>
      </c>
      <c r="K5" s="46">
        <f>J5+$K$46</f>
        <v/>
      </c>
      <c r="L5" s="78" t="n">
        <v>0.3604166666666667</v>
      </c>
      <c r="M5" s="46">
        <f>L5+$M$47</f>
        <v/>
      </c>
      <c r="N5" s="78" t="n">
        <v>0.3659722222222222</v>
      </c>
      <c r="O5" s="46">
        <f>N5+$O$47</f>
        <v/>
      </c>
      <c r="P5" s="79" t="n">
        <v>0.4416666666666667</v>
      </c>
      <c r="Q5" s="46">
        <f>P5+$Q$47</f>
        <v/>
      </c>
      <c r="R5" s="46" t="n">
        <v>0.4527777777777778</v>
      </c>
      <c r="S5" s="46">
        <f>R5+$S$47</f>
        <v/>
      </c>
      <c r="T5" s="143" t="n">
        <v>0.4645833333333333</v>
      </c>
      <c r="U5" s="143">
        <f>T5+$U$47</f>
        <v/>
      </c>
      <c r="V5" s="580" t="n">
        <v>80</v>
      </c>
      <c r="W5" s="125" t="n"/>
    </row>
    <row r="6" ht="21" customHeight="1" s="630">
      <c r="A6" s="644" t="inlineStr">
        <is>
          <t>5</t>
        </is>
      </c>
      <c r="B6" s="632" t="n"/>
      <c r="C6" s="318" t="inlineStr">
        <is>
          <t>GONZALES CARVAJAL ARTURO 40</t>
        </is>
      </c>
      <c r="D6" s="55" t="n">
        <v>6500317</v>
      </c>
      <c r="E6" s="199" t="inlineStr">
        <is>
          <t>MOTO NUEVO BIIB</t>
        </is>
      </c>
      <c r="F6" s="92" t="inlineStr">
        <is>
          <t>20 20SR</t>
        </is>
      </c>
      <c r="G6" s="120" t="inlineStr">
        <is>
          <t>PAGO 40EFE + YAP 80</t>
        </is>
      </c>
      <c r="H6" s="382" t="inlineStr">
        <is>
          <t>CE</t>
        </is>
      </c>
      <c r="I6" s="55" t="inlineStr">
        <is>
          <t>CESAR QUIROZ</t>
        </is>
      </c>
      <c r="J6" s="60" t="n">
        <v>0.3631944444444444</v>
      </c>
      <c r="K6" s="46">
        <f>J6+$K$46</f>
        <v/>
      </c>
      <c r="L6" s="78" t="n">
        <v>0.3645833333333333</v>
      </c>
      <c r="M6" s="46">
        <f>L6+$M$47</f>
        <v/>
      </c>
      <c r="N6" s="78" t="n">
        <v>0.3708333333333333</v>
      </c>
      <c r="O6" s="46">
        <f>N6+$O$47</f>
        <v/>
      </c>
      <c r="P6" s="79" t="n">
        <v>0.4541666666666667</v>
      </c>
      <c r="Q6" s="46">
        <f>P6+$Q$47</f>
        <v/>
      </c>
      <c r="R6" s="46" t="n">
        <v>0.4652777777777778</v>
      </c>
      <c r="S6" s="46">
        <f>R6+$S$47</f>
        <v/>
      </c>
      <c r="T6" s="143" t="n">
        <v>0.4791666666666667</v>
      </c>
      <c r="U6" s="80">
        <f>T6+$U$47</f>
        <v/>
      </c>
      <c r="V6" s="580" t="n">
        <v>80</v>
      </c>
      <c r="W6" s="125" t="n">
        <v>40</v>
      </c>
    </row>
    <row r="7" ht="21" customHeight="1" s="630">
      <c r="A7" s="644" t="inlineStr">
        <is>
          <t>6</t>
        </is>
      </c>
      <c r="B7" s="632" t="n"/>
      <c r="C7" s="112" t="inlineStr">
        <is>
          <t>ARENAS ESPINOZA JOSE LUIS</t>
        </is>
      </c>
      <c r="D7" s="55" t="n">
        <v>71917884</v>
      </c>
      <c r="E7" s="55" t="inlineStr">
        <is>
          <t>REVA A1</t>
        </is>
      </c>
      <c r="F7" s="92" t="inlineStr">
        <is>
          <t>40/20 40/20cl</t>
        </is>
      </c>
      <c r="G7" s="120" t="n"/>
      <c r="H7" s="205" t="inlineStr">
        <is>
          <t>REP</t>
        </is>
      </c>
      <c r="I7" s="120" t="inlineStr">
        <is>
          <t>CARS.JAIME VILLA</t>
        </is>
      </c>
      <c r="J7" s="60" t="n">
        <v>0.3645833333333333</v>
      </c>
      <c r="K7" s="46">
        <f>J7+$K$46</f>
        <v/>
      </c>
      <c r="L7" s="78" t="n">
        <v>0.3708333333333333</v>
      </c>
      <c r="M7" s="46">
        <f>L7+$M$47</f>
        <v/>
      </c>
      <c r="N7" s="78" t="n">
        <v>0.375</v>
      </c>
      <c r="O7" s="46">
        <f>N7+$O$47</f>
        <v/>
      </c>
      <c r="P7" s="79" t="n">
        <v>0.4423611111111111</v>
      </c>
      <c r="Q7" s="46">
        <f>P7+$Q$47</f>
        <v/>
      </c>
      <c r="R7" s="46" t="n">
        <v>0.4555555555555555</v>
      </c>
      <c r="S7" s="46">
        <f>R7+$S$47</f>
        <v/>
      </c>
      <c r="T7" s="143" t="n">
        <v>0.5020833333333333</v>
      </c>
      <c r="U7" s="80">
        <f>T7+$U$47</f>
        <v/>
      </c>
      <c r="V7" s="580" t="n">
        <v>80</v>
      </c>
      <c r="W7" s="125" t="n"/>
    </row>
    <row r="8" ht="21" customHeight="1" s="630">
      <c r="A8" s="644" t="inlineStr">
        <is>
          <t>7</t>
        </is>
      </c>
      <c r="B8" s="632" t="n"/>
      <c r="C8" s="318" t="inlineStr">
        <is>
          <t>GARCIA QUIMPER PIERRE 50</t>
        </is>
      </c>
      <c r="D8" s="55" t="n">
        <v>45919017</v>
      </c>
      <c r="E8" s="55" t="inlineStr">
        <is>
          <t>NUEVO A1</t>
        </is>
      </c>
      <c r="F8" s="92" t="inlineStr">
        <is>
          <t>20 20SR</t>
        </is>
      </c>
      <c r="G8" s="120" t="inlineStr">
        <is>
          <t>PAGO 180EFE</t>
        </is>
      </c>
      <c r="H8" s="207" t="n"/>
      <c r="I8" s="55" t="inlineStr">
        <is>
          <t>VLADIMIR</t>
        </is>
      </c>
      <c r="J8" s="60" t="n">
        <v>0.3652777777777778</v>
      </c>
      <c r="K8" s="46">
        <f>J8+$K$46</f>
        <v/>
      </c>
      <c r="L8" s="78" t="n">
        <v>0.375</v>
      </c>
      <c r="M8" s="46">
        <f>L8+$M$47</f>
        <v/>
      </c>
      <c r="N8" s="78" t="n">
        <v>0.3798611111111111</v>
      </c>
      <c r="O8" s="46">
        <f>N8+$O$47</f>
        <v/>
      </c>
      <c r="P8" s="79" t="n">
        <v>0.4791666666666667</v>
      </c>
      <c r="Q8" s="46">
        <f>P8+$Q$47</f>
        <v/>
      </c>
      <c r="R8" s="46" t="n">
        <v>0.5006944444444444</v>
      </c>
      <c r="S8" s="46">
        <f>R8+$S$47</f>
        <v/>
      </c>
      <c r="T8" s="143" t="n">
        <v>0.5215277777777778</v>
      </c>
      <c r="U8" s="80">
        <f>T8+$U$47</f>
        <v/>
      </c>
      <c r="V8" s="580" t="n">
        <v>90</v>
      </c>
      <c r="W8" s="125" t="n">
        <v>50</v>
      </c>
    </row>
    <row r="9" ht="21" customHeight="1" s="630">
      <c r="A9" s="644" t="inlineStr">
        <is>
          <t>8</t>
        </is>
      </c>
      <c r="B9" s="632" t="n"/>
      <c r="C9" s="112" t="inlineStr">
        <is>
          <t>BERMUDEZ BARDALES JAIR</t>
        </is>
      </c>
      <c r="D9" s="55" t="n">
        <v>72818780</v>
      </c>
      <c r="E9" s="199" t="inlineStr">
        <is>
          <t>MOTO NUEVO BIIB</t>
        </is>
      </c>
      <c r="F9" s="92" t="inlineStr">
        <is>
          <t>40/20 40/20CL</t>
        </is>
      </c>
      <c r="G9" s="281" t="n"/>
      <c r="H9" s="281" t="n"/>
      <c r="I9" s="281" t="inlineStr">
        <is>
          <t>ANGELA</t>
        </is>
      </c>
      <c r="J9" s="60" t="n">
        <v>0.3673611111111111</v>
      </c>
      <c r="K9" s="46">
        <f>J9+$K$46</f>
        <v/>
      </c>
      <c r="L9" s="78" t="n">
        <v>0.3798611111111111</v>
      </c>
      <c r="M9" s="46">
        <f>L9+$M$47</f>
        <v/>
      </c>
      <c r="N9" s="78" t="n">
        <v>0.3847222222222222</v>
      </c>
      <c r="O9" s="46">
        <f>N9+$O$47</f>
        <v/>
      </c>
      <c r="P9" s="79" t="n">
        <v>0.4826388888888889</v>
      </c>
      <c r="Q9" s="46">
        <f>P9+$Q$47</f>
        <v/>
      </c>
      <c r="R9" s="46" t="n">
        <v>0.4944444444444445</v>
      </c>
      <c r="S9" s="46">
        <f>R9+$S$47</f>
        <v/>
      </c>
      <c r="T9" s="143" t="n">
        <v>0.5138888888888888</v>
      </c>
      <c r="U9" s="80">
        <f>T9+$U$47</f>
        <v/>
      </c>
      <c r="V9" s="580" t="n">
        <v>80</v>
      </c>
      <c r="W9" s="125" t="n"/>
    </row>
    <row r="10" ht="21" customHeight="1" s="630">
      <c r="A10" s="644" t="inlineStr">
        <is>
          <t>9</t>
        </is>
      </c>
      <c r="B10" s="632" t="n"/>
      <c r="C10" s="112" t="inlineStr">
        <is>
          <t xml:space="preserve">ROJAS MOGOLLON LUZ </t>
        </is>
      </c>
      <c r="D10" s="55" t="n">
        <v>256221492</v>
      </c>
      <c r="E10" s="55" t="inlineStr">
        <is>
          <t>NUEVO A1</t>
        </is>
      </c>
      <c r="F10" s="92" t="inlineStr">
        <is>
          <t>40/20 40/20CL</t>
        </is>
      </c>
      <c r="G10" s="120" t="inlineStr">
        <is>
          <t>PAGO 130EFE</t>
        </is>
      </c>
      <c r="H10" s="207" t="n"/>
      <c r="I10" s="55" t="inlineStr">
        <is>
          <t>VLADIMIR</t>
        </is>
      </c>
      <c r="J10" s="60" t="n">
        <v>0.3666666666666666</v>
      </c>
      <c r="K10" s="46">
        <f>J10+$K$46</f>
        <v/>
      </c>
      <c r="L10" s="78" t="n">
        <v>0.3847222222222222</v>
      </c>
      <c r="M10" s="46">
        <f>L10+$M$47</f>
        <v/>
      </c>
      <c r="N10" s="78" t="n">
        <v>0.3895833333333333</v>
      </c>
      <c r="O10" s="46">
        <f>N10+$O$47</f>
        <v/>
      </c>
      <c r="P10" s="79" t="n">
        <v>0.4819444444444445</v>
      </c>
      <c r="Q10" s="46">
        <f>P10+$Q$47</f>
        <v/>
      </c>
      <c r="R10" s="46" t="n">
        <v>0.5215277777777778</v>
      </c>
      <c r="S10" s="46">
        <f>R10+$S$47</f>
        <v/>
      </c>
      <c r="T10" s="143" t="n">
        <v>0.5409722222222222</v>
      </c>
      <c r="U10" s="80">
        <f>T10+$U$47</f>
        <v/>
      </c>
      <c r="V10" s="580" t="n">
        <v>90</v>
      </c>
      <c r="W10" s="125" t="n"/>
    </row>
    <row r="11" ht="21" customHeight="1" s="630">
      <c r="A11" s="644" t="inlineStr">
        <is>
          <t>10</t>
        </is>
      </c>
      <c r="B11" s="632" t="n"/>
      <c r="C11" s="112" t="inlineStr">
        <is>
          <t>GARCIA VASQUEZ BRAULIO</t>
        </is>
      </c>
      <c r="D11" s="55" t="n">
        <v>25573065</v>
      </c>
      <c r="E11" s="55" t="inlineStr">
        <is>
          <t>NUEVO A1</t>
        </is>
      </c>
      <c r="F11" s="92" t="inlineStr">
        <is>
          <t>40/20 40/20CL</t>
        </is>
      </c>
      <c r="G11" s="55" t="inlineStr">
        <is>
          <t>NP</t>
        </is>
      </c>
      <c r="H11" s="207" t="n"/>
      <c r="I11" s="55" t="inlineStr">
        <is>
          <t>CESAR QUIROZ</t>
        </is>
      </c>
      <c r="J11" s="60" t="n">
        <v>0.3715277777777778</v>
      </c>
      <c r="K11" s="46">
        <f>J11+$K$46</f>
        <v/>
      </c>
      <c r="L11" s="78" t="n">
        <v>0.3888888888888889</v>
      </c>
      <c r="M11" s="46">
        <f>L11+$M$47</f>
        <v/>
      </c>
      <c r="N11" s="78" t="n">
        <v>0.3965277777777778</v>
      </c>
      <c r="O11" s="46">
        <f>N11+$O$47</f>
        <v/>
      </c>
      <c r="P11" s="79" t="n">
        <v>0.4993055555555556</v>
      </c>
      <c r="Q11" s="46">
        <f>P11+$Q$47</f>
        <v/>
      </c>
      <c r="R11" s="46" t="n">
        <v>0.5194444444444445</v>
      </c>
      <c r="S11" s="46">
        <f>R11+$S$47</f>
        <v/>
      </c>
      <c r="T11" s="143" t="n">
        <v>0.5388888888888889</v>
      </c>
      <c r="U11" s="80">
        <f>T11+$U$47</f>
        <v/>
      </c>
      <c r="V11" s="580" t="n">
        <v>80</v>
      </c>
      <c r="W11" s="125" t="n"/>
    </row>
    <row r="12" ht="21" customFormat="1" customHeight="1" s="633">
      <c r="A12" s="644" t="inlineStr">
        <is>
          <t>11</t>
        </is>
      </c>
      <c r="B12" s="632" t="n"/>
      <c r="C12" s="112" t="inlineStr">
        <is>
          <t>CARI LUQUE JEAN</t>
        </is>
      </c>
      <c r="D12" s="55" t="n">
        <v>40290722</v>
      </c>
      <c r="E12" s="55" t="inlineStr">
        <is>
          <t>REVA A1</t>
        </is>
      </c>
      <c r="F12" s="92" t="inlineStr">
        <is>
          <t>40/20 40/20CL</t>
        </is>
      </c>
      <c r="G12" s="120" t="n"/>
      <c r="H12" s="120" t="n"/>
      <c r="I12" s="120" t="inlineStr">
        <is>
          <t>CARS.JAIME VILLA</t>
        </is>
      </c>
      <c r="J12" s="60" t="n">
        <v>0.3680555555555556</v>
      </c>
      <c r="K12" s="46">
        <f>J12+$K$46</f>
        <v/>
      </c>
      <c r="L12" s="78" t="n">
        <v>0.3958333333333333</v>
      </c>
      <c r="M12" s="46">
        <f>L12+$M$47</f>
        <v/>
      </c>
      <c r="N12" s="78" t="n">
        <v>0.4006944444444445</v>
      </c>
      <c r="O12" s="46">
        <f>N12+$O$47</f>
        <v/>
      </c>
      <c r="P12" s="79" t="n">
        <v>0.4965277777777778</v>
      </c>
      <c r="Q12" s="46">
        <f>P12+$Q$47</f>
        <v/>
      </c>
      <c r="R12" s="46" t="n">
        <v>0.5083333333333333</v>
      </c>
      <c r="S12" s="46">
        <f>R12+$S$47</f>
        <v/>
      </c>
      <c r="T12" s="143" t="n">
        <v>0.5256944444444445</v>
      </c>
      <c r="U12" s="80">
        <f>T12+$U$47</f>
        <v/>
      </c>
      <c r="V12" s="580" t="n">
        <v>80</v>
      </c>
      <c r="W12" s="125" t="n"/>
    </row>
    <row r="13" ht="21" customHeight="1" s="630">
      <c r="A13" s="644" t="inlineStr">
        <is>
          <t>12</t>
        </is>
      </c>
      <c r="B13" s="632" t="n"/>
      <c r="C13" s="112" t="inlineStr">
        <is>
          <t>BULEJE AYALA GABINO</t>
        </is>
      </c>
      <c r="D13" s="55" t="n">
        <v>25463604</v>
      </c>
      <c r="E13" s="55" t="inlineStr">
        <is>
          <t>REVA A1</t>
        </is>
      </c>
      <c r="F13" s="92" t="inlineStr">
        <is>
          <t>40/20 40/20CL</t>
        </is>
      </c>
      <c r="G13" s="110" t="n"/>
      <c r="H13" s="110" t="n"/>
      <c r="I13" s="110" t="inlineStr">
        <is>
          <t>MAYRA 1</t>
        </is>
      </c>
      <c r="J13" s="60" t="n">
        <v>0.3715277777777778</v>
      </c>
      <c r="K13" s="46">
        <f>J13+$K$46</f>
        <v/>
      </c>
      <c r="L13" s="78" t="n">
        <v>0.4</v>
      </c>
      <c r="M13" s="46">
        <f>L13+$M$47</f>
        <v/>
      </c>
      <c r="N13" s="78" t="n">
        <v>0.40625</v>
      </c>
      <c r="O13" s="46">
        <f>N13+$O$47</f>
        <v/>
      </c>
      <c r="P13" s="79" t="n">
        <v>0.4958333333333333</v>
      </c>
      <c r="Q13" s="46">
        <f>P13+$Q$47</f>
        <v/>
      </c>
      <c r="R13" s="46" t="n">
        <v>0.5416666666666666</v>
      </c>
      <c r="S13" s="46">
        <f>R13+$S$47</f>
        <v/>
      </c>
      <c r="T13" s="143" t="n">
        <v>0.5722222222222222</v>
      </c>
      <c r="U13" s="80">
        <f>T13+$U$47</f>
        <v/>
      </c>
      <c r="V13" s="580" t="n">
        <v>80</v>
      </c>
      <c r="W13" s="125" t="n"/>
    </row>
    <row r="14" ht="21" customFormat="1" customHeight="1" s="633">
      <c r="A14" s="644" t="inlineStr">
        <is>
          <t>13</t>
        </is>
      </c>
      <c r="B14" s="632" t="n"/>
      <c r="C14" s="112" t="inlineStr">
        <is>
          <t>ALBURQUEQUE ALBURQUEQUE JEAN</t>
        </is>
      </c>
      <c r="D14" s="55" t="n">
        <v>71893339</v>
      </c>
      <c r="E14" s="55" t="inlineStr">
        <is>
          <t>NUEVO A1</t>
        </is>
      </c>
      <c r="F14" s="92" t="inlineStr">
        <is>
          <t>40/20 40/20CL</t>
        </is>
      </c>
      <c r="G14" s="96" t="n"/>
      <c r="H14" s="192" t="n"/>
      <c r="I14" s="96" t="inlineStr">
        <is>
          <t>PATRICIO</t>
        </is>
      </c>
      <c r="J14" s="60" t="n">
        <v>0.3736111111111111</v>
      </c>
      <c r="K14" s="46">
        <f>J14+$K$46</f>
        <v/>
      </c>
      <c r="L14" s="78" t="n">
        <v>0.4090277777777778</v>
      </c>
      <c r="M14" s="46">
        <f>L14+$M$47</f>
        <v/>
      </c>
      <c r="N14" s="78" t="n">
        <v>0.4145833333333334</v>
      </c>
      <c r="O14" s="46">
        <f>N14+$O$47</f>
        <v/>
      </c>
      <c r="P14" s="79" t="n">
        <v>0.5097222222222222</v>
      </c>
      <c r="Q14" s="46">
        <f>P14+$Q$47</f>
        <v/>
      </c>
      <c r="R14" s="46" t="n">
        <v>0.5319444444444444</v>
      </c>
      <c r="S14" s="46">
        <f>R14+$S$47</f>
        <v/>
      </c>
      <c r="T14" s="143" t="n">
        <v>0.5736111111111111</v>
      </c>
      <c r="U14" s="80">
        <f>T14+$U$47</f>
        <v/>
      </c>
      <c r="V14" s="580" t="n">
        <v>80</v>
      </c>
      <c r="W14" s="125" t="n"/>
    </row>
    <row r="15" ht="21" customHeight="1" s="630">
      <c r="A15" s="644" t="inlineStr">
        <is>
          <t>14</t>
        </is>
      </c>
      <c r="B15" s="632" t="n"/>
      <c r="C15" s="112" t="inlineStr">
        <is>
          <t>SILVA YARLEQUE RENZO</t>
        </is>
      </c>
      <c r="D15" s="55" t="n">
        <v>76378070</v>
      </c>
      <c r="E15" s="55" t="inlineStr">
        <is>
          <t>NUEVO A1</t>
        </is>
      </c>
      <c r="F15" s="92" t="inlineStr">
        <is>
          <t>40/20 40/20CL</t>
        </is>
      </c>
      <c r="G15" s="96" t="n"/>
      <c r="H15" s="192" t="n"/>
      <c r="I15" s="96" t="inlineStr">
        <is>
          <t>PATRICIO</t>
        </is>
      </c>
      <c r="J15" s="60" t="n">
        <v>0.7159722222222222</v>
      </c>
      <c r="K15" s="46">
        <f>J15+$K$46</f>
        <v/>
      </c>
      <c r="L15" s="78" t="n">
        <v>0.7173611111111111</v>
      </c>
      <c r="M15" s="46">
        <f>L15+$M$47</f>
        <v/>
      </c>
      <c r="N15" s="78" t="n">
        <v>0.7263888888888889</v>
      </c>
      <c r="O15" s="46">
        <f>N15+$O$47</f>
        <v/>
      </c>
      <c r="P15" s="79" t="n">
        <v>0.775</v>
      </c>
      <c r="Q15" s="46">
        <f>P15+$Q$47</f>
        <v/>
      </c>
      <c r="R15" s="46" t="n">
        <v>0.7881944444444444</v>
      </c>
      <c r="S15" s="46">
        <f>R15+$S$47</f>
        <v/>
      </c>
      <c r="T15" s="143" t="n">
        <v>0.8055555555555556</v>
      </c>
      <c r="U15" s="80">
        <f>T15+$U$47</f>
        <v/>
      </c>
      <c r="V15" s="580" t="n">
        <v>80</v>
      </c>
      <c r="W15" s="125" t="n"/>
    </row>
    <row r="16" ht="21" customHeight="1" s="630">
      <c r="A16" s="644" t="inlineStr">
        <is>
          <t>15</t>
        </is>
      </c>
      <c r="B16" s="632" t="n"/>
      <c r="C16" s="112" t="inlineStr">
        <is>
          <t>CHIROQUE FLORES GIANMARCO</t>
        </is>
      </c>
      <c r="D16" s="55" t="n">
        <v>48337584</v>
      </c>
      <c r="E16" s="226" t="inlineStr">
        <is>
          <t>MOTO REVA BIIC</t>
        </is>
      </c>
      <c r="F16" s="92" t="inlineStr">
        <is>
          <t>20 20SR</t>
        </is>
      </c>
      <c r="G16" s="55" t="inlineStr">
        <is>
          <t>PAGO 120 YAPE</t>
        </is>
      </c>
      <c r="H16" s="207" t="n"/>
      <c r="I16" s="55" t="inlineStr">
        <is>
          <t>FLOR</t>
        </is>
      </c>
      <c r="J16" s="60" t="n">
        <v>0.3638888888888889</v>
      </c>
      <c r="K16" s="46">
        <f>J16+$K$46</f>
        <v/>
      </c>
      <c r="L16" s="78" t="n">
        <v>0.41875</v>
      </c>
      <c r="M16" s="46">
        <f>L16+$M$47</f>
        <v/>
      </c>
      <c r="N16" s="78" t="n">
        <v>0.4263888888888889</v>
      </c>
      <c r="O16" s="46">
        <f>N16+$O$47</f>
        <v/>
      </c>
      <c r="P16" s="79" t="n">
        <v>0.5298611111111111</v>
      </c>
      <c r="Q16" s="46">
        <f>P16+$Q$47</f>
        <v/>
      </c>
      <c r="R16" s="46" t="n">
        <v>0.5729166666666666</v>
      </c>
      <c r="S16" s="46">
        <f>R16+$S$47</f>
        <v/>
      </c>
      <c r="T16" s="143" t="n">
        <v>0.5875</v>
      </c>
      <c r="U16" s="80">
        <f>T16+$U$47</f>
        <v/>
      </c>
      <c r="V16" s="580" t="n">
        <v>80</v>
      </c>
      <c r="W16" s="125" t="n"/>
    </row>
    <row r="17" ht="21" customHeight="1" s="630">
      <c r="A17" s="644" t="inlineStr">
        <is>
          <t>16</t>
        </is>
      </c>
      <c r="B17" s="632" t="n"/>
      <c r="C17" s="112" t="inlineStr">
        <is>
          <t>YUCRA COSINGA LIDIA</t>
        </is>
      </c>
      <c r="D17" s="55" t="n">
        <v>41320430</v>
      </c>
      <c r="E17" s="55" t="inlineStr">
        <is>
          <t>NUEVO A1</t>
        </is>
      </c>
      <c r="F17" s="92" t="inlineStr">
        <is>
          <t>40/20 40/20CL</t>
        </is>
      </c>
      <c r="G17" s="120" t="inlineStr">
        <is>
          <t>PAGO 130EFE</t>
        </is>
      </c>
      <c r="H17" s="55" t="n"/>
      <c r="I17" s="55" t="inlineStr">
        <is>
          <t>VLADIMIR</t>
        </is>
      </c>
      <c r="J17" s="60" t="n">
        <v>0.7173611111111111</v>
      </c>
      <c r="K17" s="46">
        <f>J17+$K$46</f>
        <v/>
      </c>
      <c r="L17" s="78" t="n">
        <v>0.7270833333333333</v>
      </c>
      <c r="M17" s="46">
        <f>L17+$M$47</f>
        <v/>
      </c>
      <c r="N17" s="78" t="n">
        <v>0.7368055555555556</v>
      </c>
      <c r="O17" s="46" t="n">
        <v>0.7784722222222222</v>
      </c>
      <c r="P17" s="79" t="n">
        <v>0.78125</v>
      </c>
      <c r="Q17" s="46" t="n">
        <v>0.7916666666666666</v>
      </c>
      <c r="R17" s="46" t="n">
        <v>0.7993055555555556</v>
      </c>
      <c r="S17" s="78">
        <f>R17+$S$47</f>
        <v/>
      </c>
      <c r="T17" s="143" t="n">
        <v>0.8166666666666667</v>
      </c>
      <c r="U17" s="80" t="n">
        <v>0.8270833333333333</v>
      </c>
      <c r="V17" s="580" t="n">
        <v>90</v>
      </c>
      <c r="W17" s="125" t="n"/>
    </row>
    <row r="18" ht="21" customFormat="1" customHeight="1" s="645">
      <c r="A18" s="644" t="inlineStr">
        <is>
          <t>17</t>
        </is>
      </c>
      <c r="B18" s="632" t="n"/>
      <c r="C18" s="318" t="inlineStr">
        <is>
          <t>NORIEGA CADENILLAS WALTER 40</t>
        </is>
      </c>
      <c r="D18" s="55" t="n">
        <v>7704231</v>
      </c>
      <c r="E18" s="55" t="inlineStr">
        <is>
          <t>REVA A1</t>
        </is>
      </c>
      <c r="F18" s="92" t="inlineStr">
        <is>
          <t>20 20SR</t>
        </is>
      </c>
      <c r="G18" s="267" t="inlineStr">
        <is>
          <t>PAGO 40 YAPE</t>
        </is>
      </c>
      <c r="H18" s="55" t="n"/>
      <c r="I18" s="55" t="inlineStr">
        <is>
          <t>CARS.JAIME VILLA</t>
        </is>
      </c>
      <c r="J18" s="60" t="n">
        <v>0.7201388888888889</v>
      </c>
      <c r="K18" s="46">
        <f>J18+$K$46</f>
        <v/>
      </c>
      <c r="L18" s="78" t="n">
        <v>0.7381944444444445</v>
      </c>
      <c r="M18" s="46">
        <f>L18+$M$47</f>
        <v/>
      </c>
      <c r="N18" s="78" t="n">
        <v>0.7430555555555556</v>
      </c>
      <c r="O18" s="46">
        <f>N18+$O$47</f>
        <v/>
      </c>
      <c r="P18" s="46" t="n">
        <v>0.7868055555555555</v>
      </c>
      <c r="Q18" s="46">
        <f>P18+$Q$47</f>
        <v/>
      </c>
      <c r="R18" s="46" t="n">
        <v>0.7993055555555556</v>
      </c>
      <c r="S18" s="46">
        <f>R18+$S$47</f>
        <v/>
      </c>
      <c r="T18" s="143" t="n">
        <v>0.8180555555555555</v>
      </c>
      <c r="U18" s="80">
        <f>T18+$U$47</f>
        <v/>
      </c>
      <c r="V18" s="580" t="n">
        <v>80</v>
      </c>
      <c r="W18" s="125" t="n">
        <v>40</v>
      </c>
    </row>
    <row r="19" ht="21" customFormat="1" customHeight="1" s="645">
      <c r="A19" s="646" t="n"/>
      <c r="B19" s="632" t="n"/>
      <c r="C19" s="119" t="inlineStr">
        <is>
          <t>GUERRA GOMERO DAVID ANTONIO</t>
        </is>
      </c>
      <c r="D19" s="654" t="n">
        <v>31939350</v>
      </c>
      <c r="E19" s="654" t="inlineStr">
        <is>
          <t>MOTO REVA BIIC</t>
        </is>
      </c>
      <c r="F19" s="93" t="inlineStr">
        <is>
          <t>20 20SR</t>
        </is>
      </c>
      <c r="G19" s="654" t="inlineStr">
        <is>
          <t>NP</t>
        </is>
      </c>
      <c r="H19" s="358" t="n"/>
      <c r="I19" s="654" t="inlineStr">
        <is>
          <t>SRA JULIA</t>
        </is>
      </c>
      <c r="J19" s="185" t="n"/>
      <c r="K19" s="20">
        <f>J19+$K$46</f>
        <v/>
      </c>
      <c r="L19" s="21" t="n"/>
      <c r="M19" s="21">
        <f>L19+$M$47</f>
        <v/>
      </c>
      <c r="N19" s="21" t="n"/>
      <c r="O19" s="21">
        <f>N19+$O$47</f>
        <v/>
      </c>
      <c r="P19" s="22" t="n"/>
      <c r="Q19" s="20">
        <f>P19+$Q$47</f>
        <v/>
      </c>
      <c r="R19" s="20" t="n"/>
      <c r="S19" s="20">
        <f>R19+$S$47</f>
        <v/>
      </c>
      <c r="T19" s="21" t="n"/>
      <c r="U19" s="21">
        <f>T19+$U$47</f>
        <v/>
      </c>
      <c r="V19" s="580" t="n">
        <v>80</v>
      </c>
      <c r="W19" s="125" t="n"/>
    </row>
    <row r="20" ht="21" customFormat="1" customHeight="1" s="633">
      <c r="A20" s="646" t="n"/>
      <c r="B20" s="632" t="n"/>
      <c r="C20" s="119" t="inlineStr">
        <is>
          <t>MORENO ENRIQUE POLICARPIO 40</t>
        </is>
      </c>
      <c r="D20" s="654" t="n">
        <v>41223464</v>
      </c>
      <c r="E20" s="654" t="inlineStr">
        <is>
          <t>MOTO REVA BIIC</t>
        </is>
      </c>
      <c r="F20" s="93" t="inlineStr">
        <is>
          <t>20 20SR</t>
        </is>
      </c>
      <c r="G20" s="120" t="inlineStr">
        <is>
          <t>PAGO 40FE</t>
        </is>
      </c>
      <c r="H20" s="358" t="n"/>
      <c r="I20" s="654" t="inlineStr">
        <is>
          <t>SRA JULIA</t>
        </is>
      </c>
      <c r="J20" s="185" t="n">
        <v>0.4041666666666667</v>
      </c>
      <c r="K20" s="20">
        <f>J20+$K$46</f>
        <v/>
      </c>
      <c r="L20" s="21" t="n">
        <v>0.4791666666666667</v>
      </c>
      <c r="M20" s="21">
        <f>L20+$M$47</f>
        <v/>
      </c>
      <c r="N20" s="21" t="n">
        <v>0.4819444444444445</v>
      </c>
      <c r="O20" s="21">
        <f>N20+$O$47</f>
        <v/>
      </c>
      <c r="P20" s="22" t="n">
        <v>0.7111111111111111</v>
      </c>
      <c r="Q20" s="20">
        <f>P20+$Q$47</f>
        <v/>
      </c>
      <c r="R20" s="20" t="n">
        <v>0.725</v>
      </c>
      <c r="S20" s="20">
        <f>R20+$S$47</f>
        <v/>
      </c>
      <c r="T20" s="21" t="n"/>
      <c r="U20" s="21">
        <f>T20+$U$47</f>
        <v/>
      </c>
      <c r="V20" s="580" t="n">
        <v>80</v>
      </c>
      <c r="W20" s="125" t="n">
        <v>40</v>
      </c>
    </row>
    <row r="21" ht="21" customHeight="1" s="630">
      <c r="A21" s="644" t="inlineStr">
        <is>
          <t>19</t>
        </is>
      </c>
      <c r="B21" s="632" t="n"/>
      <c r="C21" s="112" t="inlineStr">
        <is>
          <t>FLORES VELARDE VICTOR</t>
        </is>
      </c>
      <c r="D21" s="55" t="n">
        <v>10874729</v>
      </c>
      <c r="E21" s="226" t="inlineStr">
        <is>
          <t>MOTO REVA BIIC</t>
        </is>
      </c>
      <c r="F21" s="92" t="inlineStr">
        <is>
          <t>40/20 40/20CL</t>
        </is>
      </c>
      <c r="G21" s="176" t="n"/>
      <c r="H21" s="176" t="n"/>
      <c r="I21" s="176" t="inlineStr">
        <is>
          <t>LILIANA 1</t>
        </is>
      </c>
      <c r="J21" s="60" t="n">
        <v>0.7597222222222222</v>
      </c>
      <c r="K21" s="46">
        <f>J21+$K$46</f>
        <v/>
      </c>
      <c r="L21" s="78" t="n">
        <v>0.7604166666666666</v>
      </c>
      <c r="M21" s="46">
        <f>L21+$M$47</f>
        <v/>
      </c>
      <c r="N21" s="78" t="n">
        <v>0.7659722222222223</v>
      </c>
      <c r="O21" s="46">
        <f>N21+$O$47</f>
        <v/>
      </c>
      <c r="P21" s="79" t="n">
        <v>0.8097222222222222</v>
      </c>
      <c r="Q21" s="46">
        <f>P21+$Q$47</f>
        <v/>
      </c>
      <c r="R21" s="46" t="n">
        <v>0.8333333333333334</v>
      </c>
      <c r="S21" s="46">
        <f>R21+$S$47</f>
        <v/>
      </c>
      <c r="T21" s="143" t="n">
        <v>0.8451388888888889</v>
      </c>
      <c r="U21" s="80">
        <f>T21+$U$47</f>
        <v/>
      </c>
      <c r="V21" s="580" t="n">
        <v>80</v>
      </c>
      <c r="W21" s="125" t="n"/>
    </row>
    <row r="22" ht="21" customHeight="1" s="630">
      <c r="A22" s="644" t="inlineStr">
        <is>
          <t>20</t>
        </is>
      </c>
      <c r="B22" s="632" t="n"/>
      <c r="C22" s="112" t="inlineStr">
        <is>
          <t xml:space="preserve">FLORES ASTO VLADIMIR </t>
        </is>
      </c>
      <c r="D22" s="55" t="n">
        <v>40559130</v>
      </c>
      <c r="E22" s="226" t="inlineStr">
        <is>
          <t>MOTO REVA BIIC</t>
        </is>
      </c>
      <c r="F22" s="92" t="inlineStr">
        <is>
          <t>20 20SR</t>
        </is>
      </c>
      <c r="G22" s="176" t="n"/>
      <c r="H22" s="176" t="n"/>
      <c r="I22" s="176" t="inlineStr">
        <is>
          <t>LILIANA 2</t>
        </is>
      </c>
      <c r="J22" s="60" t="n">
        <v>0.7555555555555555</v>
      </c>
      <c r="K22" s="46">
        <f>J22+$K$46</f>
        <v/>
      </c>
      <c r="L22" s="78" t="n">
        <v>0.7555555555555555</v>
      </c>
      <c r="M22" s="46">
        <f>L22+$M$47</f>
        <v/>
      </c>
      <c r="N22" s="78" t="n">
        <v>0.7631944444444444</v>
      </c>
      <c r="O22" s="46">
        <f>N22+$O$47</f>
        <v/>
      </c>
      <c r="P22" s="79" t="n">
        <v>0.8055555555555556</v>
      </c>
      <c r="Q22" s="46">
        <f>P22+$Q$47</f>
        <v/>
      </c>
      <c r="R22" s="46" t="n">
        <v>0.8409722222222222</v>
      </c>
      <c r="S22" s="46">
        <f>R22+$S$47</f>
        <v/>
      </c>
      <c r="T22" s="143" t="n">
        <v>0.8423611111111111</v>
      </c>
      <c r="U22" s="80">
        <f>T22+$U$47</f>
        <v/>
      </c>
      <c r="V22" s="580" t="n">
        <v>80</v>
      </c>
      <c r="W22" s="125" t="n"/>
    </row>
    <row r="23" ht="21" customHeight="1" s="630">
      <c r="A23" s="644" t="inlineStr">
        <is>
          <t>21</t>
        </is>
      </c>
      <c r="B23" s="632" t="n"/>
      <c r="C23" s="112" t="inlineStr">
        <is>
          <t>MARCANO SENCLER YOHAN</t>
        </is>
      </c>
      <c r="D23" s="55" t="n">
        <v>5448911</v>
      </c>
      <c r="E23" s="226" t="inlineStr">
        <is>
          <t xml:space="preserve">MOTO NUEVO BIIC </t>
        </is>
      </c>
      <c r="F23" s="92" t="inlineStr">
        <is>
          <t>40/20 40/20CL</t>
        </is>
      </c>
      <c r="G23" s="55" t="inlineStr">
        <is>
          <t>YA P 85</t>
        </is>
      </c>
      <c r="H23" s="382" t="inlineStr">
        <is>
          <t>CE</t>
        </is>
      </c>
      <c r="I23" s="55" t="inlineStr">
        <is>
          <t>TERESA</t>
        </is>
      </c>
      <c r="J23" s="60" t="n">
        <v>0.4131944444444444</v>
      </c>
      <c r="K23" s="46">
        <f>J23+$K$46</f>
        <v/>
      </c>
      <c r="L23" s="78" t="n">
        <v>0.4638888888888889</v>
      </c>
      <c r="M23" s="46">
        <f>L23+$M$47</f>
        <v/>
      </c>
      <c r="N23" s="78" t="n">
        <v>0.4756944444444444</v>
      </c>
      <c r="O23" s="46">
        <f>N23+$O$47</f>
        <v/>
      </c>
      <c r="P23" s="79" t="n">
        <v>0.5236111111111111</v>
      </c>
      <c r="Q23" s="46">
        <f>P23+$Q$47</f>
        <v/>
      </c>
      <c r="R23" s="46" t="n">
        <v>0.5347222222222222</v>
      </c>
      <c r="S23" s="46">
        <f>R23+$S$47</f>
        <v/>
      </c>
      <c r="T23" s="143" t="n">
        <v>0.5451388888888888</v>
      </c>
      <c r="U23" s="80">
        <f>T23+$U$47</f>
        <v/>
      </c>
      <c r="V23" s="580" t="n">
        <v>80</v>
      </c>
      <c r="W23" s="125" t="n"/>
    </row>
    <row r="24" ht="21" customFormat="1" customHeight="1" s="633">
      <c r="A24" s="644" t="inlineStr">
        <is>
          <t>22</t>
        </is>
      </c>
      <c r="B24" s="632" t="n"/>
      <c r="C24" s="112" t="inlineStr">
        <is>
          <t>PARRA PARRA DANIEL RAFAEL</t>
        </is>
      </c>
      <c r="D24" s="55" t="n">
        <v>2124952</v>
      </c>
      <c r="E24" s="199" t="inlineStr">
        <is>
          <t>MOTO NUEVO BIIB</t>
        </is>
      </c>
      <c r="F24" s="92" t="inlineStr">
        <is>
          <t>20 20SR</t>
        </is>
      </c>
      <c r="G24" s="120" t="inlineStr">
        <is>
          <t>PAGO EFEC 150</t>
        </is>
      </c>
      <c r="H24" s="382" t="inlineStr">
        <is>
          <t>CE</t>
        </is>
      </c>
      <c r="I24" s="341" t="inlineStr">
        <is>
          <t>JENY SUPERPAC</t>
        </is>
      </c>
      <c r="J24" s="60" t="n">
        <v>0.4229166666666667</v>
      </c>
      <c r="K24" s="46">
        <f>J24+$K$46</f>
        <v/>
      </c>
      <c r="L24" s="78" t="n">
        <v>0.4979166666666667</v>
      </c>
      <c r="M24" s="78">
        <f>L24+$M$47</f>
        <v/>
      </c>
      <c r="N24" s="78" t="n">
        <v>0.50625</v>
      </c>
      <c r="O24" s="78">
        <f>N24+$O$47</f>
        <v/>
      </c>
      <c r="P24" s="78" t="n">
        <v>0.5715277777777777</v>
      </c>
      <c r="Q24" s="78">
        <f>P24+$Q$47</f>
        <v/>
      </c>
      <c r="R24" s="78" t="n">
        <v>0.5819444444444445</v>
      </c>
      <c r="S24" s="78">
        <f>R24+$S$47</f>
        <v/>
      </c>
      <c r="T24" s="116" t="n">
        <v>0.5930555555555556</v>
      </c>
      <c r="U24" s="116">
        <f>T24+$U$47</f>
        <v/>
      </c>
      <c r="V24" s="580" t="n">
        <v>80</v>
      </c>
      <c r="W24" s="125" t="n"/>
    </row>
    <row r="25" ht="21" customHeight="1" s="630">
      <c r="A25" s="646" t="n"/>
      <c r="B25" s="632" t="n"/>
      <c r="C25" s="119" t="inlineStr">
        <is>
          <t>CHILLCCE DIAZ OMAR 40</t>
        </is>
      </c>
      <c r="D25" s="654" t="n">
        <v>46541019</v>
      </c>
      <c r="E25" s="654" t="inlineStr">
        <is>
          <t>NUEVO A1</t>
        </is>
      </c>
      <c r="F25" s="93" t="inlineStr">
        <is>
          <t>20 20R</t>
        </is>
      </c>
      <c r="G25" s="654" t="inlineStr">
        <is>
          <t>PAGO 20EFE COBRAR20</t>
        </is>
      </c>
      <c r="H25" s="654" t="inlineStr">
        <is>
          <t>VOLO</t>
        </is>
      </c>
      <c r="I25" s="654" t="inlineStr">
        <is>
          <t>CARS.JAIME VILLA</t>
        </is>
      </c>
      <c r="J25" s="185" t="n">
        <v>0.4277777777777778</v>
      </c>
      <c r="K25" s="20">
        <f>J25+$K$46</f>
        <v/>
      </c>
      <c r="L25" s="21" t="n">
        <v>0.5027777777777778</v>
      </c>
      <c r="M25" s="21">
        <f>L25+$M$47</f>
        <v/>
      </c>
      <c r="N25" s="21" t="n">
        <v>0.51875</v>
      </c>
      <c r="O25" s="21">
        <f>N25+$O$47</f>
        <v/>
      </c>
      <c r="P25" s="21" t="n">
        <v>0.725</v>
      </c>
      <c r="Q25" s="21">
        <f>P25+$Q$47</f>
        <v/>
      </c>
      <c r="R25" s="21" t="n">
        <v>0.7458333333333333</v>
      </c>
      <c r="S25" s="21">
        <f>R25+$S$47</f>
        <v/>
      </c>
      <c r="T25" s="21" t="n">
        <v>0.7604166666666666</v>
      </c>
      <c r="U25" s="21">
        <f>T25+$U$47</f>
        <v/>
      </c>
      <c r="V25" s="580" t="n">
        <v>80</v>
      </c>
      <c r="W25" s="125" t="n"/>
    </row>
    <row r="26" ht="21" customHeight="1" s="630">
      <c r="A26" s="644" t="inlineStr">
        <is>
          <t>23</t>
        </is>
      </c>
      <c r="B26" s="632" t="n"/>
      <c r="C26" s="318" t="inlineStr">
        <is>
          <t>COBEÑAS HUAMAN DONOVA 40</t>
        </is>
      </c>
      <c r="D26" s="55" t="n">
        <v>48156016</v>
      </c>
      <c r="E26" s="226" t="inlineStr">
        <is>
          <t>MOTO REVA BIIC</t>
        </is>
      </c>
      <c r="F26" s="92" t="inlineStr">
        <is>
          <t>20 20R</t>
        </is>
      </c>
      <c r="G26" s="267" t="inlineStr">
        <is>
          <t>PAGO 40 YAPE</t>
        </is>
      </c>
      <c r="H26" s="26" t="inlineStr">
        <is>
          <t>HL</t>
        </is>
      </c>
      <c r="I26" s="270" t="inlineStr">
        <is>
          <t>LILIANA 3</t>
        </is>
      </c>
      <c r="J26" s="60" t="n">
        <v>0.4520833333333333</v>
      </c>
      <c r="K26" s="46">
        <f>J26+$K$46</f>
        <v/>
      </c>
      <c r="L26" s="78" t="n">
        <v>0.5069444444444444</v>
      </c>
      <c r="M26" s="78">
        <f>L26+$M$47</f>
        <v/>
      </c>
      <c r="N26" s="78" t="n">
        <v>0.5236111111111111</v>
      </c>
      <c r="O26" s="78">
        <f>N26+$O$47</f>
        <v/>
      </c>
      <c r="P26" s="78" t="n">
        <v>0.7076388888888889</v>
      </c>
      <c r="Q26" s="78">
        <f>P26+$Q$47</f>
        <v/>
      </c>
      <c r="R26" s="78" t="n">
        <v>0.7180555555555556</v>
      </c>
      <c r="S26" s="78">
        <f>R26+$S$47</f>
        <v/>
      </c>
      <c r="T26" s="116" t="n">
        <v>0.7291666666666666</v>
      </c>
      <c r="U26" s="116">
        <f>T26+$U$47</f>
        <v/>
      </c>
      <c r="V26" s="580" t="n">
        <v>80</v>
      </c>
      <c r="W26" s="125" t="n">
        <v>40</v>
      </c>
    </row>
    <row r="27" ht="21" customHeight="1" s="630">
      <c r="A27" s="644" t="inlineStr">
        <is>
          <t>24</t>
        </is>
      </c>
      <c r="B27" s="632" t="n"/>
      <c r="C27" s="112" t="inlineStr">
        <is>
          <t>VALDIVIA ROSALES MIRTHA</t>
        </is>
      </c>
      <c r="D27" s="55" t="n">
        <v>9982196</v>
      </c>
      <c r="E27" s="226" t="inlineStr">
        <is>
          <t>MOTO REVA BIIC</t>
        </is>
      </c>
      <c r="F27" s="92" t="inlineStr">
        <is>
          <t>20 20R</t>
        </is>
      </c>
      <c r="G27" s="270" t="n"/>
      <c r="H27" s="270" t="n"/>
      <c r="I27" s="270" t="inlineStr">
        <is>
          <t>LILIANA 4</t>
        </is>
      </c>
      <c r="J27" s="60" t="n">
        <v>0.4548611111111111</v>
      </c>
      <c r="K27" s="46">
        <f>J27+$K$46</f>
        <v/>
      </c>
      <c r="L27" s="78" t="n">
        <v>0.5118055555555555</v>
      </c>
      <c r="M27" s="78">
        <f>L27+$M$47</f>
        <v/>
      </c>
      <c r="N27" s="78" t="n">
        <v>0.5277777777777778</v>
      </c>
      <c r="O27" s="78">
        <f>N27+$O$47</f>
        <v/>
      </c>
      <c r="P27" s="78" t="n">
        <v>0.73125</v>
      </c>
      <c r="Q27" s="78">
        <f>P27+$Q$47</f>
        <v/>
      </c>
      <c r="R27" s="78" t="n">
        <v>0.7451388888888889</v>
      </c>
      <c r="S27" s="78">
        <f>R27+$S$47</f>
        <v/>
      </c>
      <c r="T27" s="116" t="n">
        <v>0.7618055555555555</v>
      </c>
      <c r="U27" s="116">
        <f>T27+$U$47</f>
        <v/>
      </c>
      <c r="V27" s="580" t="n">
        <v>80</v>
      </c>
      <c r="W27" s="125" t="n"/>
    </row>
    <row r="28" ht="21" customHeight="1" s="630">
      <c r="A28" s="644" t="inlineStr">
        <is>
          <t>25</t>
        </is>
      </c>
      <c r="B28" s="632" t="n"/>
      <c r="C28" s="112" t="inlineStr">
        <is>
          <t xml:space="preserve">HERRERA CAMEJO JAIRO </t>
        </is>
      </c>
      <c r="D28" s="55" t="n">
        <v>6454241</v>
      </c>
      <c r="E28" s="26" t="inlineStr">
        <is>
          <t>CANJE A3C</t>
        </is>
      </c>
      <c r="F28" s="92" t="inlineStr">
        <is>
          <t>20 20R</t>
        </is>
      </c>
      <c r="G28" s="120" t="n"/>
      <c r="H28" s="382" t="inlineStr">
        <is>
          <t>CE</t>
        </is>
      </c>
      <c r="I28" s="120" t="inlineStr">
        <is>
          <t>CARS.JAIME VILLA</t>
        </is>
      </c>
      <c r="J28" s="60" t="n">
        <v>0.4597222222222222</v>
      </c>
      <c r="K28" s="46">
        <f>J28+$K$46</f>
        <v/>
      </c>
      <c r="L28" s="78" t="n">
        <v>0.5180555555555556</v>
      </c>
      <c r="M28" s="46">
        <f>L28+$M$47</f>
        <v/>
      </c>
      <c r="N28" s="78" t="n">
        <v>0.5284722222222222</v>
      </c>
      <c r="O28" s="46">
        <f>N28+$O$47</f>
        <v/>
      </c>
      <c r="P28" s="79" t="n">
        <v>0.7402777777777778</v>
      </c>
      <c r="Q28" s="46">
        <f>P28+$Q$47</f>
        <v/>
      </c>
      <c r="R28" s="46" t="n">
        <v>0.7513888888888889</v>
      </c>
      <c r="S28" s="46">
        <f>R28+$S$47</f>
        <v/>
      </c>
      <c r="T28" s="143" t="n">
        <v>0.7618055555555555</v>
      </c>
      <c r="U28" s="80">
        <f>T28+$U$47</f>
        <v/>
      </c>
      <c r="V28" s="580" t="n">
        <v>80</v>
      </c>
      <c r="W28" s="125" t="n"/>
    </row>
    <row r="29" ht="21" customFormat="1" customHeight="1" s="664">
      <c r="A29" s="646" t="n"/>
      <c r="B29" s="632" t="n"/>
      <c r="C29" s="119" t="inlineStr">
        <is>
          <t>DUQUE MEZA JESUS ENRIQUE</t>
        </is>
      </c>
      <c r="D29" s="654" t="n">
        <v>76194149</v>
      </c>
      <c r="E29" s="654" t="inlineStr">
        <is>
          <t>NUEVO A1</t>
        </is>
      </c>
      <c r="F29" s="93" t="inlineStr">
        <is>
          <t>40/20 40/20CL</t>
        </is>
      </c>
      <c r="G29" s="654" t="inlineStr">
        <is>
          <t>PAGO EFEC 130</t>
        </is>
      </c>
      <c r="H29" s="358" t="n"/>
      <c r="I29" s="654" t="inlineStr">
        <is>
          <t>CRIS AMORETTI</t>
        </is>
      </c>
      <c r="J29" s="185" t="n">
        <v>0.4868055555555555</v>
      </c>
      <c r="K29" s="20">
        <f>J29+$K$46</f>
        <v/>
      </c>
      <c r="L29" s="22" t="n">
        <v>0.525</v>
      </c>
      <c r="M29" s="20">
        <f>L29+$M$47</f>
        <v/>
      </c>
      <c r="N29" s="21" t="n">
        <v>0.5326388888888889</v>
      </c>
      <c r="O29" s="20">
        <f>N29+$O$47</f>
        <v/>
      </c>
      <c r="P29" s="22" t="n"/>
      <c r="Q29" s="20">
        <f>P29+$Q$47</f>
        <v/>
      </c>
      <c r="R29" s="20" t="n"/>
      <c r="S29" s="20">
        <f>R29+$S$47</f>
        <v/>
      </c>
      <c r="T29" s="144" t="n"/>
      <c r="U29" s="20">
        <f>T29+$U$47</f>
        <v/>
      </c>
      <c r="V29" s="583" t="n">
        <v>80</v>
      </c>
      <c r="W29" s="142" t="n"/>
    </row>
    <row r="30" ht="21" customFormat="1" customHeight="1" s="664">
      <c r="A30" s="646" t="n"/>
      <c r="B30" s="632" t="n"/>
      <c r="C30" s="119" t="inlineStr">
        <is>
          <t>DUQUE MEZA JUNIOR ALEXANDER</t>
        </is>
      </c>
      <c r="D30" s="654" t="n">
        <v>76194150</v>
      </c>
      <c r="E30" s="654" t="inlineStr">
        <is>
          <t>NUEVO A1</t>
        </is>
      </c>
      <c r="F30" s="93" t="inlineStr">
        <is>
          <t>40/20 40/20CL</t>
        </is>
      </c>
      <c r="G30" s="654" t="inlineStr">
        <is>
          <t>PAGO EFEC 130</t>
        </is>
      </c>
      <c r="H30" s="654" t="inlineStr">
        <is>
          <t>NO ESTA</t>
        </is>
      </c>
      <c r="I30" s="654" t="inlineStr">
        <is>
          <t>CRIS AMORETTI</t>
        </is>
      </c>
      <c r="J30" s="185" t="n">
        <v>0.4868055555555555</v>
      </c>
      <c r="K30" s="20">
        <f>J30+$K$46</f>
        <v/>
      </c>
      <c r="L30" s="21" t="n">
        <v>0.5270833333333333</v>
      </c>
      <c r="M30" s="20">
        <f>L30+$M$47</f>
        <v/>
      </c>
      <c r="N30" s="21" t="n">
        <v>0.5381944444444444</v>
      </c>
      <c r="O30" s="20">
        <f>N30+$O$47</f>
        <v/>
      </c>
      <c r="P30" s="22" t="n"/>
      <c r="Q30" s="20">
        <f>P30+$Q$47</f>
        <v/>
      </c>
      <c r="R30" s="20" t="n"/>
      <c r="S30" s="20">
        <f>R30+$S$47</f>
        <v/>
      </c>
      <c r="T30" s="144" t="n"/>
      <c r="U30" s="20">
        <f>T30+$U$47</f>
        <v/>
      </c>
      <c r="V30" s="583" t="n">
        <v>80</v>
      </c>
      <c r="W30" s="142" t="n"/>
    </row>
    <row r="31" ht="21" customHeight="1" s="630">
      <c r="A31" s="644" t="inlineStr">
        <is>
          <t>26</t>
        </is>
      </c>
      <c r="B31" s="632" t="n"/>
      <c r="C31" s="318" t="inlineStr">
        <is>
          <t>FLORES TORRES ROLANDO 50</t>
        </is>
      </c>
      <c r="D31" s="55" t="n">
        <v>10880967</v>
      </c>
      <c r="E31" s="226" t="inlineStr">
        <is>
          <t xml:space="preserve">MOTO REVA BIIC </t>
        </is>
      </c>
      <c r="F31" s="92" t="inlineStr">
        <is>
          <t>20 20R</t>
        </is>
      </c>
      <c r="G31" s="120" t="inlineStr">
        <is>
          <t>PAGO 50EFE + 80  YA P</t>
        </is>
      </c>
      <c r="H31" s="207" t="n"/>
      <c r="I31" s="55" t="inlineStr">
        <is>
          <t>SOTO</t>
        </is>
      </c>
      <c r="J31" s="60" t="n">
        <v>0.4888888888888889</v>
      </c>
      <c r="K31" s="46">
        <f>J31+$K$46</f>
        <v/>
      </c>
      <c r="L31" s="78" t="n">
        <v>0.5333333333333333</v>
      </c>
      <c r="M31" s="78">
        <f>L31+$M$47</f>
        <v/>
      </c>
      <c r="N31" s="78" t="n">
        <v>0.5423611111111111</v>
      </c>
      <c r="O31" s="78">
        <f>N31+$O$47</f>
        <v/>
      </c>
      <c r="P31" s="78" t="n">
        <v>0.7319444444444444</v>
      </c>
      <c r="Q31" s="78">
        <f>P31+$Q$47</f>
        <v/>
      </c>
      <c r="R31" s="78" t="n">
        <v>0.74375</v>
      </c>
      <c r="S31" s="78">
        <f>R31+$S$47</f>
        <v/>
      </c>
      <c r="T31" s="116" t="n">
        <v>0.7555555555555555</v>
      </c>
      <c r="U31" s="116">
        <f>T31+$U$47</f>
        <v/>
      </c>
      <c r="V31" s="580" t="n">
        <v>80</v>
      </c>
      <c r="W31" s="125" t="n">
        <v>50</v>
      </c>
    </row>
    <row r="32" ht="21" customFormat="1" customHeight="1" s="633">
      <c r="A32" s="646" t="n"/>
      <c r="B32" s="632" t="n"/>
      <c r="C32" s="119" t="inlineStr">
        <is>
          <t>ARTEAGA MACHCO GONZALO</t>
        </is>
      </c>
      <c r="D32" s="654" t="n">
        <v>75982206</v>
      </c>
      <c r="E32" s="654" t="inlineStr">
        <is>
          <t>NUEVO A1</t>
        </is>
      </c>
      <c r="F32" s="93" t="inlineStr">
        <is>
          <t>40/20 40/20CL</t>
        </is>
      </c>
      <c r="G32" s="654" t="inlineStr">
        <is>
          <t>100 EFEC 10 YAPE</t>
        </is>
      </c>
      <c r="H32" s="654" t="inlineStr">
        <is>
          <t>NO ESTA</t>
        </is>
      </c>
      <c r="I32" s="654" t="inlineStr">
        <is>
          <t>PUBLICIDAD</t>
        </is>
      </c>
      <c r="J32" s="185" t="n">
        <v>0.4909722222222222</v>
      </c>
      <c r="K32" s="20">
        <f>J32+$K$46</f>
        <v/>
      </c>
      <c r="L32" s="21" t="n">
        <v>0.5381944444444444</v>
      </c>
      <c r="M32" s="20">
        <f>L32+$M$47</f>
        <v/>
      </c>
      <c r="N32" s="21" t="n">
        <v>0.5784722222222223</v>
      </c>
      <c r="O32" s="20">
        <f>N32+$O$47</f>
        <v/>
      </c>
      <c r="P32" s="22" t="n"/>
      <c r="Q32" s="20">
        <f>P32+$Q$47</f>
        <v/>
      </c>
      <c r="R32" s="20" t="n"/>
      <c r="S32" s="20">
        <f>R32+$S$47</f>
        <v/>
      </c>
      <c r="T32" s="144" t="n"/>
      <c r="U32" s="20">
        <f>T32+$U$47</f>
        <v/>
      </c>
      <c r="V32" s="580" t="n">
        <v>100</v>
      </c>
      <c r="W32" s="125" t="n"/>
    </row>
    <row r="33" ht="21" customHeight="1" s="630">
      <c r="A33" s="644" t="inlineStr">
        <is>
          <t>27</t>
        </is>
      </c>
      <c r="B33" s="632" t="n"/>
      <c r="C33" s="318" t="inlineStr">
        <is>
          <t>ORTEGA JOTA RUBEN 50</t>
        </is>
      </c>
      <c r="D33" s="55" t="n">
        <v>44211614</v>
      </c>
      <c r="E33" s="226" t="inlineStr">
        <is>
          <t xml:space="preserve">MOTO REVA BIIC </t>
        </is>
      </c>
      <c r="F33" s="92" t="inlineStr">
        <is>
          <t>20 20R</t>
        </is>
      </c>
      <c r="G33" s="267" t="inlineStr">
        <is>
          <t>PAGO 130 PLIN</t>
        </is>
      </c>
      <c r="H33" s="207" t="n"/>
      <c r="I33" s="55" t="inlineStr">
        <is>
          <t xml:space="preserve">JOSE LOPEZ </t>
        </is>
      </c>
      <c r="J33" s="60" t="n">
        <v>0.4923611111111111</v>
      </c>
      <c r="K33" s="46">
        <f>J33+$K$46</f>
        <v/>
      </c>
      <c r="L33" s="78" t="n">
        <v>0.5395833333333333</v>
      </c>
      <c r="M33" s="78">
        <f>L33+$M$47</f>
        <v/>
      </c>
      <c r="N33" s="78" t="n">
        <v>0.5798611111111112</v>
      </c>
      <c r="O33" s="78">
        <f>N33+$O$47</f>
        <v/>
      </c>
      <c r="P33" s="78" t="n">
        <v>0.7388888888888889</v>
      </c>
      <c r="Q33" s="78">
        <f>P33+$Q$47</f>
        <v/>
      </c>
      <c r="R33" s="78" t="n">
        <v>0.7506944444444444</v>
      </c>
      <c r="S33" s="78">
        <f>R33+$S$47</f>
        <v/>
      </c>
      <c r="T33" s="116" t="n">
        <v>0.7652777777777777</v>
      </c>
      <c r="U33" s="116">
        <f>T33+$U$47</f>
        <v/>
      </c>
      <c r="V33" s="580" t="n">
        <v>80</v>
      </c>
      <c r="W33" s="125" t="n">
        <v>50</v>
      </c>
    </row>
    <row r="34" ht="21" customHeight="1" s="630">
      <c r="A34" s="644" t="inlineStr">
        <is>
          <t>28</t>
        </is>
      </c>
      <c r="B34" s="632" t="n"/>
      <c r="C34" s="112" t="inlineStr">
        <is>
          <t xml:space="preserve">TORRES CORTEZ MIGUEL </t>
        </is>
      </c>
      <c r="D34" s="55" t="n">
        <v>8945923</v>
      </c>
      <c r="E34" s="55" t="inlineStr">
        <is>
          <t>REVA A1</t>
        </is>
      </c>
      <c r="F34" s="92" t="inlineStr">
        <is>
          <t>40/20 40/20CL</t>
        </is>
      </c>
      <c r="G34" s="110" t="n"/>
      <c r="H34" s="110" t="n"/>
      <c r="I34" s="110" t="inlineStr">
        <is>
          <t>MAYRA 3</t>
        </is>
      </c>
      <c r="J34" s="60" t="n">
        <v>0.4861111111111111</v>
      </c>
      <c r="K34" s="46">
        <f>J34+$K$46</f>
        <v/>
      </c>
      <c r="L34" s="78" t="n">
        <v>0.5770833333333333</v>
      </c>
      <c r="M34" s="46">
        <f>L34+$M$47</f>
        <v/>
      </c>
      <c r="N34" s="78" t="n">
        <v>0.5895833333333333</v>
      </c>
      <c r="O34" s="46">
        <f>N34+$O$47</f>
        <v/>
      </c>
      <c r="P34" s="79" t="n">
        <v>0.7388888888888889</v>
      </c>
      <c r="Q34" s="46">
        <f>P34+$Q$47</f>
        <v/>
      </c>
      <c r="R34" s="46" t="n">
        <v>0.7506944444444444</v>
      </c>
      <c r="S34" s="46">
        <f>R34+$S$47</f>
        <v/>
      </c>
      <c r="T34" s="143" t="n">
        <v>0.7638888888888888</v>
      </c>
      <c r="U34" s="80">
        <f>T34+$U$47</f>
        <v/>
      </c>
      <c r="V34" s="580" t="n">
        <v>80</v>
      </c>
      <c r="W34" s="125" t="n"/>
    </row>
    <row r="35" ht="21" customHeight="1" s="630">
      <c r="A35" s="644" t="inlineStr">
        <is>
          <t>29</t>
        </is>
      </c>
      <c r="B35" s="632" t="n"/>
      <c r="C35" s="112" t="inlineStr">
        <is>
          <t xml:space="preserve">PAUCAR RUPAY JOSE </t>
        </is>
      </c>
      <c r="D35" s="55" t="n">
        <v>6586425</v>
      </c>
      <c r="E35" s="26" t="inlineStr">
        <is>
          <t>REVA A2A</t>
        </is>
      </c>
      <c r="F35" s="92" t="inlineStr">
        <is>
          <t>20 20sr</t>
        </is>
      </c>
      <c r="G35" s="120" t="n"/>
      <c r="H35" s="120" t="n"/>
      <c r="I35" s="120" t="inlineStr">
        <is>
          <t>CARS.JAIME VILLA</t>
        </is>
      </c>
      <c r="J35" s="60" t="n">
        <v>0.4951388888888889</v>
      </c>
      <c r="K35" s="46">
        <f>J35+$K$46</f>
        <v/>
      </c>
      <c r="L35" s="78" t="n">
        <v>0.5854166666666667</v>
      </c>
      <c r="M35" s="46">
        <f>L35+$M$47</f>
        <v/>
      </c>
      <c r="N35" s="78" t="n">
        <v>0.5923611111111111</v>
      </c>
      <c r="O35" s="46">
        <f>N35+$O$47</f>
        <v/>
      </c>
      <c r="P35" s="78" t="n">
        <v>0.7409722222222223</v>
      </c>
      <c r="Q35" s="78">
        <f>P35+$Q$47</f>
        <v/>
      </c>
      <c r="R35" s="46" t="n">
        <v>0.7583333333333333</v>
      </c>
      <c r="S35" s="46">
        <f>R35+$S$47</f>
        <v/>
      </c>
      <c r="T35" s="143" t="n">
        <v>0.7701388888888889</v>
      </c>
      <c r="U35" s="80">
        <f>T35+$U$47</f>
        <v/>
      </c>
      <c r="V35" s="580" t="n">
        <v>80</v>
      </c>
      <c r="W35" s="125" t="n"/>
    </row>
    <row r="36" ht="21" customHeight="1" s="630">
      <c r="A36" s="646" t="n"/>
      <c r="B36" s="632" t="n"/>
      <c r="C36" s="119" t="inlineStr">
        <is>
          <t>MULLISACA ENCISO MIGUEL</t>
        </is>
      </c>
      <c r="D36" s="654" t="n">
        <v>44038653</v>
      </c>
      <c r="E36" s="654" t="inlineStr">
        <is>
          <t>REVA A2B</t>
        </is>
      </c>
      <c r="F36" s="93" t="inlineStr">
        <is>
          <t>40/20 40/20CL</t>
        </is>
      </c>
      <c r="G36" s="654" t="inlineStr">
        <is>
          <t>NO ESTA</t>
        </is>
      </c>
      <c r="H36" s="654" t="n"/>
      <c r="I36" s="654" t="inlineStr">
        <is>
          <t>VARGAS</t>
        </is>
      </c>
      <c r="J36" s="185" t="n"/>
      <c r="K36" s="20">
        <f>J36+$K$46</f>
        <v/>
      </c>
      <c r="L36" s="21" t="n"/>
      <c r="M36" s="20">
        <f>L36+$M$47</f>
        <v/>
      </c>
      <c r="N36" s="21" t="n"/>
      <c r="O36" s="20">
        <f>N36+$O$47</f>
        <v/>
      </c>
      <c r="P36" s="22" t="n"/>
      <c r="Q36" s="20">
        <f>P36+$Q$47</f>
        <v/>
      </c>
      <c r="R36" s="20" t="n"/>
      <c r="S36" s="20">
        <f>R36+$S$47</f>
        <v/>
      </c>
      <c r="T36" s="144" t="n"/>
      <c r="U36" s="20">
        <f>T36+$U$47</f>
        <v/>
      </c>
      <c r="V36" s="583" t="n">
        <v>80</v>
      </c>
      <c r="W36" s="142" t="n"/>
    </row>
    <row r="37" ht="21" customHeight="1" s="630">
      <c r="A37" s="644" t="inlineStr">
        <is>
          <t>30</t>
        </is>
      </c>
      <c r="B37" s="632" t="n"/>
      <c r="C37" s="318" t="inlineStr">
        <is>
          <t>MENDEZ ANTEZANA LEDY 30</t>
        </is>
      </c>
      <c r="D37" s="55" t="n">
        <v>40990020</v>
      </c>
      <c r="E37" s="55" t="inlineStr">
        <is>
          <t>NUEVO A1</t>
        </is>
      </c>
      <c r="F37" s="92" t="inlineStr">
        <is>
          <t>20 20SR</t>
        </is>
      </c>
      <c r="G37" s="267" t="inlineStr">
        <is>
          <t>PAGO 130 YAPE</t>
        </is>
      </c>
      <c r="H37" s="207" t="n"/>
      <c r="I37" s="53" t="inlineStr">
        <is>
          <t>JONATHAN MATURRANA</t>
        </is>
      </c>
      <c r="J37" s="60" t="n">
        <v>0.7090277777777778</v>
      </c>
      <c r="K37" s="46">
        <f>J37+$K$46</f>
        <v/>
      </c>
      <c r="L37" s="78" t="n">
        <v>0.74375</v>
      </c>
      <c r="M37" s="46">
        <f>L37+$M$47</f>
        <v/>
      </c>
      <c r="N37" s="78" t="n">
        <v>0.7486111111111111</v>
      </c>
      <c r="O37" s="46">
        <f>N37+$O$47</f>
        <v/>
      </c>
      <c r="P37" s="79" t="n">
        <v>0.7909722222222222</v>
      </c>
      <c r="Q37" s="46">
        <f>P37+$Q$47</f>
        <v/>
      </c>
      <c r="R37" s="46" t="n">
        <v>0.8104166666666667</v>
      </c>
      <c r="S37" s="46">
        <f>R37+$S$47</f>
        <v/>
      </c>
      <c r="T37" s="143" t="n">
        <v>0.8298611111111112</v>
      </c>
      <c r="U37" s="80">
        <f>T37+$U$47</f>
        <v/>
      </c>
      <c r="V37" s="580" t="n">
        <v>80</v>
      </c>
      <c r="W37" s="125" t="n">
        <v>30</v>
      </c>
    </row>
    <row r="38" ht="21" customHeight="1" s="630">
      <c r="A38" s="644" t="inlineStr">
        <is>
          <t>31</t>
        </is>
      </c>
      <c r="B38" s="632" t="n"/>
      <c r="C38" s="90" t="inlineStr">
        <is>
          <t>ALVARADO GAYA NITTEN AIZEN</t>
        </is>
      </c>
      <c r="D38" s="54" t="n">
        <v>43442057</v>
      </c>
      <c r="E38" s="266" t="inlineStr">
        <is>
          <t>REVA A1</t>
        </is>
      </c>
      <c r="F38" s="92" t="inlineStr">
        <is>
          <t>40/20 40/20CL</t>
        </is>
      </c>
      <c r="G38" s="267" t="inlineStr">
        <is>
          <t>PAGO 120YAPE</t>
        </is>
      </c>
      <c r="H38" s="207" t="n"/>
      <c r="I38" s="55" t="inlineStr">
        <is>
          <t>DOCTORA CHUNGA</t>
        </is>
      </c>
      <c r="J38" s="60" t="n">
        <v>0.7111111111111111</v>
      </c>
      <c r="K38" s="46">
        <f>J38+$K$46</f>
        <v/>
      </c>
      <c r="L38" s="78" t="n">
        <v>0.7472222222222222</v>
      </c>
      <c r="M38" s="46">
        <f>L38+$M$47</f>
        <v/>
      </c>
      <c r="N38" s="78" t="n">
        <v>0.7520833333333333</v>
      </c>
      <c r="O38" s="46">
        <f>N38+$O$47</f>
        <v/>
      </c>
      <c r="P38" s="79" t="n">
        <v>0.7944444444444444</v>
      </c>
      <c r="Q38" s="46">
        <f>P38+$Q$47</f>
        <v/>
      </c>
      <c r="R38" s="46" t="n">
        <v>0.8284722222222223</v>
      </c>
      <c r="S38" s="46">
        <f>R38+$S$47</f>
        <v/>
      </c>
      <c r="T38" s="143" t="n">
        <v>0.8409722222222222</v>
      </c>
      <c r="U38" s="80">
        <f>T38+$U$47</f>
        <v/>
      </c>
      <c r="V38" s="580" t="n">
        <v>80</v>
      </c>
      <c r="W38" s="125" t="n"/>
    </row>
    <row r="39" ht="21" customHeight="1" s="630">
      <c r="A39" s="644" t="inlineStr">
        <is>
          <t>32</t>
        </is>
      </c>
      <c r="B39" s="632" t="n"/>
      <c r="C39" s="112" t="inlineStr">
        <is>
          <t xml:space="preserve">ESCOBAR BENITES HANS DAVID </t>
        </is>
      </c>
      <c r="D39" s="55" t="n">
        <v>73266463</v>
      </c>
      <c r="E39" s="226" t="inlineStr">
        <is>
          <t>MOTO NUEVO BIIC</t>
        </is>
      </c>
      <c r="F39" s="92" t="inlineStr">
        <is>
          <t>20 20sr</t>
        </is>
      </c>
      <c r="G39" s="55" t="n"/>
      <c r="H39" s="207" t="n"/>
      <c r="I39" s="55" t="inlineStr">
        <is>
          <t>LEONEL HERNANDEZ</t>
        </is>
      </c>
      <c r="J39" s="60" t="n">
        <v>0.7118055555555556</v>
      </c>
      <c r="K39" s="46">
        <f>J39+$K$46</f>
        <v/>
      </c>
      <c r="L39" s="78" t="n">
        <v>0.7479166666666667</v>
      </c>
      <c r="M39" s="46">
        <f>L39+$M$47</f>
        <v/>
      </c>
      <c r="N39" s="78" t="n">
        <v>0.7534722222222222</v>
      </c>
      <c r="O39" s="46">
        <f>N39+$O$47</f>
        <v/>
      </c>
      <c r="P39" s="79" t="n">
        <v>0.7972222222222223</v>
      </c>
      <c r="Q39" s="46">
        <f>P39+$Q$47</f>
        <v/>
      </c>
      <c r="R39" s="46" t="n">
        <v>0.8222222222222222</v>
      </c>
      <c r="S39" s="46">
        <f>R39+$S$47</f>
        <v/>
      </c>
      <c r="T39" s="143" t="n">
        <v>0.8361111111111111</v>
      </c>
      <c r="U39" s="80">
        <f>T39+$U$47</f>
        <v/>
      </c>
      <c r="V39" s="580" t="n">
        <v>80</v>
      </c>
      <c r="W39" s="125" t="n"/>
    </row>
    <row r="40" ht="21" customHeight="1" s="630">
      <c r="A40" s="644" t="inlineStr">
        <is>
          <t>33</t>
        </is>
      </c>
      <c r="B40" s="632" t="n"/>
      <c r="C40" s="112" t="inlineStr">
        <is>
          <t>FARABA FALCON SANTIAGO</t>
        </is>
      </c>
      <c r="D40" s="55" t="n">
        <v>76303319</v>
      </c>
      <c r="E40" s="199" t="inlineStr">
        <is>
          <t>MOTO NUEVO BIIB</t>
        </is>
      </c>
      <c r="F40" s="92" t="inlineStr">
        <is>
          <t>40/20 40/20CL</t>
        </is>
      </c>
      <c r="G40" s="55" t="inlineStr">
        <is>
          <t>NP</t>
        </is>
      </c>
      <c r="H40" s="207" t="n"/>
      <c r="I40" s="55" t="inlineStr">
        <is>
          <t>SRA JULIA</t>
        </is>
      </c>
      <c r="J40" s="60" t="n">
        <v>0.7631944444444444</v>
      </c>
      <c r="K40" s="46">
        <f>J40+$K$46</f>
        <v/>
      </c>
      <c r="L40" s="78" t="n">
        <v>0.7638888888888888</v>
      </c>
      <c r="M40" s="46">
        <f>L40+$M$47</f>
        <v/>
      </c>
      <c r="N40" s="78" t="n">
        <v>0.76875</v>
      </c>
      <c r="O40" s="46">
        <f>N40+$O$47</f>
        <v/>
      </c>
      <c r="P40" s="79" t="n">
        <v>0.8152777777777778</v>
      </c>
      <c r="Q40" s="46">
        <f>P40+$Q$47</f>
        <v/>
      </c>
      <c r="R40" s="46" t="n">
        <v>0.8416666666666667</v>
      </c>
      <c r="S40" s="46">
        <f>R40+$S$47</f>
        <v/>
      </c>
      <c r="T40" s="260" t="n">
        <v>0.8555555555555555</v>
      </c>
      <c r="U40" s="46">
        <f>T40+$U$47</f>
        <v/>
      </c>
      <c r="V40" s="580" t="n">
        <v>80</v>
      </c>
      <c r="W40" s="125" t="n"/>
    </row>
    <row r="41" ht="21" customHeight="1" s="630">
      <c r="A41" s="644" t="inlineStr">
        <is>
          <t>34</t>
        </is>
      </c>
      <c r="B41" s="632" t="n"/>
      <c r="C41" s="112" t="inlineStr">
        <is>
          <t xml:space="preserve">FLORES CABRERA FERNANDO </t>
        </is>
      </c>
      <c r="D41" s="55" t="n">
        <v>76436341</v>
      </c>
      <c r="E41" s="55" t="inlineStr">
        <is>
          <t>NUEVO A1</t>
        </is>
      </c>
      <c r="F41" s="92" t="inlineStr">
        <is>
          <t>40/20 40/20CL</t>
        </is>
      </c>
      <c r="G41" s="101" t="n"/>
      <c r="H41" s="101" t="n"/>
      <c r="I41" s="101" t="inlineStr">
        <is>
          <t>VARGAS</t>
        </is>
      </c>
      <c r="J41" s="60" t="n">
        <v>0.7125</v>
      </c>
      <c r="K41" s="46">
        <f>J41+$K$46</f>
        <v/>
      </c>
      <c r="L41" s="78" t="n">
        <v>0.7534722222222222</v>
      </c>
      <c r="M41" s="46">
        <f>L41+$M$47</f>
        <v/>
      </c>
      <c r="N41" s="78" t="n">
        <v>0.7611111111111111</v>
      </c>
      <c r="O41" s="46">
        <f>N41+$O$47</f>
        <v/>
      </c>
      <c r="P41" s="79" t="n">
        <v>0.8041666666666667</v>
      </c>
      <c r="Q41" s="46">
        <f>P41+$Q$47</f>
        <v/>
      </c>
      <c r="R41" s="46" t="n">
        <v>0.8451388888888889</v>
      </c>
      <c r="S41" s="46">
        <f>R41+$S$47</f>
        <v/>
      </c>
      <c r="T41" s="260" t="n">
        <v>0.8576388888888888</v>
      </c>
      <c r="U41" s="46">
        <f>T41+$U$47</f>
        <v/>
      </c>
      <c r="V41" s="580" t="n">
        <v>80</v>
      </c>
      <c r="W41" s="125" t="n"/>
    </row>
    <row r="42" ht="21" customHeight="1" s="630"/>
    <row r="43" ht="21" customHeight="1" s="630"/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18" customHeight="1" s="630"/>
    <row r="52" ht="15.75" customHeight="1" s="630"/>
    <row r="53" ht="18" customHeight="1" s="630"/>
    <row r="54" ht="18" customHeight="1" s="630"/>
    <row r="55" ht="18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21" customHeight="1" s="630"/>
    <row r="76" ht="15.75" customHeight="1" s="630"/>
    <row r="77" ht="15.75" customHeight="1" s="630"/>
    <row r="78" ht="15.75" customHeight="1" s="630"/>
    <row r="79" ht="21" customHeight="1" s="630"/>
    <row r="80" ht="21" customHeight="1" s="630"/>
    <row r="81" ht="18.75" customHeight="1" s="630"/>
    <row r="82" ht="15.75" customHeight="1" s="630"/>
    <row r="83" ht="15.75" customHeight="1" s="630"/>
    <row r="84" ht="18.75" customHeight="1" s="630"/>
    <row r="85" ht="18.75" customHeight="1" s="630"/>
    <row r="89" ht="15.75" customHeight="1" s="630"/>
    <row r="90" ht="15.75" customHeight="1" s="630"/>
    <row r="91" ht="15.75" customHeight="1" s="630"/>
    <row r="92" ht="15.75" customHeight="1" s="630"/>
    <row r="93" ht="15.75" customHeight="1" s="630"/>
    <row r="94" ht="15.75" customHeight="1" s="630"/>
    <row r="95" ht="15.75" customHeight="1" s="630"/>
    <row r="96" ht="18.75" customHeight="1" s="630"/>
    <row r="97" ht="15.75" customHeight="1" s="630"/>
    <row r="101" ht="18" customHeight="1" s="630"/>
    <row r="102" ht="18" customHeight="1" s="630"/>
    <row r="103" ht="18" customHeight="1" s="630"/>
    <row r="104" ht="18" customHeight="1" s="630"/>
    <row r="105" ht="18" customHeight="1" s="630"/>
    <row r="106" ht="18" customHeight="1" s="630"/>
    <row r="107" ht="18" customHeight="1" s="630"/>
    <row r="108" ht="18" customHeight="1" s="630"/>
    <row r="109" ht="18" customHeight="1" s="630"/>
    <row r="110" ht="18" customHeight="1" s="630"/>
    <row r="111" ht="18" customHeight="1" s="630"/>
    <row r="112" ht="18" customHeight="1" s="630"/>
    <row r="113" ht="20.25" customHeight="1" s="630"/>
  </sheetData>
  <mergeCells count="55">
    <mergeCell ref="A48:B48"/>
    <mergeCell ref="A24:B24"/>
    <mergeCell ref="A30:B30"/>
    <mergeCell ref="A15:B15"/>
    <mergeCell ref="A11:B11"/>
    <mergeCell ref="A49:B49"/>
    <mergeCell ref="A45:B45"/>
    <mergeCell ref="P1:Q1"/>
    <mergeCell ref="A36:B36"/>
    <mergeCell ref="A1:B1"/>
    <mergeCell ref="A6:B6"/>
    <mergeCell ref="A16:B16"/>
    <mergeCell ref="A7:B7"/>
    <mergeCell ref="A25:B25"/>
    <mergeCell ref="A41:B41"/>
    <mergeCell ref="A37:B37"/>
    <mergeCell ref="A46:B46"/>
    <mergeCell ref="A18:B18"/>
    <mergeCell ref="A27:B27"/>
    <mergeCell ref="A3:B3"/>
    <mergeCell ref="N1:O1"/>
    <mergeCell ref="A12:B12"/>
    <mergeCell ref="A50:B50"/>
    <mergeCell ref="A26:B26"/>
    <mergeCell ref="A21:B21"/>
    <mergeCell ref="A2:B2"/>
    <mergeCell ref="A33:B33"/>
    <mergeCell ref="T1:U1"/>
    <mergeCell ref="A47:B47"/>
    <mergeCell ref="A5:B5"/>
    <mergeCell ref="L1:M1"/>
    <mergeCell ref="A32:B32"/>
    <mergeCell ref="A42:B42"/>
    <mergeCell ref="A14:B14"/>
    <mergeCell ref="A23:B23"/>
    <mergeCell ref="A17:B17"/>
    <mergeCell ref="A8:B8"/>
    <mergeCell ref="A22:B22"/>
    <mergeCell ref="A35:B35"/>
    <mergeCell ref="A4:B4"/>
    <mergeCell ref="A20:B20"/>
    <mergeCell ref="A38:B38"/>
    <mergeCell ref="A29:B29"/>
    <mergeCell ref="A43:B43"/>
    <mergeCell ref="A19:B19"/>
    <mergeCell ref="A10:B10"/>
    <mergeCell ref="A28:B28"/>
    <mergeCell ref="A13:B13"/>
    <mergeCell ref="A44:B44"/>
    <mergeCell ref="A39:B39"/>
    <mergeCell ref="A40:B40"/>
    <mergeCell ref="A9:B9"/>
    <mergeCell ref="A31:B31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14.xml><?xml version="1.0" encoding="utf-8"?>
<worksheet xmlns:r="http://schemas.openxmlformats.org/officeDocument/2006/relationships" xmlns="http://schemas.openxmlformats.org/spreadsheetml/2006/main">
  <sheetPr codeName="Hoja420">
    <outlinePr summaryBelow="1" summaryRight="1"/>
    <pageSetUpPr fitToPage="1"/>
  </sheetPr>
  <dimension ref="A1:W69"/>
  <sheetViews>
    <sheetView topLeftCell="A52" workbookViewId="0">
      <selection activeCell="A61" sqref="A61:B61"/>
    </sheetView>
  </sheetViews>
  <sheetFormatPr baseColWidth="10" defaultColWidth="9.140625" defaultRowHeight="15"/>
  <cols>
    <col width="3.140625" customWidth="1" style="630" min="1" max="1"/>
    <col width="2.7109375" customWidth="1" style="630" min="2" max="2"/>
    <col width="49.570312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112" t="inlineStr">
        <is>
          <t>TORREBLANCA SARMIENTO JUAN</t>
        </is>
      </c>
      <c r="D2" s="55" t="n">
        <v>25849897</v>
      </c>
      <c r="E2" s="55" t="inlineStr">
        <is>
          <t>REVA A1</t>
        </is>
      </c>
      <c r="F2" s="92" t="inlineStr">
        <is>
          <t>40/20 40/20CL</t>
        </is>
      </c>
      <c r="G2" s="267" t="inlineStr">
        <is>
          <t>PAGO YAPE 100</t>
        </is>
      </c>
      <c r="H2" s="128" t="n"/>
      <c r="I2" s="128" t="inlineStr">
        <is>
          <t>PUBLICIDAD</t>
        </is>
      </c>
      <c r="J2" s="60" t="n">
        <v>0.3402777777777778</v>
      </c>
      <c r="K2" s="46">
        <f>J2+$K$71</f>
        <v/>
      </c>
      <c r="L2" s="78" t="n">
        <v>0.3430555555555556</v>
      </c>
      <c r="M2" s="46">
        <f>L2+$M$72</f>
        <v/>
      </c>
      <c r="N2" s="78" t="n">
        <v>0.3493055555555555</v>
      </c>
      <c r="O2" s="46">
        <f>N2+$O$72</f>
        <v/>
      </c>
      <c r="P2" s="79" t="n">
        <v>0.3944444444444444</v>
      </c>
      <c r="Q2" s="46">
        <f>P2+$Q$72</f>
        <v/>
      </c>
      <c r="R2" s="46" t="n">
        <v>0.4097222222222222</v>
      </c>
      <c r="S2" s="46">
        <f>R2+$S$72</f>
        <v/>
      </c>
      <c r="T2" s="143" t="n">
        <v>0.4222222222222222</v>
      </c>
      <c r="U2" s="80">
        <f>T2+$U$72</f>
        <v/>
      </c>
      <c r="V2" s="580" t="n">
        <v>100</v>
      </c>
      <c r="W2" s="125" t="n"/>
    </row>
    <row r="3" ht="21" customHeight="1" s="630">
      <c r="A3" s="631" t="inlineStr">
        <is>
          <t>2</t>
        </is>
      </c>
      <c r="B3" s="632" t="n"/>
      <c r="C3" s="112" t="inlineStr">
        <is>
          <t>ADROCICHE MARIO ERICK</t>
        </is>
      </c>
      <c r="D3" s="55" t="n">
        <v>48083015</v>
      </c>
      <c r="E3" s="199" t="inlineStr">
        <is>
          <t>MOTO NUEVO BIIB</t>
        </is>
      </c>
      <c r="F3" s="92" t="inlineStr">
        <is>
          <t>20 20SR</t>
        </is>
      </c>
      <c r="G3" s="120" t="inlineStr">
        <is>
          <t>PAGO 120EFE14/05</t>
        </is>
      </c>
      <c r="H3" s="207" t="n"/>
      <c r="I3" s="55" t="inlineStr">
        <is>
          <t>MERY</t>
        </is>
      </c>
      <c r="J3" s="60" t="n">
        <v>0.3416666666666667</v>
      </c>
      <c r="K3" s="46">
        <f>J3+$K$71</f>
        <v/>
      </c>
      <c r="L3" s="78" t="n">
        <v>0.3486111111111111</v>
      </c>
      <c r="M3" s="46">
        <f>L3+$M$72</f>
        <v/>
      </c>
      <c r="N3" s="78" t="n">
        <v>0.3527777777777778</v>
      </c>
      <c r="O3" s="46">
        <f>N3+$O$72</f>
        <v/>
      </c>
      <c r="P3" s="79" t="n">
        <v>0.3965277777777778</v>
      </c>
      <c r="Q3" s="46">
        <f>P3+$Q$72</f>
        <v/>
      </c>
      <c r="R3" s="46" t="n">
        <v>0.4229166666666667</v>
      </c>
      <c r="S3" s="46">
        <f>R3+$S$72</f>
        <v/>
      </c>
      <c r="T3" s="143" t="n">
        <v>0.4375</v>
      </c>
      <c r="U3" s="80">
        <f>T3+$U$72</f>
        <v/>
      </c>
      <c r="V3" s="580" t="n">
        <v>80</v>
      </c>
      <c r="W3" s="125" t="n"/>
    </row>
    <row r="4" ht="21" customHeight="1" s="630">
      <c r="A4" s="631" t="inlineStr">
        <is>
          <t>3</t>
        </is>
      </c>
      <c r="B4" s="632" t="n"/>
      <c r="C4" s="318" t="inlineStr">
        <is>
          <t>RAYMUNDO MORAN IMANOL 50</t>
        </is>
      </c>
      <c r="D4" s="55" t="n">
        <v>77918937</v>
      </c>
      <c r="E4" s="199" t="inlineStr">
        <is>
          <t>MOTO NUEVO BIIB</t>
        </is>
      </c>
      <c r="F4" s="92" t="inlineStr">
        <is>
          <t>20 20SR</t>
        </is>
      </c>
      <c r="G4" s="267" t="inlineStr">
        <is>
          <t>PAGO 50 YAPE</t>
        </is>
      </c>
      <c r="H4" s="281" t="n"/>
      <c r="I4" s="281" t="inlineStr">
        <is>
          <t>ANGELA</t>
        </is>
      </c>
      <c r="J4" s="60" t="n">
        <v>0.3423611111111111</v>
      </c>
      <c r="K4" s="46">
        <f>J4+$K$71</f>
        <v/>
      </c>
      <c r="L4" s="78" t="n">
        <v>0.3527777777777778</v>
      </c>
      <c r="M4" s="46">
        <f>L4+$M$72</f>
        <v/>
      </c>
      <c r="N4" s="78" t="n">
        <v>0.3583333333333333</v>
      </c>
      <c r="O4" s="46">
        <f>N4+$O$72</f>
        <v/>
      </c>
      <c r="P4" s="79" t="n">
        <v>0.4013888888888889</v>
      </c>
      <c r="Q4" s="46">
        <f>P4+$Q$72</f>
        <v/>
      </c>
      <c r="R4" s="46" t="n">
        <v>0.4222222222222222</v>
      </c>
      <c r="S4" s="46">
        <f>R4+$S$72</f>
        <v/>
      </c>
      <c r="T4" s="143" t="n">
        <v>0.4340277777777778</v>
      </c>
      <c r="U4" s="80">
        <f>T4+$U$72</f>
        <v/>
      </c>
      <c r="V4" s="580" t="n">
        <v>80</v>
      </c>
      <c r="W4" s="125" t="n">
        <v>50</v>
      </c>
    </row>
    <row r="5" ht="21" customHeight="1" s="630">
      <c r="A5" s="631" t="inlineStr">
        <is>
          <t>4</t>
        </is>
      </c>
      <c r="B5" s="632" t="n"/>
      <c r="C5" s="112" t="inlineStr">
        <is>
          <t>DE LA CRUZ ANGELES MIGUEL</t>
        </is>
      </c>
      <c r="D5" s="55" t="n">
        <v>75868817</v>
      </c>
      <c r="E5" s="55" t="inlineStr">
        <is>
          <t>NUEVO A1</t>
        </is>
      </c>
      <c r="F5" s="92" t="inlineStr">
        <is>
          <t>20 20sr</t>
        </is>
      </c>
      <c r="G5" s="55" t="inlineStr">
        <is>
          <t>np</t>
        </is>
      </c>
      <c r="H5" s="207" t="n"/>
      <c r="I5" s="55" t="inlineStr">
        <is>
          <t>LUZVAL - KATTI</t>
        </is>
      </c>
      <c r="J5" s="60" t="n">
        <v>0.3430555555555556</v>
      </c>
      <c r="K5" s="46">
        <f>J5+$K$71</f>
        <v/>
      </c>
      <c r="L5" s="78" t="n">
        <v>0.3569444444444445</v>
      </c>
      <c r="M5" s="46">
        <f>L5+$M$72</f>
        <v/>
      </c>
      <c r="N5" s="78" t="n">
        <v>0.3618055555555555</v>
      </c>
      <c r="O5" s="46">
        <f>N5+$O$72</f>
        <v/>
      </c>
      <c r="P5" s="79" t="n">
        <v>0.4055555555555556</v>
      </c>
      <c r="Q5" s="46">
        <f>P5+$Q$72</f>
        <v/>
      </c>
      <c r="R5" s="46" t="n">
        <v>0.4381944444444444</v>
      </c>
      <c r="S5" s="46">
        <f>R5+$S$72</f>
        <v/>
      </c>
      <c r="T5" s="143" t="n">
        <v>0.4513888888888889</v>
      </c>
      <c r="U5" s="80">
        <f>T5+$U$72</f>
        <v/>
      </c>
      <c r="V5" s="580" t="n">
        <v>80</v>
      </c>
      <c r="W5" s="125" t="n"/>
    </row>
    <row r="6" ht="21" customHeight="1" s="630">
      <c r="A6" s="631" t="inlineStr">
        <is>
          <t>5</t>
        </is>
      </c>
      <c r="B6" s="632" t="n"/>
      <c r="C6" s="112" t="inlineStr">
        <is>
          <t>GUERRA GOMERO DAVID ANTONIO</t>
        </is>
      </c>
      <c r="D6" s="55" t="n">
        <v>31939350</v>
      </c>
      <c r="E6" s="226" t="inlineStr">
        <is>
          <t>MOTO REVA BIIC</t>
        </is>
      </c>
      <c r="F6" s="92" t="inlineStr">
        <is>
          <t>20 20SR</t>
        </is>
      </c>
      <c r="G6" s="55" t="inlineStr">
        <is>
          <t>NP</t>
        </is>
      </c>
      <c r="H6" s="207" t="n"/>
      <c r="I6" s="55" t="inlineStr">
        <is>
          <t>SRA JULIA</t>
        </is>
      </c>
      <c r="J6" s="60" t="n">
        <v>0.34375</v>
      </c>
      <c r="K6" s="46">
        <f>J6+$K$71</f>
        <v/>
      </c>
      <c r="L6" s="78" t="n">
        <v>0.3611111111111111</v>
      </c>
      <c r="M6" s="46">
        <f>L6+$M$72</f>
        <v/>
      </c>
      <c r="N6" s="78" t="n">
        <v>0.3659722222222222</v>
      </c>
      <c r="O6" s="46">
        <f>N6+$O$72</f>
        <v/>
      </c>
      <c r="P6" s="79" t="n">
        <v>0.4090277777777778</v>
      </c>
      <c r="Q6" s="46">
        <f>P6+$Q$72</f>
        <v/>
      </c>
      <c r="R6" s="46" t="n">
        <v>0.4333333333333333</v>
      </c>
      <c r="S6" s="46">
        <f>R6+$S$72</f>
        <v/>
      </c>
      <c r="T6" s="143" t="n">
        <v>0.4465277777777778</v>
      </c>
      <c r="U6" s="80">
        <f>T6+$U$72</f>
        <v/>
      </c>
      <c r="V6" s="580" t="n">
        <v>80</v>
      </c>
      <c r="W6" s="125" t="n"/>
    </row>
    <row r="7" ht="21" customHeight="1" s="630">
      <c r="A7" s="631" t="inlineStr">
        <is>
          <t>6</t>
        </is>
      </c>
      <c r="B7" s="632" t="n"/>
      <c r="C7" s="112" t="inlineStr">
        <is>
          <t>MULLISACA ENCISO MIGUEL</t>
        </is>
      </c>
      <c r="D7" s="55" t="n">
        <v>44038653</v>
      </c>
      <c r="E7" s="26" t="inlineStr">
        <is>
          <t>REVA A2B</t>
        </is>
      </c>
      <c r="F7" s="92" t="inlineStr">
        <is>
          <t>40/20 40/20CL</t>
        </is>
      </c>
      <c r="G7" s="101" t="n"/>
      <c r="H7" s="101" t="n"/>
      <c r="I7" s="101" t="inlineStr">
        <is>
          <t>VARGAS</t>
        </is>
      </c>
      <c r="J7" s="60" t="n">
        <v>0.3451388888888889</v>
      </c>
      <c r="K7" s="46">
        <f>J7+$K$71</f>
        <v/>
      </c>
      <c r="L7" s="78" t="n">
        <v>0.3659722222222222</v>
      </c>
      <c r="M7" s="46">
        <f>L7+$M$72</f>
        <v/>
      </c>
      <c r="N7" s="78" t="n">
        <v>0.3756944444444444</v>
      </c>
      <c r="O7" s="46">
        <f>N7+$O$72</f>
        <v/>
      </c>
      <c r="P7" s="79" t="n">
        <v>0.4194444444444445</v>
      </c>
      <c r="Q7" s="46">
        <f>P7+$Q$72</f>
        <v/>
      </c>
      <c r="R7" s="46" t="n">
        <v>0.4506944444444445</v>
      </c>
      <c r="S7" s="46">
        <f>R7+$S$72</f>
        <v/>
      </c>
      <c r="T7" s="143" t="n">
        <v>0.4944444444444445</v>
      </c>
      <c r="U7" s="80">
        <f>T7+$U$72</f>
        <v/>
      </c>
      <c r="V7" s="580" t="n">
        <v>80</v>
      </c>
      <c r="W7" s="125" t="n"/>
    </row>
    <row r="8" ht="21" customHeight="1" s="630">
      <c r="A8" s="631" t="inlineStr">
        <is>
          <t>7</t>
        </is>
      </c>
      <c r="B8" s="632" t="n"/>
      <c r="C8" s="318" t="inlineStr">
        <is>
          <t>MORENO ENRIQUE POLICARPIO 40</t>
        </is>
      </c>
      <c r="D8" s="55" t="n">
        <v>41223464</v>
      </c>
      <c r="E8" s="226" t="inlineStr">
        <is>
          <t>MOTO REVA BIIC</t>
        </is>
      </c>
      <c r="F8" s="92" t="inlineStr">
        <is>
          <t>20 20SR</t>
        </is>
      </c>
      <c r="G8" s="120" t="inlineStr">
        <is>
          <t>PAGO 40FE14/05</t>
        </is>
      </c>
      <c r="H8" s="207" t="n"/>
      <c r="I8" s="55" t="inlineStr">
        <is>
          <t>SRA JULIA</t>
        </is>
      </c>
      <c r="J8" s="60" t="n">
        <v>0.3458333333333333</v>
      </c>
      <c r="K8" s="46">
        <f>J8+$K$71</f>
        <v/>
      </c>
      <c r="L8" s="78" t="n">
        <v>0.3756944444444444</v>
      </c>
      <c r="M8" s="46">
        <f>L8+$M$72</f>
        <v/>
      </c>
      <c r="N8" s="78" t="n">
        <v>0.3833333333333334</v>
      </c>
      <c r="O8" s="46">
        <f>N8+$O$72</f>
        <v/>
      </c>
      <c r="P8" s="79" t="n">
        <v>0.4270833333333333</v>
      </c>
      <c r="Q8" s="46">
        <f>P8+$Q$72</f>
        <v/>
      </c>
      <c r="R8" s="46" t="n">
        <v>0.4458333333333334</v>
      </c>
      <c r="S8" s="46">
        <f>R8+$S$72</f>
        <v/>
      </c>
      <c r="T8" s="143" t="n">
        <v>0.4590277777777778</v>
      </c>
      <c r="U8" s="80">
        <f>T8+$U$72</f>
        <v/>
      </c>
      <c r="V8" s="580" t="n">
        <v>80</v>
      </c>
      <c r="W8" s="125" t="n">
        <v>40</v>
      </c>
    </row>
    <row r="9" ht="21" customHeight="1" s="630">
      <c r="A9" s="631" t="inlineStr">
        <is>
          <t>8</t>
        </is>
      </c>
      <c r="B9" s="632" t="n"/>
      <c r="C9" s="318" t="inlineStr">
        <is>
          <t>ROMAN AMAYA JEANPAUL 30</t>
        </is>
      </c>
      <c r="D9" s="55" t="n">
        <v>48048996</v>
      </c>
      <c r="E9" s="55" t="inlineStr">
        <is>
          <t>NUEVO A1</t>
        </is>
      </c>
      <c r="F9" s="92" t="inlineStr">
        <is>
          <t>20 20SR</t>
        </is>
      </c>
      <c r="G9" s="267" t="inlineStr">
        <is>
          <t>PAGO 150 YAPE</t>
        </is>
      </c>
      <c r="H9" s="207" t="n"/>
      <c r="I9" s="55" t="inlineStr">
        <is>
          <t>VILLACAR</t>
        </is>
      </c>
      <c r="J9" s="60" t="n">
        <v>0.3493055555555555</v>
      </c>
      <c r="K9" s="46">
        <f>J9+$K$71</f>
        <v/>
      </c>
      <c r="L9" s="78" t="n">
        <v>0.3861111111111111</v>
      </c>
      <c r="M9" s="46">
        <f>L9+$M$72</f>
        <v/>
      </c>
      <c r="N9" s="78" t="n">
        <v>0.3909722222222222</v>
      </c>
      <c r="O9" s="46">
        <f>N9+$O$72</f>
        <v/>
      </c>
      <c r="P9" s="79" t="n">
        <v>0.4388888888888889</v>
      </c>
      <c r="Q9" s="46">
        <f>P9+$Q$72</f>
        <v/>
      </c>
      <c r="R9" s="46" t="n">
        <v>0.4597222222222222</v>
      </c>
      <c r="S9" s="46">
        <f>R9+$S$72</f>
        <v/>
      </c>
      <c r="T9" s="143" t="n">
        <v>0.4986111111111111</v>
      </c>
      <c r="U9" s="80">
        <f>T9+$U$72</f>
        <v/>
      </c>
      <c r="V9" s="580" t="n">
        <v>80</v>
      </c>
      <c r="W9" s="125" t="n">
        <v>30</v>
      </c>
    </row>
    <row r="10" ht="21" customHeight="1" s="630">
      <c r="A10" s="631" t="inlineStr">
        <is>
          <t>80</t>
        </is>
      </c>
      <c r="B10" s="632" t="n"/>
      <c r="C10" s="318" t="inlineStr">
        <is>
          <t>ARTEAGA MORALES VICTOR 40</t>
        </is>
      </c>
      <c r="D10" s="55" t="n">
        <v>8702384</v>
      </c>
      <c r="E10" s="226" t="inlineStr">
        <is>
          <t>MOTO REVA BIIC</t>
        </is>
      </c>
      <c r="F10" s="92" t="inlineStr">
        <is>
          <t>20 20SR</t>
        </is>
      </c>
      <c r="G10" s="120" t="inlineStr">
        <is>
          <t>PAGO 40FE</t>
        </is>
      </c>
      <c r="H10" s="120" t="n"/>
      <c r="I10" s="120" t="inlineStr">
        <is>
          <t>CARS.VILLA JAIME</t>
        </is>
      </c>
      <c r="J10" s="60" t="n">
        <v>0.3472222222222222</v>
      </c>
      <c r="K10" s="46">
        <f>J10+$K$71</f>
        <v/>
      </c>
      <c r="L10" s="78" t="n">
        <v>0.38125</v>
      </c>
      <c r="M10" s="46">
        <f>L10+$M$72</f>
        <v/>
      </c>
      <c r="N10" s="78" t="n">
        <v>0.3861111111111111</v>
      </c>
      <c r="O10" s="46">
        <f>N10+$O$72</f>
        <v/>
      </c>
      <c r="P10" s="79" t="n">
        <v>0.4319444444444445</v>
      </c>
      <c r="Q10" s="46">
        <f>P10+$Q$72</f>
        <v/>
      </c>
      <c r="R10" s="46" t="n">
        <v>0.5069444444444444</v>
      </c>
      <c r="S10" s="46">
        <f>R10+$S$72</f>
        <v/>
      </c>
      <c r="T10" s="143" t="n">
        <v>0.5208333333333334</v>
      </c>
      <c r="U10" s="80">
        <f>T10+$U$72</f>
        <v/>
      </c>
      <c r="V10" s="580" t="n">
        <v>80</v>
      </c>
      <c r="W10" s="125" t="n">
        <v>40</v>
      </c>
    </row>
    <row r="11" ht="21" customFormat="1" customHeight="1" s="633">
      <c r="A11" s="631" t="inlineStr">
        <is>
          <t>10</t>
        </is>
      </c>
      <c r="B11" s="632" t="n"/>
      <c r="C11" s="112" t="inlineStr">
        <is>
          <t>AREVALO LOPEZ KEVIN</t>
        </is>
      </c>
      <c r="D11" s="55" t="n">
        <v>74850547</v>
      </c>
      <c r="E11" s="55" t="inlineStr">
        <is>
          <t>NUEVO A1</t>
        </is>
      </c>
      <c r="F11" s="92" t="inlineStr">
        <is>
          <t>40/20 40/20CL</t>
        </is>
      </c>
      <c r="G11" s="55" t="inlineStr">
        <is>
          <t>np</t>
        </is>
      </c>
      <c r="H11" s="55" t="n"/>
      <c r="I11" s="55" t="inlineStr">
        <is>
          <t>LUZBAL</t>
        </is>
      </c>
      <c r="J11" s="60" t="n">
        <v>0.3479166666666667</v>
      </c>
      <c r="K11" s="46">
        <f>J11+$K$71</f>
        <v/>
      </c>
      <c r="L11" s="78" t="n">
        <v>0.3902777777777778</v>
      </c>
      <c r="M11" s="46">
        <f>L11+$M$72</f>
        <v/>
      </c>
      <c r="N11" s="78" t="n">
        <v>0.3958333333333333</v>
      </c>
      <c r="O11" s="46">
        <f>N11+$O$72</f>
        <v/>
      </c>
      <c r="P11" s="79" t="n">
        <v>0.4451388888888889</v>
      </c>
      <c r="Q11" s="46">
        <f>P11+$Q$72</f>
        <v/>
      </c>
      <c r="R11" s="46" t="n">
        <v>0.4958333333333333</v>
      </c>
      <c r="S11" s="46">
        <f>R11+$S$72</f>
        <v/>
      </c>
      <c r="T11" s="143" t="n">
        <v>0.5076388888888889</v>
      </c>
      <c r="U11" s="80">
        <f>T11+$U$72</f>
        <v/>
      </c>
      <c r="V11" s="580" t="n">
        <v>80</v>
      </c>
      <c r="W11" s="125" t="n"/>
    </row>
    <row r="12" ht="21" customHeight="1" s="630">
      <c r="A12" s="631" t="inlineStr">
        <is>
          <t>11</t>
        </is>
      </c>
      <c r="B12" s="632" t="n"/>
      <c r="C12" s="112" t="inlineStr">
        <is>
          <t>VILLALVA PAEZ DE RIVERA ANGELA</t>
        </is>
      </c>
      <c r="D12" s="55" t="n">
        <v>42904417</v>
      </c>
      <c r="E12" s="55" t="inlineStr">
        <is>
          <t>NUEVO A1</t>
        </is>
      </c>
      <c r="F12" s="92" t="inlineStr">
        <is>
          <t>20 20SR</t>
        </is>
      </c>
      <c r="G12" s="55" t="inlineStr">
        <is>
          <t>np</t>
        </is>
      </c>
      <c r="H12" s="207" t="n"/>
      <c r="I12" s="55" t="inlineStr">
        <is>
          <t>MERY</t>
        </is>
      </c>
      <c r="J12" s="60" t="n">
        <v>0.35</v>
      </c>
      <c r="K12" s="46">
        <f>J12+$K$71</f>
        <v/>
      </c>
      <c r="L12" s="78" t="n">
        <v>0.3958333333333333</v>
      </c>
      <c r="M12" s="46">
        <f>L12+$M$72</f>
        <v/>
      </c>
      <c r="N12" s="78" t="n">
        <v>0.4013888888888889</v>
      </c>
      <c r="O12" s="46">
        <f>N12+$O$72</f>
        <v/>
      </c>
      <c r="P12" s="79" t="n">
        <v>0.4506944444444445</v>
      </c>
      <c r="Q12" s="46">
        <f>P12+$Q$72</f>
        <v/>
      </c>
      <c r="R12" s="46" t="n">
        <v>0.4986111111111111</v>
      </c>
      <c r="S12" s="46">
        <f>R12+$S$72</f>
        <v/>
      </c>
      <c r="T12" s="143" t="n">
        <v>0.5111111111111111</v>
      </c>
      <c r="U12" s="80">
        <f>T12+$U$72</f>
        <v/>
      </c>
      <c r="V12" s="580" t="n">
        <v>80</v>
      </c>
      <c r="W12" s="125" t="n"/>
    </row>
    <row r="13" ht="21" customHeight="1" s="630">
      <c r="A13" s="631" t="inlineStr">
        <is>
          <t>12</t>
        </is>
      </c>
      <c r="B13" s="632" t="n"/>
      <c r="C13" s="112" t="inlineStr">
        <is>
          <t>RIVERA RIVAS NELSON</t>
        </is>
      </c>
      <c r="D13" s="55" t="n">
        <v>7476877</v>
      </c>
      <c r="E13" s="55" t="inlineStr">
        <is>
          <t>NUEVO A1</t>
        </is>
      </c>
      <c r="F13" s="92" t="inlineStr">
        <is>
          <t>20 20SR</t>
        </is>
      </c>
      <c r="G13" s="55" t="inlineStr">
        <is>
          <t>np</t>
        </is>
      </c>
      <c r="H13" s="382" t="inlineStr">
        <is>
          <t>CE</t>
        </is>
      </c>
      <c r="I13" s="55" t="inlineStr">
        <is>
          <t>MERY</t>
        </is>
      </c>
      <c r="J13" s="60" t="n">
        <v>0.3527777777777778</v>
      </c>
      <c r="K13" s="46">
        <f>J13+$K$71</f>
        <v/>
      </c>
      <c r="L13" s="78" t="n">
        <v>0.3965277777777778</v>
      </c>
      <c r="M13" s="46">
        <f>L13+$M$72</f>
        <v/>
      </c>
      <c r="N13" s="78" t="n">
        <v>0.4020833333333333</v>
      </c>
      <c r="O13" s="46">
        <f>N13+$O$72</f>
        <v/>
      </c>
      <c r="P13" s="79" t="n">
        <v>0.4520833333333333</v>
      </c>
      <c r="Q13" s="46">
        <f>P13+$Q$72</f>
        <v/>
      </c>
      <c r="R13" s="46" t="n">
        <v>0.4645833333333333</v>
      </c>
      <c r="S13" s="46">
        <f>R13+$S$72</f>
        <v/>
      </c>
      <c r="T13" s="143" t="n">
        <v>0.49375</v>
      </c>
      <c r="U13" s="80">
        <f>T13+$U$72</f>
        <v/>
      </c>
      <c r="V13" s="580" t="n">
        <v>80</v>
      </c>
      <c r="W13" s="125" t="n"/>
    </row>
    <row r="14" ht="21" customFormat="1" customHeight="1" s="633">
      <c r="A14" s="631" t="inlineStr">
        <is>
          <t>13</t>
        </is>
      </c>
      <c r="B14" s="632" t="n"/>
      <c r="C14" s="112" t="inlineStr">
        <is>
          <t>IBEROS JUNGBLUTH MARIA</t>
        </is>
      </c>
      <c r="D14" s="55" t="n">
        <v>72578269</v>
      </c>
      <c r="E14" s="55" t="inlineStr">
        <is>
          <t>REVA A1</t>
        </is>
      </c>
      <c r="F14" s="92" t="inlineStr">
        <is>
          <t>20 20SR</t>
        </is>
      </c>
      <c r="G14" s="120" t="inlineStr">
        <is>
          <t>PAGO 130 EFE</t>
        </is>
      </c>
      <c r="H14" s="207" t="n"/>
      <c r="I14" s="55" t="inlineStr">
        <is>
          <t>MERY</t>
        </is>
      </c>
      <c r="J14" s="60" t="n">
        <v>0.3541666666666667</v>
      </c>
      <c r="K14" s="46">
        <f>J14+$K$71</f>
        <v/>
      </c>
      <c r="L14" s="78" t="n">
        <v>0.4006944444444445</v>
      </c>
      <c r="M14" s="46">
        <f>L14+$M$72</f>
        <v/>
      </c>
      <c r="N14" s="78" t="n">
        <v>0.4048611111111111</v>
      </c>
      <c r="O14" s="46">
        <f>N14+$O$72</f>
        <v/>
      </c>
      <c r="P14" s="79" t="n">
        <v>0.4576388888888889</v>
      </c>
      <c r="Q14" s="46">
        <f>P14+$Q$72</f>
        <v/>
      </c>
      <c r="R14" s="46" t="n">
        <v>0.5208333333333334</v>
      </c>
      <c r="S14" s="46">
        <f>R14+$S$72</f>
        <v/>
      </c>
      <c r="T14" s="143" t="n">
        <v>0.5368055555555555</v>
      </c>
      <c r="U14" s="80">
        <f>T14+$U$72</f>
        <v/>
      </c>
      <c r="V14" s="580" t="n">
        <v>80</v>
      </c>
      <c r="W14" s="125" t="n"/>
    </row>
    <row r="15" ht="21" customHeight="1" s="630">
      <c r="A15" s="631" t="inlineStr">
        <is>
          <t>80</t>
        </is>
      </c>
      <c r="B15" s="632" t="n"/>
      <c r="C15" s="112" t="inlineStr">
        <is>
          <t>ASENCIO TRUJILLO FLOR</t>
        </is>
      </c>
      <c r="D15" s="55" t="n">
        <v>25847244</v>
      </c>
      <c r="E15" s="55" t="inlineStr">
        <is>
          <t>REVA A1</t>
        </is>
      </c>
      <c r="F15" s="92" t="inlineStr">
        <is>
          <t>20 20SR</t>
        </is>
      </c>
      <c r="G15" s="267" t="inlineStr">
        <is>
          <t>PAGO 120YAPE</t>
        </is>
      </c>
      <c r="H15" s="207" t="n"/>
      <c r="I15" s="55" t="inlineStr">
        <is>
          <t>CRIS AMORETTI</t>
        </is>
      </c>
      <c r="J15" s="60" t="n">
        <v>0.3576388888888889</v>
      </c>
      <c r="K15" s="46">
        <f>J15+$K$71</f>
        <v/>
      </c>
      <c r="L15" s="78" t="n">
        <v>0.4020833333333333</v>
      </c>
      <c r="M15" s="46">
        <f>L15+$M$72</f>
        <v/>
      </c>
      <c r="N15" s="78" t="n">
        <v>0.4090277777777778</v>
      </c>
      <c r="O15" s="46">
        <f>N15+$O$72</f>
        <v/>
      </c>
      <c r="P15" s="79" t="n">
        <v>0.49375</v>
      </c>
      <c r="Q15" s="46">
        <f>P15+$Q$72</f>
        <v/>
      </c>
      <c r="R15" s="46" t="n">
        <v>0.5104166666666666</v>
      </c>
      <c r="S15" s="46">
        <f>R15+$S$72</f>
        <v/>
      </c>
      <c r="T15" s="143" t="n">
        <v>0.5229166666666667</v>
      </c>
      <c r="U15" s="80">
        <f>T15+$U$72</f>
        <v/>
      </c>
      <c r="V15" s="580" t="n">
        <v>80</v>
      </c>
      <c r="W15" s="125" t="n"/>
    </row>
    <row r="16" ht="21" customHeight="1" s="630">
      <c r="A16" s="631" t="inlineStr">
        <is>
          <t>15</t>
        </is>
      </c>
      <c r="B16" s="632" t="n"/>
      <c r="C16" s="112" t="inlineStr">
        <is>
          <t>PAY LEON ALEXIS</t>
        </is>
      </c>
      <c r="D16" s="55" t="n">
        <v>47003607</v>
      </c>
      <c r="E16" s="199" t="inlineStr">
        <is>
          <t>MOTO NUEVO BIIB</t>
        </is>
      </c>
      <c r="F16" s="92" t="inlineStr">
        <is>
          <t>20 20SR</t>
        </is>
      </c>
      <c r="G16" s="267" t="inlineStr">
        <is>
          <t>PAGO 140 PLIN</t>
        </is>
      </c>
      <c r="H16" s="281" t="n"/>
      <c r="I16" s="281" t="inlineStr">
        <is>
          <t>ELIA</t>
        </is>
      </c>
      <c r="J16" s="60" t="n">
        <v>0.3583333333333333</v>
      </c>
      <c r="K16" s="46">
        <f>J16+$K$71</f>
        <v/>
      </c>
      <c r="L16" s="78" t="n">
        <v>0.4048611111111111</v>
      </c>
      <c r="M16" s="46">
        <f>L16+$M$72</f>
        <v/>
      </c>
      <c r="N16" s="78" t="n">
        <v>0.4111111111111111</v>
      </c>
      <c r="O16" s="46">
        <f>N16+$O$72</f>
        <v/>
      </c>
      <c r="P16" s="79" t="n">
        <v>0.4951388888888889</v>
      </c>
      <c r="Q16" s="46">
        <f>P16+$Q$72</f>
        <v/>
      </c>
      <c r="R16" s="46" t="n">
        <v>0.5347222222222222</v>
      </c>
      <c r="S16" s="46">
        <f>R16+$S$72</f>
        <v/>
      </c>
      <c r="T16" s="143" t="n">
        <v>0.5673611111111111</v>
      </c>
      <c r="U16" s="80">
        <f>T16+$U$72</f>
        <v/>
      </c>
      <c r="V16" s="580" t="n">
        <v>80</v>
      </c>
      <c r="W16" s="125" t="n"/>
    </row>
    <row r="17" ht="21" customHeight="1" s="630">
      <c r="A17" s="631" t="inlineStr">
        <is>
          <t>80</t>
        </is>
      </c>
      <c r="B17" s="632" t="n"/>
      <c r="C17" s="112" t="inlineStr">
        <is>
          <t>RIVERO MARCANO DENSHEILYS</t>
        </is>
      </c>
      <c r="D17" s="55" t="n">
        <v>4045124</v>
      </c>
      <c r="E17" s="199" t="inlineStr">
        <is>
          <t>MOTO NUEVO BIIB</t>
        </is>
      </c>
      <c r="F17" s="92" t="inlineStr">
        <is>
          <t>20 20SR</t>
        </is>
      </c>
      <c r="G17" s="281" t="inlineStr">
        <is>
          <t>np</t>
        </is>
      </c>
      <c r="H17" s="382" t="inlineStr">
        <is>
          <t>CE</t>
        </is>
      </c>
      <c r="I17" s="281" t="inlineStr">
        <is>
          <t>ANGELA</t>
        </is>
      </c>
      <c r="J17" s="60" t="n">
        <v>0.3645833333333333</v>
      </c>
      <c r="K17" s="46">
        <f>J17+$K$71</f>
        <v/>
      </c>
      <c r="L17" s="78" t="n">
        <v>0.4076388888888889</v>
      </c>
      <c r="M17" s="46">
        <f>L17+$M$72</f>
        <v/>
      </c>
      <c r="N17" s="78" t="n">
        <v>0.4125</v>
      </c>
      <c r="O17" s="46">
        <f>N17+$O$72</f>
        <v/>
      </c>
      <c r="P17" s="79" t="n">
        <v>0.5055555555555555</v>
      </c>
      <c r="Q17" s="46">
        <f>P17+$Q$72</f>
        <v/>
      </c>
      <c r="R17" s="46" t="n">
        <v>0.5166666666666667</v>
      </c>
      <c r="S17" s="46">
        <f>R17+$S$72</f>
        <v/>
      </c>
      <c r="T17" s="143" t="n">
        <v>0.5270833333333333</v>
      </c>
      <c r="U17" s="80">
        <f>T17+$U$72</f>
        <v/>
      </c>
      <c r="V17" s="580" t="n">
        <v>80</v>
      </c>
      <c r="W17" s="125" t="n"/>
    </row>
    <row r="18" ht="21" customHeight="1" s="630">
      <c r="A18" s="631" t="inlineStr">
        <is>
          <t>17</t>
        </is>
      </c>
      <c r="B18" s="632" t="n"/>
      <c r="C18" s="112" t="inlineStr">
        <is>
          <t>CASTAÑEDA BERMUDES MARIA</t>
        </is>
      </c>
      <c r="D18" s="55" t="n">
        <v>71722693</v>
      </c>
      <c r="E18" s="55" t="inlineStr">
        <is>
          <t>NUEVO A1</t>
        </is>
      </c>
      <c r="F18" s="92" t="inlineStr">
        <is>
          <t>20 20SR</t>
        </is>
      </c>
      <c r="G18" s="267" t="inlineStr">
        <is>
          <t>PAGO 100YAPE</t>
        </is>
      </c>
      <c r="H18" s="152" t="n"/>
      <c r="I18" s="152" t="inlineStr">
        <is>
          <t>PUBLICIDAD</t>
        </is>
      </c>
      <c r="J18" s="60" t="n">
        <v>0.36875</v>
      </c>
      <c r="K18" s="46">
        <f>J18+$K$71</f>
        <v/>
      </c>
      <c r="L18" s="78" t="n">
        <v>0.4111111111111111</v>
      </c>
      <c r="M18" s="46">
        <f>L18+$M$72</f>
        <v/>
      </c>
      <c r="N18" s="78" t="n">
        <v>0.4159722222222222</v>
      </c>
      <c r="O18" s="46">
        <f>N18+$O$72</f>
        <v/>
      </c>
      <c r="P18" s="79" t="n">
        <v>0.5069444444444444</v>
      </c>
      <c r="Q18" s="46">
        <f>P18+$Q$72</f>
        <v/>
      </c>
      <c r="R18" s="46" t="n">
        <v>0.5215277777777778</v>
      </c>
      <c r="S18" s="46">
        <f>R18+$S$72</f>
        <v/>
      </c>
      <c r="T18" s="143" t="n">
        <v>0.5347222222222222</v>
      </c>
      <c r="U18" s="80">
        <f>T18+$U$72</f>
        <v/>
      </c>
      <c r="V18" s="580" t="n">
        <v>100</v>
      </c>
      <c r="W18" s="125" t="n"/>
    </row>
    <row r="19" ht="21" customHeight="1" s="630">
      <c r="A19" s="631" t="inlineStr">
        <is>
          <t>18</t>
        </is>
      </c>
      <c r="B19" s="632" t="n"/>
      <c r="C19" s="112" t="inlineStr">
        <is>
          <t>MARQUEZ QUINTERO JAVIER</t>
        </is>
      </c>
      <c r="D19" s="55" t="n">
        <v>7203962</v>
      </c>
      <c r="E19" s="199" t="inlineStr">
        <is>
          <t>MOTO NUEVO BIIB</t>
        </is>
      </c>
      <c r="F19" s="92" t="inlineStr">
        <is>
          <t>20 20SR</t>
        </is>
      </c>
      <c r="G19" s="55" t="inlineStr">
        <is>
          <t>np</t>
        </is>
      </c>
      <c r="H19" s="382" t="inlineStr">
        <is>
          <t>CE</t>
        </is>
      </c>
      <c r="I19" s="55" t="inlineStr">
        <is>
          <t>TERESA</t>
        </is>
      </c>
      <c r="J19" s="60" t="n">
        <v>0.3666666666666666</v>
      </c>
      <c r="K19" s="46">
        <f>J19+$K$71</f>
        <v/>
      </c>
      <c r="L19" s="78" t="n">
        <v>0.4125</v>
      </c>
      <c r="M19" s="46">
        <f>L19+$M$72</f>
        <v/>
      </c>
      <c r="N19" s="78" t="n">
        <v>0.4194444444444445</v>
      </c>
      <c r="O19" s="46">
        <f>N19+$O$72</f>
        <v/>
      </c>
      <c r="P19" s="79" t="n">
        <v>0.5388888888888889</v>
      </c>
      <c r="Q19" s="46">
        <f>P19+$Q$72</f>
        <v/>
      </c>
      <c r="R19" s="46" t="n">
        <v>0.5534722222222223</v>
      </c>
      <c r="S19" s="46">
        <f>R19+$S$72</f>
        <v/>
      </c>
      <c r="T19" s="143" t="n">
        <v>0.5659722222222222</v>
      </c>
      <c r="U19" s="80">
        <f>T19+$U$72</f>
        <v/>
      </c>
      <c r="V19" s="580" t="n">
        <v>80</v>
      </c>
      <c r="W19" s="125" t="n"/>
    </row>
    <row r="20" ht="21" customFormat="1" customHeight="1" s="645">
      <c r="A20" s="631" t="inlineStr">
        <is>
          <t>19</t>
        </is>
      </c>
      <c r="B20" s="632" t="n"/>
      <c r="C20" s="318" t="inlineStr">
        <is>
          <t>CRUZ CARDENAS CATHERINE 30</t>
        </is>
      </c>
      <c r="D20" s="55" t="n">
        <v>44508816</v>
      </c>
      <c r="E20" s="55" t="inlineStr">
        <is>
          <t>NUEVO A1</t>
        </is>
      </c>
      <c r="F20" s="92" t="inlineStr">
        <is>
          <t>20 20SR</t>
        </is>
      </c>
      <c r="G20" s="267" t="inlineStr">
        <is>
          <t>PAGO 150 YAPE</t>
        </is>
      </c>
      <c r="H20" s="211" t="n"/>
      <c r="I20" s="211" t="inlineStr">
        <is>
          <t>OFICINA</t>
        </is>
      </c>
      <c r="J20" s="60" t="n">
        <v>0.3729166666666667</v>
      </c>
      <c r="K20" s="46">
        <f>J20+$K$71</f>
        <v/>
      </c>
      <c r="L20" s="78" t="n">
        <v>0.4159722222222222</v>
      </c>
      <c r="M20" s="46">
        <f>L20+$M$72</f>
        <v/>
      </c>
      <c r="N20" s="78" t="n">
        <v>0.4215277777777778</v>
      </c>
      <c r="O20" s="46">
        <f>N20+$O$72</f>
        <v/>
      </c>
      <c r="P20" s="79" t="n">
        <v>0.5076388888888889</v>
      </c>
      <c r="Q20" s="46">
        <f>P20+$Q$72</f>
        <v/>
      </c>
      <c r="R20" s="46" t="n">
        <v>0.5666666666666667</v>
      </c>
      <c r="S20" s="46">
        <f>R20+$S$72</f>
        <v/>
      </c>
      <c r="T20" s="143" t="n">
        <v>0.5805555555555556</v>
      </c>
      <c r="U20" s="80">
        <f>T20+$U$72</f>
        <v/>
      </c>
      <c r="V20" s="580" t="n">
        <v>150</v>
      </c>
      <c r="W20" s="125" t="n">
        <v>30</v>
      </c>
    </row>
    <row r="21" ht="21" customHeight="1" s="630">
      <c r="A21" s="631" t="inlineStr">
        <is>
          <t>20</t>
        </is>
      </c>
      <c r="B21" s="632" t="n"/>
      <c r="C21" s="112" t="inlineStr">
        <is>
          <t>COBOS GUERRERO JEREMIE</t>
        </is>
      </c>
      <c r="D21" s="55" t="n">
        <v>9642821</v>
      </c>
      <c r="E21" s="55" t="inlineStr">
        <is>
          <t>REVA A1</t>
        </is>
      </c>
      <c r="F21" s="92" t="inlineStr">
        <is>
          <t>20 20SR</t>
        </is>
      </c>
      <c r="G21" s="267" t="inlineStr">
        <is>
          <t>PAGO 100YAPE</t>
        </is>
      </c>
      <c r="H21" s="454" t="n"/>
      <c r="I21" s="152" t="inlineStr">
        <is>
          <t>PUBLICIDAD</t>
        </is>
      </c>
      <c r="J21" s="60" t="n">
        <v>0.3694444444444445</v>
      </c>
      <c r="K21" s="46">
        <f>J21+$K$71</f>
        <v/>
      </c>
      <c r="L21" s="78" t="n">
        <v>0.4208333333333333</v>
      </c>
      <c r="M21" s="46">
        <f>L21+$M$72</f>
        <v/>
      </c>
      <c r="N21" s="78" t="n">
        <v>0.4263888888888889</v>
      </c>
      <c r="O21" s="46">
        <f>N21+$O$72</f>
        <v/>
      </c>
      <c r="P21" s="79" t="n">
        <v>0.5194444444444445</v>
      </c>
      <c r="Q21" s="46">
        <f>P21+$Q$72</f>
        <v/>
      </c>
      <c r="R21" s="46" t="n">
        <v>0.5333333333333333</v>
      </c>
      <c r="S21" s="46">
        <f>R21+$S$72</f>
        <v/>
      </c>
      <c r="T21" s="143" t="n">
        <v>0.5680555555555555</v>
      </c>
      <c r="U21" s="80">
        <f>T21+$U$72</f>
        <v/>
      </c>
      <c r="V21" s="580" t="n">
        <v>100</v>
      </c>
      <c r="W21" s="125" t="n"/>
    </row>
    <row r="22" ht="21" customHeight="1" s="630">
      <c r="A22" s="631" t="inlineStr">
        <is>
          <t>21</t>
        </is>
      </c>
      <c r="B22" s="632" t="n"/>
      <c r="C22" s="318" t="inlineStr">
        <is>
          <t>SALCEDO ALVARADO JULIO 30</t>
        </is>
      </c>
      <c r="D22" s="55" t="n">
        <v>76099767</v>
      </c>
      <c r="E22" s="199" t="inlineStr">
        <is>
          <t>MOTO NUEVO BIIB</t>
        </is>
      </c>
      <c r="F22" s="92" t="inlineStr">
        <is>
          <t>20 20SR</t>
        </is>
      </c>
      <c r="G22" s="267" t="inlineStr">
        <is>
          <t>PAGO 30 YAPE</t>
        </is>
      </c>
      <c r="H22" s="120" t="n"/>
      <c r="I22" s="120" t="inlineStr">
        <is>
          <t>CARS.VILLA JAIME</t>
        </is>
      </c>
      <c r="J22" s="60" t="n">
        <v>0.3708333333333333</v>
      </c>
      <c r="K22" s="46">
        <f>J22+$K$71</f>
        <v/>
      </c>
      <c r="L22" s="78" t="n">
        <v>0.4256944444444444</v>
      </c>
      <c r="M22" s="46">
        <f>L22+$M$72</f>
        <v/>
      </c>
      <c r="N22" s="78" t="n">
        <v>0.4305555555555556</v>
      </c>
      <c r="O22" s="46">
        <f>N22+$O$72</f>
        <v/>
      </c>
      <c r="P22" s="79" t="n">
        <v>0.5194444444444445</v>
      </c>
      <c r="Q22" s="46">
        <f>P22+$Q$72</f>
        <v/>
      </c>
      <c r="R22" s="46" t="n">
        <v>0.5805555555555556</v>
      </c>
      <c r="S22" s="46">
        <f>R22+$S$72</f>
        <v/>
      </c>
      <c r="T22" s="143" t="n">
        <v>0.5965277777777778</v>
      </c>
      <c r="U22" s="80">
        <f>T22+$U$72</f>
        <v/>
      </c>
      <c r="V22" s="580" t="n">
        <v>80</v>
      </c>
      <c r="W22" s="125" t="n">
        <v>30</v>
      </c>
    </row>
    <row r="23" ht="21" customHeight="1" s="630">
      <c r="A23" s="631" t="inlineStr">
        <is>
          <t>22</t>
        </is>
      </c>
      <c r="B23" s="632" t="n"/>
      <c r="C23" s="112" t="inlineStr">
        <is>
          <t xml:space="preserve">TORREALBA TAPIA AMAURIS </t>
        </is>
      </c>
      <c r="D23" s="55" t="n">
        <v>2592070</v>
      </c>
      <c r="E23" s="26" t="inlineStr">
        <is>
          <t>REVA A3C</t>
        </is>
      </c>
      <c r="F23" s="92" t="inlineStr">
        <is>
          <t>20 20SR</t>
        </is>
      </c>
      <c r="G23" s="96" t="n"/>
      <c r="H23" s="382" t="inlineStr">
        <is>
          <t>CPP</t>
        </is>
      </c>
      <c r="I23" s="96" t="inlineStr">
        <is>
          <t>PATRICIO</t>
        </is>
      </c>
      <c r="J23" s="60" t="n">
        <v>0.3722222222222222</v>
      </c>
      <c r="K23" s="46">
        <f>J23+$K$71</f>
        <v/>
      </c>
      <c r="L23" s="78" t="n">
        <v>0.4263888888888889</v>
      </c>
      <c r="M23" s="46">
        <f>L23+$M$72</f>
        <v/>
      </c>
      <c r="N23" s="78" t="n">
        <v>0.4375</v>
      </c>
      <c r="O23" s="46">
        <f>N23+$O$72</f>
        <v/>
      </c>
      <c r="P23" s="79" t="n">
        <v>0.5784722222222223</v>
      </c>
      <c r="Q23" s="46">
        <f>P23+$Q$72</f>
        <v/>
      </c>
      <c r="R23" s="46" t="n">
        <v>0.5888888888888889</v>
      </c>
      <c r="S23" s="46">
        <f>R23+$S$72</f>
        <v/>
      </c>
      <c r="T23" s="143" t="n">
        <v>0.5993055555555555</v>
      </c>
      <c r="U23" s="80">
        <f>T23+$U$72</f>
        <v/>
      </c>
      <c r="V23" s="580" t="n">
        <v>80</v>
      </c>
      <c r="W23" s="125" t="n"/>
    </row>
    <row r="24" ht="21" customHeight="1" s="630">
      <c r="A24" s="631" t="inlineStr">
        <is>
          <t>23</t>
        </is>
      </c>
      <c r="B24" s="632" t="n"/>
      <c r="C24" s="112" t="inlineStr">
        <is>
          <t>CALLE ESTELO DANIEL</t>
        </is>
      </c>
      <c r="D24" s="55" t="n">
        <v>772216218</v>
      </c>
      <c r="E24" s="55" t="inlineStr">
        <is>
          <t>NUEVO A1</t>
        </is>
      </c>
      <c r="F24" s="92" t="inlineStr">
        <is>
          <t>40/20 40/20CL</t>
        </is>
      </c>
      <c r="G24" s="120" t="inlineStr">
        <is>
          <t>PAGO 130EFE</t>
        </is>
      </c>
      <c r="H24" s="207" t="n"/>
      <c r="I24" s="55" t="inlineStr">
        <is>
          <t>FREDY</t>
        </is>
      </c>
      <c r="J24" s="60" t="n">
        <v>0.3736111111111111</v>
      </c>
      <c r="K24" s="46">
        <f>J24+$K$71</f>
        <v/>
      </c>
      <c r="L24" s="78" t="n">
        <v>0.4298611111111111</v>
      </c>
      <c r="M24" s="78">
        <f>L24+$M$72</f>
        <v/>
      </c>
      <c r="N24" s="78" t="n">
        <v>0.4361111111111111</v>
      </c>
      <c r="O24" s="78">
        <f>N24+$O$72</f>
        <v/>
      </c>
      <c r="P24" s="79" t="n">
        <v>0.53125</v>
      </c>
      <c r="Q24" s="46">
        <f>P24+$Q$72</f>
        <v/>
      </c>
      <c r="R24" s="46" t="n">
        <v>0.5673611111111111</v>
      </c>
      <c r="S24" s="46">
        <f>R24+$S$72</f>
        <v/>
      </c>
      <c r="T24" s="143" t="n">
        <v>0.5791666666666667</v>
      </c>
      <c r="U24" s="80">
        <f>T24+$U$72</f>
        <v/>
      </c>
      <c r="V24" s="580" t="n">
        <v>90</v>
      </c>
      <c r="W24" s="125" t="n"/>
    </row>
    <row r="25" ht="21" customFormat="1" customHeight="1" s="645">
      <c r="A25" s="631" t="inlineStr">
        <is>
          <t>24</t>
        </is>
      </c>
      <c r="B25" s="632" t="n"/>
      <c r="C25" s="112" t="inlineStr">
        <is>
          <t>TICONA MAMANI BENJAMIN</t>
        </is>
      </c>
      <c r="D25" s="55" t="n">
        <v>42501060</v>
      </c>
      <c r="E25" s="55" t="inlineStr">
        <is>
          <t>NUEVO A1</t>
        </is>
      </c>
      <c r="F25" s="92" t="inlineStr">
        <is>
          <t>20 20SR</t>
        </is>
      </c>
      <c r="G25" s="120" t="inlineStr">
        <is>
          <t>PAGO 90EFE</t>
        </is>
      </c>
      <c r="H25" s="439" t="n"/>
      <c r="I25" s="322" t="inlineStr">
        <is>
          <t>WILLIAM PUBLICIDAD</t>
        </is>
      </c>
      <c r="J25" s="60" t="n">
        <v>0.3743055555555556</v>
      </c>
      <c r="K25" s="46">
        <f>J25+$K$71</f>
        <v/>
      </c>
      <c r="L25" s="78" t="n">
        <v>0.4354166666666667</v>
      </c>
      <c r="M25" s="78">
        <f>L25+$M$72</f>
        <v/>
      </c>
      <c r="N25" s="78" t="n">
        <v>0.4451388888888889</v>
      </c>
      <c r="O25" s="78">
        <f>N25+$O$72</f>
        <v/>
      </c>
      <c r="P25" s="79" t="n">
        <v>0.5319444444444444</v>
      </c>
      <c r="Q25" s="46">
        <f>P25+$Q$72</f>
        <v/>
      </c>
      <c r="R25" s="46" t="n">
        <v>0.59375</v>
      </c>
      <c r="S25" s="46" t="n">
        <v>0.6041666666666666</v>
      </c>
      <c r="T25" s="143" t="n">
        <v>0.60625</v>
      </c>
      <c r="U25" s="80">
        <f>T25+$U$72</f>
        <v/>
      </c>
      <c r="V25" s="580" t="n">
        <v>80</v>
      </c>
      <c r="W25" s="125" t="n"/>
    </row>
    <row r="26" ht="21" customFormat="1" customHeight="1" s="633">
      <c r="A26" s="631" t="inlineStr">
        <is>
          <t>25</t>
        </is>
      </c>
      <c r="B26" s="632" t="n"/>
      <c r="C26" s="112" t="inlineStr">
        <is>
          <t>AREVALO RIOS EDWARD</t>
        </is>
      </c>
      <c r="D26" s="55" t="n">
        <v>73179990</v>
      </c>
      <c r="E26" s="199" t="inlineStr">
        <is>
          <t>MOTO NUEVO BIIB</t>
        </is>
      </c>
      <c r="F26" s="92" t="inlineStr">
        <is>
          <t>20 20SR</t>
        </is>
      </c>
      <c r="G26" s="270" t="n"/>
      <c r="H26" s="270" t="n"/>
      <c r="I26" s="270" t="inlineStr">
        <is>
          <t>LILIANA 1</t>
        </is>
      </c>
      <c r="J26" s="60" t="n">
        <v>0.3756944444444444</v>
      </c>
      <c r="K26" s="46">
        <f>J26+$K$71</f>
        <v/>
      </c>
      <c r="L26" s="78" t="n">
        <v>0.4368055555555556</v>
      </c>
      <c r="M26" s="46">
        <f>L26+$M$72</f>
        <v/>
      </c>
      <c r="N26" s="78" t="n">
        <v>0.4486111111111111</v>
      </c>
      <c r="O26" s="46">
        <f>N26+$O$72</f>
        <v/>
      </c>
      <c r="P26" s="79" t="n">
        <v>0.5631944444444444</v>
      </c>
      <c r="Q26" s="46">
        <f>P26+$Q$72</f>
        <v/>
      </c>
      <c r="R26" s="46" t="n">
        <v>0.5784722222222223</v>
      </c>
      <c r="S26" s="46">
        <f>R26+$S$72</f>
        <v/>
      </c>
      <c r="T26" s="143" t="n">
        <v>0.5909722222222222</v>
      </c>
      <c r="U26" s="80">
        <f>T26+$U$72</f>
        <v/>
      </c>
      <c r="V26" s="580" t="n">
        <v>80</v>
      </c>
      <c r="W26" s="125" t="n"/>
    </row>
    <row r="27" ht="21" customHeight="1" s="630">
      <c r="A27" s="631" t="inlineStr">
        <is>
          <t>26</t>
        </is>
      </c>
      <c r="B27" s="632" t="n"/>
      <c r="C27" s="112" t="inlineStr">
        <is>
          <t>MENDOZA MONTES PEDRO</t>
        </is>
      </c>
      <c r="D27" s="55" t="n">
        <v>42185145</v>
      </c>
      <c r="E27" s="26" t="inlineStr">
        <is>
          <t>REVA A2B</t>
        </is>
      </c>
      <c r="F27" s="92" t="inlineStr">
        <is>
          <t>40/20 40/20CL</t>
        </is>
      </c>
      <c r="G27" s="120" t="inlineStr">
        <is>
          <t>PAGO 100EFE PROMO</t>
        </is>
      </c>
      <c r="H27" s="207" t="n"/>
      <c r="I27" s="55" t="inlineStr">
        <is>
          <t>CESAR QUIROZ</t>
        </is>
      </c>
      <c r="J27" s="60" t="n">
        <v>0.3763888888888889</v>
      </c>
      <c r="K27" s="46">
        <f>J27+$K$71</f>
        <v/>
      </c>
      <c r="L27" s="78" t="n">
        <v>0.4402777777777778</v>
      </c>
      <c r="M27" s="46">
        <f>L27+$M$72</f>
        <v/>
      </c>
      <c r="N27" s="78" t="n">
        <v>0.4493055555555556</v>
      </c>
      <c r="O27" s="46">
        <f>N27+$O$72</f>
        <v/>
      </c>
      <c r="P27" s="79" t="n">
        <v>0.5631944444444444</v>
      </c>
      <c r="Q27" s="46">
        <f>P27+$Q$72</f>
        <v/>
      </c>
      <c r="R27" s="46" t="n">
        <v>0.6055555555555555</v>
      </c>
      <c r="S27" s="46">
        <f>R27+$S$72</f>
        <v/>
      </c>
      <c r="T27" s="143" t="n">
        <v>0.6208333333333333</v>
      </c>
      <c r="U27" s="80">
        <f>T27+$U$72</f>
        <v/>
      </c>
      <c r="V27" s="580" t="n">
        <v>80</v>
      </c>
      <c r="W27" s="125" t="n"/>
    </row>
    <row r="28" ht="21" customHeight="1" s="630">
      <c r="A28" s="631" t="inlineStr">
        <is>
          <t>27</t>
        </is>
      </c>
      <c r="B28" s="632" t="n"/>
      <c r="C28" s="318" t="inlineStr">
        <is>
          <t>CAPCHA ORTIZ MANUEL 40</t>
        </is>
      </c>
      <c r="D28" s="55" t="n">
        <v>23362713</v>
      </c>
      <c r="E28" s="55" t="inlineStr">
        <is>
          <t>REVA A1</t>
        </is>
      </c>
      <c r="F28" s="92" t="inlineStr">
        <is>
          <t>20 20SR</t>
        </is>
      </c>
      <c r="G28" s="120" t="inlineStr">
        <is>
          <t>PAGO 40EFE</t>
        </is>
      </c>
      <c r="H28" s="120" t="n"/>
      <c r="I28" s="120" t="inlineStr">
        <is>
          <t>CARS.VILLA JAIME</t>
        </is>
      </c>
      <c r="J28" s="60" t="n">
        <v>0.3770833333333333</v>
      </c>
      <c r="K28" s="46">
        <f>J28+$K$71</f>
        <v/>
      </c>
      <c r="L28" s="78" t="n">
        <v>0.4444444444444444</v>
      </c>
      <c r="M28" s="46">
        <f>L28+$M$72</f>
        <v/>
      </c>
      <c r="N28" s="78" t="n">
        <v>0.4520833333333333</v>
      </c>
      <c r="O28" s="46">
        <f>N28+$O$72</f>
        <v/>
      </c>
      <c r="P28" s="79" t="n">
        <v>0.5763888888888888</v>
      </c>
      <c r="Q28" s="46">
        <f>P28+$Q$72</f>
        <v/>
      </c>
      <c r="R28" s="46" t="n">
        <v>0.5909722222222222</v>
      </c>
      <c r="S28" s="46">
        <f>R28+$S$72</f>
        <v/>
      </c>
      <c r="T28" s="143" t="n">
        <v>0.6041666666666666</v>
      </c>
      <c r="U28" s="80">
        <f>T28+$U$72</f>
        <v/>
      </c>
      <c r="V28" s="580" t="n">
        <v>80</v>
      </c>
      <c r="W28" s="125" t="n">
        <v>40</v>
      </c>
    </row>
    <row r="29" ht="21" customFormat="1" customHeight="1" s="645">
      <c r="A29" s="631" t="inlineStr">
        <is>
          <t>29</t>
        </is>
      </c>
      <c r="B29" s="632" t="n"/>
      <c r="C29" s="318" t="inlineStr">
        <is>
          <t>CENEPO SHUPINGAHUA 30</t>
        </is>
      </c>
      <c r="D29" s="55" t="n">
        <v>47200769</v>
      </c>
      <c r="E29" s="226" t="inlineStr">
        <is>
          <t xml:space="preserve">MOTO REVA BIIC </t>
        </is>
      </c>
      <c r="F29" s="92" t="inlineStr">
        <is>
          <t>20 20SR</t>
        </is>
      </c>
      <c r="G29" s="120" t="inlineStr">
        <is>
          <t>PAGO 30 EFE</t>
        </is>
      </c>
      <c r="H29" s="55" t="n"/>
      <c r="I29" s="55" t="inlineStr">
        <is>
          <t>SRA JULIA</t>
        </is>
      </c>
      <c r="J29" s="60" t="n">
        <v>0.38125</v>
      </c>
      <c r="K29" s="46">
        <f>J29+$K$71</f>
        <v/>
      </c>
      <c r="L29" s="79" t="n">
        <v>0.4513888888888889</v>
      </c>
      <c r="M29" s="46">
        <f>L29+$M$72</f>
        <v/>
      </c>
      <c r="N29" s="78" t="n">
        <v>0.4576388888888889</v>
      </c>
      <c r="O29" s="46">
        <f>N29+$O$72</f>
        <v/>
      </c>
      <c r="P29" s="79" t="n">
        <v>0.5881944444444445</v>
      </c>
      <c r="Q29" s="46">
        <f>P29+$Q$72</f>
        <v/>
      </c>
      <c r="R29" s="46" t="n">
        <v>0.6034722222222222</v>
      </c>
      <c r="S29" s="46">
        <f>R29+$S$72</f>
        <v/>
      </c>
      <c r="T29" s="143" t="n">
        <v>0.6166666666666667</v>
      </c>
      <c r="U29" s="80">
        <f>T29+$U$72</f>
        <v/>
      </c>
      <c r="V29" s="580" t="n">
        <v>80</v>
      </c>
      <c r="W29" s="125" t="n">
        <v>30</v>
      </c>
    </row>
    <row r="30" ht="21" customFormat="1" customHeight="1" s="633">
      <c r="A30" s="631" t="inlineStr">
        <is>
          <t>30</t>
        </is>
      </c>
      <c r="B30" s="632" t="n"/>
      <c r="C30" s="112" t="inlineStr">
        <is>
          <t>ALBARRAN PAREDES TOMAS</t>
        </is>
      </c>
      <c r="D30" s="55" t="n">
        <v>42223471</v>
      </c>
      <c r="E30" s="226" t="inlineStr">
        <is>
          <t xml:space="preserve">MOTO REVA BIIC </t>
        </is>
      </c>
      <c r="F30" s="92" t="inlineStr">
        <is>
          <t>40/20 40/20CL</t>
        </is>
      </c>
      <c r="G30" s="120" t="inlineStr">
        <is>
          <t>PAGO 110 EFE</t>
        </is>
      </c>
      <c r="H30" s="211" t="n"/>
      <c r="I30" s="211" t="inlineStr">
        <is>
          <t>OFICINA</t>
        </is>
      </c>
      <c r="J30" s="60" t="n">
        <v>0.3819444444444444</v>
      </c>
      <c r="K30" s="46">
        <f>J30+$K$71</f>
        <v/>
      </c>
      <c r="L30" s="78" t="n">
        <v>0.4527777777777778</v>
      </c>
      <c r="M30" s="46">
        <f>L30+$M$72</f>
        <v/>
      </c>
      <c r="N30" s="78" t="n">
        <v>0.49375</v>
      </c>
      <c r="O30" s="46">
        <f>N30+$O$72</f>
        <v/>
      </c>
      <c r="P30" s="79" t="n">
        <v>0.5881944444444445</v>
      </c>
      <c r="Q30" s="46">
        <f>P30+$Q$72</f>
        <v/>
      </c>
      <c r="R30" s="46" t="n">
        <v>0.6298611111111111</v>
      </c>
      <c r="S30" s="46">
        <f>R30+$S$72</f>
        <v/>
      </c>
      <c r="T30" s="143" t="n">
        <v>0.6479166666666667</v>
      </c>
      <c r="U30" s="80">
        <f>T30+$U$72</f>
        <v/>
      </c>
      <c r="V30" s="580" t="n">
        <v>130</v>
      </c>
      <c r="W30" s="125" t="n"/>
    </row>
    <row r="31" ht="21" customHeight="1" s="630">
      <c r="A31" s="631" t="inlineStr">
        <is>
          <t>31</t>
        </is>
      </c>
      <c r="B31" s="632" t="n"/>
      <c r="C31" s="112" t="inlineStr">
        <is>
          <t xml:space="preserve">SAAVEDRA MAZA JOSE </t>
        </is>
      </c>
      <c r="D31" s="55" t="n">
        <v>7514850</v>
      </c>
      <c r="E31" s="55" t="inlineStr">
        <is>
          <t>NUEVO A1</t>
        </is>
      </c>
      <c r="F31" s="92" t="inlineStr">
        <is>
          <t>40/20 40/20CL</t>
        </is>
      </c>
      <c r="G31" s="96" t="n"/>
      <c r="H31" s="192" t="n"/>
      <c r="I31" s="96" t="inlineStr">
        <is>
          <t>PATRICIO</t>
        </is>
      </c>
      <c r="J31" s="60" t="n">
        <v>0.3833333333333334</v>
      </c>
      <c r="K31" s="46">
        <f>J31+$K$71</f>
        <v/>
      </c>
      <c r="L31" s="78" t="n">
        <v>0.4576388888888889</v>
      </c>
      <c r="M31" s="78">
        <f>L31+$M$72</f>
        <v/>
      </c>
      <c r="N31" s="78" t="n">
        <v>0.5</v>
      </c>
      <c r="O31" s="78">
        <f>N31+$O$72</f>
        <v/>
      </c>
      <c r="P31" s="79" t="n">
        <v>0.5888888888888889</v>
      </c>
      <c r="Q31" s="46">
        <f>P31+$Q$72</f>
        <v/>
      </c>
      <c r="R31" s="78" t="n">
        <v>0.6152777777777778</v>
      </c>
      <c r="S31" s="78">
        <f>R31+$S$72</f>
        <v/>
      </c>
      <c r="T31" s="116" t="n">
        <v>0.6291666666666667</v>
      </c>
      <c r="U31" s="116">
        <f>T31+$U$72</f>
        <v/>
      </c>
      <c r="V31" s="580" t="n">
        <v>80</v>
      </c>
      <c r="W31" s="125" t="n"/>
    </row>
    <row r="32" ht="21" customHeight="1" s="630">
      <c r="A32" s="631" t="inlineStr">
        <is>
          <t>32</t>
        </is>
      </c>
      <c r="B32" s="632" t="n"/>
      <c r="C32" s="112" t="inlineStr">
        <is>
          <t>CARRION CARI MARICIELO</t>
        </is>
      </c>
      <c r="D32" s="55" t="n">
        <v>73903378</v>
      </c>
      <c r="E32" s="55" t="inlineStr">
        <is>
          <t>NUEVO A1</t>
        </is>
      </c>
      <c r="F32" s="92" t="inlineStr">
        <is>
          <t>20 20SR</t>
        </is>
      </c>
      <c r="G32" s="120" t="inlineStr">
        <is>
          <t>PAGO 90EFE</t>
        </is>
      </c>
      <c r="H32" s="439" t="n"/>
      <c r="I32" s="322" t="inlineStr">
        <is>
          <t>WILLIAM PUBLICIDAD</t>
        </is>
      </c>
      <c r="J32" s="60" t="n">
        <v>0.3923611111111111</v>
      </c>
      <c r="K32" s="46">
        <f>J32+$K$71</f>
        <v/>
      </c>
      <c r="L32" s="78" t="n">
        <v>0.4965277777777778</v>
      </c>
      <c r="M32" s="78">
        <f>L32+$M$72</f>
        <v/>
      </c>
      <c r="N32" s="78" t="n">
        <v>0.5027777777777778</v>
      </c>
      <c r="O32" s="78">
        <f>N32+$O$72</f>
        <v/>
      </c>
      <c r="P32" s="79" t="n">
        <v>0.6020833333333333</v>
      </c>
      <c r="Q32" s="46">
        <f>P32+$Q$72</f>
        <v/>
      </c>
      <c r="R32" s="78" t="n">
        <v>0.6458333333333334</v>
      </c>
      <c r="S32" s="78">
        <f>R32+$S$72</f>
        <v/>
      </c>
      <c r="T32" s="116" t="n">
        <v>0.6590277777777778</v>
      </c>
      <c r="U32" s="116">
        <f>T32+$U$72</f>
        <v/>
      </c>
      <c r="V32" s="580" t="n">
        <v>80</v>
      </c>
      <c r="W32" s="125" t="n"/>
    </row>
    <row r="33" ht="21" customHeight="1" s="630">
      <c r="A33" s="631" t="inlineStr">
        <is>
          <t>33</t>
        </is>
      </c>
      <c r="B33" s="632" t="n"/>
      <c r="C33" s="112" t="inlineStr">
        <is>
          <t>RAMOS HUAMAN NICANOR</t>
        </is>
      </c>
      <c r="D33" s="55" t="n">
        <v>10521453</v>
      </c>
      <c r="E33" s="226" t="inlineStr">
        <is>
          <t xml:space="preserve">MOTO REVA BIIC </t>
        </is>
      </c>
      <c r="F33" s="92" t="inlineStr">
        <is>
          <t>20 20SR</t>
        </is>
      </c>
      <c r="G33" s="270" t="n"/>
      <c r="H33" s="270" t="n"/>
      <c r="I33" s="270" t="inlineStr">
        <is>
          <t>LILIANA 2</t>
        </is>
      </c>
      <c r="J33" s="60" t="n">
        <v>0.3923611111111111</v>
      </c>
      <c r="K33" s="46">
        <f>J33+$K$71</f>
        <v/>
      </c>
      <c r="L33" s="78" t="n">
        <v>0.5020833333333333</v>
      </c>
      <c r="M33" s="78">
        <f>L33+$M$72</f>
        <v/>
      </c>
      <c r="N33" s="78" t="n">
        <v>0.5076388888888889</v>
      </c>
      <c r="O33" s="78">
        <f>N33+$O$72</f>
        <v/>
      </c>
      <c r="P33" s="79" t="n">
        <v>0.6152777777777778</v>
      </c>
      <c r="Q33" s="46">
        <f>P33+$Q$72</f>
        <v/>
      </c>
      <c r="R33" s="78" t="n">
        <v>0.6284722222222222</v>
      </c>
      <c r="S33" s="78">
        <f>R33+$S$72</f>
        <v/>
      </c>
      <c r="T33" s="116" t="n">
        <v>0.6409722222222223</v>
      </c>
      <c r="U33" s="116">
        <f>T33+$U$72</f>
        <v/>
      </c>
      <c r="V33" s="580" t="n">
        <v>80</v>
      </c>
      <c r="W33" s="125" t="n"/>
    </row>
    <row r="34" ht="21" customHeight="1" s="630">
      <c r="A34" s="631" t="inlineStr">
        <is>
          <t>34</t>
        </is>
      </c>
      <c r="B34" s="632" t="n"/>
      <c r="C34" s="112" t="inlineStr">
        <is>
          <t>JULCA JIMENEZ JAVIER</t>
        </is>
      </c>
      <c r="D34" s="55" t="n">
        <v>43580911</v>
      </c>
      <c r="E34" s="226" t="inlineStr">
        <is>
          <t xml:space="preserve">MOTO REVA BIIC </t>
        </is>
      </c>
      <c r="F34" s="92" t="inlineStr">
        <is>
          <t>20 20SR</t>
        </is>
      </c>
      <c r="G34" s="270" t="n"/>
      <c r="H34" s="270" t="n"/>
      <c r="I34" s="270" t="inlineStr">
        <is>
          <t>LILIANA 3</t>
        </is>
      </c>
      <c r="J34" s="60" t="n">
        <v>0.4138888888888889</v>
      </c>
      <c r="K34" s="46">
        <f>J34+$K$71</f>
        <v/>
      </c>
      <c r="L34" s="78" t="n">
        <v>0.5034722222222222</v>
      </c>
      <c r="M34" s="46">
        <f>L34+$M$72</f>
        <v/>
      </c>
      <c r="N34" s="78" t="n">
        <v>0.5111111111111111</v>
      </c>
      <c r="O34" s="46">
        <f>N34+$O$72</f>
        <v/>
      </c>
      <c r="P34" s="79" t="n">
        <v>0.6027777777777777</v>
      </c>
      <c r="Q34" s="46">
        <f>P34+$Q$72</f>
        <v/>
      </c>
      <c r="R34" s="46" t="n">
        <v>0.6402777777777777</v>
      </c>
      <c r="S34" s="46">
        <f>R34+$S$72</f>
        <v/>
      </c>
      <c r="T34" s="143" t="n">
        <v>0.6527777777777778</v>
      </c>
      <c r="U34" s="80">
        <f>T34+$U$72</f>
        <v/>
      </c>
      <c r="V34" s="580" t="n">
        <v>80</v>
      </c>
      <c r="W34" s="125" t="n"/>
    </row>
    <row r="35" ht="21" customHeight="1" s="630">
      <c r="A35" s="631" t="inlineStr">
        <is>
          <t>35</t>
        </is>
      </c>
      <c r="B35" s="632" t="n"/>
      <c r="C35" s="112" t="inlineStr">
        <is>
          <t>CASTILLO RIVADENEYRA JIMMY</t>
        </is>
      </c>
      <c r="D35" s="55" t="n">
        <v>10745118</v>
      </c>
      <c r="E35" s="55" t="inlineStr">
        <is>
          <t>NUEVO A1</t>
        </is>
      </c>
      <c r="F35" s="92" t="inlineStr">
        <is>
          <t>40/20 40/20CL</t>
        </is>
      </c>
      <c r="G35" s="267" t="inlineStr">
        <is>
          <t>YAPE 120</t>
        </is>
      </c>
      <c r="H35" s="207" t="n"/>
      <c r="I35" s="55" t="inlineStr">
        <is>
          <t>SRA LUZ</t>
        </is>
      </c>
      <c r="J35" s="60" t="n">
        <v>0.4145833333333334</v>
      </c>
      <c r="K35" s="46">
        <f>J35+$K$71</f>
        <v/>
      </c>
      <c r="L35" s="79" t="n">
        <v>0.5069444444444444</v>
      </c>
      <c r="M35" s="46">
        <f>L35+$M$72</f>
        <v/>
      </c>
      <c r="N35" s="78" t="n">
        <v>0.5145833333333333</v>
      </c>
      <c r="O35" s="46">
        <f>N35+$O$72</f>
        <v/>
      </c>
      <c r="P35" s="79" t="n">
        <v>0.6173611111111111</v>
      </c>
      <c r="Q35" s="46">
        <f>P35+$Q$72</f>
        <v/>
      </c>
      <c r="R35" s="46" t="n">
        <v>0.6958333333333333</v>
      </c>
      <c r="S35" s="46">
        <f>R35+$S$72</f>
        <v/>
      </c>
      <c r="T35" s="143" t="n">
        <v>0.7083333333333334</v>
      </c>
      <c r="U35" s="80">
        <f>T35+$U$72</f>
        <v/>
      </c>
      <c r="V35" s="580" t="n">
        <v>80</v>
      </c>
      <c r="W35" s="125" t="n"/>
    </row>
    <row r="36" ht="21" customFormat="1" customHeight="1" s="633">
      <c r="A36" s="631" t="inlineStr">
        <is>
          <t>36</t>
        </is>
      </c>
      <c r="B36" s="632" t="n"/>
      <c r="C36" s="112" t="inlineStr">
        <is>
          <t>HERNANDEZ LOPEZ DAVID ISRAEL</t>
        </is>
      </c>
      <c r="D36" s="55" t="n">
        <v>72138072</v>
      </c>
      <c r="E36" s="55" t="inlineStr">
        <is>
          <t>NUEVO A1</t>
        </is>
      </c>
      <c r="F36" s="92" t="inlineStr">
        <is>
          <t>20 20SR</t>
        </is>
      </c>
      <c r="G36" s="55" t="inlineStr">
        <is>
          <t>PLIM 100</t>
        </is>
      </c>
      <c r="H36" s="322" t="inlineStr">
        <is>
          <t>RENIEC</t>
        </is>
      </c>
      <c r="I36" s="322" t="inlineStr">
        <is>
          <t>PUBLICIDAD</t>
        </is>
      </c>
      <c r="J36" s="60" t="n">
        <v>0.5020833333333333</v>
      </c>
      <c r="K36" s="46">
        <f>J36+$K$71</f>
        <v/>
      </c>
      <c r="L36" s="78" t="n">
        <v>0.5319444444444444</v>
      </c>
      <c r="M36" s="46">
        <f>L36+$M$72</f>
        <v/>
      </c>
      <c r="N36" s="78" t="n">
        <v>0.5729166666666666</v>
      </c>
      <c r="O36" s="46">
        <f>N36+$O$72</f>
        <v/>
      </c>
      <c r="P36" s="79" t="n">
        <v>0.6756944444444445</v>
      </c>
      <c r="Q36" s="46">
        <f>P36+$Q$72</f>
        <v/>
      </c>
      <c r="R36" s="46" t="n">
        <v>0.7104166666666667</v>
      </c>
      <c r="S36" s="46">
        <f>R36+$S$72</f>
        <v/>
      </c>
      <c r="T36" s="143" t="n">
        <v>0.7583333333333333</v>
      </c>
      <c r="U36" s="80">
        <f>T36+$U$72</f>
        <v/>
      </c>
      <c r="V36" s="580" t="n">
        <v>100</v>
      </c>
      <c r="W36" s="580" t="n"/>
    </row>
    <row r="37" ht="21" customHeight="1" s="630">
      <c r="A37" s="631" t="inlineStr">
        <is>
          <t>37</t>
        </is>
      </c>
      <c r="B37" s="632" t="n"/>
      <c r="C37" s="112" t="inlineStr">
        <is>
          <t>BOTTGER TELLO PIERO</t>
        </is>
      </c>
      <c r="D37" s="55" t="n">
        <v>76438920</v>
      </c>
      <c r="E37" s="199" t="inlineStr">
        <is>
          <t>MOTO NUEVO BIIB</t>
        </is>
      </c>
      <c r="F37" s="92" t="inlineStr">
        <is>
          <t>20 20SR</t>
        </is>
      </c>
      <c r="G37" s="281" t="n"/>
      <c r="H37" s="281" t="n"/>
      <c r="I37" s="281" t="inlineStr">
        <is>
          <t>ANGELA</t>
        </is>
      </c>
      <c r="J37" s="60" t="n">
        <v>0.4159722222222222</v>
      </c>
      <c r="K37" s="46">
        <f>J37+$K$71</f>
        <v/>
      </c>
      <c r="L37" s="78" t="n">
        <v>0.5097222222222222</v>
      </c>
      <c r="M37" s="46">
        <f>L37+$M$72</f>
        <v/>
      </c>
      <c r="N37" s="78" t="n">
        <v>0.5159722222222223</v>
      </c>
      <c r="O37" s="46">
        <f>N37+$O$72</f>
        <v/>
      </c>
      <c r="P37" s="79" t="n">
        <v>0.6284722222222222</v>
      </c>
      <c r="Q37" s="46">
        <f>P37+$Q$72</f>
        <v/>
      </c>
      <c r="R37" s="46" t="n">
        <v>0.6513888888888889</v>
      </c>
      <c r="S37" s="46">
        <f>R37+$S$72</f>
        <v/>
      </c>
      <c r="T37" s="143" t="n">
        <v>0.6666666666666666</v>
      </c>
      <c r="U37" s="80">
        <f>T37+$U$72</f>
        <v/>
      </c>
      <c r="V37" s="580" t="n">
        <v>80</v>
      </c>
      <c r="W37" s="125" t="n"/>
    </row>
    <row r="38" ht="21" customFormat="1" customHeight="1" s="633">
      <c r="A38" s="631" t="inlineStr">
        <is>
          <t>38</t>
        </is>
      </c>
      <c r="B38" s="632" t="n"/>
      <c r="C38" s="112" t="inlineStr">
        <is>
          <t>LOPEZ CHAVEZ JHOSELINE</t>
        </is>
      </c>
      <c r="D38" s="55" t="n">
        <v>71782979</v>
      </c>
      <c r="E38" s="55" t="inlineStr">
        <is>
          <t>NUEVO A1</t>
        </is>
      </c>
      <c r="F38" s="92" t="inlineStr">
        <is>
          <t>40/20 40/20CL</t>
        </is>
      </c>
      <c r="G38" s="96" t="n"/>
      <c r="H38" s="192" t="n"/>
      <c r="I38" s="96" t="inlineStr">
        <is>
          <t>PATRICIO</t>
        </is>
      </c>
      <c r="J38" s="60" t="n">
        <v>0.4180555555555556</v>
      </c>
      <c r="K38" s="46">
        <f>J38+$K$71</f>
        <v/>
      </c>
      <c r="L38" s="78" t="n">
        <v>0.5125</v>
      </c>
      <c r="M38" s="46">
        <f>L38+$M$72</f>
        <v/>
      </c>
      <c r="N38" s="78" t="n">
        <v>0.5173611111111112</v>
      </c>
      <c r="O38" s="46">
        <f>N38+$O$72</f>
        <v/>
      </c>
      <c r="P38" s="79" t="n">
        <v>0.6159722222222223</v>
      </c>
      <c r="Q38" s="46">
        <f>P38+$Q$72</f>
        <v/>
      </c>
      <c r="R38" s="46" t="n">
        <v>0.6729166666666667</v>
      </c>
      <c r="S38" s="46">
        <f>R38+$S$72</f>
        <v/>
      </c>
      <c r="T38" s="143" t="n">
        <v>0.6854166666666667</v>
      </c>
      <c r="U38" s="80">
        <f>T38+$U$72</f>
        <v/>
      </c>
      <c r="V38" s="580" t="n">
        <v>80</v>
      </c>
      <c r="W38" s="125" t="n"/>
    </row>
    <row r="39" ht="21" customHeight="1" s="630">
      <c r="A39" s="631" t="inlineStr">
        <is>
          <t>39</t>
        </is>
      </c>
      <c r="B39" s="632" t="n"/>
      <c r="C39" s="112" t="inlineStr">
        <is>
          <t>CARDENAS CHAVEZ NAHIR</t>
        </is>
      </c>
      <c r="D39" s="55" t="n">
        <v>71784179</v>
      </c>
      <c r="E39" s="55" t="inlineStr">
        <is>
          <t>NUEVO A1</t>
        </is>
      </c>
      <c r="F39" s="92" t="inlineStr">
        <is>
          <t>40/20 40/20CL</t>
        </is>
      </c>
      <c r="G39" s="96" t="n"/>
      <c r="H39" s="192" t="n"/>
      <c r="I39" s="96" t="inlineStr">
        <is>
          <t>PATRICIO</t>
        </is>
      </c>
      <c r="J39" s="60" t="n">
        <v>0.4194444444444445</v>
      </c>
      <c r="K39" s="46">
        <f>J39+$K$71</f>
        <v/>
      </c>
      <c r="L39" s="78" t="n">
        <v>0.5152777777777777</v>
      </c>
      <c r="M39" s="46">
        <f>L39+$M$72</f>
        <v/>
      </c>
      <c r="N39" s="78" t="n">
        <v>0.5201388888888889</v>
      </c>
      <c r="O39" s="46">
        <f>N39+$O$72</f>
        <v/>
      </c>
      <c r="P39" s="79" t="n">
        <v>0.63125</v>
      </c>
      <c r="Q39" s="46">
        <f>P39+$Q$72</f>
        <v/>
      </c>
      <c r="R39" s="46" t="n">
        <v>0.6847222222222222</v>
      </c>
      <c r="S39" s="46">
        <f>R39+$S$72</f>
        <v/>
      </c>
      <c r="T39" s="143" t="n">
        <v>0.6965277777777777</v>
      </c>
      <c r="U39" s="80">
        <f>T39+$U$72</f>
        <v/>
      </c>
      <c r="V39" s="580" t="n">
        <v>80</v>
      </c>
      <c r="W39" s="125" t="n"/>
    </row>
    <row r="40" ht="21" customFormat="1" customHeight="1" s="633">
      <c r="A40" s="631" t="inlineStr">
        <is>
          <t>40</t>
        </is>
      </c>
      <c r="B40" s="632" t="n"/>
      <c r="C40" s="112" t="inlineStr">
        <is>
          <t xml:space="preserve">MEDINA CHAUCA RONNIE </t>
        </is>
      </c>
      <c r="D40" s="55" t="n">
        <v>47045180</v>
      </c>
      <c r="E40" s="26" t="inlineStr">
        <is>
          <t>RECA A2B</t>
        </is>
      </c>
      <c r="F40" s="92" t="inlineStr">
        <is>
          <t>20 20SR</t>
        </is>
      </c>
      <c r="G40" s="110" t="n"/>
      <c r="H40" s="110" t="n"/>
      <c r="I40" s="110" t="inlineStr">
        <is>
          <t>MAYRA 1</t>
        </is>
      </c>
      <c r="J40" s="60" t="n">
        <v>0.6166666666666667</v>
      </c>
      <c r="K40" s="46">
        <f>J40+$K$71</f>
        <v/>
      </c>
      <c r="L40" s="78" t="n">
        <v>0.6215277777777778</v>
      </c>
      <c r="M40" s="46">
        <f>L40+$M$72</f>
        <v/>
      </c>
      <c r="N40" s="78" t="n"/>
      <c r="O40" s="46">
        <f>N40+$O$72</f>
        <v/>
      </c>
      <c r="P40" s="79" t="n">
        <v>0.6909722222222222</v>
      </c>
      <c r="Q40" s="46">
        <f>P40+$Q$72</f>
        <v/>
      </c>
      <c r="R40" s="46" t="n">
        <v>0.7319444444444444</v>
      </c>
      <c r="S40" s="46">
        <f>R40+$S$72</f>
        <v/>
      </c>
      <c r="T40" s="143" t="n">
        <v>0.7444444444444445</v>
      </c>
      <c r="U40" s="80">
        <f>T40+$U$72</f>
        <v/>
      </c>
      <c r="V40" s="580" t="n">
        <v>80</v>
      </c>
      <c r="W40" s="125" t="n"/>
    </row>
    <row r="41" ht="21" customHeight="1" s="630">
      <c r="A41" s="631" t="inlineStr">
        <is>
          <t>41</t>
        </is>
      </c>
      <c r="B41" s="632" t="n"/>
      <c r="C41" s="318" t="inlineStr">
        <is>
          <t>LAZARO VALERA MARCELO 50</t>
        </is>
      </c>
      <c r="D41" s="55" t="n">
        <v>42684633</v>
      </c>
      <c r="E41" s="226" t="inlineStr">
        <is>
          <t xml:space="preserve">MOTO REVA BIIC </t>
        </is>
      </c>
      <c r="F41" s="92" t="inlineStr">
        <is>
          <t>20 20SR</t>
        </is>
      </c>
      <c r="G41" s="120" t="inlineStr">
        <is>
          <t>PAGO EFEC 100</t>
        </is>
      </c>
      <c r="H41" s="270" t="n"/>
      <c r="I41" s="270" t="inlineStr">
        <is>
          <t>LILIANA 4</t>
        </is>
      </c>
      <c r="J41" s="60" t="n">
        <v>0.4222222222222222</v>
      </c>
      <c r="K41" s="46">
        <f>J41+$K$71</f>
        <v/>
      </c>
      <c r="L41" s="78" t="n">
        <v>0.5173611111111112</v>
      </c>
      <c r="M41" s="46">
        <f>L41+$M$72</f>
        <v/>
      </c>
      <c r="N41" s="78" t="n">
        <v>0.5243055555555556</v>
      </c>
      <c r="O41" s="46">
        <f>N41+$O$72</f>
        <v/>
      </c>
      <c r="P41" s="79" t="n">
        <v>0.6423611111111112</v>
      </c>
      <c r="Q41" s="46">
        <f>P41+$Q$72</f>
        <v/>
      </c>
      <c r="R41" s="46" t="n">
        <v>0.675</v>
      </c>
      <c r="S41" s="46">
        <f>R41+$S$72</f>
        <v/>
      </c>
      <c r="T41" s="143" t="n">
        <v>0.6951388888888889</v>
      </c>
      <c r="U41" s="80">
        <f>T41+$U$72</f>
        <v/>
      </c>
      <c r="V41" s="580" t="n">
        <v>80</v>
      </c>
      <c r="W41" s="125" t="n">
        <v>50</v>
      </c>
    </row>
    <row r="42" ht="21" customHeight="1" s="630">
      <c r="A42" s="631" t="inlineStr">
        <is>
          <t>42</t>
        </is>
      </c>
      <c r="B42" s="632" t="n"/>
      <c r="C42" s="112" t="inlineStr">
        <is>
          <t xml:space="preserve">HURTADO RAMOS NILTON </t>
        </is>
      </c>
      <c r="D42" s="55" t="n">
        <v>47445310</v>
      </c>
      <c r="E42" s="55" t="inlineStr">
        <is>
          <t>NUEVO A1</t>
        </is>
      </c>
      <c r="F42" s="92" t="inlineStr">
        <is>
          <t>20 20SR</t>
        </is>
      </c>
      <c r="G42" s="120" t="inlineStr">
        <is>
          <t>PAGO EFEC 130</t>
        </is>
      </c>
      <c r="H42" s="207" t="n"/>
      <c r="I42" s="55" t="inlineStr">
        <is>
          <t>VLADIMIR</t>
        </is>
      </c>
      <c r="J42" s="60" t="n">
        <v>0.4291666666666666</v>
      </c>
      <c r="K42" s="46">
        <f>J42+$K$71</f>
        <v/>
      </c>
      <c r="L42" s="78" t="n">
        <v>0.5201388888888889</v>
      </c>
      <c r="M42" s="78">
        <f>L42+$M$72</f>
        <v/>
      </c>
      <c r="N42" s="78" t="n">
        <v>0.5270833333333333</v>
      </c>
      <c r="O42" s="78">
        <f>N42+$O$72</f>
        <v/>
      </c>
      <c r="P42" s="78" t="n">
        <v>0.6284722222222222</v>
      </c>
      <c r="Q42" s="78">
        <f>P42+$Q$72</f>
        <v/>
      </c>
      <c r="R42" s="78" t="n">
        <v>0.6631944444444444</v>
      </c>
      <c r="S42" s="78">
        <f>R42+$S$72</f>
        <v/>
      </c>
      <c r="T42" s="116" t="n">
        <v>0.7083333333333334</v>
      </c>
      <c r="U42" s="116">
        <f>T42+$U$72</f>
        <v/>
      </c>
      <c r="V42" s="580" t="n">
        <v>90</v>
      </c>
      <c r="W42" s="125" t="n"/>
    </row>
    <row r="43" ht="21" customHeight="1" s="630">
      <c r="A43" s="631" t="inlineStr">
        <is>
          <t>43</t>
        </is>
      </c>
      <c r="B43" s="632" t="n"/>
      <c r="C43" s="112" t="inlineStr">
        <is>
          <t>CARY MELENDEZ CLEITON</t>
        </is>
      </c>
      <c r="D43" s="55" t="n">
        <v>42164126</v>
      </c>
      <c r="E43" s="26" t="inlineStr">
        <is>
          <t>RECA A2B</t>
        </is>
      </c>
      <c r="F43" s="92" t="inlineStr">
        <is>
          <t>20 20SR</t>
        </is>
      </c>
      <c r="G43" s="267" t="inlineStr">
        <is>
          <t>PAGO YAPE 130</t>
        </is>
      </c>
      <c r="H43" s="207" t="n"/>
      <c r="I43" s="55" t="inlineStr">
        <is>
          <t>VLADIMIR</t>
        </is>
      </c>
      <c r="J43" s="60" t="n">
        <v>0.4305555555555556</v>
      </c>
      <c r="K43" s="46">
        <f>J43+$K$71</f>
        <v/>
      </c>
      <c r="L43" s="78" t="n">
        <v>0.5229166666666667</v>
      </c>
      <c r="M43" s="78">
        <f>L43+$M$72</f>
        <v/>
      </c>
      <c r="N43" s="78" t="n">
        <v>0.5298611111111111</v>
      </c>
      <c r="O43" s="78">
        <f>N43+$O$72</f>
        <v/>
      </c>
      <c r="P43" s="78" t="n">
        <v>0.6569444444444444</v>
      </c>
      <c r="Q43" s="78">
        <f>P43+$Q$72</f>
        <v/>
      </c>
      <c r="R43" s="78" t="n">
        <v>0.7201388888888889</v>
      </c>
      <c r="S43" s="78">
        <f>R43+$S$72</f>
        <v/>
      </c>
      <c r="T43" s="116" t="n">
        <v>0.7326388888888888</v>
      </c>
      <c r="U43" s="116">
        <f>T43+$U$72</f>
        <v/>
      </c>
      <c r="V43" s="580" t="n">
        <v>90</v>
      </c>
      <c r="W43" s="125" t="n"/>
    </row>
    <row r="44" ht="21" customHeight="1" s="630">
      <c r="A44" s="646" t="n"/>
      <c r="B44" s="632" t="n"/>
      <c r="C44" s="119" t="inlineStr">
        <is>
          <t>ALARCON DURAND ROVER</t>
        </is>
      </c>
      <c r="D44" s="654" t="n">
        <v>46694573</v>
      </c>
      <c r="E44" s="654" t="inlineStr">
        <is>
          <t>REVA A2B</t>
        </is>
      </c>
      <c r="F44" s="93" t="inlineStr">
        <is>
          <t>40/20 40/20CL</t>
        </is>
      </c>
      <c r="G44" s="654" t="n"/>
      <c r="H44" s="358" t="n"/>
      <c r="I44" s="654" t="inlineStr">
        <is>
          <t>PATRICIO</t>
        </is>
      </c>
      <c r="J44" s="185" t="n">
        <v>0.43125</v>
      </c>
      <c r="K44" s="20">
        <f>J44+$K$71</f>
        <v/>
      </c>
      <c r="L44" s="21" t="inlineStr">
        <is>
          <t>no esta</t>
        </is>
      </c>
      <c r="M44" s="21">
        <f>L44+$M$72</f>
        <v/>
      </c>
      <c r="N44" s="21" t="n"/>
      <c r="O44" s="21">
        <f>N44+$O$72</f>
        <v/>
      </c>
      <c r="P44" s="21" t="n"/>
      <c r="Q44" s="21">
        <f>P44+$Q$72</f>
        <v/>
      </c>
      <c r="R44" s="21" t="n"/>
      <c r="S44" s="21">
        <f>R44+$S$72</f>
        <v/>
      </c>
      <c r="T44" s="21" t="n"/>
      <c r="U44" s="21">
        <f>T44+$U$72</f>
        <v/>
      </c>
      <c r="V44" s="580" t="n">
        <v>80</v>
      </c>
      <c r="W44" s="125" t="n"/>
    </row>
    <row r="45" ht="21" customHeight="1" s="630">
      <c r="A45" s="631" t="inlineStr">
        <is>
          <t>44</t>
        </is>
      </c>
      <c r="B45" s="632" t="n"/>
      <c r="C45" s="318" t="inlineStr">
        <is>
          <t>ANCCO QUISPE DENNIS 40</t>
        </is>
      </c>
      <c r="D45" s="55" t="n">
        <v>73987758</v>
      </c>
      <c r="E45" s="55" t="inlineStr">
        <is>
          <t>REVA A1</t>
        </is>
      </c>
      <c r="F45" s="92" t="inlineStr">
        <is>
          <t>20 20SR</t>
        </is>
      </c>
      <c r="G45" s="120" t="inlineStr">
        <is>
          <t>PAGO 40EFE</t>
        </is>
      </c>
      <c r="H45" s="120" t="n"/>
      <c r="I45" s="120" t="inlineStr">
        <is>
          <t>CARS.VILLA JAIME</t>
        </is>
      </c>
      <c r="J45" s="60" t="n">
        <v>0.4416666666666667</v>
      </c>
      <c r="K45" s="46">
        <f>J45+$K$71</f>
        <v/>
      </c>
      <c r="L45" s="78" t="n">
        <v>0.5270833333333333</v>
      </c>
      <c r="M45" s="78">
        <f>L45+$M$72</f>
        <v/>
      </c>
      <c r="N45" s="78" t="n">
        <v>0.5326388888888889</v>
      </c>
      <c r="O45" s="78">
        <f>N45+$O$72</f>
        <v/>
      </c>
      <c r="P45" s="78" t="n">
        <v>0.65625</v>
      </c>
      <c r="Q45" s="78">
        <f>P45+$Q$72</f>
        <v/>
      </c>
      <c r="R45" s="78" t="n">
        <v>0.6868055555555556</v>
      </c>
      <c r="S45" s="78">
        <f>R45+$S$72</f>
        <v/>
      </c>
      <c r="T45" s="116" t="n">
        <v>0.7201388888888889</v>
      </c>
      <c r="U45" s="116">
        <f>T45+$U$72</f>
        <v/>
      </c>
      <c r="V45" s="580" t="n">
        <v>80</v>
      </c>
      <c r="W45" s="125" t="n">
        <v>40</v>
      </c>
    </row>
    <row r="46" ht="21" customHeight="1" s="630">
      <c r="A46" s="631" t="inlineStr">
        <is>
          <t>45</t>
        </is>
      </c>
      <c r="B46" s="632" t="n"/>
      <c r="C46" s="112" t="inlineStr">
        <is>
          <t>MONJA CAVERO JEAN PIERE</t>
        </is>
      </c>
      <c r="D46" s="55" t="n">
        <v>72721902</v>
      </c>
      <c r="E46" s="55" t="inlineStr">
        <is>
          <t>NUEVO A1</t>
        </is>
      </c>
      <c r="F46" s="92" t="inlineStr">
        <is>
          <t>20 20SR</t>
        </is>
      </c>
      <c r="G46" s="120" t="n"/>
      <c r="H46" s="120" t="n"/>
      <c r="I46" s="120" t="inlineStr">
        <is>
          <t>CARS.VILLA JAIME</t>
        </is>
      </c>
      <c r="J46" s="60" t="n">
        <v>0.4451388888888889</v>
      </c>
      <c r="K46" s="46">
        <f>J46+$K$71</f>
        <v/>
      </c>
      <c r="L46" s="78" t="n">
        <v>0.5298611111111111</v>
      </c>
      <c r="M46" s="78">
        <f>L46+$M$72</f>
        <v/>
      </c>
      <c r="N46" s="78" t="n">
        <v>0.5354166666666667</v>
      </c>
      <c r="O46" s="78">
        <f>N46+$O$72</f>
        <v/>
      </c>
      <c r="P46" s="78" t="n">
        <v>0.6451388888888889</v>
      </c>
      <c r="Q46" s="78">
        <f>P46+$Q$72</f>
        <v/>
      </c>
      <c r="R46" s="78" t="n">
        <v>0.7076388888888889</v>
      </c>
      <c r="S46" s="78">
        <f>R46+$S$72</f>
        <v/>
      </c>
      <c r="T46" s="116" t="n">
        <v>0.7208333333333333</v>
      </c>
      <c r="U46" s="116">
        <f>T46+$U$72</f>
        <v/>
      </c>
      <c r="V46" s="580" t="n">
        <v>80</v>
      </c>
      <c r="W46" s="125" t="n"/>
    </row>
    <row r="47" ht="21" customHeight="1" s="630">
      <c r="A47" s="631" t="inlineStr">
        <is>
          <t>46</t>
        </is>
      </c>
      <c r="B47" s="632" t="n"/>
      <c r="C47" s="112" t="inlineStr">
        <is>
          <t xml:space="preserve">LOPEZ DE LA CRUZ MANUEL </t>
        </is>
      </c>
      <c r="D47" s="55" t="n">
        <v>25700912</v>
      </c>
      <c r="E47" s="26" t="inlineStr">
        <is>
          <t>REVA A3C</t>
        </is>
      </c>
      <c r="F47" s="92" t="inlineStr">
        <is>
          <t>40/20 40/20CL</t>
        </is>
      </c>
      <c r="G47" s="120" t="n"/>
      <c r="H47" s="120" t="n"/>
      <c r="I47" s="120" t="inlineStr">
        <is>
          <t>CARS.VILLA JAIME</t>
        </is>
      </c>
      <c r="J47" s="60" t="n">
        <v>0.45</v>
      </c>
      <c r="K47" s="46">
        <f>J47+$K$71</f>
        <v/>
      </c>
      <c r="L47" s="78" t="n">
        <v>0.5347222222222222</v>
      </c>
      <c r="M47" s="46">
        <f>L47+$M$72</f>
        <v/>
      </c>
      <c r="N47" s="78" t="n">
        <v>0.5743055555555555</v>
      </c>
      <c r="O47" s="46">
        <f>N47+$O$72</f>
        <v/>
      </c>
      <c r="P47" s="79" t="n">
        <v>0.6694444444444444</v>
      </c>
      <c r="Q47" s="46">
        <f>P47+$Q$72</f>
        <v/>
      </c>
      <c r="R47" s="46" t="n">
        <v>0.7402777777777778</v>
      </c>
      <c r="S47" s="46">
        <f>R47+$S$72</f>
        <v/>
      </c>
      <c r="T47" s="143" t="n">
        <v>0.7527777777777778</v>
      </c>
      <c r="U47" s="80">
        <f>T47+$U$72</f>
        <v/>
      </c>
      <c r="V47" s="580" t="n">
        <v>80</v>
      </c>
      <c r="W47" s="125" t="n"/>
    </row>
    <row r="48" ht="21" customHeight="1" s="630">
      <c r="A48" s="631" t="inlineStr">
        <is>
          <t>47</t>
        </is>
      </c>
      <c r="B48" s="632" t="n"/>
      <c r="C48" s="112" t="inlineStr">
        <is>
          <t xml:space="preserve">MARQUEZ MOLINA JOHN </t>
        </is>
      </c>
      <c r="D48" s="55" t="n">
        <v>5010731</v>
      </c>
      <c r="E48" s="26" t="inlineStr">
        <is>
          <t>CANJE A3C</t>
        </is>
      </c>
      <c r="F48" s="92" t="inlineStr">
        <is>
          <t>20 20SR</t>
        </is>
      </c>
      <c r="G48" s="120" t="n"/>
      <c r="H48" s="382" t="inlineStr">
        <is>
          <t>CPP</t>
        </is>
      </c>
      <c r="I48" s="120" t="inlineStr">
        <is>
          <t>CARS.VILLA JAIME</t>
        </is>
      </c>
      <c r="J48" s="60" t="n">
        <v>0.4541666666666667</v>
      </c>
      <c r="K48" s="46">
        <f>J48+$K$71</f>
        <v/>
      </c>
      <c r="L48" s="78" t="n">
        <v>0.5375</v>
      </c>
      <c r="M48" s="46">
        <f>L48+$M$72</f>
        <v/>
      </c>
      <c r="N48" s="78" t="n">
        <v>0.5534722222222223</v>
      </c>
      <c r="O48" s="46">
        <f>N48+$O$72</f>
        <v/>
      </c>
      <c r="P48" s="79" t="n">
        <v>0.61875</v>
      </c>
      <c r="Q48" s="79">
        <f>P48+$Q$72</f>
        <v/>
      </c>
      <c r="R48" s="79" t="n">
        <v>0.6291666666666667</v>
      </c>
      <c r="S48" s="79">
        <f>R48+$S$72</f>
        <v/>
      </c>
      <c r="T48" s="83" t="n">
        <v>0.6395833333333333</v>
      </c>
      <c r="U48" s="83">
        <f>T48+$U$72</f>
        <v/>
      </c>
      <c r="V48" s="580" t="n">
        <v>80</v>
      </c>
      <c r="W48" s="125" t="n"/>
    </row>
    <row r="49" ht="21" customHeight="1" s="630">
      <c r="A49" s="631" t="inlineStr">
        <is>
          <t>48</t>
        </is>
      </c>
      <c r="B49" s="632" t="n"/>
      <c r="C49" s="318" t="inlineStr">
        <is>
          <t>PEÑA GAMARRA FLAVIO 40</t>
        </is>
      </c>
      <c r="D49" s="55" t="n">
        <v>44252151</v>
      </c>
      <c r="E49" s="226" t="inlineStr">
        <is>
          <t xml:space="preserve">MOTO REVA BIIC </t>
        </is>
      </c>
      <c r="F49" s="92" t="inlineStr">
        <is>
          <t>20 20SR</t>
        </is>
      </c>
      <c r="G49" s="120" t="inlineStr">
        <is>
          <t>PAGO 40EFE</t>
        </is>
      </c>
      <c r="H49" s="281" t="n"/>
      <c r="I49" s="281" t="inlineStr">
        <is>
          <t>ELIA</t>
        </is>
      </c>
      <c r="J49" s="60" t="n">
        <v>0.4583333333333333</v>
      </c>
      <c r="K49" s="46">
        <f>J49+$K$71</f>
        <v/>
      </c>
      <c r="L49" s="78" t="n">
        <v>0.5625</v>
      </c>
      <c r="M49" s="78">
        <f>L49+$M$72</f>
        <v/>
      </c>
      <c r="N49" s="78" t="n">
        <v>0.575</v>
      </c>
      <c r="O49" s="78">
        <f>N49+$O$72</f>
        <v/>
      </c>
      <c r="P49" s="78" t="n">
        <v>0.6715277777777777</v>
      </c>
      <c r="Q49" s="78">
        <f>P49+$Q$72</f>
        <v/>
      </c>
      <c r="R49" s="78" t="n">
        <v>0.6986111111111111</v>
      </c>
      <c r="S49" s="78">
        <f>R49+$S$72</f>
        <v/>
      </c>
      <c r="T49" s="116" t="n">
        <v>0.7319444444444444</v>
      </c>
      <c r="U49" s="116">
        <f>T49+$U$72</f>
        <v/>
      </c>
      <c r="V49" s="580" t="n">
        <v>80</v>
      </c>
      <c r="W49" s="125" t="n">
        <v>40</v>
      </c>
    </row>
    <row r="50" ht="21" customHeight="1" s="630">
      <c r="A50" s="631" t="inlineStr">
        <is>
          <t>49</t>
        </is>
      </c>
      <c r="B50" s="632" t="n"/>
      <c r="C50" s="112" t="inlineStr">
        <is>
          <t>BIFFI OLIVAS GIANNI</t>
        </is>
      </c>
      <c r="D50" s="55" t="n">
        <v>25839700</v>
      </c>
      <c r="E50" s="55" t="inlineStr">
        <is>
          <t>REVA A1</t>
        </is>
      </c>
      <c r="F50" s="92" t="inlineStr">
        <is>
          <t>40/20 40/20CL</t>
        </is>
      </c>
      <c r="G50" s="96" t="n"/>
      <c r="H50" s="96" t="n"/>
      <c r="I50" s="96" t="inlineStr">
        <is>
          <t>PATRICIO</t>
        </is>
      </c>
      <c r="J50" s="60" t="n">
        <v>0.4597222222222222</v>
      </c>
      <c r="K50" s="46">
        <f>J50+$K$71</f>
        <v/>
      </c>
      <c r="L50" s="78" t="n">
        <v>0.6097222222222223</v>
      </c>
      <c r="M50" s="78">
        <f>L50+$M$72</f>
        <v/>
      </c>
      <c r="N50" s="78" t="n">
        <v>0.6222222222222222</v>
      </c>
      <c r="O50" s="78">
        <f>N50+$O$72</f>
        <v/>
      </c>
      <c r="P50" s="78" t="n">
        <v>0.6840277777777778</v>
      </c>
      <c r="Q50" s="78">
        <f>P50+$Q$72</f>
        <v/>
      </c>
      <c r="R50" s="78" t="n">
        <v>0.7236111111111111</v>
      </c>
      <c r="S50" s="78">
        <f>R50+$S$72</f>
        <v/>
      </c>
      <c r="T50" s="116" t="n">
        <v>0.7458333333333333</v>
      </c>
      <c r="U50" s="116">
        <f>T50+$U$72</f>
        <v/>
      </c>
      <c r="V50" s="580" t="n">
        <v>80</v>
      </c>
      <c r="W50" s="580" t="n"/>
    </row>
    <row r="51" ht="21" customFormat="1" customHeight="1" s="633">
      <c r="A51" s="646" t="n"/>
      <c r="B51" s="632" t="n"/>
      <c r="C51" s="119" t="inlineStr">
        <is>
          <t>NAJARRO RAMOS JUAN CARLOS 50</t>
        </is>
      </c>
      <c r="D51" s="654" t="n">
        <v>41647810</v>
      </c>
      <c r="E51" s="654" t="inlineStr">
        <is>
          <t xml:space="preserve">MOTO REVA BIIC </t>
        </is>
      </c>
      <c r="F51" s="93" t="inlineStr">
        <is>
          <t>20 20SR</t>
        </is>
      </c>
      <c r="G51" s="654" t="inlineStr">
        <is>
          <t>PAGO 50 YAPE</t>
        </is>
      </c>
      <c r="H51" s="654" t="n"/>
      <c r="I51" s="654" t="inlineStr">
        <is>
          <t>LILIANA 5</t>
        </is>
      </c>
      <c r="J51" s="185" t="n"/>
      <c r="K51" s="20">
        <f>J51+$K$71</f>
        <v/>
      </c>
      <c r="L51" s="21" t="n"/>
      <c r="M51" s="20">
        <f>L51+$M$72</f>
        <v/>
      </c>
      <c r="N51" s="21" t="n"/>
      <c r="O51" s="20">
        <f>N51+$O$72</f>
        <v/>
      </c>
      <c r="P51" s="22" t="n"/>
      <c r="Q51" s="20">
        <f>P51+$Q$72</f>
        <v/>
      </c>
      <c r="R51" s="20" t="n"/>
      <c r="S51" s="20">
        <f>R51+$S$72</f>
        <v/>
      </c>
      <c r="T51" s="144" t="n"/>
      <c r="U51" s="20">
        <f>T51+$U$72</f>
        <v/>
      </c>
      <c r="V51" s="583" t="n">
        <v>80</v>
      </c>
      <c r="W51" s="142" t="n"/>
    </row>
    <row r="52" ht="21" customHeight="1" s="630">
      <c r="A52" s="631" t="inlineStr">
        <is>
          <t>50</t>
        </is>
      </c>
      <c r="B52" s="632" t="n"/>
      <c r="C52" s="153" t="inlineStr">
        <is>
          <t>OLAYA ESPINOZA JOSE</t>
        </is>
      </c>
      <c r="D52" s="130" t="n">
        <v>72040933</v>
      </c>
      <c r="E52" s="55" t="inlineStr">
        <is>
          <t>NUEVO A1</t>
        </is>
      </c>
      <c r="F52" s="92" t="inlineStr">
        <is>
          <t>20 20SR</t>
        </is>
      </c>
      <c r="G52" s="101" t="n"/>
      <c r="H52" s="101" t="n"/>
      <c r="I52" s="101" t="inlineStr">
        <is>
          <t>VARGAS</t>
        </is>
      </c>
      <c r="J52" s="60" t="n">
        <v>0.5034722222222222</v>
      </c>
      <c r="K52" s="46">
        <f>J52+$K$71</f>
        <v/>
      </c>
      <c r="L52" s="78" t="n">
        <v>0.56875</v>
      </c>
      <c r="M52" s="78">
        <f>L52+$M$72</f>
        <v/>
      </c>
      <c r="N52" s="78" t="n">
        <v>0.5756944444444444</v>
      </c>
      <c r="O52" s="78">
        <f>N52+$O$72</f>
        <v/>
      </c>
      <c r="P52" s="78" t="n">
        <v>0.7041666666666667</v>
      </c>
      <c r="Q52" s="78">
        <f>P52+$Q$72</f>
        <v/>
      </c>
      <c r="R52" s="78" t="n">
        <v>0.7354166666666667</v>
      </c>
      <c r="S52" s="78">
        <f>R52+$S$72</f>
        <v/>
      </c>
      <c r="T52" s="116" t="n">
        <v>0.7555555555555555</v>
      </c>
      <c r="U52" s="116">
        <f>T52+$U$72</f>
        <v/>
      </c>
      <c r="V52" s="580" t="n">
        <v>80</v>
      </c>
      <c r="W52" s="125" t="n"/>
    </row>
    <row r="53" ht="21" customHeight="1" s="630">
      <c r="A53" s="631" t="inlineStr">
        <is>
          <t>51</t>
        </is>
      </c>
      <c r="B53" s="632" t="n"/>
      <c r="C53" s="153" t="inlineStr">
        <is>
          <t xml:space="preserve">FUENTES CASTRO ALDAIR </t>
        </is>
      </c>
      <c r="D53" s="130" t="n">
        <v>71131738</v>
      </c>
      <c r="E53" s="199" t="inlineStr">
        <is>
          <t>MOTO NUEVO BIIB</t>
        </is>
      </c>
      <c r="F53" s="92" t="inlineStr">
        <is>
          <t>20 20SR</t>
        </is>
      </c>
      <c r="G53" s="110" t="n"/>
      <c r="H53" s="110" t="n"/>
      <c r="I53" s="110" t="inlineStr">
        <is>
          <t>MAYRA 2</t>
        </is>
      </c>
      <c r="J53" s="60" t="n">
        <v>0.5041666666666667</v>
      </c>
      <c r="K53" s="46">
        <f>J53+$K$71</f>
        <v/>
      </c>
      <c r="L53" s="78" t="n">
        <v>0.5694444444444444</v>
      </c>
      <c r="M53" s="78">
        <f>L53+$M$72</f>
        <v/>
      </c>
      <c r="N53" s="78" t="n">
        <v>0.5770833333333333</v>
      </c>
      <c r="O53" s="78">
        <f>N53+$O$72</f>
        <v/>
      </c>
      <c r="P53" s="78" t="n">
        <v>0.6444444444444445</v>
      </c>
      <c r="Q53" s="78">
        <f>P53+$Q$72</f>
        <v/>
      </c>
      <c r="R53" s="78" t="n">
        <v>0.6576388888888889</v>
      </c>
      <c r="S53" s="78">
        <f>R53+$S$72</f>
        <v/>
      </c>
      <c r="T53" s="143" t="n">
        <v>0.6736111111111112</v>
      </c>
      <c r="U53" s="143">
        <f>T53+$U$72</f>
        <v/>
      </c>
      <c r="V53" s="580" t="n">
        <v>80</v>
      </c>
      <c r="W53" s="125" t="n"/>
    </row>
    <row r="54" ht="21" customFormat="1" customHeight="1" s="633">
      <c r="A54" s="646" t="n"/>
      <c r="B54" s="632" t="n"/>
      <c r="C54" s="155" t="inlineStr">
        <is>
          <t xml:space="preserve">PEÑA ROMAN MILTON </t>
        </is>
      </c>
      <c r="D54" s="156" t="n">
        <v>41413347</v>
      </c>
      <c r="E54" s="654" t="inlineStr">
        <is>
          <t>REVA A2A</t>
        </is>
      </c>
      <c r="F54" s="93" t="inlineStr">
        <is>
          <t>SIN PREVIA</t>
        </is>
      </c>
      <c r="G54" s="654" t="inlineStr">
        <is>
          <t>REPRO 16,05</t>
        </is>
      </c>
      <c r="H54" s="654" t="n"/>
      <c r="I54" s="654" t="inlineStr">
        <is>
          <t>MAYRA 3</t>
        </is>
      </c>
      <c r="J54" s="185" t="n"/>
      <c r="K54" s="20">
        <f>J54+$K$71</f>
        <v/>
      </c>
      <c r="L54" s="21" t="n"/>
      <c r="M54" s="20">
        <f>L54+$M$72</f>
        <v/>
      </c>
      <c r="N54" s="21" t="n"/>
      <c r="O54" s="20">
        <f>N54+$O$72</f>
        <v/>
      </c>
      <c r="P54" s="22" t="n"/>
      <c r="Q54" s="20">
        <f>P54+$Q$72</f>
        <v/>
      </c>
      <c r="R54" s="20" t="n"/>
      <c r="S54" s="20">
        <f>R54+$S$72</f>
        <v/>
      </c>
      <c r="T54" s="144" t="n"/>
      <c r="U54" s="20">
        <f>T54+$U$72</f>
        <v/>
      </c>
      <c r="V54" s="583" t="n">
        <v>80</v>
      </c>
      <c r="W54" s="142" t="n"/>
    </row>
    <row r="55" ht="21" customFormat="1" customHeight="1" s="633">
      <c r="A55" s="646" t="n"/>
      <c r="B55" s="632" t="n"/>
      <c r="C55" s="155" t="inlineStr">
        <is>
          <t>ROSSO GUTIERREZ JENNY</t>
        </is>
      </c>
      <c r="D55" s="156" t="n">
        <v>25744138</v>
      </c>
      <c r="E55" s="654" t="inlineStr">
        <is>
          <t>NUEVO A1</t>
        </is>
      </c>
      <c r="F55" s="93" t="inlineStr">
        <is>
          <t>SIN PREVIA</t>
        </is>
      </c>
      <c r="G55" s="654" t="inlineStr">
        <is>
          <t>REPRO 16,05</t>
        </is>
      </c>
      <c r="H55" s="654" t="n"/>
      <c r="I55" s="654" t="inlineStr">
        <is>
          <t>MAYRA 4</t>
        </is>
      </c>
      <c r="J55" s="185" t="n"/>
      <c r="K55" s="20">
        <f>J55+$K$71</f>
        <v/>
      </c>
      <c r="L55" s="21" t="n"/>
      <c r="M55" s="20">
        <f>L55+$M$72</f>
        <v/>
      </c>
      <c r="N55" s="21" t="n"/>
      <c r="O55" s="20">
        <f>N55+$O$72</f>
        <v/>
      </c>
      <c r="P55" s="22" t="n"/>
      <c r="Q55" s="20">
        <f>P55+$Q$72</f>
        <v/>
      </c>
      <c r="R55" s="20" t="n"/>
      <c r="S55" s="20">
        <f>R55+$S$72</f>
        <v/>
      </c>
      <c r="T55" s="144" t="n"/>
      <c r="U55" s="20">
        <f>T55+$U$72</f>
        <v/>
      </c>
      <c r="V55" s="583" t="n">
        <v>80</v>
      </c>
      <c r="W55" s="142" t="n"/>
    </row>
    <row r="56" ht="21" customHeight="1" s="630">
      <c r="A56" s="631" t="inlineStr">
        <is>
          <t>52</t>
        </is>
      </c>
      <c r="B56" s="632" t="n"/>
      <c r="C56" s="153" t="inlineStr">
        <is>
          <t>GAYTAN CAMARGO ANTHONY</t>
        </is>
      </c>
      <c r="D56" s="130" t="n">
        <v>47571090</v>
      </c>
      <c r="E56" s="55" t="inlineStr">
        <is>
          <t>NUEVO A1</t>
        </is>
      </c>
      <c r="F56" s="92" t="inlineStr">
        <is>
          <t>20 20SR</t>
        </is>
      </c>
      <c r="G56" s="120" t="inlineStr">
        <is>
          <t>PAGO EFEC 130</t>
        </is>
      </c>
      <c r="H56" s="207" t="n"/>
      <c r="I56" s="55" t="inlineStr">
        <is>
          <t>SRA LUZ</t>
        </is>
      </c>
      <c r="J56" s="60" t="n">
        <v>0.5104166666666666</v>
      </c>
      <c r="K56" s="46">
        <f>J56+$K$71</f>
        <v/>
      </c>
      <c r="L56" s="78" t="n">
        <v>0.5743055555555555</v>
      </c>
      <c r="M56" s="78">
        <f>L56+$M$72</f>
        <v/>
      </c>
      <c r="N56" s="78" t="n">
        <v>0.5861111111111111</v>
      </c>
      <c r="O56" s="78">
        <f>N56+$O$72</f>
        <v/>
      </c>
      <c r="P56" s="78" t="n">
        <v>0.6979166666666666</v>
      </c>
      <c r="Q56" s="78">
        <f>P56+$Q$72</f>
        <v/>
      </c>
      <c r="R56" s="78" t="n">
        <v>0.7479166666666667</v>
      </c>
      <c r="S56" s="78">
        <f>R56+$S$72</f>
        <v/>
      </c>
      <c r="T56" s="116" t="n">
        <v>0.7673611111111112</v>
      </c>
      <c r="U56" s="116">
        <f>T56+$U$72</f>
        <v/>
      </c>
      <c r="V56" s="580" t="n">
        <v>80</v>
      </c>
      <c r="W56" s="125" t="n"/>
    </row>
    <row r="57" ht="21" customHeight="1" s="630">
      <c r="A57" s="631" t="inlineStr">
        <is>
          <t>53</t>
        </is>
      </c>
      <c r="B57" s="632" t="n"/>
      <c r="C57" s="318" t="inlineStr">
        <is>
          <t>CHILLCCE DIAZ OMAR 30</t>
        </is>
      </c>
      <c r="D57" s="130" t="n">
        <v>46541019</v>
      </c>
      <c r="E57" s="55" t="inlineStr">
        <is>
          <t>NUEVO A1</t>
        </is>
      </c>
      <c r="F57" s="92" t="inlineStr">
        <is>
          <t>20 20SR</t>
        </is>
      </c>
      <c r="G57" s="120" t="inlineStr">
        <is>
          <t>PAGO EFE 30</t>
        </is>
      </c>
      <c r="H57" s="120" t="n"/>
      <c r="I57" s="120" t="inlineStr">
        <is>
          <t>CARS.VILLA JAIME</t>
        </is>
      </c>
      <c r="J57" s="60" t="n">
        <v>0.5263888888888889</v>
      </c>
      <c r="K57" s="46">
        <f>J57+$K$71</f>
        <v/>
      </c>
      <c r="L57" s="78" t="n">
        <v>0.5763888888888888</v>
      </c>
      <c r="M57" s="78">
        <f>L57+$M$72</f>
        <v/>
      </c>
      <c r="N57" s="78" t="n">
        <v>0.5868055555555556</v>
      </c>
      <c r="O57" s="78">
        <f>N57+$O$72</f>
        <v/>
      </c>
      <c r="P57" s="78" t="n">
        <v>0.7173611111111111</v>
      </c>
      <c r="Q57" s="78">
        <f>P57+$Q$72</f>
        <v/>
      </c>
      <c r="R57" s="78" t="n">
        <v>0.7555555555555555</v>
      </c>
      <c r="S57" s="78">
        <f>R57+$S$72</f>
        <v/>
      </c>
      <c r="T57" s="116" t="n">
        <v>0.7694444444444445</v>
      </c>
      <c r="U57" s="116">
        <f>T57+$U$72</f>
        <v/>
      </c>
      <c r="V57" s="580" t="n">
        <v>80</v>
      </c>
      <c r="W57" s="125" t="n">
        <v>30</v>
      </c>
    </row>
    <row r="58" ht="21" customHeight="1" s="630">
      <c r="A58" s="631" t="inlineStr">
        <is>
          <t>54</t>
        </is>
      </c>
      <c r="B58" s="632" t="n"/>
      <c r="C58" s="153" t="inlineStr">
        <is>
          <t xml:space="preserve">EGUSQUIZA CHAVEZ GIOVANIS </t>
        </is>
      </c>
      <c r="D58" s="130" t="n">
        <v>72566088</v>
      </c>
      <c r="E58" s="55" t="inlineStr">
        <is>
          <t>REVA A1</t>
        </is>
      </c>
      <c r="F58" s="92" t="inlineStr">
        <is>
          <t>40/20 40/20CL</t>
        </is>
      </c>
      <c r="G58" s="96" t="n"/>
      <c r="H58" s="192" t="n"/>
      <c r="I58" s="96" t="inlineStr">
        <is>
          <t>PATRICIO</t>
        </is>
      </c>
      <c r="J58" s="60" t="n">
        <v>0.5284722222222222</v>
      </c>
      <c r="K58" s="46">
        <f>J58+$K$71</f>
        <v/>
      </c>
      <c r="L58" s="78" t="n">
        <v>0.5798611111111112</v>
      </c>
      <c r="M58" s="78">
        <f>L58+$M$72</f>
        <v/>
      </c>
      <c r="N58" s="78" t="n">
        <v>0.5875</v>
      </c>
      <c r="O58" s="78">
        <f>N58+$O$72</f>
        <v/>
      </c>
      <c r="P58" s="78" t="n">
        <v>0.68125</v>
      </c>
      <c r="Q58" s="78">
        <f>P58+$Q$72</f>
        <v/>
      </c>
      <c r="R58" s="78" t="n">
        <v>0.7444444444444445</v>
      </c>
      <c r="S58" s="78">
        <f>R58+$S$72</f>
        <v/>
      </c>
      <c r="T58" s="116" t="n">
        <v>0.7673611111111112</v>
      </c>
      <c r="U58" s="116">
        <f>T58+$U$72</f>
        <v/>
      </c>
      <c r="V58" s="580" t="n">
        <v>80</v>
      </c>
      <c r="W58" s="125" t="n"/>
    </row>
    <row r="59" ht="21" customHeight="1" s="630">
      <c r="A59" s="631" t="inlineStr">
        <is>
          <t>55</t>
        </is>
      </c>
      <c r="B59" s="632" t="n"/>
      <c r="C59" s="153" t="inlineStr">
        <is>
          <t>DIOSES REGALADO JERRY</t>
        </is>
      </c>
      <c r="D59" s="130" t="n">
        <v>42908919</v>
      </c>
      <c r="E59" s="26" t="inlineStr">
        <is>
          <t>REVA A2B</t>
        </is>
      </c>
      <c r="F59" s="92" t="inlineStr">
        <is>
          <t>20 20SR</t>
        </is>
      </c>
      <c r="G59" s="267" t="inlineStr">
        <is>
          <t>PAGO YAPE 100</t>
        </is>
      </c>
      <c r="H59" s="207" t="n"/>
      <c r="I59" s="55" t="inlineStr">
        <is>
          <t>VLADIMIR</t>
        </is>
      </c>
      <c r="J59" s="60" t="n">
        <v>0.56875</v>
      </c>
      <c r="K59" s="46">
        <f>J59+$K$71</f>
        <v/>
      </c>
      <c r="L59" s="78" t="n">
        <v>0.5840277777777778</v>
      </c>
      <c r="M59" s="78">
        <f>L59+$M$72</f>
        <v/>
      </c>
      <c r="N59" s="78" t="n">
        <v>0.5895833333333333</v>
      </c>
      <c r="O59" s="78">
        <f>N59+$O$72</f>
        <v/>
      </c>
      <c r="P59" s="78" t="n">
        <v>0.7111111111111111</v>
      </c>
      <c r="Q59" s="78">
        <f>P59+$Q$72</f>
        <v/>
      </c>
      <c r="R59" s="78" t="n">
        <v>0.7597222222222222</v>
      </c>
      <c r="S59" s="78">
        <f>R59+$S$72</f>
        <v/>
      </c>
      <c r="T59" s="116" t="n">
        <v>0.7715277777777778</v>
      </c>
      <c r="U59" s="116">
        <f>T59+$U$72</f>
        <v/>
      </c>
      <c r="V59" s="580" t="n">
        <v>90</v>
      </c>
      <c r="W59" s="125" t="n"/>
    </row>
    <row r="60" ht="21" customHeight="1" s="630">
      <c r="A60" s="631" t="inlineStr">
        <is>
          <t>56</t>
        </is>
      </c>
      <c r="B60" s="632" t="n"/>
      <c r="C60" s="153" t="inlineStr">
        <is>
          <t xml:space="preserve">VILCAPOMA ESPINOZA ADRIAN </t>
        </is>
      </c>
      <c r="D60" s="130" t="n">
        <v>48415372</v>
      </c>
      <c r="E60" s="199" t="inlineStr">
        <is>
          <t>MOTO NUEVO BIIB</t>
        </is>
      </c>
      <c r="F60" s="92" t="inlineStr">
        <is>
          <t>20 20SR</t>
        </is>
      </c>
      <c r="G60" s="270" t="inlineStr">
        <is>
          <t>CON AUDIFONOS</t>
        </is>
      </c>
      <c r="H60" s="270" t="n"/>
      <c r="I60" s="270" t="inlineStr">
        <is>
          <t>LILIANA</t>
        </is>
      </c>
      <c r="J60" s="60" t="n">
        <v>0.5701388888888889</v>
      </c>
      <c r="K60" s="46">
        <f>J60+$K$71</f>
        <v/>
      </c>
      <c r="L60" s="78" t="n">
        <v>0.5868055555555556</v>
      </c>
      <c r="M60" s="46">
        <f>L60+$M$72</f>
        <v/>
      </c>
      <c r="N60" s="78" t="n">
        <v>0.5951388888888889</v>
      </c>
      <c r="O60" s="46">
        <f>N60+$O$72</f>
        <v/>
      </c>
      <c r="P60" s="78" t="n">
        <v>0.7291666666666666</v>
      </c>
      <c r="Q60" s="78">
        <f>P60+$Q$72</f>
        <v/>
      </c>
      <c r="R60" s="46" t="n">
        <v>0.7722222222222223</v>
      </c>
      <c r="S60" s="46">
        <f>R60+$S$72</f>
        <v/>
      </c>
      <c r="T60" s="143" t="n">
        <v>0.7861111111111111</v>
      </c>
      <c r="U60" s="80">
        <f>T60+$U$72</f>
        <v/>
      </c>
      <c r="V60" s="580" t="n">
        <v>80</v>
      </c>
      <c r="W60" s="125" t="n"/>
    </row>
    <row r="61" ht="21" customHeight="1" s="630">
      <c r="A61" s="631" t="inlineStr">
        <is>
          <t>57</t>
        </is>
      </c>
      <c r="B61" s="632" t="n"/>
      <c r="C61" s="214" t="inlineStr">
        <is>
          <t xml:space="preserve">ESPINOZA MATOS JHON </t>
        </is>
      </c>
      <c r="D61" s="55" t="n">
        <v>74373094</v>
      </c>
      <c r="E61" s="226" t="inlineStr">
        <is>
          <t xml:space="preserve">MOTO REVA BIIC </t>
        </is>
      </c>
      <c r="F61" s="92" t="inlineStr">
        <is>
          <t>40/20 40/20CL</t>
        </is>
      </c>
      <c r="G61" s="270" t="n"/>
      <c r="H61" s="270" t="n"/>
      <c r="I61" s="270" t="inlineStr">
        <is>
          <t>LILIANA</t>
        </is>
      </c>
      <c r="J61" s="60" t="n">
        <v>0.5708333333333333</v>
      </c>
      <c r="K61" s="46">
        <f>J61+$K$71</f>
        <v/>
      </c>
      <c r="L61" s="78" t="n">
        <v>0.5888888888888889</v>
      </c>
      <c r="M61" s="46">
        <f>L61+$M$72</f>
        <v/>
      </c>
      <c r="N61" s="78" t="n">
        <v>0.5993055555555555</v>
      </c>
      <c r="O61" s="46">
        <f>N61+$O$72</f>
        <v/>
      </c>
      <c r="P61" s="78" t="n">
        <v>0.6944444444444444</v>
      </c>
      <c r="Q61" s="78">
        <f>P61+$Q$72</f>
        <v/>
      </c>
      <c r="R61" s="46" t="n">
        <v>0.76875</v>
      </c>
      <c r="S61" s="46">
        <f>R61+$S$72</f>
        <v/>
      </c>
      <c r="T61" s="143" t="n">
        <v>0.78125</v>
      </c>
      <c r="U61" s="80">
        <f>T61+$U$72</f>
        <v/>
      </c>
      <c r="V61" s="580" t="n">
        <v>80</v>
      </c>
      <c r="W61" s="125" t="n"/>
    </row>
    <row r="62" ht="21" customHeight="1" s="630">
      <c r="A62" s="631" t="inlineStr">
        <is>
          <t>58</t>
        </is>
      </c>
      <c r="B62" s="632" t="n"/>
      <c r="C62" s="318" t="inlineStr">
        <is>
          <t>NONATO LIBERATO LUIS 50</t>
        </is>
      </c>
      <c r="D62" s="55" t="n">
        <v>44603908</v>
      </c>
      <c r="E62" s="226" t="inlineStr">
        <is>
          <t xml:space="preserve">MOTO NUEVO BIIC </t>
        </is>
      </c>
      <c r="F62" s="92" t="inlineStr">
        <is>
          <t>20 20SR</t>
        </is>
      </c>
      <c r="G62" s="120" t="inlineStr">
        <is>
          <t>PAGO 50EEFE</t>
        </is>
      </c>
      <c r="H62" s="207" t="n"/>
      <c r="I62" s="55" t="inlineStr">
        <is>
          <t>PONCE</t>
        </is>
      </c>
      <c r="J62" s="60" t="n">
        <v>0.5715277777777777</v>
      </c>
      <c r="K62" s="46">
        <f>J62+$K$71</f>
        <v/>
      </c>
      <c r="L62" s="78" t="n">
        <v>0.59375</v>
      </c>
      <c r="M62" s="46">
        <f>L62+$M$72</f>
        <v/>
      </c>
      <c r="N62" s="78" t="n">
        <v>0.6048611111111111</v>
      </c>
      <c r="O62" s="46">
        <f>N62+$O$72</f>
        <v/>
      </c>
      <c r="P62" s="78" t="n">
        <v>0.7256944444444444</v>
      </c>
      <c r="Q62" s="78">
        <f>P62+$Q$72</f>
        <v/>
      </c>
      <c r="R62" s="46" t="n">
        <v>0.7722222222222223</v>
      </c>
      <c r="S62" s="46">
        <f>R62+$S$72</f>
        <v/>
      </c>
      <c r="T62" s="143" t="n">
        <v>0.7840277777777778</v>
      </c>
      <c r="U62" s="80">
        <f>T62+$U$72</f>
        <v/>
      </c>
      <c r="V62" s="580" t="n">
        <v>80</v>
      </c>
      <c r="W62" s="125" t="n">
        <v>50</v>
      </c>
    </row>
    <row r="63" ht="21" customHeight="1" s="630">
      <c r="A63" s="631" t="inlineStr">
        <is>
          <t>59</t>
        </is>
      </c>
      <c r="B63" s="632" t="n"/>
      <c r="C63" s="112" t="inlineStr">
        <is>
          <t>ALVA LOPEZ JOSE</t>
        </is>
      </c>
      <c r="D63" s="242" t="n">
        <v>46540922</v>
      </c>
      <c r="E63" s="199" t="inlineStr">
        <is>
          <t>MOTO NUEVO BIIB</t>
        </is>
      </c>
      <c r="F63" s="92" t="inlineStr">
        <is>
          <t>20 20SR</t>
        </is>
      </c>
      <c r="G63" s="281" t="n"/>
      <c r="H63" s="281" t="n"/>
      <c r="I63" s="281" t="inlineStr">
        <is>
          <t>ANGELA</t>
        </is>
      </c>
      <c r="J63" s="60" t="n">
        <v>0.5722222222222222</v>
      </c>
      <c r="K63" s="46">
        <f>J63+$K$71</f>
        <v/>
      </c>
      <c r="L63" s="78" t="n">
        <v>0.5972222222222222</v>
      </c>
      <c r="M63" s="46">
        <f>L63+$M$72</f>
        <v/>
      </c>
      <c r="N63" s="46" t="n">
        <v>0.6083333333333333</v>
      </c>
      <c r="O63" s="46">
        <f>N63+$O$72</f>
        <v/>
      </c>
      <c r="P63" s="78" t="n">
        <v>0.7347222222222223</v>
      </c>
      <c r="Q63" s="78">
        <f>P63+$Q$72</f>
        <v/>
      </c>
      <c r="R63" s="46" t="n">
        <v>0.7798611111111111</v>
      </c>
      <c r="S63" s="46">
        <f>R63+$S$72</f>
        <v/>
      </c>
      <c r="T63" s="143" t="n">
        <v>0.7923611111111111</v>
      </c>
      <c r="U63" s="80">
        <f>T63+$U$72</f>
        <v/>
      </c>
      <c r="V63" s="580" t="n">
        <v>80</v>
      </c>
      <c r="W63" s="125" t="n"/>
    </row>
    <row r="64" ht="21" customHeight="1" s="630">
      <c r="A64" s="631" t="inlineStr">
        <is>
          <t>50</t>
        </is>
      </c>
      <c r="B64" s="632" t="n"/>
      <c r="C64" s="318" t="inlineStr">
        <is>
          <t>FLORIAN ALEJANDRO CHARLES 50</t>
        </is>
      </c>
      <c r="D64" s="242" t="n">
        <v>48973783</v>
      </c>
      <c r="E64" s="199" t="inlineStr">
        <is>
          <t>MOTO NUEVO BIIB</t>
        </is>
      </c>
      <c r="F64" s="161" t="inlineStr">
        <is>
          <t>20 20SR</t>
        </is>
      </c>
      <c r="G64" s="120" t="inlineStr">
        <is>
          <t>PAGO 50EFE</t>
        </is>
      </c>
      <c r="H64" s="110" t="n"/>
      <c r="I64" s="110" t="inlineStr">
        <is>
          <t>MAYRA</t>
        </is>
      </c>
      <c r="J64" s="60" t="n">
        <v>0.5736111111111111</v>
      </c>
      <c r="K64" s="46">
        <f>J64+$K$71</f>
        <v/>
      </c>
      <c r="L64" s="78" t="n">
        <v>0.6020833333333333</v>
      </c>
      <c r="M64" s="46">
        <f>L64+$M$72</f>
        <v/>
      </c>
      <c r="N64" s="46" t="n">
        <v>0.6104166666666667</v>
      </c>
      <c r="O64" s="46">
        <f>N64+$O$72</f>
        <v/>
      </c>
      <c r="P64" s="78" t="n">
        <v>0.7069444444444445</v>
      </c>
      <c r="Q64" s="78">
        <f>P64+$Q$72</f>
        <v/>
      </c>
      <c r="R64" s="46" t="n">
        <v>0.7826388888888889</v>
      </c>
      <c r="S64" s="46">
        <f>R64+$S$72</f>
        <v/>
      </c>
      <c r="T64" s="143" t="n">
        <v>0.7951388888888888</v>
      </c>
      <c r="U64" s="80">
        <f>T64+$U$72</f>
        <v/>
      </c>
      <c r="V64" s="580" t="n">
        <v>80</v>
      </c>
      <c r="W64" s="125" t="n">
        <v>50</v>
      </c>
    </row>
    <row r="65" ht="21" customHeight="1" s="630">
      <c r="A65" s="631" t="inlineStr">
        <is>
          <t>61</t>
        </is>
      </c>
      <c r="B65" s="632" t="n"/>
      <c r="C65" s="112" t="inlineStr">
        <is>
          <t>TANG CHANG ALFREDO</t>
        </is>
      </c>
      <c r="D65" s="55" t="n">
        <v>16027046</v>
      </c>
      <c r="E65" s="26" t="inlineStr">
        <is>
          <t>REVA A2A</t>
        </is>
      </c>
      <c r="F65" s="161" t="inlineStr">
        <is>
          <t>20 20SR</t>
        </is>
      </c>
      <c r="G65" s="120" t="inlineStr">
        <is>
          <t>PAGO 100 EFE</t>
        </is>
      </c>
      <c r="H65" s="207" t="n"/>
      <c r="I65" s="55" t="inlineStr">
        <is>
          <t>CESAR QUIROZ</t>
        </is>
      </c>
      <c r="J65" s="60" t="n">
        <v>0.5444444444444444</v>
      </c>
      <c r="K65" s="46">
        <f>J65+$K$71</f>
        <v/>
      </c>
      <c r="L65" s="78" t="n">
        <v>0.6090277777777777</v>
      </c>
      <c r="M65" s="46">
        <f>L65+$M$72</f>
        <v/>
      </c>
      <c r="N65" s="46" t="n">
        <v>0.6236111111111111</v>
      </c>
      <c r="O65" s="46">
        <f>N65+$O$72</f>
        <v/>
      </c>
      <c r="P65" s="78" t="n">
        <v>0.7451388888888889</v>
      </c>
      <c r="Q65" s="78">
        <f>P65+$Q$72</f>
        <v/>
      </c>
      <c r="R65" s="46" t="n">
        <v>0.7861111111111111</v>
      </c>
      <c r="S65" s="46">
        <f>R65+$S$72</f>
        <v/>
      </c>
      <c r="T65" s="143" t="n">
        <v>0.7986111111111112</v>
      </c>
      <c r="U65" s="80">
        <f>T65+$U$72</f>
        <v/>
      </c>
      <c r="V65" s="580" t="n">
        <v>80</v>
      </c>
      <c r="W65" s="125" t="n"/>
    </row>
    <row r="66" ht="21" customHeight="1" s="630">
      <c r="A66" s="644" t="inlineStr">
        <is>
          <t>62</t>
        </is>
      </c>
      <c r="B66" s="632" t="n"/>
      <c r="C66" s="318" t="inlineStr">
        <is>
          <t>ARICOCHE ZUÑIGA REBECA 40</t>
        </is>
      </c>
      <c r="D66" s="242" t="n">
        <v>70359418</v>
      </c>
      <c r="E66" s="55" t="inlineStr">
        <is>
          <t>NUEVO A1</t>
        </is>
      </c>
      <c r="F66" s="161" t="inlineStr">
        <is>
          <t>20 20SR</t>
        </is>
      </c>
      <c r="G66" s="267" t="inlineStr">
        <is>
          <t>YAPE 80 40 AYUDA</t>
        </is>
      </c>
      <c r="H66" s="207" t="n"/>
      <c r="I66" s="55" t="inlineStr">
        <is>
          <t>MIRIAM</t>
        </is>
      </c>
      <c r="J66" s="60" t="n">
        <v>0.6118055555555556</v>
      </c>
      <c r="K66" s="46">
        <f>J66+$K$71</f>
        <v/>
      </c>
      <c r="L66" s="78" t="n">
        <v>0.6138888888888889</v>
      </c>
      <c r="M66" s="46">
        <f>L66+$M$72</f>
        <v/>
      </c>
      <c r="N66" s="46" t="n">
        <v>0.6270833333333333</v>
      </c>
      <c r="O66" s="46">
        <f>N66+$O$72</f>
        <v/>
      </c>
      <c r="P66" s="78" t="n">
        <v>0.71875</v>
      </c>
      <c r="Q66" s="78">
        <f>P66+$Q$72</f>
        <v/>
      </c>
      <c r="R66" s="46" t="n">
        <v>0.7819444444444444</v>
      </c>
      <c r="S66" s="46">
        <f>R66+$S$72</f>
        <v/>
      </c>
      <c r="T66" s="143" t="n">
        <v>0.7958333333333333</v>
      </c>
      <c r="U66" s="80">
        <f>T66+$U$72</f>
        <v/>
      </c>
      <c r="V66" s="580" t="n">
        <v>80</v>
      </c>
      <c r="W66" s="125" t="n">
        <v>40</v>
      </c>
    </row>
    <row r="67" ht="21" customHeight="1" s="630">
      <c r="A67" s="644" t="inlineStr">
        <is>
          <t>63</t>
        </is>
      </c>
      <c r="B67" s="632" t="n"/>
      <c r="C67" s="112" t="inlineStr">
        <is>
          <t>SILVA LEON MIRIAN</t>
        </is>
      </c>
      <c r="D67" s="242" t="n">
        <v>9899306</v>
      </c>
      <c r="E67" s="55" t="inlineStr">
        <is>
          <t>NUEVO A1</t>
        </is>
      </c>
      <c r="F67" s="161" t="inlineStr">
        <is>
          <t>20 20SR</t>
        </is>
      </c>
      <c r="G67" s="96" t="n"/>
      <c r="H67" s="192" t="n"/>
      <c r="I67" s="96" t="inlineStr">
        <is>
          <t>PATRICIO</t>
        </is>
      </c>
      <c r="J67" s="60" t="n">
        <v>0.6145833333333334</v>
      </c>
      <c r="K67" s="46">
        <f>J67+$K$71</f>
        <v/>
      </c>
      <c r="L67" s="78" t="n">
        <v>0.6194444444444445</v>
      </c>
      <c r="M67" s="46">
        <f>L67+$M$72</f>
        <v/>
      </c>
      <c r="N67" s="46" t="n">
        <v>0.6277777777777778</v>
      </c>
      <c r="O67" s="46">
        <f>N67+$O$72</f>
        <v/>
      </c>
      <c r="P67" s="78" t="n">
        <v>0.7569444444444444</v>
      </c>
      <c r="Q67" s="78">
        <f>P67+$Q$72</f>
        <v/>
      </c>
      <c r="R67" s="46" t="n">
        <v>0.7979166666666667</v>
      </c>
      <c r="S67" s="46" t="n">
        <v>0.8083333333333333</v>
      </c>
      <c r="T67" s="143" t="n">
        <v>0.8097222222222222</v>
      </c>
      <c r="U67" s="80">
        <f>T67+$U$72</f>
        <v/>
      </c>
      <c r="V67" s="580" t="n">
        <v>80</v>
      </c>
      <c r="W67" s="125" t="n"/>
    </row>
    <row r="68" ht="21" customHeight="1" s="630">
      <c r="A68" s="644" t="inlineStr">
        <is>
          <t>64</t>
        </is>
      </c>
      <c r="B68" s="632" t="n"/>
      <c r="C68" s="112" t="inlineStr">
        <is>
          <t xml:space="preserve">ZUBIAUR MORALES HERNAN </t>
        </is>
      </c>
      <c r="D68" s="242" t="n">
        <v>7751306</v>
      </c>
      <c r="E68" s="55" t="inlineStr">
        <is>
          <t>REVA A1</t>
        </is>
      </c>
      <c r="F68" s="92" t="inlineStr">
        <is>
          <t>40/20 40/20CL</t>
        </is>
      </c>
      <c r="G68" s="267" t="inlineStr">
        <is>
          <t>YAPE 130</t>
        </is>
      </c>
      <c r="H68" s="211" t="n"/>
      <c r="I68" s="211" t="inlineStr">
        <is>
          <t>OFICINA</t>
        </is>
      </c>
      <c r="J68" s="60" t="n">
        <v>0.6229166666666667</v>
      </c>
      <c r="K68" s="46">
        <f>J68+$K$71</f>
        <v/>
      </c>
      <c r="L68" s="46" t="n">
        <v>0.6256944444444444</v>
      </c>
      <c r="M68" s="46">
        <f>L68+$M$72</f>
        <v/>
      </c>
      <c r="N68" s="46" t="n">
        <v>0.6340277777777777</v>
      </c>
      <c r="O68" s="46">
        <f>N68+$O$72</f>
        <v/>
      </c>
      <c r="P68" s="78" t="n">
        <v>0.7465277777777778</v>
      </c>
      <c r="Q68" s="78">
        <f>P68+$Q$72</f>
        <v/>
      </c>
      <c r="R68" s="46" t="n">
        <v>0.7944444444444444</v>
      </c>
      <c r="S68" s="46">
        <f>R68+$S$72</f>
        <v/>
      </c>
      <c r="T68" s="80" t="n">
        <v>0.80625</v>
      </c>
      <c r="U68" s="80">
        <f>T68+$U$72</f>
        <v/>
      </c>
      <c r="V68" s="580" t="n">
        <v>130</v>
      </c>
      <c r="W68" s="125" t="n"/>
    </row>
    <row r="69" ht="21" customHeight="1" s="630">
      <c r="A69" s="644" t="inlineStr">
        <is>
          <t>65</t>
        </is>
      </c>
      <c r="B69" s="632" t="n"/>
      <c r="C69" s="112" t="inlineStr">
        <is>
          <t>DE LA CRUZ CALLO JUAN</t>
        </is>
      </c>
      <c r="D69" s="242" t="n">
        <v>7549894</v>
      </c>
      <c r="E69" s="199" t="inlineStr">
        <is>
          <t>MOTO NUEVO BIIB</t>
        </is>
      </c>
      <c r="F69" s="92" t="inlineStr">
        <is>
          <t>40/20 40/20CL</t>
        </is>
      </c>
      <c r="G69" s="110" t="n"/>
      <c r="H69" s="110" t="n"/>
      <c r="I69" s="110" t="inlineStr">
        <is>
          <t>MAYRA</t>
        </is>
      </c>
      <c r="J69" s="60" t="n">
        <v>0.6256944444444444</v>
      </c>
      <c r="K69" s="46">
        <f>J69+$K$71</f>
        <v/>
      </c>
      <c r="L69" s="46" t="n">
        <v>0.63125</v>
      </c>
      <c r="M69" s="46">
        <f>L69+$M$72</f>
        <v/>
      </c>
      <c r="N69" s="46" t="n">
        <v>0.6381944444444444</v>
      </c>
      <c r="O69" s="46">
        <f>N69+$O$72</f>
        <v/>
      </c>
      <c r="P69" s="78" t="n">
        <v>0.7597222222222222</v>
      </c>
      <c r="Q69" s="78">
        <f>P69+$Q$72</f>
        <v/>
      </c>
      <c r="R69" s="46" t="n">
        <v>0.7972222222222223</v>
      </c>
      <c r="S69" s="46" t="n">
        <v>0.8076388888888889</v>
      </c>
      <c r="T69" s="80" t="n">
        <v>0.8090277777777778</v>
      </c>
      <c r="U69" s="80">
        <f>T69+$U$72</f>
        <v/>
      </c>
      <c r="V69" s="580" t="n">
        <v>80</v>
      </c>
      <c r="W69" s="125" t="n"/>
    </row>
    <row r="70" ht="21" customHeight="1" s="630"/>
    <row r="71" ht="21" customHeight="1" s="630"/>
    <row r="72" ht="21" customHeight="1" s="630"/>
    <row r="73" ht="21" customHeight="1" s="630"/>
    <row r="74" ht="21" customHeight="1" s="630"/>
    <row r="75" ht="21" customHeight="1" s="630"/>
    <row r="76" ht="21" customHeight="1" s="630"/>
    <row r="77" ht="21" customHeight="1" s="630"/>
    <row r="78" ht="18" customHeight="1" s="630"/>
    <row r="79" ht="15.75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8" customHeight="1" s="630"/>
    <row r="95" ht="18" customHeight="1" s="630"/>
    <row r="96" ht="18" customHeight="1" s="630"/>
    <row r="97" ht="18" customHeight="1" s="630"/>
    <row r="98" ht="18" customHeight="1" s="630"/>
    <row r="99" ht="18" customHeight="1" s="630"/>
    <row r="100" ht="18" customHeight="1" s="630"/>
    <row r="101" ht="18" customHeight="1" s="630"/>
    <row r="102" ht="21" customHeight="1" s="630"/>
    <row r="103" ht="15.75" customHeight="1" s="630"/>
    <row r="104" ht="15.75" customHeight="1" s="630"/>
    <row r="105" ht="15.75" customHeight="1" s="630"/>
    <row r="106" ht="21" customHeight="1" s="630"/>
    <row r="107" ht="21" customHeight="1" s="630"/>
    <row r="108" ht="15.75" customHeight="1" s="630"/>
    <row r="109" ht="15.75" customHeight="1" s="630"/>
    <row r="110" ht="15.75" customHeight="1" s="630"/>
    <row r="111" ht="18.75" customHeight="1" s="630"/>
    <row r="116" ht="15.75" customHeight="1" s="630"/>
    <row r="117" ht="15.75" customHeight="1" s="630"/>
    <row r="118" ht="15.75" customHeight="1" s="630"/>
    <row r="119" ht="15.75" customHeight="1" s="630"/>
    <row r="120" ht="15.75" customHeight="1" s="630"/>
    <row r="121" ht="15.75" customHeight="1" s="630"/>
    <row r="122" ht="15.75" customHeight="1" s="630"/>
    <row r="123" ht="18.75" customHeight="1" s="630"/>
    <row r="124" ht="15.75" customHeight="1" s="630"/>
  </sheetData>
  <mergeCells count="82">
    <mergeCell ref="A64:B64"/>
    <mergeCell ref="A15:B15"/>
    <mergeCell ref="A73:B73"/>
    <mergeCell ref="A51:B51"/>
    <mergeCell ref="A70:B70"/>
    <mergeCell ref="A54:B54"/>
    <mergeCell ref="A7:B7"/>
    <mergeCell ref="A41:B41"/>
    <mergeCell ref="A74:B74"/>
    <mergeCell ref="A56:B56"/>
    <mergeCell ref="A27:B27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9:B9"/>
    <mergeCell ref="A39:B39"/>
    <mergeCell ref="A48:B48"/>
    <mergeCell ref="A30:B30"/>
    <mergeCell ref="A59:B59"/>
    <mergeCell ref="A11:B11"/>
    <mergeCell ref="A45:B45"/>
    <mergeCell ref="A61:B61"/>
    <mergeCell ref="A37:B37"/>
    <mergeCell ref="A46:B46"/>
    <mergeCell ref="A26:B26"/>
    <mergeCell ref="A71:B71"/>
    <mergeCell ref="A8:B8"/>
    <mergeCell ref="A52:B52"/>
    <mergeCell ref="A63:B63"/>
    <mergeCell ref="A10:B10"/>
    <mergeCell ref="R1:S1"/>
    <mergeCell ref="A77:B77"/>
    <mergeCell ref="A34:B34"/>
    <mergeCell ref="A49:B49"/>
    <mergeCell ref="P1:Q1"/>
    <mergeCell ref="A36:B36"/>
    <mergeCell ref="A1:B1"/>
    <mergeCell ref="A69:B69"/>
    <mergeCell ref="A65:B65"/>
    <mergeCell ref="A75:B75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72:B72"/>
    <mergeCell ref="A29:B29"/>
    <mergeCell ref="A13:B13"/>
    <mergeCell ref="A44:B44"/>
    <mergeCell ref="A31:B31"/>
    <mergeCell ref="A58:B58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15.xml><?xml version="1.0" encoding="utf-8"?>
<worksheet xmlns:r="http://schemas.openxmlformats.org/officeDocument/2006/relationships" xmlns="http://schemas.openxmlformats.org/spreadsheetml/2006/main">
  <sheetPr codeName="Hoja421">
    <outlinePr summaryBelow="1" summaryRight="1"/>
    <pageSetUpPr fitToPage="1"/>
  </sheetPr>
  <dimension ref="A1:W69"/>
  <sheetViews>
    <sheetView topLeftCell="C2" workbookViewId="0">
      <selection activeCell="C2" sqref="C2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7" customWidth="1" style="630" min="7" max="7"/>
    <col width="12.85546875" customWidth="1" style="630" min="8" max="8"/>
    <col width="24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31" t="inlineStr">
        <is>
          <t>1</t>
        </is>
      </c>
      <c r="B2" s="632" t="n"/>
      <c r="C2" s="318" t="inlineStr">
        <is>
          <t>NAJARRO RAMOS JUAN CARLOS 50</t>
        </is>
      </c>
      <c r="D2" s="55" t="n">
        <v>41647810</v>
      </c>
      <c r="E2" s="226" t="inlineStr">
        <is>
          <t xml:space="preserve">MOTO REVA BIIC </t>
        </is>
      </c>
      <c r="F2" s="92" t="inlineStr">
        <is>
          <t>20 20SR</t>
        </is>
      </c>
      <c r="G2" s="267" t="inlineStr">
        <is>
          <t>PAGO 50 YAPE</t>
        </is>
      </c>
      <c r="H2" s="270" t="inlineStr">
        <is>
          <t>repro</t>
        </is>
      </c>
      <c r="I2" s="270" t="inlineStr">
        <is>
          <t>LILIANA 1</t>
        </is>
      </c>
      <c r="J2" s="60" t="n">
        <v>0.3368055555555556</v>
      </c>
      <c r="K2" s="46">
        <f>J2+$K$69</f>
        <v/>
      </c>
      <c r="L2" s="78" t="n">
        <v>0.3395833333333333</v>
      </c>
      <c r="M2" s="46">
        <f>L2+$M$74</f>
        <v/>
      </c>
      <c r="N2" s="78" t="n">
        <v>0.3444444444444444</v>
      </c>
      <c r="O2" s="46">
        <f>N2+$O$74</f>
        <v/>
      </c>
      <c r="P2" s="79" t="n">
        <v>0.3902777777777778</v>
      </c>
      <c r="Q2" s="46">
        <f>P2+$Q$74</f>
        <v/>
      </c>
      <c r="R2" s="46" t="n">
        <v>0.4020833333333333</v>
      </c>
      <c r="S2" s="46">
        <f>R2+$S$74</f>
        <v/>
      </c>
      <c r="T2" s="143" t="n">
        <v>0.4201388888888889</v>
      </c>
      <c r="U2" s="80">
        <f>T2+$U$74</f>
        <v/>
      </c>
      <c r="V2" s="580" t="n">
        <v>80</v>
      </c>
      <c r="W2" s="125" t="n">
        <v>50</v>
      </c>
    </row>
    <row r="3" ht="21" customHeight="1" s="630">
      <c r="A3" s="631" t="inlineStr">
        <is>
          <t>2</t>
        </is>
      </c>
      <c r="B3" s="632" t="n"/>
      <c r="C3" s="318" t="inlineStr">
        <is>
          <t>FERNANDEZ TABOADA GERSON 40</t>
        </is>
      </c>
      <c r="D3" s="55" t="n">
        <v>47874085</v>
      </c>
      <c r="E3" s="226" t="inlineStr">
        <is>
          <t>MOTO NUEVO BIIC</t>
        </is>
      </c>
      <c r="F3" s="92" t="inlineStr">
        <is>
          <t>20 20 SR</t>
        </is>
      </c>
      <c r="G3" s="270" t="inlineStr">
        <is>
          <t>PAGO 40 YAPE</t>
        </is>
      </c>
      <c r="H3" s="270" t="n"/>
      <c r="I3" s="270" t="inlineStr">
        <is>
          <t>LILIANA 2</t>
        </is>
      </c>
      <c r="J3" s="60" t="n">
        <v>0.3430555555555556</v>
      </c>
      <c r="K3" s="46">
        <f>J3+$K$69</f>
        <v/>
      </c>
      <c r="L3" s="78" t="n">
        <v>0.3486111111111111</v>
      </c>
      <c r="M3" s="46">
        <f>L3+$M$74</f>
        <v/>
      </c>
      <c r="N3" s="78" t="n">
        <v>0.3534722222222222</v>
      </c>
      <c r="O3" s="46">
        <f>N3+$O$74</f>
        <v/>
      </c>
      <c r="P3" s="79" t="n">
        <v>0.4027777777777778</v>
      </c>
      <c r="Q3" s="46">
        <f>P3+$Q$74</f>
        <v/>
      </c>
      <c r="R3" s="46" t="n">
        <v>0.4145833333333334</v>
      </c>
      <c r="S3" s="46">
        <f>R3+$S$74</f>
        <v/>
      </c>
      <c r="T3" s="143" t="n">
        <v>0.4423611111111111</v>
      </c>
      <c r="U3" s="80">
        <f>T3+$U$74</f>
        <v/>
      </c>
      <c r="V3" s="580" t="n">
        <v>80</v>
      </c>
      <c r="W3" s="125" t="n">
        <v>40</v>
      </c>
    </row>
    <row r="4" ht="21" customHeight="1" s="630">
      <c r="A4" s="631" t="inlineStr">
        <is>
          <t>3</t>
        </is>
      </c>
      <c r="B4" s="632" t="n"/>
      <c r="C4" s="318" t="inlineStr">
        <is>
          <t>RIVAS URBANO ANDERSON 40</t>
        </is>
      </c>
      <c r="D4" s="55" t="n">
        <v>76190762</v>
      </c>
      <c r="E4" s="55" t="inlineStr">
        <is>
          <t>NUEVO A1</t>
        </is>
      </c>
      <c r="F4" s="92" t="inlineStr">
        <is>
          <t>20 20 SR</t>
        </is>
      </c>
      <c r="G4" s="267" t="inlineStr">
        <is>
          <t>PAGO 120YAPE</t>
        </is>
      </c>
      <c r="H4" s="126" t="n"/>
      <c r="I4" s="126" t="inlineStr">
        <is>
          <t>ENRIQUE PUBLIDAD</t>
        </is>
      </c>
      <c r="J4" s="60" t="n">
        <v>0.34375</v>
      </c>
      <c r="K4" s="46">
        <f>J4+$K$69</f>
        <v/>
      </c>
      <c r="L4" s="78" t="n">
        <v>0.3527777777777778</v>
      </c>
      <c r="M4" s="46">
        <f>L4+$M$74</f>
        <v/>
      </c>
      <c r="N4" s="78" t="n">
        <v>0.3583333333333333</v>
      </c>
      <c r="O4" s="46">
        <f>N4+$O$74</f>
        <v/>
      </c>
      <c r="P4" s="79" t="n">
        <v>0.43125</v>
      </c>
      <c r="Q4" s="46">
        <f>P4+$Q$74</f>
        <v/>
      </c>
      <c r="R4" s="46" t="n">
        <v>0.4444444444444444</v>
      </c>
      <c r="S4" s="46">
        <f>R4+$S$74</f>
        <v/>
      </c>
      <c r="T4" s="143" t="n">
        <v>0.4618055555555556</v>
      </c>
      <c r="U4" s="80">
        <f>T4+$U$74</f>
        <v/>
      </c>
      <c r="V4" s="580" t="n">
        <v>80</v>
      </c>
      <c r="W4" s="125" t="n">
        <v>40</v>
      </c>
    </row>
    <row r="5" ht="21" customHeight="1" s="630">
      <c r="A5" s="631" t="inlineStr">
        <is>
          <t>4</t>
        </is>
      </c>
      <c r="B5" s="632" t="n"/>
      <c r="C5" s="318" t="inlineStr">
        <is>
          <t>JARAMILLO MENDEZ JHONATAN 30</t>
        </is>
      </c>
      <c r="D5" s="55" t="n">
        <v>42868709</v>
      </c>
      <c r="E5" s="55" t="inlineStr">
        <is>
          <t>NUEVO A1</t>
        </is>
      </c>
      <c r="F5" s="92" t="inlineStr">
        <is>
          <t>20 20SR</t>
        </is>
      </c>
      <c r="G5" s="120" t="inlineStr">
        <is>
          <t>PAGO 30 EFE08/05</t>
        </is>
      </c>
      <c r="H5" s="207" t="inlineStr">
        <is>
          <t>REPRO</t>
        </is>
      </c>
      <c r="I5" s="55" t="inlineStr">
        <is>
          <t>CHARAPA</t>
        </is>
      </c>
      <c r="J5" s="60" t="n">
        <v>0.3381944444444445</v>
      </c>
      <c r="K5" s="46">
        <f>J5+$K$69</f>
        <v/>
      </c>
      <c r="L5" s="78" t="n">
        <v>0.34375</v>
      </c>
      <c r="M5" s="46">
        <f>L5+$M$74</f>
        <v/>
      </c>
      <c r="N5" s="78" t="n">
        <v>0.3486111111111111</v>
      </c>
      <c r="O5" s="46">
        <f>N5+$O$74</f>
        <v/>
      </c>
      <c r="P5" s="79" t="n">
        <v>0.39375</v>
      </c>
      <c r="Q5" s="46">
        <f>P5+$Q$74</f>
        <v/>
      </c>
      <c r="R5" s="46" t="n">
        <v>0.40625</v>
      </c>
      <c r="S5" s="46">
        <f>R5+$S$74</f>
        <v/>
      </c>
      <c r="T5" s="143" t="n">
        <v>0.425</v>
      </c>
      <c r="U5" s="80">
        <f>T5+$U$74</f>
        <v/>
      </c>
      <c r="V5" s="580" t="n"/>
      <c r="W5" s="125" t="n"/>
    </row>
    <row r="6" ht="21" customHeight="1" s="630">
      <c r="A6" s="631" t="inlineStr">
        <is>
          <t>5</t>
        </is>
      </c>
      <c r="B6" s="632" t="n"/>
      <c r="C6" s="318" t="inlineStr">
        <is>
          <t>BORROVICH MARTINEZ DIOSCORIDES 40</t>
        </is>
      </c>
      <c r="D6" s="130" t="n">
        <v>75496780</v>
      </c>
      <c r="E6" s="199" t="inlineStr">
        <is>
          <t>MOTO NUEVO BIIB</t>
        </is>
      </c>
      <c r="F6" s="92" t="inlineStr">
        <is>
          <t>20 20 SR</t>
        </is>
      </c>
      <c r="G6" s="55" t="inlineStr">
        <is>
          <t>PAGO 40 PLIM</t>
        </is>
      </c>
      <c r="H6" s="55" t="n"/>
      <c r="I6" s="55" t="inlineStr">
        <is>
          <t>ANGELA</t>
        </is>
      </c>
      <c r="J6" s="60" t="n">
        <v>0.3486111111111111</v>
      </c>
      <c r="K6" s="46">
        <f>J6+$K$69</f>
        <v/>
      </c>
      <c r="L6" s="78" t="n">
        <v>0.3576388888888889</v>
      </c>
      <c r="M6" s="46">
        <f>L6+$M$74</f>
        <v/>
      </c>
      <c r="N6" s="78" t="n">
        <v>0.3625</v>
      </c>
      <c r="O6" s="46">
        <f>N6+$O$74</f>
        <v/>
      </c>
      <c r="P6" s="79" t="n">
        <v>0.4083333333333333</v>
      </c>
      <c r="Q6" s="46">
        <f>P6+$Q$74</f>
        <v/>
      </c>
      <c r="R6" s="46" t="n">
        <v>0.4215277777777778</v>
      </c>
      <c r="S6" s="46">
        <f>R6+$S$74</f>
        <v/>
      </c>
      <c r="T6" s="143" t="n">
        <v>0.4493055555555556</v>
      </c>
      <c r="U6" s="80">
        <f>T6+$U$74</f>
        <v/>
      </c>
      <c r="V6" s="580" t="n">
        <v>80</v>
      </c>
      <c r="W6" s="125" t="n">
        <v>40</v>
      </c>
    </row>
    <row r="7" ht="21" customHeight="1" s="630">
      <c r="A7" s="631" t="inlineStr">
        <is>
          <t>6</t>
        </is>
      </c>
      <c r="B7" s="632" t="n"/>
      <c r="C7" s="112" t="inlineStr">
        <is>
          <t>CALIXTO MOSCOL WALTER</t>
        </is>
      </c>
      <c r="D7" s="55" t="n">
        <v>9257460</v>
      </c>
      <c r="E7" s="226" t="inlineStr">
        <is>
          <t xml:space="preserve">MOTO REVA BIIC </t>
        </is>
      </c>
      <c r="F7" s="92" t="inlineStr">
        <is>
          <t>40/20 40/20CL</t>
        </is>
      </c>
      <c r="G7" s="267" t="inlineStr">
        <is>
          <t>PAGO 130YAPE</t>
        </is>
      </c>
      <c r="H7" s="55" t="n"/>
      <c r="I7" s="55" t="inlineStr">
        <is>
          <t>FREDY</t>
        </is>
      </c>
      <c r="J7" s="60" t="n">
        <v>0.3506944444444444</v>
      </c>
      <c r="K7" s="46">
        <f>J7+$K$69</f>
        <v/>
      </c>
      <c r="L7" s="78" t="n">
        <v>0.3625</v>
      </c>
      <c r="M7" s="46">
        <f>L7+$M$74</f>
        <v/>
      </c>
      <c r="N7" s="78" t="n">
        <v>0.3673611111111111</v>
      </c>
      <c r="O7" s="46">
        <f>N7+$O$74</f>
        <v/>
      </c>
      <c r="P7" s="79" t="n">
        <v>0.4138888888888889</v>
      </c>
      <c r="Q7" s="46">
        <f>P7+$Q$74</f>
        <v/>
      </c>
      <c r="R7" s="46" t="n">
        <v>0.4256944444444444</v>
      </c>
      <c r="S7" s="46">
        <f>R7+$S$74</f>
        <v/>
      </c>
      <c r="T7" s="143" t="n">
        <v>0.4645833333333333</v>
      </c>
      <c r="U7" s="80">
        <f>T7+$U$74</f>
        <v/>
      </c>
      <c r="V7" s="580" t="n">
        <v>90</v>
      </c>
      <c r="W7" s="125" t="n"/>
    </row>
    <row r="8" ht="21" customHeight="1" s="630">
      <c r="A8" s="631" t="inlineStr">
        <is>
          <t>7</t>
        </is>
      </c>
      <c r="B8" s="632" t="n"/>
      <c r="C8" s="318" t="inlineStr">
        <is>
          <t>MONTALBAN MENDOZA ISAUL 50</t>
        </is>
      </c>
      <c r="D8" s="55" t="n">
        <v>41533924</v>
      </c>
      <c r="E8" s="26" t="inlineStr">
        <is>
          <t>RECAT A3B</t>
        </is>
      </c>
      <c r="F8" s="92" t="inlineStr">
        <is>
          <t>20 20SR</t>
        </is>
      </c>
      <c r="G8" s="109" t="inlineStr">
        <is>
          <t>PAGO 50EFE</t>
        </is>
      </c>
      <c r="H8" s="120" t="n"/>
      <c r="I8" s="120" t="inlineStr">
        <is>
          <t>CARS.JAIME VILLA</t>
        </is>
      </c>
      <c r="J8" s="60" t="n">
        <v>0.3625</v>
      </c>
      <c r="K8" s="46">
        <f>J8+$K$69</f>
        <v/>
      </c>
      <c r="L8" s="78" t="n">
        <v>0.3715277777777778</v>
      </c>
      <c r="M8" s="46">
        <f>L8+$M$74</f>
        <v/>
      </c>
      <c r="N8" s="78" t="n">
        <v>0.3770833333333333</v>
      </c>
      <c r="O8" s="46">
        <f>N8+$O$74</f>
        <v/>
      </c>
      <c r="P8" s="260" t="n">
        <v>0.4368055555555556</v>
      </c>
      <c r="Q8" s="46">
        <f>P8+$Q$74</f>
        <v/>
      </c>
      <c r="R8" s="46" t="n">
        <v>0.45</v>
      </c>
      <c r="S8" s="46">
        <f>R8+$S$74</f>
        <v/>
      </c>
      <c r="T8" s="143" t="n">
        <v>0.4659722222222222</v>
      </c>
      <c r="U8" s="80">
        <f>T8+$U$74</f>
        <v/>
      </c>
      <c r="V8" s="580" t="n">
        <v>80</v>
      </c>
      <c r="W8" s="125" t="n">
        <v>50</v>
      </c>
    </row>
    <row r="9" ht="21" customHeight="1" s="630">
      <c r="A9" s="631" t="inlineStr">
        <is>
          <t>8</t>
        </is>
      </c>
      <c r="B9" s="632" t="n"/>
      <c r="C9" s="112" t="inlineStr">
        <is>
          <t>HERNANDEZ CONTRERAS JOSE</t>
        </is>
      </c>
      <c r="D9" s="55" t="n">
        <v>2703321</v>
      </c>
      <c r="E9" s="26" t="inlineStr">
        <is>
          <t>REVA A3C</t>
        </is>
      </c>
      <c r="F9" s="92" t="inlineStr">
        <is>
          <t>40/20 40/20CL</t>
        </is>
      </c>
      <c r="G9" s="120" t="n"/>
      <c r="H9" s="382" t="inlineStr">
        <is>
          <t>CPP</t>
        </is>
      </c>
      <c r="I9" s="120" t="inlineStr">
        <is>
          <t>CARS.JAIME VILLA</t>
        </is>
      </c>
      <c r="J9" s="60" t="n">
        <v>0.3625</v>
      </c>
      <c r="K9" s="46">
        <f>J9+$K$69</f>
        <v/>
      </c>
      <c r="L9" s="78" t="n">
        <v>0.3666666666666666</v>
      </c>
      <c r="M9" s="46">
        <f>L9+$M$74</f>
        <v/>
      </c>
      <c r="N9" s="78" t="n">
        <v>0.3715277777777778</v>
      </c>
      <c r="O9" s="46">
        <f>N9+$O$74</f>
        <v/>
      </c>
      <c r="P9" s="79" t="n">
        <v>0.4201388888888889</v>
      </c>
      <c r="Q9" s="46">
        <f>P9+$Q$74</f>
        <v/>
      </c>
      <c r="R9" s="46" t="n">
        <v>0.4326388888888889</v>
      </c>
      <c r="S9" s="46">
        <f>R9+$S$74</f>
        <v/>
      </c>
      <c r="T9" s="143" t="n">
        <v>0.44375</v>
      </c>
      <c r="U9" s="80">
        <f>T9+$U$74</f>
        <v/>
      </c>
      <c r="V9" s="580" t="n">
        <v>80</v>
      </c>
      <c r="W9" s="125" t="n"/>
    </row>
    <row r="10" ht="21" customHeight="1" s="630">
      <c r="A10" s="631" t="inlineStr">
        <is>
          <t>9</t>
        </is>
      </c>
      <c r="B10" s="632" t="n"/>
      <c r="C10" s="153" t="inlineStr">
        <is>
          <t>ROSSO GUTIERREZ JENNY</t>
        </is>
      </c>
      <c r="D10" s="130" t="n">
        <v>25744138</v>
      </c>
      <c r="E10" s="55" t="inlineStr">
        <is>
          <t>NUEVO A1</t>
        </is>
      </c>
      <c r="F10" s="92" t="inlineStr">
        <is>
          <t>40/20 40/20CL</t>
        </is>
      </c>
      <c r="G10" s="110" t="n"/>
      <c r="H10" s="110" t="n"/>
      <c r="I10" s="110" t="inlineStr">
        <is>
          <t>MAYRA 1</t>
        </is>
      </c>
      <c r="J10" s="60" t="n">
        <v>0.3666666666666666</v>
      </c>
      <c r="K10" s="46">
        <f>J10+$K$69</f>
        <v/>
      </c>
      <c r="L10" s="78" t="n">
        <v>0.3770833333333333</v>
      </c>
      <c r="M10" s="46">
        <f>L10+$M$74</f>
        <v/>
      </c>
      <c r="N10" s="78" t="n">
        <v>0.3826388888888889</v>
      </c>
      <c r="O10" s="46">
        <f>N10+$O$74</f>
        <v/>
      </c>
      <c r="P10" s="79" t="n">
        <v>0.4541666666666667</v>
      </c>
      <c r="Q10" s="46">
        <f>P10+$Q$74</f>
        <v/>
      </c>
      <c r="R10" s="46" t="n">
        <v>0.4715277777777778</v>
      </c>
      <c r="S10" s="46">
        <f>R10+$S$74</f>
        <v/>
      </c>
      <c r="T10" s="143" t="n">
        <v>0.4847222222222222</v>
      </c>
      <c r="U10" s="80">
        <f>T10+$U$74</f>
        <v/>
      </c>
      <c r="V10" s="580" t="n">
        <v>80</v>
      </c>
      <c r="W10" s="125" t="n"/>
    </row>
    <row r="11" ht="21" customFormat="1" customHeight="1" s="633">
      <c r="A11" s="631" t="inlineStr">
        <is>
          <t>10</t>
        </is>
      </c>
      <c r="B11" s="632" t="n"/>
      <c r="C11" s="318" t="inlineStr">
        <is>
          <t>DELSE COLINA JEAN 50</t>
        </is>
      </c>
      <c r="D11" s="55" t="n">
        <v>7234284</v>
      </c>
      <c r="E11" s="55" t="inlineStr">
        <is>
          <t>MOTO NUEVO BIIB</t>
        </is>
      </c>
      <c r="F11" s="92" t="inlineStr">
        <is>
          <t>20 20SR</t>
        </is>
      </c>
      <c r="G11" s="267" t="inlineStr">
        <is>
          <t>PAGO 50 YAPE</t>
        </is>
      </c>
      <c r="H11" s="207" t="n"/>
      <c r="I11" s="55" t="inlineStr">
        <is>
          <t>JENY SUPERPAC</t>
        </is>
      </c>
      <c r="J11" s="60" t="n">
        <v>0.3708333333333333</v>
      </c>
      <c r="K11" s="46">
        <f>J11+$K$69</f>
        <v/>
      </c>
      <c r="L11" s="78" t="n">
        <v>0.3395833333333333</v>
      </c>
      <c r="M11" s="46">
        <f>L11+$M$74</f>
        <v/>
      </c>
      <c r="N11" s="78" t="n">
        <v>0.3854166666666667</v>
      </c>
      <c r="O11" s="46">
        <f>N11+$O$74</f>
        <v/>
      </c>
      <c r="P11" s="79" t="n">
        <v>0.4618055555555556</v>
      </c>
      <c r="Q11" s="46">
        <f>P11+$Q$74</f>
        <v/>
      </c>
      <c r="R11" s="46" t="n">
        <v>0.4729166666666667</v>
      </c>
      <c r="S11" s="46">
        <f>R11+$S$74</f>
        <v/>
      </c>
      <c r="T11" s="143" t="n">
        <v>0.5652777777777778</v>
      </c>
      <c r="U11" s="80">
        <f>T11+$U$74</f>
        <v/>
      </c>
      <c r="V11" s="580" t="n">
        <v>80</v>
      </c>
      <c r="W11" s="125" t="n">
        <v>50</v>
      </c>
    </row>
    <row r="12" ht="21" customHeight="1" s="630">
      <c r="A12" s="631" t="inlineStr">
        <is>
          <t>11</t>
        </is>
      </c>
      <c r="B12" s="632" t="n"/>
      <c r="C12" s="112" t="inlineStr">
        <is>
          <t xml:space="preserve">RONDON YEISON </t>
        </is>
      </c>
      <c r="D12" s="55" t="n">
        <v>7163197</v>
      </c>
      <c r="E12" s="199" t="inlineStr">
        <is>
          <t>MOTO NUEVO BIIB</t>
        </is>
      </c>
      <c r="F12" s="92" t="inlineStr">
        <is>
          <t>40/20 40/20CL</t>
        </is>
      </c>
      <c r="G12" s="267" t="inlineStr">
        <is>
          <t>PAGO 150YAPE</t>
        </is>
      </c>
      <c r="H12" s="382" t="inlineStr">
        <is>
          <t>CE</t>
        </is>
      </c>
      <c r="I12" s="96" t="inlineStr">
        <is>
          <t>JENY SUPERPAC</t>
        </is>
      </c>
      <c r="J12" s="60" t="n">
        <v>0.3736111111111111</v>
      </c>
      <c r="K12" s="46">
        <f>J12+$K$69</f>
        <v/>
      </c>
      <c r="L12" s="78" t="n">
        <v>0.3861111111111111</v>
      </c>
      <c r="M12" s="46">
        <f>L12+$M$74</f>
        <v/>
      </c>
      <c r="N12" s="78" t="n">
        <v>0.3902777777777778</v>
      </c>
      <c r="O12" s="46">
        <f>N12+$O$74</f>
        <v/>
      </c>
      <c r="P12" s="79" t="n">
        <v>0.4729166666666667</v>
      </c>
      <c r="Q12" s="46">
        <f>P12+$Q$74</f>
        <v/>
      </c>
      <c r="R12" s="46" t="n">
        <v>0.4840277777777778</v>
      </c>
      <c r="S12" s="46">
        <f>R12+$S$74</f>
        <v/>
      </c>
      <c r="T12" s="143" t="n">
        <v>0.5118055555555555</v>
      </c>
      <c r="U12" s="80">
        <f>T12+$U$74</f>
        <v/>
      </c>
      <c r="V12" s="580" t="n">
        <v>80</v>
      </c>
      <c r="W12" s="125" t="n"/>
    </row>
    <row r="13" ht="21" customHeight="1" s="630">
      <c r="A13" s="631" t="inlineStr">
        <is>
          <t>12</t>
        </is>
      </c>
      <c r="B13" s="632" t="n"/>
      <c r="C13" s="112" t="inlineStr">
        <is>
          <t>VALVERDE GIRALDO DARIO</t>
        </is>
      </c>
      <c r="D13" s="55" t="n">
        <v>73749863</v>
      </c>
      <c r="E13" s="55" t="inlineStr">
        <is>
          <t>NUEVO A1</t>
        </is>
      </c>
      <c r="F13" s="92" t="inlineStr">
        <is>
          <t>20 20SR</t>
        </is>
      </c>
      <c r="G13" s="267" t="inlineStr">
        <is>
          <t>PAGO 120 YAPE</t>
        </is>
      </c>
      <c r="H13" s="192" t="n"/>
      <c r="I13" s="96" t="inlineStr">
        <is>
          <t>PATRICIO</t>
        </is>
      </c>
      <c r="J13" s="60" t="n">
        <v>0.3763888888888889</v>
      </c>
      <c r="K13" s="46">
        <f>J13+$K$69</f>
        <v/>
      </c>
      <c r="L13" s="78" t="n">
        <v>0.3902777777777778</v>
      </c>
      <c r="M13" s="46">
        <f>L13+$M$74</f>
        <v/>
      </c>
      <c r="N13" s="78" t="n">
        <v>0.3951388888888889</v>
      </c>
      <c r="O13" s="46">
        <f>N13+$O$74</f>
        <v/>
      </c>
      <c r="P13" s="79" t="n">
        <v>0.4611111111111111</v>
      </c>
      <c r="Q13" s="46">
        <f>P13+$Q$74</f>
        <v/>
      </c>
      <c r="R13" s="46" t="n">
        <v>0.4840277777777778</v>
      </c>
      <c r="S13" s="46">
        <f>R13+$S$74</f>
        <v/>
      </c>
      <c r="T13" s="143" t="n">
        <v>0.5111111111111111</v>
      </c>
      <c r="U13" s="80">
        <f>T13+$U$74</f>
        <v/>
      </c>
      <c r="V13" s="580" t="n">
        <v>80</v>
      </c>
      <c r="W13" s="125" t="n"/>
    </row>
    <row r="14" ht="21" customFormat="1" customHeight="1" s="633">
      <c r="A14" s="631" t="inlineStr">
        <is>
          <t>13</t>
        </is>
      </c>
      <c r="B14" s="632" t="n"/>
      <c r="C14" s="153" t="inlineStr">
        <is>
          <t xml:space="preserve">PEÑA ROMAN MILTON </t>
        </is>
      </c>
      <c r="D14" s="130" t="n">
        <v>41413347</v>
      </c>
      <c r="E14" s="26" t="inlineStr">
        <is>
          <t>REVA A2A</t>
        </is>
      </c>
      <c r="F14" s="92" t="inlineStr">
        <is>
          <t>40/20 40/20CL</t>
        </is>
      </c>
      <c r="G14" s="110" t="n"/>
      <c r="H14" s="110" t="n"/>
      <c r="I14" s="110" t="inlineStr">
        <is>
          <t>MAYRA 2</t>
        </is>
      </c>
      <c r="J14" s="60" t="n">
        <v>0.3798611111111111</v>
      </c>
      <c r="K14" s="46">
        <f>J14+$K$69</f>
        <v/>
      </c>
      <c r="L14" s="78" t="n">
        <v>0.3951388888888889</v>
      </c>
      <c r="M14" s="46">
        <f>L14+$M$74</f>
        <v/>
      </c>
      <c r="N14" s="78" t="n">
        <v>0.4020833333333333</v>
      </c>
      <c r="O14" s="46">
        <f>N14+$O$74</f>
        <v/>
      </c>
      <c r="P14" s="79" t="n">
        <v>0.4763888888888889</v>
      </c>
      <c r="Q14" s="46">
        <f>P14+$Q$74</f>
        <v/>
      </c>
      <c r="R14" s="46" t="n">
        <v>0.5111111111111111</v>
      </c>
      <c r="S14" s="46">
        <f>R14+$S$74</f>
        <v/>
      </c>
      <c r="T14" s="143" t="n">
        <v>0.5243055555555556</v>
      </c>
      <c r="U14" s="80">
        <f>T14+$U$74</f>
        <v/>
      </c>
      <c r="V14" s="580" t="n">
        <v>80</v>
      </c>
      <c r="W14" s="125" t="n"/>
    </row>
    <row r="15" ht="21" customFormat="1" customHeight="1" s="633">
      <c r="A15" s="631" t="inlineStr">
        <is>
          <t>14</t>
        </is>
      </c>
      <c r="B15" s="632" t="n"/>
      <c r="C15" s="112" t="inlineStr">
        <is>
          <t xml:space="preserve">MIRENA ROJAS EDWARD </t>
        </is>
      </c>
      <c r="D15" s="55" t="n">
        <v>5211541</v>
      </c>
      <c r="E15" s="26" t="inlineStr">
        <is>
          <t>CANJE A3C</t>
        </is>
      </c>
      <c r="F15" s="92" t="inlineStr">
        <is>
          <t>20 20SR</t>
        </is>
      </c>
      <c r="G15" s="55" t="n"/>
      <c r="H15" s="382" t="inlineStr">
        <is>
          <t>CE</t>
        </is>
      </c>
      <c r="I15" s="96" t="inlineStr">
        <is>
          <t>PATRICIO</t>
        </is>
      </c>
      <c r="J15" s="60" t="n">
        <v>0.3784722222222222</v>
      </c>
      <c r="K15" s="46">
        <f>J15+$K$69</f>
        <v/>
      </c>
      <c r="L15" s="78" t="n">
        <v>0.4006944444444445</v>
      </c>
      <c r="M15" s="46">
        <f>L15+$M$74</f>
        <v/>
      </c>
      <c r="N15" s="78" t="n">
        <v>0.4097222222222222</v>
      </c>
      <c r="O15" s="46">
        <f>N15+$O$74</f>
        <v/>
      </c>
      <c r="P15" s="79" t="n">
        <v>0.4840277777777778</v>
      </c>
      <c r="Q15" s="46">
        <f>P15+$Q$74</f>
        <v/>
      </c>
      <c r="R15" s="46" t="n">
        <v>0.5097222222222222</v>
      </c>
      <c r="S15" s="46">
        <f>R15+$S$74</f>
        <v/>
      </c>
      <c r="T15" s="143" t="n">
        <v>0.5201388888888889</v>
      </c>
      <c r="U15" s="80">
        <f>T15+$U$74</f>
        <v/>
      </c>
      <c r="V15" s="580" t="n">
        <v>80</v>
      </c>
      <c r="W15" s="125" t="n"/>
    </row>
    <row r="16" ht="21" customHeight="1" s="630">
      <c r="A16" s="631" t="inlineStr">
        <is>
          <t>15</t>
        </is>
      </c>
      <c r="B16" s="632" t="n"/>
      <c r="C16" s="112" t="inlineStr">
        <is>
          <t>SALAZAR ROJAS WILFREDO</t>
        </is>
      </c>
      <c r="D16" s="55" t="n">
        <v>5409385</v>
      </c>
      <c r="E16" s="199" t="inlineStr">
        <is>
          <t>MOTO NUEVO BIIB</t>
        </is>
      </c>
      <c r="F16" s="93" t="inlineStr">
        <is>
          <t>SIN PREVIA</t>
        </is>
      </c>
      <c r="G16" s="55" t="n"/>
      <c r="H16" s="382" t="inlineStr">
        <is>
          <t>CE</t>
        </is>
      </c>
      <c r="I16" s="55" t="inlineStr">
        <is>
          <t>JENY SUPERPAC</t>
        </is>
      </c>
      <c r="J16" s="60" t="n">
        <v>0.3840277777777778</v>
      </c>
      <c r="K16" s="46">
        <f>J16+$K$69</f>
        <v/>
      </c>
      <c r="L16" s="78" t="n">
        <v>0.4090277777777778</v>
      </c>
      <c r="M16" s="46">
        <f>L16+$M$74</f>
        <v/>
      </c>
      <c r="N16" s="78" t="n">
        <v>0.4145833333333334</v>
      </c>
      <c r="O16" s="46">
        <f>N16+$O$74</f>
        <v/>
      </c>
      <c r="P16" s="79" t="n">
        <v>0.5368055555555555</v>
      </c>
      <c r="Q16" s="46">
        <f>P16+$Q$74</f>
        <v/>
      </c>
      <c r="R16" s="46" t="n">
        <v>0.5472222222222223</v>
      </c>
      <c r="S16" s="46">
        <f>R16+$S$74</f>
        <v/>
      </c>
      <c r="T16" s="143" t="n">
        <v>0.5590277777777778</v>
      </c>
      <c r="U16" s="80">
        <f>T16+$U$74</f>
        <v/>
      </c>
      <c r="V16" s="580" t="n">
        <v>80</v>
      </c>
      <c r="W16" s="125" t="n"/>
    </row>
    <row r="17" ht="21" customHeight="1" s="630">
      <c r="A17" s="631" t="inlineStr">
        <is>
          <t>16</t>
        </is>
      </c>
      <c r="B17" s="632" t="n"/>
      <c r="C17" s="318" t="inlineStr">
        <is>
          <t>MONDRAGON ESPINOZA CARMEN 40</t>
        </is>
      </c>
      <c r="D17" s="55" t="n">
        <v>40598298</v>
      </c>
      <c r="E17" s="55" t="inlineStr">
        <is>
          <t>REVA A1</t>
        </is>
      </c>
      <c r="F17" s="92" t="inlineStr">
        <is>
          <t>30 30 SR</t>
        </is>
      </c>
      <c r="G17" s="267" t="inlineStr">
        <is>
          <t>PAGO 120 YAPE</t>
        </is>
      </c>
      <c r="H17" s="207" t="n"/>
      <c r="I17" s="55" t="inlineStr">
        <is>
          <t>MIGUEL Q.</t>
        </is>
      </c>
      <c r="J17" s="60" t="n">
        <v>0.3909722222222222</v>
      </c>
      <c r="K17" s="46">
        <f>J17+$K$69</f>
        <v/>
      </c>
      <c r="L17" s="78" t="n">
        <v>0.4145833333333334</v>
      </c>
      <c r="M17" s="46">
        <f>L17+$M$74</f>
        <v/>
      </c>
      <c r="N17" s="78" t="n">
        <v>0.4208333333333333</v>
      </c>
      <c r="O17" s="46">
        <f>N17+$O$74</f>
        <v/>
      </c>
      <c r="P17" s="79" t="n">
        <v>0.4729166666666667</v>
      </c>
      <c r="Q17" s="46">
        <f>P17+$Q$74</f>
        <v/>
      </c>
      <c r="R17" s="46" t="n">
        <v>0.5118055555555555</v>
      </c>
      <c r="S17" s="46">
        <f>R17+$S$74</f>
        <v/>
      </c>
      <c r="T17" s="143" t="n">
        <v>0.5291666666666667</v>
      </c>
      <c r="U17" s="80">
        <f>T17+$U$74</f>
        <v/>
      </c>
      <c r="V17" s="580" t="n">
        <v>80</v>
      </c>
      <c r="W17" s="125" t="n">
        <v>40</v>
      </c>
    </row>
    <row r="18" ht="21" customHeight="1" s="630">
      <c r="A18" s="644" t="n"/>
      <c r="B18" s="632" t="n"/>
      <c r="C18" s="119" t="inlineStr">
        <is>
          <t>NIÑO CHUMIOQUE JOSE</t>
        </is>
      </c>
      <c r="D18" s="654" t="n">
        <v>42223998</v>
      </c>
      <c r="E18" s="654" t="inlineStr">
        <is>
          <t>RECAT A2B</t>
        </is>
      </c>
      <c r="F18" s="93" t="inlineStr">
        <is>
          <t>SIN PREVIA</t>
        </is>
      </c>
      <c r="G18" s="654" t="inlineStr">
        <is>
          <t>REPRO17/05</t>
        </is>
      </c>
      <c r="H18" s="654" t="n"/>
      <c r="I18" s="654" t="inlineStr">
        <is>
          <t>CARS.JAIME VILLA</t>
        </is>
      </c>
      <c r="J18" s="185" t="n"/>
      <c r="K18" s="20">
        <f>J18+$K$69</f>
        <v/>
      </c>
      <c r="L18" s="21" t="n"/>
      <c r="M18" s="20">
        <f>L18+$M$74</f>
        <v/>
      </c>
      <c r="N18" s="21" t="n"/>
      <c r="O18" s="20">
        <f>N18+$O$74</f>
        <v/>
      </c>
      <c r="P18" s="22" t="n"/>
      <c r="Q18" s="20">
        <f>P18+$Q$74</f>
        <v/>
      </c>
      <c r="R18" s="20" t="n"/>
      <c r="S18" s="20">
        <f>R18+$S$74</f>
        <v/>
      </c>
      <c r="T18" s="144" t="n"/>
      <c r="U18" s="20">
        <f>T18+$U$74</f>
        <v/>
      </c>
      <c r="V18" s="580" t="n"/>
      <c r="W18" s="125" t="n"/>
    </row>
    <row r="19" ht="21" customHeight="1" s="630">
      <c r="A19" s="631" t="inlineStr">
        <is>
          <t>17</t>
        </is>
      </c>
      <c r="B19" s="632" t="n"/>
      <c r="C19" s="318" t="inlineStr">
        <is>
          <t>ESPEJO GOMEZ JUAN 40</t>
        </is>
      </c>
      <c r="D19" s="55" t="n">
        <v>74724570</v>
      </c>
      <c r="E19" s="55" t="inlineStr">
        <is>
          <t>NUEVO A1</t>
        </is>
      </c>
      <c r="F19" s="92" t="inlineStr">
        <is>
          <t>20 20SR</t>
        </is>
      </c>
      <c r="G19" s="120" t="inlineStr">
        <is>
          <t>PAGO 40 EFE</t>
        </is>
      </c>
      <c r="H19" s="192" t="n"/>
      <c r="I19" s="96" t="inlineStr">
        <is>
          <t>PATRICIO</t>
        </is>
      </c>
      <c r="J19" s="60" t="n">
        <v>0.3958333333333333</v>
      </c>
      <c r="K19" s="46">
        <f>J19+$K$69</f>
        <v/>
      </c>
      <c r="L19" s="78" t="n">
        <v>0.4194444444444445</v>
      </c>
      <c r="M19" s="46">
        <f>L19+$M$74</f>
        <v/>
      </c>
      <c r="N19" s="78" t="n">
        <v>0.4256944444444444</v>
      </c>
      <c r="O19" s="46">
        <f>N19+$O$74</f>
        <v/>
      </c>
      <c r="P19" s="79" t="n">
        <v>0.4777777777777778</v>
      </c>
      <c r="Q19" s="46">
        <f>P19+$Q$74</f>
        <v/>
      </c>
      <c r="R19" s="46" t="n">
        <v>0.5236111111111111</v>
      </c>
      <c r="S19" s="46">
        <f>R19+$S$74</f>
        <v/>
      </c>
      <c r="T19" s="143" t="n">
        <v>0.5388888888888889</v>
      </c>
      <c r="U19" s="80">
        <f>T19+$U$74</f>
        <v/>
      </c>
      <c r="V19" s="580" t="n">
        <v>80</v>
      </c>
      <c r="W19" s="125" t="n">
        <v>40</v>
      </c>
    </row>
    <row r="20" ht="21" customHeight="1" s="630">
      <c r="A20" s="631" t="inlineStr">
        <is>
          <t>18</t>
        </is>
      </c>
      <c r="B20" s="632" t="n"/>
      <c r="C20" s="112" t="inlineStr">
        <is>
          <t>MORAN PADILLA MIGUEL</t>
        </is>
      </c>
      <c r="D20" s="55" t="n">
        <v>74094140</v>
      </c>
      <c r="E20" s="55" t="inlineStr">
        <is>
          <t>NUEVO A1</t>
        </is>
      </c>
      <c r="F20" s="92" t="inlineStr">
        <is>
          <t>20 20SR</t>
        </is>
      </c>
      <c r="G20" s="267" t="inlineStr">
        <is>
          <t>PAGO 130PLIN</t>
        </is>
      </c>
      <c r="H20" s="211" t="n"/>
      <c r="I20" s="211" t="inlineStr">
        <is>
          <t xml:space="preserve">OFICINA </t>
        </is>
      </c>
      <c r="J20" s="60" t="n">
        <v>0.3819444444444444</v>
      </c>
      <c r="K20" s="46">
        <f>J20+$K$69</f>
        <v/>
      </c>
      <c r="L20" s="78" t="n">
        <v>0.4243055555555555</v>
      </c>
      <c r="M20" s="46">
        <f>L20+$M$74</f>
        <v/>
      </c>
      <c r="N20" s="78" t="n">
        <v>0.4298611111111111</v>
      </c>
      <c r="O20" s="46">
        <f>N20+$O$74</f>
        <v/>
      </c>
      <c r="P20" s="79" t="n">
        <v>0.4736111111111111</v>
      </c>
      <c r="Q20" s="46">
        <f>P20+$Q$74</f>
        <v/>
      </c>
      <c r="R20" s="46" t="n">
        <v>0.5236111111111111</v>
      </c>
      <c r="S20" s="46">
        <f>R20+$S$74</f>
        <v/>
      </c>
      <c r="T20" s="143" t="n">
        <v>0.5409722222222222</v>
      </c>
      <c r="U20" s="80">
        <f>T20+$U$74</f>
        <v/>
      </c>
      <c r="V20" s="580" t="n">
        <v>130</v>
      </c>
      <c r="W20" s="125" t="n"/>
    </row>
    <row r="21" ht="21" customFormat="1" customHeight="1" s="645">
      <c r="A21" s="644" t="n"/>
      <c r="B21" s="632" t="n"/>
      <c r="C21" s="119" t="inlineStr">
        <is>
          <t>LARREA POMAR NESTOR</t>
        </is>
      </c>
      <c r="D21" s="654" t="n">
        <v>25699921</v>
      </c>
      <c r="E21" s="654" t="inlineStr">
        <is>
          <t>REVA A1</t>
        </is>
      </c>
      <c r="F21" s="93" t="inlineStr">
        <is>
          <t>40/20 40/20CL</t>
        </is>
      </c>
      <c r="G21" s="109" t="inlineStr">
        <is>
          <t>PAGO 130 EFE</t>
        </is>
      </c>
      <c r="H21" s="358" t="inlineStr">
        <is>
          <t>HUELLA M.</t>
        </is>
      </c>
      <c r="I21" s="654" t="inlineStr">
        <is>
          <t>DORIS</t>
        </is>
      </c>
      <c r="J21" s="185" t="n">
        <v>0.3972222222222222</v>
      </c>
      <c r="K21" s="20">
        <f>J21+$K$69</f>
        <v/>
      </c>
      <c r="L21" s="21" t="inlineStr">
        <is>
          <t>huella</t>
        </is>
      </c>
      <c r="M21" s="20">
        <f>L21+$M$74</f>
        <v/>
      </c>
      <c r="N21" s="21" t="n"/>
      <c r="O21" s="20">
        <f>N21+$O$74</f>
        <v/>
      </c>
      <c r="P21" s="22" t="n"/>
      <c r="Q21" s="20">
        <f>P21+$Q$74</f>
        <v/>
      </c>
      <c r="R21" s="20" t="n"/>
      <c r="S21" s="20">
        <f>R21+$S$74</f>
        <v/>
      </c>
      <c r="T21" s="144" t="n"/>
      <c r="U21" s="20">
        <f>T21+$U$74</f>
        <v/>
      </c>
      <c r="V21" s="580" t="n">
        <v>80</v>
      </c>
      <c r="W21" s="125" t="n"/>
    </row>
    <row r="22" ht="21" customHeight="1" s="630">
      <c r="A22" s="631" t="inlineStr">
        <is>
          <t>19</t>
        </is>
      </c>
      <c r="B22" s="632" t="n"/>
      <c r="C22" s="112" t="inlineStr">
        <is>
          <t>ALARCON DURAND ROVER</t>
        </is>
      </c>
      <c r="D22" s="55" t="n">
        <v>46694573</v>
      </c>
      <c r="E22" s="26" t="inlineStr">
        <is>
          <t>REVA A2B</t>
        </is>
      </c>
      <c r="F22" s="92" t="inlineStr">
        <is>
          <t>40/20 40/20CL</t>
        </is>
      </c>
      <c r="G22" s="96" t="n"/>
      <c r="H22" s="192" t="n"/>
      <c r="I22" s="96" t="inlineStr">
        <is>
          <t>PATRICIO</t>
        </is>
      </c>
      <c r="J22" s="60" t="n">
        <v>0.3979166666666666</v>
      </c>
      <c r="K22" s="60">
        <f>J22+$K$69</f>
        <v/>
      </c>
      <c r="L22" s="60" t="n">
        <v>0.43125</v>
      </c>
      <c r="M22" s="60">
        <f>L22+$M$74</f>
        <v/>
      </c>
      <c r="N22" s="60" t="n">
        <v>0.4381944444444444</v>
      </c>
      <c r="O22" s="60">
        <f>N22+$O$74</f>
        <v/>
      </c>
      <c r="P22" s="60" t="n">
        <v>0.5243055555555556</v>
      </c>
      <c r="Q22" s="60">
        <f>P22+$Q$74</f>
        <v/>
      </c>
      <c r="R22" s="60" t="n">
        <v>0.5513888888888889</v>
      </c>
      <c r="S22" s="60">
        <f>R22+$S$74</f>
        <v/>
      </c>
      <c r="T22" s="261" t="n">
        <v>0.5715277777777777</v>
      </c>
      <c r="U22" s="261">
        <f>T22+$U$74</f>
        <v/>
      </c>
      <c r="V22" s="580" t="n">
        <v>80</v>
      </c>
      <c r="W22" s="125" t="n"/>
    </row>
    <row r="23" ht="21" customHeight="1" s="630">
      <c r="A23" s="631" t="inlineStr">
        <is>
          <t>20</t>
        </is>
      </c>
      <c r="B23" s="632" t="n"/>
      <c r="C23" s="112" t="inlineStr">
        <is>
          <t>IMAÑA ROJAS YORDIN</t>
        </is>
      </c>
      <c r="D23" s="55" t="n">
        <v>77376975</v>
      </c>
      <c r="E23" s="199" t="inlineStr">
        <is>
          <t>MOTO NUEVO BIIB</t>
        </is>
      </c>
      <c r="F23" s="92" t="inlineStr">
        <is>
          <t>40/20 40/20CL</t>
        </is>
      </c>
      <c r="G23" s="281" t="n"/>
      <c r="H23" s="281" t="n"/>
      <c r="I23" s="281" t="inlineStr">
        <is>
          <t>ANGELA</t>
        </is>
      </c>
      <c r="J23" s="60" t="n">
        <v>0.4090277777777778</v>
      </c>
      <c r="K23" s="46">
        <f>J23+$K$69</f>
        <v/>
      </c>
      <c r="L23" s="78" t="n">
        <v>0.4375</v>
      </c>
      <c r="M23" s="46">
        <f>L23+$M$74</f>
        <v/>
      </c>
      <c r="N23" s="78" t="n">
        <v>0.44375</v>
      </c>
      <c r="O23" s="46">
        <f>N23+$O$74</f>
        <v/>
      </c>
      <c r="P23" s="79" t="n">
        <v>0.5118055555555555</v>
      </c>
      <c r="Q23" s="46">
        <f>P23+$Q$74</f>
        <v/>
      </c>
      <c r="R23" s="46" t="n">
        <v>0.5347222222222222</v>
      </c>
      <c r="S23" s="46">
        <f>R23+$S$74</f>
        <v/>
      </c>
      <c r="T23" s="143" t="n">
        <v>0.5534722222222223</v>
      </c>
      <c r="U23" s="80">
        <f>T23+$U$74</f>
        <v/>
      </c>
      <c r="V23" s="580" t="n">
        <v>80</v>
      </c>
      <c r="W23" s="125" t="n"/>
    </row>
    <row r="24" ht="21" customHeight="1" s="630">
      <c r="A24" s="631" t="inlineStr">
        <is>
          <t>21</t>
        </is>
      </c>
      <c r="B24" s="632" t="n"/>
      <c r="C24" s="318" t="inlineStr">
        <is>
          <t>GONZALES ROMERO BLADIMIR 40</t>
        </is>
      </c>
      <c r="D24" s="55" t="n">
        <v>42638349</v>
      </c>
      <c r="E24" s="26" t="inlineStr">
        <is>
          <t>REVA A4</t>
        </is>
      </c>
      <c r="F24" s="92" t="inlineStr">
        <is>
          <t>20 20SR</t>
        </is>
      </c>
      <c r="G24" s="120" t="inlineStr">
        <is>
          <t>PAGO 40 EFE</t>
        </is>
      </c>
      <c r="H24" s="192" t="n"/>
      <c r="I24" s="96" t="inlineStr">
        <is>
          <t>PATRICIO</t>
        </is>
      </c>
      <c r="J24" s="60" t="n">
        <v>0.4104166666666667</v>
      </c>
      <c r="K24" s="46">
        <f>J24+$K$69</f>
        <v/>
      </c>
      <c r="L24" s="78" t="n">
        <v>0.4444444444444444</v>
      </c>
      <c r="M24" s="46">
        <f>L24+$M$74</f>
        <v/>
      </c>
      <c r="N24" s="78" t="n">
        <v>0.4506944444444445</v>
      </c>
      <c r="O24" s="46">
        <f>N24+$O$74</f>
        <v/>
      </c>
      <c r="P24" s="79" t="n">
        <v>0.5145833333333333</v>
      </c>
      <c r="Q24" s="46">
        <f>P24+$Q$74</f>
        <v/>
      </c>
      <c r="R24" s="46" t="n">
        <v>0.5381944444444444</v>
      </c>
      <c r="S24" s="46">
        <f>R24+$S$74</f>
        <v/>
      </c>
      <c r="T24" s="143" t="n">
        <v>0.5520833333333334</v>
      </c>
      <c r="U24" s="80">
        <f>T24+$U$74</f>
        <v/>
      </c>
      <c r="V24" s="580" t="n">
        <v>80</v>
      </c>
      <c r="W24" s="125" t="n">
        <v>40</v>
      </c>
    </row>
    <row r="25" ht="21" customHeight="1" s="630">
      <c r="A25" s="631" t="inlineStr">
        <is>
          <t>22</t>
        </is>
      </c>
      <c r="B25" s="632" t="n"/>
      <c r="C25" s="112" t="inlineStr">
        <is>
          <t>DIAZ RODRIGUEZ CARLOS</t>
        </is>
      </c>
      <c r="D25" s="55" t="n">
        <v>46929545</v>
      </c>
      <c r="E25" s="55" t="inlineStr">
        <is>
          <t>REVA A1</t>
        </is>
      </c>
      <c r="F25" s="92" t="inlineStr">
        <is>
          <t>40/20 40/20CL</t>
        </is>
      </c>
      <c r="G25" s="96" t="n"/>
      <c r="H25" s="192" t="n"/>
      <c r="I25" s="96" t="inlineStr">
        <is>
          <t>PATRICIO</t>
        </is>
      </c>
      <c r="J25" s="60" t="n">
        <v>0.4111111111111111</v>
      </c>
      <c r="K25" s="46">
        <f>J25+$K$69</f>
        <v/>
      </c>
      <c r="L25" s="78" t="n">
        <v>0.4513888888888889</v>
      </c>
      <c r="M25" s="46">
        <f>L25+$M$74</f>
        <v/>
      </c>
      <c r="N25" s="78" t="n">
        <v>0.4569444444444444</v>
      </c>
      <c r="O25" s="46">
        <f>N25+$O$74</f>
        <v/>
      </c>
      <c r="P25" s="79" t="n">
        <v>0.5243055555555556</v>
      </c>
      <c r="Q25" s="46">
        <f>P25+$Q$74</f>
        <v/>
      </c>
      <c r="R25" s="46" t="n">
        <v>0.5472222222222223</v>
      </c>
      <c r="S25" s="46">
        <f>R25+$S$74</f>
        <v/>
      </c>
      <c r="T25" s="143" t="n">
        <v>0.5625</v>
      </c>
      <c r="U25" s="80">
        <f>T25+$U$74</f>
        <v/>
      </c>
      <c r="V25" s="580" t="n">
        <v>80</v>
      </c>
      <c r="W25" s="125" t="n"/>
    </row>
    <row r="26" ht="21" customFormat="1" customHeight="1" s="645">
      <c r="A26" s="631" t="inlineStr">
        <is>
          <t>23</t>
        </is>
      </c>
      <c r="B26" s="632" t="n"/>
      <c r="C26" s="112" t="inlineStr">
        <is>
          <t>DAVILA SAAVEDRA GIANCARLO</t>
        </is>
      </c>
      <c r="D26" s="55" t="n">
        <v>25856004</v>
      </c>
      <c r="E26" s="199" t="inlineStr">
        <is>
          <t>MOTO NUEVO BIIB</t>
        </is>
      </c>
      <c r="F26" s="92" t="inlineStr">
        <is>
          <t>40/20 40/20CL</t>
        </is>
      </c>
      <c r="G26" s="96" t="n"/>
      <c r="H26" s="192" t="n"/>
      <c r="I26" s="96" t="inlineStr">
        <is>
          <t>PATRICIO</t>
        </is>
      </c>
      <c r="J26" s="60" t="n">
        <v>0.4173611111111111</v>
      </c>
      <c r="K26" s="46">
        <f>J26+$K$69</f>
        <v/>
      </c>
      <c r="L26" s="78" t="n">
        <v>0.4555555555555555</v>
      </c>
      <c r="M26" s="78">
        <f>L26+$M$74</f>
        <v/>
      </c>
      <c r="N26" s="78" t="n">
        <v>0.4611111111111111</v>
      </c>
      <c r="O26" s="78">
        <f>N26+$O$74</f>
        <v/>
      </c>
      <c r="P26" s="78" t="n">
        <v>0.5361111111111111</v>
      </c>
      <c r="Q26" s="78">
        <f>P26+$Q$74</f>
        <v/>
      </c>
      <c r="R26" s="78" t="n">
        <v>0.5486111111111112</v>
      </c>
      <c r="S26" s="78">
        <f>R26+$S$74</f>
        <v/>
      </c>
      <c r="T26" s="116" t="n">
        <v>0.5604166666666667</v>
      </c>
      <c r="U26" s="116">
        <f>T26+$U$74</f>
        <v/>
      </c>
      <c r="V26" s="580" t="n">
        <v>80</v>
      </c>
      <c r="W26" s="125" t="n"/>
    </row>
    <row r="27" ht="21" customHeight="1" s="630">
      <c r="A27" s="631" t="inlineStr">
        <is>
          <t>24</t>
        </is>
      </c>
      <c r="B27" s="632" t="n"/>
      <c r="C27" s="318" t="inlineStr">
        <is>
          <t>GUERRERO RODRIGUEZ JESUS 30</t>
        </is>
      </c>
      <c r="D27" s="55" t="n">
        <v>3048586</v>
      </c>
      <c r="E27" s="199" t="inlineStr">
        <is>
          <t>MOTO NUEVO BIIB</t>
        </is>
      </c>
      <c r="F27" s="92" t="inlineStr">
        <is>
          <t>20 20SR</t>
        </is>
      </c>
      <c r="G27" s="120" t="inlineStr">
        <is>
          <t>PAGO EFEC 155</t>
        </is>
      </c>
      <c r="H27" s="382" t="inlineStr">
        <is>
          <t>CE</t>
        </is>
      </c>
      <c r="I27" s="55" t="inlineStr">
        <is>
          <t>CRIS AMORETTI</t>
        </is>
      </c>
      <c r="J27" s="60" t="n">
        <v>0.4180555555555556</v>
      </c>
      <c r="K27" s="46">
        <f>J27+$K$69</f>
        <v/>
      </c>
      <c r="L27" s="78" t="n">
        <v>0.4597222222222222</v>
      </c>
      <c r="M27" s="78">
        <f>L27+$M$74</f>
        <v/>
      </c>
      <c r="N27" s="78" t="n">
        <v>0.4659722222222222</v>
      </c>
      <c r="O27" s="78">
        <f>N27+$O$74</f>
        <v/>
      </c>
      <c r="P27" s="79" t="n">
        <v>0.5638888888888889</v>
      </c>
      <c r="Q27" s="46">
        <f>P27+$Q$74</f>
        <v/>
      </c>
      <c r="R27" s="46" t="n">
        <v>0.58125</v>
      </c>
      <c r="S27" s="46">
        <f>R27+$S$74</f>
        <v/>
      </c>
      <c r="T27" s="143" t="n">
        <v>0.59375</v>
      </c>
      <c r="U27" s="80">
        <f>T27+$U$74</f>
        <v/>
      </c>
      <c r="V27" s="580" t="n">
        <v>80</v>
      </c>
      <c r="W27" s="125" t="n">
        <v>30</v>
      </c>
    </row>
    <row r="28" ht="21" customHeight="1" s="630">
      <c r="A28" s="631" t="inlineStr">
        <is>
          <t>25</t>
        </is>
      </c>
      <c r="B28" s="632" t="n"/>
      <c r="C28" s="318" t="inlineStr">
        <is>
          <t>GARCIA LOPEZ DAVID 30</t>
        </is>
      </c>
      <c r="D28" s="55" t="n">
        <v>9348795</v>
      </c>
      <c r="E28" s="226" t="inlineStr">
        <is>
          <t xml:space="preserve">MOTO REVA BIIC </t>
        </is>
      </c>
      <c r="F28" s="92" t="inlineStr">
        <is>
          <t>20 20SR</t>
        </is>
      </c>
      <c r="G28" s="120" t="inlineStr">
        <is>
          <t>PAGO 30EFE</t>
        </is>
      </c>
      <c r="H28" s="270" t="n"/>
      <c r="I28" s="270" t="inlineStr">
        <is>
          <t>LILIANA 3</t>
        </is>
      </c>
      <c r="J28" s="60" t="n">
        <v>0.41875</v>
      </c>
      <c r="K28" s="46">
        <f>J28+$K$69</f>
        <v/>
      </c>
      <c r="L28" s="78" t="n">
        <v>0.4652777777777778</v>
      </c>
      <c r="M28" s="46">
        <f>L28+$M$74</f>
        <v/>
      </c>
      <c r="N28" s="78" t="n">
        <v>0.4701388888888889</v>
      </c>
      <c r="O28" s="46">
        <f>N28+$O$74</f>
        <v/>
      </c>
      <c r="P28" s="79" t="n">
        <v>0.5368055555555555</v>
      </c>
      <c r="Q28" s="46">
        <f>P28+$Q$74</f>
        <v/>
      </c>
      <c r="R28" s="46" t="n">
        <v>0.5590277777777778</v>
      </c>
      <c r="S28" s="46">
        <f>R28+$S$74</f>
        <v/>
      </c>
      <c r="T28" s="143" t="n">
        <v>0.5763888888888888</v>
      </c>
      <c r="U28" s="80">
        <f>T28+$U$74</f>
        <v/>
      </c>
      <c r="V28" s="580" t="n">
        <v>80</v>
      </c>
      <c r="W28" s="125" t="n">
        <v>30</v>
      </c>
    </row>
    <row r="29" ht="21" customHeight="1" s="630">
      <c r="A29" s="631" t="inlineStr">
        <is>
          <t>26</t>
        </is>
      </c>
      <c r="B29" s="632" t="n"/>
      <c r="C29" s="112" t="inlineStr">
        <is>
          <t>IGUARAN GIL ANDRES ALEJANDRO</t>
        </is>
      </c>
      <c r="D29" s="55" t="n">
        <v>2541976</v>
      </c>
      <c r="E29" s="199" t="inlineStr">
        <is>
          <t>MOTO NUEVO BIIB</t>
        </is>
      </c>
      <c r="F29" s="92" t="inlineStr">
        <is>
          <t>20 20SR</t>
        </is>
      </c>
      <c r="G29" s="120" t="inlineStr">
        <is>
          <t>PAGO EFEC 125</t>
        </is>
      </c>
      <c r="H29" s="382" t="inlineStr">
        <is>
          <t>CPP</t>
        </is>
      </c>
      <c r="I29" s="55" t="inlineStr">
        <is>
          <t>CRIS AMORETTI</t>
        </is>
      </c>
      <c r="J29" s="60" t="n">
        <v>0.4263888888888889</v>
      </c>
      <c r="K29" s="46">
        <f>J29+$K$69</f>
        <v/>
      </c>
      <c r="L29" s="78" t="n">
        <v>0.4694444444444444</v>
      </c>
      <c r="M29" s="46">
        <f>L29+$M$74</f>
        <v/>
      </c>
      <c r="N29" s="78" t="n">
        <v>0.4743055555555555</v>
      </c>
      <c r="O29" s="46">
        <f>N29+$O$74</f>
        <v/>
      </c>
      <c r="P29" s="79" t="n">
        <v>0.60625</v>
      </c>
      <c r="Q29" s="46">
        <f>P29+$Q$74</f>
        <v/>
      </c>
      <c r="R29" s="46" t="n">
        <v>0.6173611111111111</v>
      </c>
      <c r="S29" s="46">
        <f>R29+$S$74</f>
        <v/>
      </c>
      <c r="T29" s="116" t="n">
        <v>0.6277777777777778</v>
      </c>
      <c r="U29" s="116">
        <f>T29+$U$74</f>
        <v/>
      </c>
      <c r="V29" s="580" t="n">
        <v>80</v>
      </c>
      <c r="W29" s="125" t="n"/>
    </row>
    <row r="30" ht="21" customFormat="1" customHeight="1" s="645">
      <c r="A30" s="631" t="inlineStr">
        <is>
          <t>27</t>
        </is>
      </c>
      <c r="B30" s="632" t="n"/>
      <c r="C30" s="112" t="inlineStr">
        <is>
          <t xml:space="preserve">ILLESCAS ALARCON DIEGO </t>
        </is>
      </c>
      <c r="D30" s="55" t="n">
        <v>73081124</v>
      </c>
      <c r="E30" s="26" t="inlineStr">
        <is>
          <t>RECA A2B</t>
        </is>
      </c>
      <c r="F30" s="92" t="inlineStr">
        <is>
          <t>20 20SR</t>
        </is>
      </c>
      <c r="G30" s="55" t="inlineStr">
        <is>
          <t>PAGO PROMOTOR</t>
        </is>
      </c>
      <c r="H30" s="55" t="n"/>
      <c r="I30" s="55" t="inlineStr">
        <is>
          <t>MARITZA QUEVEDO</t>
        </is>
      </c>
      <c r="J30" s="60" t="n">
        <v>0.425</v>
      </c>
      <c r="K30" s="46">
        <f>J30+$K$69</f>
        <v/>
      </c>
      <c r="L30" s="78" t="n">
        <v>0.4736111111111111</v>
      </c>
      <c r="M30" s="78">
        <f>L30+$M$74</f>
        <v/>
      </c>
      <c r="N30" s="78" t="n">
        <v>0.4791666666666667</v>
      </c>
      <c r="O30" s="78">
        <f>N30+$O$74</f>
        <v/>
      </c>
      <c r="P30" s="78" t="n">
        <v>0.5486111111111112</v>
      </c>
      <c r="Q30" s="78">
        <f>P30+$Q$74</f>
        <v/>
      </c>
      <c r="R30" s="78" t="n">
        <v>0.5715277777777777</v>
      </c>
      <c r="S30" s="78">
        <f>R30+$S$74</f>
        <v/>
      </c>
      <c r="T30" s="116" t="n">
        <v>0.5840277777777778</v>
      </c>
      <c r="U30" s="116">
        <f>T30+$U$74</f>
        <v/>
      </c>
      <c r="V30" s="580" t="n">
        <v>80</v>
      </c>
      <c r="W30" s="125" t="n"/>
    </row>
    <row r="31" ht="21" customHeight="1" s="630">
      <c r="A31" s="631" t="inlineStr">
        <is>
          <t>29</t>
        </is>
      </c>
      <c r="B31" s="632" t="n"/>
      <c r="C31" s="112" t="inlineStr">
        <is>
          <t>COLAN REY JOSE LUIS</t>
        </is>
      </c>
      <c r="D31" s="55" t="n">
        <v>6049638</v>
      </c>
      <c r="E31" s="26" t="inlineStr">
        <is>
          <t>REVA A2A</t>
        </is>
      </c>
      <c r="F31" s="92" t="inlineStr">
        <is>
          <t>40/20 40/20CL</t>
        </is>
      </c>
      <c r="G31" s="110" t="n"/>
      <c r="H31" s="110" t="n"/>
      <c r="I31" s="110" t="inlineStr">
        <is>
          <t>MAYRA 3</t>
        </is>
      </c>
      <c r="J31" s="60" t="n">
        <v>0.4340277777777778</v>
      </c>
      <c r="K31" s="46">
        <f>J31+$K$69</f>
        <v/>
      </c>
      <c r="L31" s="78" t="n">
        <v>0.5111111111111111</v>
      </c>
      <c r="M31" s="46">
        <f>L31+$M$74</f>
        <v/>
      </c>
      <c r="N31" s="78" t="n">
        <v>0.51875</v>
      </c>
      <c r="O31" s="46">
        <f>N31+$O$74</f>
        <v/>
      </c>
      <c r="P31" s="79" t="n">
        <v>0.5645833333333333</v>
      </c>
      <c r="Q31" s="46">
        <f>P31+$Q$74</f>
        <v/>
      </c>
      <c r="R31" s="46" t="n">
        <v>0.5840277777777778</v>
      </c>
      <c r="S31" s="46">
        <f>R31+$S$74</f>
        <v/>
      </c>
      <c r="T31" s="143" t="n">
        <v>0.6055555555555555</v>
      </c>
      <c r="U31" s="80">
        <f>T31+$U$74</f>
        <v/>
      </c>
      <c r="V31" s="580" t="n">
        <v>80</v>
      </c>
      <c r="W31" s="125" t="n"/>
    </row>
    <row r="32" ht="21" customHeight="1" s="630">
      <c r="A32" s="631" t="inlineStr">
        <is>
          <t>30</t>
        </is>
      </c>
      <c r="B32" s="632" t="n"/>
      <c r="C32" s="112" t="inlineStr">
        <is>
          <t>SOLORZANO GALLARDO PATRICIA</t>
        </is>
      </c>
      <c r="D32" s="55" t="n">
        <v>40638484</v>
      </c>
      <c r="E32" s="55" t="inlineStr">
        <is>
          <t>REVA A1</t>
        </is>
      </c>
      <c r="F32" s="92" t="inlineStr">
        <is>
          <t>30 30 SR</t>
        </is>
      </c>
      <c r="G32" s="120" t="n"/>
      <c r="H32" s="120" t="n"/>
      <c r="I32" s="120" t="inlineStr">
        <is>
          <t>CARS.JAIME VILLA</t>
        </is>
      </c>
      <c r="J32" s="60" t="n">
        <v>0.4375</v>
      </c>
      <c r="K32" s="46">
        <f>J32+$K$69</f>
        <v/>
      </c>
      <c r="L32" s="78" t="n">
        <v>0.5173611111111112</v>
      </c>
      <c r="M32" s="78">
        <f>L32+$M$74</f>
        <v/>
      </c>
      <c r="N32" s="78" t="n">
        <v>0.5222222222222223</v>
      </c>
      <c r="O32" s="78">
        <f>N32+$O$74</f>
        <v/>
      </c>
      <c r="P32" s="78" t="n">
        <v>0.5729166666666666</v>
      </c>
      <c r="Q32" s="78">
        <f>P32+$Q$74</f>
        <v/>
      </c>
      <c r="R32" s="78" t="n">
        <v>0.5861111111111111</v>
      </c>
      <c r="S32" s="78">
        <f>R32+$S$74</f>
        <v/>
      </c>
      <c r="T32" s="116" t="n">
        <v>0.6006944444444444</v>
      </c>
      <c r="U32" s="116">
        <f>T32+$U$74</f>
        <v/>
      </c>
      <c r="V32" s="580" t="n">
        <v>80</v>
      </c>
      <c r="W32" s="125" t="n"/>
    </row>
    <row r="33" ht="21" customHeight="1" s="630">
      <c r="A33" s="631" t="inlineStr">
        <is>
          <t>31</t>
        </is>
      </c>
      <c r="B33" s="632" t="n"/>
      <c r="C33" s="112" t="inlineStr">
        <is>
          <t>VASQUEZ LEON FREDY</t>
        </is>
      </c>
      <c r="D33" s="55" t="n">
        <v>70042709</v>
      </c>
      <c r="E33" s="55" t="inlineStr">
        <is>
          <t>NUEVO A1</t>
        </is>
      </c>
      <c r="F33" s="92" t="inlineStr">
        <is>
          <t>20 20SR</t>
        </is>
      </c>
      <c r="G33" s="120" t="inlineStr">
        <is>
          <t>PAGO 80EFE</t>
        </is>
      </c>
      <c r="H33" s="207" t="n"/>
      <c r="I33" s="55" t="inlineStr">
        <is>
          <t>RICHI</t>
        </is>
      </c>
      <c r="J33" s="60" t="n">
        <v>0.4402777777777778</v>
      </c>
      <c r="K33" s="46">
        <f>J33+$K$69</f>
        <v/>
      </c>
      <c r="L33" s="78" t="n">
        <v>0.5201388888888889</v>
      </c>
      <c r="M33" s="46">
        <f>L33+$M$74</f>
        <v/>
      </c>
      <c r="N33" s="78" t="n">
        <v>0.5298611111111111</v>
      </c>
      <c r="O33" s="46">
        <f>N33+$O$74</f>
        <v/>
      </c>
      <c r="P33" s="79" t="n">
        <v>0.5743055555555555</v>
      </c>
      <c r="Q33" s="46">
        <f>P33+$Q$74</f>
        <v/>
      </c>
      <c r="R33" s="46" t="n">
        <v>0.5993055555555555</v>
      </c>
      <c r="S33" s="46">
        <f>R33+$S$74</f>
        <v/>
      </c>
      <c r="T33" s="143" t="n">
        <v>0.6166666666666667</v>
      </c>
      <c r="U33" s="80">
        <f>T33+$U$74</f>
        <v/>
      </c>
      <c r="V33" s="580" t="n">
        <v>80</v>
      </c>
      <c r="W33" s="125" t="n"/>
    </row>
    <row r="34" ht="21" customHeight="1" s="630">
      <c r="A34" s="631" t="inlineStr">
        <is>
          <t>32</t>
        </is>
      </c>
      <c r="B34" s="632" t="n"/>
      <c r="C34" s="112" t="inlineStr">
        <is>
          <t xml:space="preserve">FELIPE CRUZ FRANK </t>
        </is>
      </c>
      <c r="D34" s="55" t="n">
        <v>41310731</v>
      </c>
      <c r="E34" s="26" t="inlineStr">
        <is>
          <t>REVA A3C</t>
        </is>
      </c>
      <c r="F34" s="92" t="inlineStr">
        <is>
          <t>20 20SR</t>
        </is>
      </c>
      <c r="G34" s="110" t="n"/>
      <c r="H34" s="110" t="n"/>
      <c r="I34" s="110" t="inlineStr">
        <is>
          <t>MAYRA 4</t>
        </is>
      </c>
      <c r="J34" s="60" t="n">
        <v>0.4493055555555556</v>
      </c>
      <c r="K34" s="46">
        <f>J34+$K$69</f>
        <v/>
      </c>
      <c r="L34" s="78" t="n">
        <v>0.5215277777777778</v>
      </c>
      <c r="M34" s="78">
        <f>L34+$M$74</f>
        <v/>
      </c>
      <c r="N34" s="78" t="n">
        <v>0.5305555555555556</v>
      </c>
      <c r="O34" s="78">
        <f>N34+$O$74</f>
        <v/>
      </c>
      <c r="P34" s="78" t="n">
        <v>0.5861111111111111</v>
      </c>
      <c r="Q34" s="78">
        <f>P34+$Q$74</f>
        <v/>
      </c>
      <c r="R34" s="78" t="n">
        <v>0.6083333333333333</v>
      </c>
      <c r="S34" s="78">
        <f>R34+$S$74</f>
        <v/>
      </c>
      <c r="T34" s="116" t="n">
        <v>0.6256944444444444</v>
      </c>
      <c r="U34" s="116">
        <f>T34+$U$74</f>
        <v/>
      </c>
      <c r="V34" s="580" t="n">
        <v>80</v>
      </c>
      <c r="W34" s="125" t="n"/>
    </row>
    <row r="35" ht="21" customHeight="1" s="630">
      <c r="A35" s="631" t="inlineStr">
        <is>
          <t>33</t>
        </is>
      </c>
      <c r="B35" s="632" t="n"/>
      <c r="C35" s="112" t="inlineStr">
        <is>
          <t xml:space="preserve">YALAN VASQUEZ YEFERSON </t>
        </is>
      </c>
      <c r="D35" s="55" t="n">
        <v>77968241</v>
      </c>
      <c r="E35" s="55" t="inlineStr">
        <is>
          <t>NUEVO A1</t>
        </is>
      </c>
      <c r="F35" s="92" t="inlineStr">
        <is>
          <t>20 20 SR</t>
        </is>
      </c>
      <c r="G35" s="180" t="inlineStr">
        <is>
          <t>VA PAGAR 40 PROMOTOR</t>
        </is>
      </c>
      <c r="H35" s="207" t="n"/>
      <c r="I35" s="55" t="inlineStr">
        <is>
          <t>VANESSA FERRER</t>
        </is>
      </c>
      <c r="J35" s="60" t="n">
        <v>0.4590277777777778</v>
      </c>
      <c r="K35" s="46">
        <f>J35+$K$69</f>
        <v/>
      </c>
      <c r="L35" s="78" t="n">
        <v>0.5020833333333333</v>
      </c>
      <c r="M35" s="46">
        <f>L35+$M$74</f>
        <v/>
      </c>
      <c r="N35" s="78" t="n">
        <v>0.5361111111111111</v>
      </c>
      <c r="O35" s="46">
        <f>N35+$O$74</f>
        <v/>
      </c>
      <c r="P35" s="79" t="n">
        <v>0.5861111111111111</v>
      </c>
      <c r="Q35" s="46">
        <f>P35+$Q$74</f>
        <v/>
      </c>
      <c r="R35" s="46" t="n">
        <v>0.6111111111111112</v>
      </c>
      <c r="S35" s="46">
        <f>R35+$S$74</f>
        <v/>
      </c>
      <c r="T35" s="143" t="n">
        <v>0.6284722222222222</v>
      </c>
      <c r="U35" s="80">
        <f>T35+$U$74</f>
        <v/>
      </c>
      <c r="V35" s="580" t="n">
        <v>80</v>
      </c>
      <c r="W35" s="125" t="n"/>
    </row>
    <row r="36" ht="21" customFormat="1" customHeight="1" s="633">
      <c r="A36" s="644" t="inlineStr">
        <is>
          <t>34</t>
        </is>
      </c>
      <c r="B36" s="632" t="n"/>
      <c r="C36" s="112" t="inlineStr">
        <is>
          <t>TOVAR CARRASCO CARLOS</t>
        </is>
      </c>
      <c r="D36" s="55" t="n">
        <v>2982298</v>
      </c>
      <c r="E36" s="199" t="inlineStr">
        <is>
          <t>MOTO NUEVO BIIB</t>
        </is>
      </c>
      <c r="F36" s="92" t="inlineStr">
        <is>
          <t>20 20SR</t>
        </is>
      </c>
      <c r="G36" s="281" t="n"/>
      <c r="H36" s="382" t="inlineStr">
        <is>
          <t>CE</t>
        </is>
      </c>
      <c r="I36" s="281" t="inlineStr">
        <is>
          <t>ANGELA</t>
        </is>
      </c>
      <c r="J36" s="60" t="n">
        <v>0.4625</v>
      </c>
      <c r="K36" s="46">
        <f>J36+$K$69</f>
        <v/>
      </c>
      <c r="L36" s="78" t="n">
        <v>0.525</v>
      </c>
      <c r="M36" s="46">
        <f>L36+$M$74</f>
        <v/>
      </c>
      <c r="N36" s="78" t="n">
        <v>0.5368055555555555</v>
      </c>
      <c r="O36" s="46">
        <f>N36+$O$74</f>
        <v/>
      </c>
      <c r="P36" s="79" t="n">
        <v>0.6381944444444444</v>
      </c>
      <c r="Q36" s="46">
        <f>P36+$Q$74</f>
        <v/>
      </c>
      <c r="R36" s="46" t="n">
        <v>0.6493055555555556</v>
      </c>
      <c r="S36" s="46">
        <f>R36+$S$74</f>
        <v/>
      </c>
      <c r="T36" s="143" t="n">
        <v>0.6597222222222222</v>
      </c>
      <c r="U36" s="80">
        <f>T36+$U$74</f>
        <v/>
      </c>
      <c r="V36" s="580" t="n">
        <v>80</v>
      </c>
      <c r="W36" s="125" t="n"/>
    </row>
    <row r="37" ht="21" customHeight="1" s="630">
      <c r="A37" s="644" t="inlineStr">
        <is>
          <t>35</t>
        </is>
      </c>
      <c r="B37" s="632" t="n"/>
      <c r="C37" s="112" t="inlineStr">
        <is>
          <t>RAMIREZ NOLASCO JORGE</t>
        </is>
      </c>
      <c r="D37" s="55" t="n">
        <v>25853286</v>
      </c>
      <c r="E37" s="26" t="inlineStr">
        <is>
          <t>REVA A2B</t>
        </is>
      </c>
      <c r="F37" s="92" t="inlineStr">
        <is>
          <t>20 20SR</t>
        </is>
      </c>
      <c r="G37" s="120" t="n"/>
      <c r="H37" s="120" t="n"/>
      <c r="I37" s="120" t="inlineStr">
        <is>
          <t>CARS.JAIME VILLA</t>
        </is>
      </c>
      <c r="J37" s="60" t="n">
        <v>0.4645833333333333</v>
      </c>
      <c r="K37" s="46">
        <f>J37+$K$69</f>
        <v/>
      </c>
      <c r="L37" s="78" t="n">
        <v>0.53125</v>
      </c>
      <c r="M37" s="46">
        <f>L37+$M$74</f>
        <v/>
      </c>
      <c r="N37" s="78" t="n">
        <v>0.5423611111111111</v>
      </c>
      <c r="O37" s="46">
        <f>N37+$O$74</f>
        <v/>
      </c>
      <c r="P37" s="79" t="n">
        <v>0.5944444444444444</v>
      </c>
      <c r="Q37" s="46">
        <f>P37+$Q$74</f>
        <v/>
      </c>
      <c r="R37" s="46" t="n">
        <v>0.625</v>
      </c>
      <c r="S37" s="46">
        <f>R37+$S$74</f>
        <v/>
      </c>
      <c r="T37" s="143" t="n">
        <v>0.6395833333333333</v>
      </c>
      <c r="U37" s="80">
        <f>T37+$U$74</f>
        <v/>
      </c>
      <c r="V37" s="580" t="n">
        <v>80</v>
      </c>
      <c r="W37" s="125" t="n"/>
    </row>
    <row r="38" ht="21" customFormat="1" customHeight="1" s="633">
      <c r="A38" s="644" t="inlineStr">
        <is>
          <t>36</t>
        </is>
      </c>
      <c r="B38" s="632" t="n"/>
      <c r="C38" s="112" t="inlineStr">
        <is>
          <t>SAGASTEGUI RAMIREZ ADRIAN</t>
        </is>
      </c>
      <c r="D38" s="55" t="n">
        <v>70322736</v>
      </c>
      <c r="E38" s="199" t="inlineStr">
        <is>
          <t>MOTO NUEVO BIIB</t>
        </is>
      </c>
      <c r="F38" s="92" t="inlineStr">
        <is>
          <t>20 20SR</t>
        </is>
      </c>
      <c r="G38" s="270" t="n"/>
      <c r="H38" s="270" t="n"/>
      <c r="I38" s="270" t="inlineStr">
        <is>
          <t>LILIANA 4</t>
        </is>
      </c>
      <c r="J38" s="60" t="n">
        <v>0.4673611111111111</v>
      </c>
      <c r="K38" s="46">
        <f>J38+$K$69</f>
        <v/>
      </c>
      <c r="L38" s="78" t="n">
        <v>0.5361111111111111</v>
      </c>
      <c r="M38" s="46">
        <f>L38+$M$74</f>
        <v/>
      </c>
      <c r="N38" s="78" t="n">
        <v>0.54375</v>
      </c>
      <c r="O38" s="46">
        <f>N38+$O$74</f>
        <v/>
      </c>
      <c r="P38" s="79" t="n">
        <v>0.6083333333333333</v>
      </c>
      <c r="Q38" s="46">
        <f>P38+$Q$74</f>
        <v/>
      </c>
      <c r="R38" s="46" t="n">
        <v>0.6347222222222222</v>
      </c>
      <c r="S38" s="46">
        <f>R38+$S$74</f>
        <v/>
      </c>
      <c r="T38" s="143" t="n">
        <v>0.65</v>
      </c>
      <c r="U38" s="80">
        <f>T38+$U$74</f>
        <v/>
      </c>
      <c r="V38" s="580" t="n">
        <v>80</v>
      </c>
      <c r="W38" s="125" t="n"/>
    </row>
    <row r="39" ht="21" customHeight="1" s="630">
      <c r="A39" s="644" t="inlineStr">
        <is>
          <t>37</t>
        </is>
      </c>
      <c r="B39" s="632" t="n"/>
      <c r="C39" s="167" t="inlineStr">
        <is>
          <t>ALTAMIRANO YAURI LINING 30</t>
        </is>
      </c>
      <c r="D39" s="55" t="n">
        <v>42694714</v>
      </c>
      <c r="E39" s="199" t="inlineStr">
        <is>
          <t>MOTO REVA BIIB</t>
        </is>
      </c>
      <c r="F39" s="92" t="inlineStr">
        <is>
          <t>20 20 SR</t>
        </is>
      </c>
      <c r="G39" s="120" t="inlineStr">
        <is>
          <t>PAGO 30 EFEC</t>
        </is>
      </c>
      <c r="H39" s="270" t="n"/>
      <c r="I39" s="270" t="inlineStr">
        <is>
          <t>LILIANA 5</t>
        </is>
      </c>
      <c r="J39" s="60" t="n">
        <v>0.4701388888888889</v>
      </c>
      <c r="K39" s="46">
        <f>J39+$K$69</f>
        <v/>
      </c>
      <c r="L39" s="78" t="n">
        <v>0.5409722222222222</v>
      </c>
      <c r="M39" s="46">
        <f>L39+$M$74</f>
        <v/>
      </c>
      <c r="N39" s="78" t="n">
        <v>0.5465277777777777</v>
      </c>
      <c r="O39" s="46">
        <f>N39+$O$74</f>
        <v/>
      </c>
      <c r="P39" s="79" t="n">
        <v>0.5993055555555555</v>
      </c>
      <c r="Q39" s="46">
        <f>P39+$Q$74</f>
        <v/>
      </c>
      <c r="R39" s="46" t="n">
        <v>0.6208333333333333</v>
      </c>
      <c r="S39" s="46">
        <f>R39+$S$74</f>
        <v/>
      </c>
      <c r="T39" s="143" t="n">
        <v>0.6375</v>
      </c>
      <c r="U39" s="80">
        <f>T39+$U$74</f>
        <v/>
      </c>
      <c r="V39" s="580" t="n">
        <v>80</v>
      </c>
      <c r="W39" s="125" t="n">
        <v>30</v>
      </c>
    </row>
    <row r="40" ht="21" customHeight="1" s="630">
      <c r="A40" s="644" t="inlineStr">
        <is>
          <t>38</t>
        </is>
      </c>
      <c r="B40" s="632" t="n"/>
      <c r="C40" s="112" t="inlineStr">
        <is>
          <t xml:space="preserve">DE LA CRUZ GUERRERO RAUL </t>
        </is>
      </c>
      <c r="D40" s="55" t="n">
        <v>44037207</v>
      </c>
      <c r="E40" s="55" t="inlineStr">
        <is>
          <t>REVA A1</t>
        </is>
      </c>
      <c r="F40" s="92" t="inlineStr">
        <is>
          <t>40/20 40/20CL</t>
        </is>
      </c>
      <c r="G40" s="96" t="n"/>
      <c r="H40" s="192" t="n"/>
      <c r="I40" s="96" t="inlineStr">
        <is>
          <t>PATRICIO</t>
        </is>
      </c>
      <c r="J40" s="60" t="n">
        <v>0.4694444444444444</v>
      </c>
      <c r="K40" s="46">
        <f>J40+$K$69</f>
        <v/>
      </c>
      <c r="L40" s="78" t="n">
        <v>0.5458333333333333</v>
      </c>
      <c r="M40" s="46">
        <f>L40+$M$74</f>
        <v/>
      </c>
      <c r="N40" s="78" t="n">
        <v>0.5534722222222223</v>
      </c>
      <c r="O40" s="46">
        <f>N40+$O$74</f>
        <v/>
      </c>
      <c r="P40" s="79" t="n">
        <v>0.6076388888888888</v>
      </c>
      <c r="Q40" s="46">
        <f>P40+$Q$74</f>
        <v/>
      </c>
      <c r="R40" s="46" t="n">
        <v>0.6388888888888888</v>
      </c>
      <c r="S40" s="46">
        <f>R40+$S$74</f>
        <v/>
      </c>
      <c r="T40" s="143" t="n">
        <v>0.6527777777777778</v>
      </c>
      <c r="U40" s="80">
        <f>T40+$U$74</f>
        <v/>
      </c>
      <c r="V40" s="580" t="n">
        <v>80</v>
      </c>
      <c r="W40" s="125" t="n"/>
    </row>
    <row r="41" ht="21" customHeight="1" s="630">
      <c r="A41" s="644" t="inlineStr">
        <is>
          <t>39</t>
        </is>
      </c>
      <c r="B41" s="632" t="n"/>
      <c r="C41" s="112" t="inlineStr">
        <is>
          <t xml:space="preserve">ALTAMIRANO YAURI ALEXIS </t>
        </is>
      </c>
      <c r="D41" s="55" t="n">
        <v>44949183</v>
      </c>
      <c r="E41" s="226" t="inlineStr">
        <is>
          <t xml:space="preserve">MOTO REVA BIIC </t>
        </is>
      </c>
      <c r="F41" s="92" t="inlineStr">
        <is>
          <t>20 20 SR</t>
        </is>
      </c>
      <c r="G41" s="270" t="n"/>
      <c r="H41" s="270" t="n"/>
      <c r="I41" s="270" t="inlineStr">
        <is>
          <t>LILIANA 6</t>
        </is>
      </c>
      <c r="J41" s="60" t="n">
        <v>0.4701388888888889</v>
      </c>
      <c r="K41" s="46">
        <f>J41+$K$69</f>
        <v/>
      </c>
      <c r="L41" s="78" t="n">
        <v>0.5527777777777778</v>
      </c>
      <c r="M41" s="46">
        <f>L41+$M$74</f>
        <v/>
      </c>
      <c r="N41" s="78" t="n">
        <v>0.5590277777777778</v>
      </c>
      <c r="O41" s="46">
        <f>N41+$O$74</f>
        <v/>
      </c>
      <c r="P41" s="79" t="n">
        <v>0.6291666666666667</v>
      </c>
      <c r="Q41" s="46">
        <f>P41+$Q$74</f>
        <v/>
      </c>
      <c r="R41" s="46" t="n">
        <v>0.6458333333333334</v>
      </c>
      <c r="S41" s="46">
        <f>R41+$S$74</f>
        <v/>
      </c>
      <c r="T41" s="143" t="n">
        <v>0.6618055555555555</v>
      </c>
      <c r="U41" s="80">
        <f>T41+$U$74</f>
        <v/>
      </c>
      <c r="V41" s="580" t="n">
        <v>80</v>
      </c>
      <c r="W41" s="125" t="n"/>
    </row>
    <row r="42" ht="21" customHeight="1" s="630">
      <c r="A42" s="644" t="inlineStr">
        <is>
          <t>40</t>
        </is>
      </c>
      <c r="B42" s="632" t="n"/>
      <c r="C42" s="112" t="inlineStr">
        <is>
          <t xml:space="preserve">JUNCO HUAMANCULI JUSTO </t>
        </is>
      </c>
      <c r="D42" s="55" t="n">
        <v>31479148</v>
      </c>
      <c r="E42" s="226" t="inlineStr">
        <is>
          <t xml:space="preserve">MOTO REVA BIIC </t>
        </is>
      </c>
      <c r="F42" s="92" t="inlineStr">
        <is>
          <t>20 20sr</t>
        </is>
      </c>
      <c r="G42" s="281" t="n"/>
      <c r="H42" s="654" t="inlineStr">
        <is>
          <t>REPRO</t>
        </is>
      </c>
      <c r="I42" s="281" t="inlineStr">
        <is>
          <t>ELIA</t>
        </is>
      </c>
      <c r="J42" s="60" t="n">
        <v>0.4319444444444445</v>
      </c>
      <c r="K42" s="46">
        <f>J42+$K$69</f>
        <v/>
      </c>
      <c r="L42" s="78" t="n">
        <v>0.4833333333333333</v>
      </c>
      <c r="M42" s="78">
        <f>L42+$M$74</f>
        <v/>
      </c>
      <c r="N42" s="78" t="n">
        <v>0.5118055555555555</v>
      </c>
      <c r="O42" s="78">
        <f>N42+$O$74</f>
        <v/>
      </c>
      <c r="P42" s="78" t="n">
        <v>0.5805555555555556</v>
      </c>
      <c r="Q42" s="78">
        <f>P42+$Q$74</f>
        <v/>
      </c>
      <c r="R42" s="78" t="n">
        <v>0.5972222222222222</v>
      </c>
      <c r="S42" s="78">
        <f>R42+$S$74</f>
        <v/>
      </c>
      <c r="T42" s="116" t="n">
        <v>0.6131944444444445</v>
      </c>
      <c r="U42" s="116">
        <f>T42+$U$74</f>
        <v/>
      </c>
      <c r="V42" s="580" t="n">
        <v>80</v>
      </c>
      <c r="W42" s="125" t="n"/>
    </row>
    <row r="43" ht="21" customHeight="1" s="630">
      <c r="A43" s="644" t="inlineStr">
        <is>
          <t>41</t>
        </is>
      </c>
      <c r="B43" s="632" t="n"/>
      <c r="C43" s="112" t="inlineStr">
        <is>
          <t>PISCO CRUZ JHONATAN</t>
        </is>
      </c>
      <c r="D43" s="55" t="n">
        <v>70309120</v>
      </c>
      <c r="E43" s="199" t="inlineStr">
        <is>
          <t>MOTO NUEVO BIlB</t>
        </is>
      </c>
      <c r="F43" s="92" t="inlineStr">
        <is>
          <t>20 20 SR</t>
        </is>
      </c>
      <c r="G43" s="281" t="n"/>
      <c r="H43" s="281" t="n"/>
      <c r="I43" s="281" t="inlineStr">
        <is>
          <t>ANGELA</t>
        </is>
      </c>
      <c r="J43" s="60" t="n">
        <v>0.4743055555555555</v>
      </c>
      <c r="K43" s="46">
        <f>J43+$K$69</f>
        <v/>
      </c>
      <c r="L43" s="78" t="n">
        <v>0.5555555555555556</v>
      </c>
      <c r="M43" s="78">
        <f>L43+$M$74</f>
        <v/>
      </c>
      <c r="N43" s="78" t="n">
        <v>0.5645833333333333</v>
      </c>
      <c r="O43" s="78">
        <f>N43+$O$74</f>
        <v/>
      </c>
      <c r="P43" s="78" t="n">
        <v>0.6125</v>
      </c>
      <c r="Q43" s="78">
        <f>P43+$Q$74</f>
        <v/>
      </c>
      <c r="R43" s="78" t="n">
        <v>0.6534722222222222</v>
      </c>
      <c r="S43" s="78">
        <f>R43+$S$74</f>
        <v/>
      </c>
      <c r="T43" s="116" t="n">
        <v>0.6666666666666666</v>
      </c>
      <c r="U43" s="116">
        <f>T43+$U$74</f>
        <v/>
      </c>
      <c r="V43" s="580" t="n">
        <v>80</v>
      </c>
      <c r="W43" s="125" t="n"/>
    </row>
    <row r="44" ht="21" customHeight="1" s="630">
      <c r="A44" s="644" t="inlineStr">
        <is>
          <t>42</t>
        </is>
      </c>
      <c r="B44" s="632" t="n"/>
      <c r="C44" s="167" t="inlineStr">
        <is>
          <t>AGUILAR ALARCON SEGUNDO 40</t>
        </is>
      </c>
      <c r="D44" s="55" t="n">
        <v>8145458</v>
      </c>
      <c r="E44" s="26" t="inlineStr">
        <is>
          <t>REVA A3C</t>
        </is>
      </c>
      <c r="F44" s="92" t="inlineStr">
        <is>
          <t>20 20 SR</t>
        </is>
      </c>
      <c r="G44" s="120" t="inlineStr">
        <is>
          <t>PAGO EFEC 40</t>
        </is>
      </c>
      <c r="H44" s="96" t="n"/>
      <c r="I44" s="96" t="inlineStr">
        <is>
          <t>PATRICIO</t>
        </is>
      </c>
      <c r="J44" s="60" t="n">
        <v>0.6215277777777778</v>
      </c>
      <c r="K44" s="46">
        <f>J44+$K$69</f>
        <v/>
      </c>
      <c r="L44" s="78" t="n">
        <v>0.6361111111111111</v>
      </c>
      <c r="M44" s="46">
        <f>L44+$M$74</f>
        <v/>
      </c>
      <c r="N44" s="78" t="n">
        <v>0.6569444444444444</v>
      </c>
      <c r="O44" s="46">
        <f>N44+$O$74</f>
        <v/>
      </c>
      <c r="P44" s="79" t="n">
        <v>0.7270833333333333</v>
      </c>
      <c r="Q44" s="46">
        <f>P44+$Q$74</f>
        <v/>
      </c>
      <c r="R44" s="46" t="n">
        <v>0.7611111111111111</v>
      </c>
      <c r="S44" s="46">
        <f>R44+$S$74</f>
        <v/>
      </c>
      <c r="T44" s="143" t="n">
        <v>0.7743055555555556</v>
      </c>
      <c r="U44" s="80">
        <f>T44+$U$74</f>
        <v/>
      </c>
      <c r="V44" s="580" t="n">
        <v>80</v>
      </c>
      <c r="W44" s="125" t="n">
        <v>40</v>
      </c>
    </row>
    <row r="45" ht="21" customHeight="1" s="630">
      <c r="A45" s="644" t="inlineStr">
        <is>
          <t>43</t>
        </is>
      </c>
      <c r="B45" s="632" t="n"/>
      <c r="C45" s="112" t="inlineStr">
        <is>
          <t>GARCIA GATICA ANTHONY</t>
        </is>
      </c>
      <c r="D45" s="55" t="n">
        <v>73793252</v>
      </c>
      <c r="E45" s="55" t="inlineStr">
        <is>
          <t>NUEVO AI</t>
        </is>
      </c>
      <c r="F45" s="92" t="inlineStr">
        <is>
          <t>40/20 40/20CL</t>
        </is>
      </c>
      <c r="G45" s="120" t="inlineStr">
        <is>
          <t>PAGO EFEC 130</t>
        </is>
      </c>
      <c r="H45" s="211" t="n"/>
      <c r="I45" s="211" t="inlineStr">
        <is>
          <t xml:space="preserve">OFICINA </t>
        </is>
      </c>
      <c r="J45" s="60" t="n">
        <v>0.4791666666666667</v>
      </c>
      <c r="K45" s="46">
        <f>J45+$K$69</f>
        <v/>
      </c>
      <c r="L45" s="78" t="n">
        <v>0.5576388888888889</v>
      </c>
      <c r="M45" s="78">
        <f>L45+$M$74</f>
        <v/>
      </c>
      <c r="N45" s="78" t="n">
        <v>0.5673611111111111</v>
      </c>
      <c r="O45" s="78">
        <f>N45+$O$74</f>
        <v/>
      </c>
      <c r="P45" s="78" t="n">
        <v>0.6201388888888889</v>
      </c>
      <c r="Q45" s="78">
        <f>P45+$Q$74</f>
        <v/>
      </c>
      <c r="R45" s="78" t="n">
        <v>0.6666666666666666</v>
      </c>
      <c r="S45" s="78">
        <f>R45+$S$74</f>
        <v/>
      </c>
      <c r="T45" s="116" t="n">
        <v>0.6791666666666667</v>
      </c>
      <c r="U45" s="116">
        <f>T45+$U$74</f>
        <v/>
      </c>
      <c r="V45" s="580" t="n">
        <v>130</v>
      </c>
      <c r="W45" s="125" t="n"/>
    </row>
    <row r="46" ht="21" customHeight="1" s="630">
      <c r="A46" s="644" t="inlineStr">
        <is>
          <t>44</t>
        </is>
      </c>
      <c r="B46" s="632" t="n"/>
      <c r="C46" s="112" t="inlineStr">
        <is>
          <t>RAMOS MORAN PEDRO</t>
        </is>
      </c>
      <c r="D46" s="55" t="n">
        <v>7016800</v>
      </c>
      <c r="E46" s="55" t="inlineStr">
        <is>
          <t>NUEVO A1</t>
        </is>
      </c>
      <c r="F46" s="92" t="inlineStr">
        <is>
          <t>40/20 40/20CL</t>
        </is>
      </c>
      <c r="G46" s="120" t="n"/>
      <c r="H46" s="205" t="n"/>
      <c r="I46" s="120" t="inlineStr">
        <is>
          <t>CARS.JAIME VILLA</t>
        </is>
      </c>
      <c r="J46" s="60" t="n">
        <v>0.4819444444444445</v>
      </c>
      <c r="K46" s="46">
        <f>J46+$K$69</f>
        <v/>
      </c>
      <c r="L46" s="78" t="n">
        <v>0.5618055555555556</v>
      </c>
      <c r="M46" s="78">
        <f>L46+$M$74</f>
        <v/>
      </c>
      <c r="N46" s="78" t="n">
        <v>0.5708333333333333</v>
      </c>
      <c r="O46" s="78">
        <f>N46+$O$74</f>
        <v/>
      </c>
      <c r="P46" s="78" t="n">
        <v>0.6444444444444445</v>
      </c>
      <c r="Q46" s="78">
        <f>P46+$Q$74</f>
        <v/>
      </c>
      <c r="R46" s="78" t="n">
        <v>0.66875</v>
      </c>
      <c r="S46" s="78">
        <f>R46+$S$74</f>
        <v/>
      </c>
      <c r="T46" s="116" t="n">
        <v>0.6868055555555556</v>
      </c>
      <c r="U46" s="116">
        <f>T46+$U$74</f>
        <v/>
      </c>
      <c r="V46" s="580" t="n">
        <v>80</v>
      </c>
      <c r="W46" s="125" t="n"/>
    </row>
    <row r="47" ht="21" customHeight="1" s="630">
      <c r="A47" s="644" t="inlineStr">
        <is>
          <t>45</t>
        </is>
      </c>
      <c r="B47" s="632" t="n"/>
      <c r="C47" s="112" t="inlineStr">
        <is>
          <t>MEDINA LACHOS DILMER</t>
        </is>
      </c>
      <c r="D47" s="55" t="n">
        <v>42412268</v>
      </c>
      <c r="E47" s="226" t="inlineStr">
        <is>
          <t xml:space="preserve">MOTO REVA BIIC </t>
        </is>
      </c>
      <c r="F47" s="92" t="inlineStr">
        <is>
          <t>40/20 40/20CL</t>
        </is>
      </c>
      <c r="G47" s="270" t="n"/>
      <c r="H47" s="270" t="n"/>
      <c r="I47" s="270" t="inlineStr">
        <is>
          <t>LILIANA 7</t>
        </is>
      </c>
      <c r="J47" s="60" t="n">
        <v>0.5534722222222223</v>
      </c>
      <c r="K47" s="46">
        <f>J47+$K$69</f>
        <v/>
      </c>
      <c r="L47" s="78" t="n">
        <v>0.5638888888888889</v>
      </c>
      <c r="M47" s="46">
        <f>L47+$M$74</f>
        <v/>
      </c>
      <c r="N47" s="78" t="n">
        <v>0.5743055555555555</v>
      </c>
      <c r="O47" s="46">
        <f>N47+$O$74</f>
        <v/>
      </c>
      <c r="P47" s="79" t="n">
        <v>0.6256944444444444</v>
      </c>
      <c r="Q47" s="46">
        <f>P47+$Q$74</f>
        <v/>
      </c>
      <c r="R47" s="46" t="n">
        <v>0.6805555555555556</v>
      </c>
      <c r="S47" s="46">
        <f>R47+$S$74</f>
        <v/>
      </c>
      <c r="T47" s="143" t="n">
        <v>0.6951388888888889</v>
      </c>
      <c r="U47" s="80">
        <f>T47+$U$74</f>
        <v/>
      </c>
      <c r="V47" s="580" t="n">
        <v>80</v>
      </c>
      <c r="W47" s="125" t="n"/>
    </row>
    <row r="48" ht="21" customHeight="1" s="630">
      <c r="A48" s="644" t="inlineStr">
        <is>
          <t>46</t>
        </is>
      </c>
      <c r="B48" s="632" t="n"/>
      <c r="C48" s="167" t="inlineStr">
        <is>
          <t>VALERO ROJAS ELIZABETH 50</t>
        </is>
      </c>
      <c r="D48" s="55" t="n">
        <v>72947285</v>
      </c>
      <c r="E48" s="55" t="inlineStr">
        <is>
          <t>NUEVO A1</t>
        </is>
      </c>
      <c r="F48" s="92" t="inlineStr">
        <is>
          <t>20 20sr</t>
        </is>
      </c>
      <c r="G48" s="120" t="inlineStr">
        <is>
          <t>PAGO 80EFE</t>
        </is>
      </c>
      <c r="H48" s="375" t="inlineStr">
        <is>
          <t>AP PAGOPROMO</t>
        </is>
      </c>
      <c r="I48" s="126" t="inlineStr">
        <is>
          <t>ENRIQUE PUBLIDAD</t>
        </is>
      </c>
      <c r="J48" s="60" t="n">
        <v>0.5541666666666667</v>
      </c>
      <c r="K48" s="46">
        <f>J48+$K$69</f>
        <v/>
      </c>
      <c r="L48" s="78" t="n">
        <v>0.5694444444444444</v>
      </c>
      <c r="M48" s="46">
        <f>L48+$M$74</f>
        <v/>
      </c>
      <c r="N48" s="78" t="n">
        <v>0.5777777777777777</v>
      </c>
      <c r="O48" s="46">
        <f>N48+$O$74</f>
        <v/>
      </c>
      <c r="P48" s="79" t="n">
        <v>0.6340277777777777</v>
      </c>
      <c r="Q48" s="46">
        <f>P48+$Q$74</f>
        <v/>
      </c>
      <c r="R48" s="46" t="n">
        <v>0.6569444444444444</v>
      </c>
      <c r="S48" s="46">
        <f>R48+$S$74</f>
        <v/>
      </c>
      <c r="T48" s="143" t="n">
        <v>0.675</v>
      </c>
      <c r="U48" s="80">
        <f>T48+$U$74</f>
        <v/>
      </c>
      <c r="V48" s="580" t="n">
        <v>80</v>
      </c>
      <c r="W48" s="125" t="n">
        <v>50</v>
      </c>
    </row>
    <row r="49" ht="21" customHeight="1" s="630">
      <c r="A49" s="644" t="inlineStr">
        <is>
          <t>47</t>
        </is>
      </c>
      <c r="B49" s="632" t="n"/>
      <c r="C49" s="112" t="inlineStr">
        <is>
          <t>CHIRINOS SIERRA LEANNY</t>
        </is>
      </c>
      <c r="D49" s="55" t="n">
        <v>5387895</v>
      </c>
      <c r="E49" s="199" t="inlineStr">
        <is>
          <t>MOTO NUEVO BIIB</t>
        </is>
      </c>
      <c r="F49" s="92" t="inlineStr">
        <is>
          <t>20 20sr</t>
        </is>
      </c>
      <c r="G49" s="55" t="inlineStr">
        <is>
          <t>PAGO A PROMOTOR</t>
        </is>
      </c>
      <c r="H49" s="382" t="inlineStr">
        <is>
          <t>CE</t>
        </is>
      </c>
      <c r="I49" s="55" t="inlineStr">
        <is>
          <t>JENY SUPERPAC</t>
        </is>
      </c>
      <c r="J49" s="60" t="n">
        <v>0.5194444444444445</v>
      </c>
      <c r="K49" s="60">
        <f>J49+$K$69</f>
        <v/>
      </c>
      <c r="L49" s="78" t="n">
        <v>0.5715277777777777</v>
      </c>
      <c r="M49" s="46">
        <f>L49+$M$74</f>
        <v/>
      </c>
      <c r="N49" s="78" t="n">
        <v>0.5805555555555556</v>
      </c>
      <c r="O49" s="46">
        <f>N49+$O$74</f>
        <v/>
      </c>
      <c r="P49" s="79" t="n">
        <v>0.6708333333333333</v>
      </c>
      <c r="Q49" s="46">
        <f>P49+$Q$74</f>
        <v/>
      </c>
      <c r="R49" s="46" t="n">
        <v>0.68125</v>
      </c>
      <c r="S49" s="46">
        <f>R49+$S$74</f>
        <v/>
      </c>
      <c r="T49" s="143" t="n">
        <v>0.6923611111111111</v>
      </c>
      <c r="U49" s="80">
        <f>T49+$U$74</f>
        <v/>
      </c>
      <c r="V49" s="580" t="n">
        <v>80</v>
      </c>
      <c r="W49" s="125" t="n"/>
    </row>
    <row r="50" ht="21" customHeight="1" s="630">
      <c r="A50" s="644" t="inlineStr">
        <is>
          <t>48</t>
        </is>
      </c>
      <c r="B50" s="632" t="n"/>
      <c r="C50" s="112" t="inlineStr">
        <is>
          <t>RIGUAL GONZALEZ</t>
        </is>
      </c>
      <c r="D50" s="55" t="n">
        <v>2602508</v>
      </c>
      <c r="E50" s="199" t="inlineStr">
        <is>
          <t>MOTO NUEVO BIIB</t>
        </is>
      </c>
      <c r="F50" s="92" t="inlineStr">
        <is>
          <t>20 20sr</t>
        </is>
      </c>
      <c r="G50" s="55" t="inlineStr">
        <is>
          <t>PAGO A PROMOTOR</t>
        </is>
      </c>
      <c r="H50" s="382" t="inlineStr">
        <is>
          <t>CE</t>
        </is>
      </c>
      <c r="I50" s="55" t="inlineStr">
        <is>
          <t>JENY SUPERPAC</t>
        </is>
      </c>
      <c r="J50" s="60" t="n">
        <v>0.5180555555555556</v>
      </c>
      <c r="K50" s="46">
        <f>J50+$K$69</f>
        <v/>
      </c>
      <c r="L50" s="78" t="n">
        <v>0.5777777777777777</v>
      </c>
      <c r="M50" s="46">
        <f>L50+$M$74</f>
        <v/>
      </c>
      <c r="N50" s="78" t="n">
        <v>0.5895833333333333</v>
      </c>
      <c r="O50" s="46">
        <f>N50+$O$74</f>
        <v/>
      </c>
      <c r="P50" s="79" t="n">
        <v>0.7055555555555556</v>
      </c>
      <c r="Q50" s="46">
        <f>P50+$Q$74</f>
        <v/>
      </c>
      <c r="R50" s="46" t="n">
        <v>0.7159722222222222</v>
      </c>
      <c r="S50" s="46">
        <f>R50+$S$74</f>
        <v/>
      </c>
      <c r="T50" s="143" t="n">
        <v>0.7263888888888889</v>
      </c>
      <c r="U50" s="80">
        <f>T50+$U$74</f>
        <v/>
      </c>
      <c r="V50" s="580" t="n">
        <v>80</v>
      </c>
      <c r="W50" s="125" t="n"/>
    </row>
    <row r="51" ht="21" customHeight="1" s="630">
      <c r="A51" s="644" t="inlineStr">
        <is>
          <t>49</t>
        </is>
      </c>
      <c r="B51" s="632" t="n"/>
      <c r="C51" s="112" t="inlineStr">
        <is>
          <t>SANDOVAL SANCHEZ CARLOS</t>
        </is>
      </c>
      <c r="D51" s="55" t="n">
        <v>42278190</v>
      </c>
      <c r="E51" s="226" t="inlineStr">
        <is>
          <t xml:space="preserve">MOTO REVA BIIC </t>
        </is>
      </c>
      <c r="F51" s="92" t="inlineStr">
        <is>
          <t>20 20sr</t>
        </is>
      </c>
      <c r="G51" s="211" t="inlineStr">
        <is>
          <t>PAGO YAPE 130</t>
        </is>
      </c>
      <c r="H51" s="211" t="n"/>
      <c r="I51" s="211" t="inlineStr">
        <is>
          <t xml:space="preserve">OFICINA </t>
        </is>
      </c>
      <c r="J51" s="60" t="n">
        <v>0.5548611111111111</v>
      </c>
      <c r="K51" s="46">
        <f>J51+$K$69</f>
        <v/>
      </c>
      <c r="L51" s="78" t="n">
        <v>0.575</v>
      </c>
      <c r="M51" s="46">
        <f>L51+$M$74</f>
        <v/>
      </c>
      <c r="N51" s="78" t="n">
        <v>0.5833333333333334</v>
      </c>
      <c r="O51" s="46">
        <f>N51+$O$74</f>
        <v/>
      </c>
      <c r="P51" s="79" t="n">
        <v>0.6645833333333333</v>
      </c>
      <c r="Q51" s="46">
        <f>P51+$Q$74</f>
        <v/>
      </c>
      <c r="R51" s="46" t="n">
        <v>0.6909722222222222</v>
      </c>
      <c r="S51" s="46">
        <f>R51+$S$74</f>
        <v/>
      </c>
      <c r="T51" s="116" t="n">
        <v>0.7111111111111111</v>
      </c>
      <c r="U51" s="116">
        <f>T51+$U$74</f>
        <v/>
      </c>
      <c r="V51" s="580" t="n">
        <v>130</v>
      </c>
      <c r="W51" s="125" t="n"/>
    </row>
    <row r="52" ht="21" customHeight="1" s="630">
      <c r="A52" s="644" t="inlineStr">
        <is>
          <t>50</t>
        </is>
      </c>
      <c r="B52" s="632" t="n"/>
      <c r="C52" s="112" t="inlineStr">
        <is>
          <t>MORALES ORDOÑEZ MAURICIO</t>
        </is>
      </c>
      <c r="D52" s="55" t="n">
        <v>75352296</v>
      </c>
      <c r="E52" s="55" t="inlineStr">
        <is>
          <t>NUEVO A1</t>
        </is>
      </c>
      <c r="F52" s="92" t="inlineStr">
        <is>
          <t>20 20sr</t>
        </is>
      </c>
      <c r="G52" s="96" t="n"/>
      <c r="H52" s="192" t="n"/>
      <c r="I52" s="96" t="inlineStr">
        <is>
          <t>PATRICIO</t>
        </is>
      </c>
      <c r="J52" s="60" t="n">
        <v>0.55625</v>
      </c>
      <c r="K52" s="46">
        <f>J52+$K$69</f>
        <v/>
      </c>
      <c r="L52" s="78" t="n">
        <v>0.5819444444444445</v>
      </c>
      <c r="M52" s="46">
        <f>L52+$M$74</f>
        <v/>
      </c>
      <c r="N52" s="78" t="n">
        <v>0.5902777777777778</v>
      </c>
      <c r="O52" s="46">
        <f>N52+$O$74</f>
        <v/>
      </c>
      <c r="P52" s="79" t="n">
        <v>0.6430555555555556</v>
      </c>
      <c r="Q52" s="46">
        <f>P52+$Q$74</f>
        <v/>
      </c>
      <c r="R52" s="46" t="n">
        <v>0.6951388888888889</v>
      </c>
      <c r="S52" s="46">
        <f>R52+$S$74</f>
        <v/>
      </c>
      <c r="T52" s="143" t="n">
        <v>0.7069444444444445</v>
      </c>
      <c r="U52" s="80">
        <f>T52+$U$74</f>
        <v/>
      </c>
      <c r="V52" s="580" t="n">
        <v>80</v>
      </c>
      <c r="W52" s="125" t="n"/>
    </row>
    <row r="53" ht="21" customHeight="1" s="630">
      <c r="A53" s="644" t="inlineStr">
        <is>
          <t>51</t>
        </is>
      </c>
      <c r="B53" s="632" t="n"/>
      <c r="C53" s="167" t="inlineStr">
        <is>
          <t>PUPPI CARBONE OSCAR 30</t>
        </is>
      </c>
      <c r="D53" s="55" t="n">
        <v>25855074</v>
      </c>
      <c r="E53" s="199" t="inlineStr">
        <is>
          <t>MOTO NUEVO BIIB</t>
        </is>
      </c>
      <c r="F53" s="92" t="inlineStr">
        <is>
          <t>20 20sr</t>
        </is>
      </c>
      <c r="G53" s="120" t="inlineStr">
        <is>
          <t>PAGO EFEC 450 + 30 YEPE</t>
        </is>
      </c>
      <c r="H53" s="207" t="n"/>
      <c r="I53" s="55" t="inlineStr">
        <is>
          <t>GUIDO</t>
        </is>
      </c>
      <c r="J53" s="60" t="n">
        <v>0.5666666666666667</v>
      </c>
      <c r="K53" s="46">
        <f>J53+$K$69</f>
        <v/>
      </c>
      <c r="L53" s="78" t="n">
        <v>0.5868055555555556</v>
      </c>
      <c r="M53" s="46">
        <f>L53+$M$74</f>
        <v/>
      </c>
      <c r="N53" s="78" t="n">
        <v>0.5986111111111111</v>
      </c>
      <c r="O53" s="46">
        <f>N53+$O$74</f>
        <v/>
      </c>
      <c r="P53" s="79" t="n">
        <v>0.6486111111111111</v>
      </c>
      <c r="Q53" s="46">
        <f>P53+$Q$74</f>
        <v/>
      </c>
      <c r="R53" s="46" t="n">
        <v>0.7069444444444445</v>
      </c>
      <c r="S53" s="46">
        <f>R53+$S$74</f>
        <v/>
      </c>
      <c r="T53" s="143" t="n">
        <v>0.71875</v>
      </c>
      <c r="U53" s="80">
        <f>T53+$U$74</f>
        <v/>
      </c>
      <c r="V53" s="580" t="n"/>
      <c r="W53" s="125" t="n">
        <v>30</v>
      </c>
    </row>
    <row r="54" ht="21" customHeight="1" s="630">
      <c r="A54" s="644" t="inlineStr">
        <is>
          <t>52</t>
        </is>
      </c>
      <c r="B54" s="632" t="n"/>
      <c r="C54" s="112" t="inlineStr">
        <is>
          <t>MEZA LOZA SERGIO</t>
        </is>
      </c>
      <c r="D54" s="55" t="n">
        <v>41971080</v>
      </c>
      <c r="E54" s="226" t="inlineStr">
        <is>
          <t xml:space="preserve">MOTO REVA BIIC </t>
        </is>
      </c>
      <c r="F54" s="92" t="inlineStr">
        <is>
          <t>20 20sr</t>
        </is>
      </c>
      <c r="G54" s="270" t="n"/>
      <c r="H54" s="270" t="n"/>
      <c r="I54" s="270" t="inlineStr">
        <is>
          <t>LILIANA 8</t>
        </is>
      </c>
      <c r="J54" s="60" t="n">
        <v>0.5576388888888889</v>
      </c>
      <c r="K54" s="46">
        <f>J54+$K$69</f>
        <v/>
      </c>
      <c r="L54" s="78" t="n">
        <v>0.5895833333333333</v>
      </c>
      <c r="M54" s="46">
        <f>L54+$M$74</f>
        <v/>
      </c>
      <c r="N54" s="78" t="n">
        <v>0.5972222222222222</v>
      </c>
      <c r="O54" s="46">
        <f>N54+$O$74</f>
        <v/>
      </c>
      <c r="P54" s="79" t="n">
        <v>0.6916666666666667</v>
      </c>
      <c r="Q54" s="46">
        <f>P54+$Q$74</f>
        <v/>
      </c>
      <c r="R54" s="46" t="n">
        <v>0.7145833333333333</v>
      </c>
      <c r="S54" s="46">
        <f>R54+$S$74</f>
        <v/>
      </c>
      <c r="T54" s="116" t="n">
        <v>0.7354166666666667</v>
      </c>
      <c r="U54" s="116">
        <f>T54+$U$74</f>
        <v/>
      </c>
      <c r="V54" s="580" t="n">
        <v>80</v>
      </c>
      <c r="W54" s="125" t="n"/>
    </row>
    <row r="55" ht="21" customHeight="1" s="630">
      <c r="A55" s="644" t="inlineStr">
        <is>
          <t>53</t>
        </is>
      </c>
      <c r="B55" s="632" t="n"/>
      <c r="C55" s="112" t="inlineStr">
        <is>
          <t>LIMACHI CORONADO ANGEL</t>
        </is>
      </c>
      <c r="D55" s="242" t="n">
        <v>72247890</v>
      </c>
      <c r="E55" s="26" t="inlineStr">
        <is>
          <t>RECA A2B</t>
        </is>
      </c>
      <c r="F55" s="92" t="inlineStr">
        <is>
          <t>20 20sr</t>
        </is>
      </c>
      <c r="G55" s="96" t="n"/>
      <c r="H55" s="192" t="n"/>
      <c r="I55" s="96" t="inlineStr">
        <is>
          <t>PATRICIO</t>
        </is>
      </c>
      <c r="J55" s="60" t="n">
        <v>0.5583333333333333</v>
      </c>
      <c r="K55" s="46">
        <f>J55+$K$69</f>
        <v/>
      </c>
      <c r="L55" s="78" t="n">
        <v>0.5923611111111111</v>
      </c>
      <c r="M55" s="46">
        <f>L55+$M$74</f>
        <v/>
      </c>
      <c r="N55" s="78" t="n">
        <v>0.6020833333333333</v>
      </c>
      <c r="O55" s="46">
        <f>N55+$O$74</f>
        <v/>
      </c>
      <c r="P55" s="79" t="n">
        <v>0.6548611111111111</v>
      </c>
      <c r="Q55" s="46">
        <f>P55+$Q$74</f>
        <v/>
      </c>
      <c r="R55" s="46" t="n">
        <v>0.6798611111111111</v>
      </c>
      <c r="S55" s="46">
        <f>R55+$S$74</f>
        <v/>
      </c>
      <c r="T55" s="116" t="n">
        <v>0.6986111111111111</v>
      </c>
      <c r="U55" s="116">
        <f>T55+$U$74</f>
        <v/>
      </c>
      <c r="V55" s="580" t="n">
        <v>80</v>
      </c>
      <c r="W55" s="125" t="n"/>
    </row>
    <row r="56" ht="21" customHeight="1" s="630">
      <c r="A56" s="644" t="inlineStr">
        <is>
          <t>54</t>
        </is>
      </c>
      <c r="B56" s="632" t="n"/>
      <c r="C56" s="112" t="inlineStr">
        <is>
          <t>MUÑOZ SANCHEZ JOSE LUIS</t>
        </is>
      </c>
      <c r="D56" s="242" t="n">
        <v>44058031</v>
      </c>
      <c r="E56" s="226" t="inlineStr">
        <is>
          <t xml:space="preserve">MOTO REVA BIIC </t>
        </is>
      </c>
      <c r="F56" s="92" t="inlineStr">
        <is>
          <t>20 20sr</t>
        </is>
      </c>
      <c r="G56" s="281" t="n"/>
      <c r="H56" s="281" t="n"/>
      <c r="I56" s="281" t="inlineStr">
        <is>
          <t>ELIA</t>
        </is>
      </c>
      <c r="J56" s="60" t="n">
        <v>0.5597222222222222</v>
      </c>
      <c r="K56" s="46">
        <f>J56+$K$69</f>
        <v/>
      </c>
      <c r="L56" s="78" t="n">
        <v>0.5958333333333333</v>
      </c>
      <c r="M56" s="46">
        <f>L56+$M$74</f>
        <v/>
      </c>
      <c r="N56" s="78" t="n">
        <v>0.6069444444444444</v>
      </c>
      <c r="O56" s="46">
        <f>N56+$O$74</f>
        <v/>
      </c>
      <c r="P56" s="79" t="n">
        <v>0.6722222222222223</v>
      </c>
      <c r="Q56" s="46">
        <f>P56+$Q$74</f>
        <v/>
      </c>
      <c r="R56" s="46" t="n">
        <v>0.7180555555555556</v>
      </c>
      <c r="S56" s="46">
        <f>R56+$S$74</f>
        <v/>
      </c>
      <c r="T56" s="143" t="n">
        <v>0.7305555555555555</v>
      </c>
      <c r="U56" s="80">
        <f>T56+$U$74</f>
        <v/>
      </c>
      <c r="V56" s="580" t="n">
        <v>80</v>
      </c>
      <c r="W56" s="125" t="n"/>
    </row>
    <row r="57" ht="21" customHeight="1" s="630">
      <c r="A57" s="644" t="inlineStr">
        <is>
          <t>55</t>
        </is>
      </c>
      <c r="B57" s="632" t="n"/>
      <c r="C57" s="167" t="inlineStr">
        <is>
          <t>HUAMANI LOA GERMAN 30</t>
        </is>
      </c>
      <c r="D57" s="242" t="n">
        <v>25477299</v>
      </c>
      <c r="E57" s="226" t="inlineStr">
        <is>
          <t>MOTO NUEVO BIIC</t>
        </is>
      </c>
      <c r="F57" s="92" t="inlineStr">
        <is>
          <t>20 20SR</t>
        </is>
      </c>
      <c r="G57" s="55" t="inlineStr">
        <is>
          <t xml:space="preserve">PAGO A PROM </t>
        </is>
      </c>
      <c r="H57" s="205" t="inlineStr">
        <is>
          <t>30EFE</t>
        </is>
      </c>
      <c r="I57" s="55" t="inlineStr">
        <is>
          <t>JENY SUPERPAC</t>
        </is>
      </c>
      <c r="J57" s="60" t="n">
        <v>0.5631944444444444</v>
      </c>
      <c r="K57" s="46">
        <f>J57+$K$69</f>
        <v/>
      </c>
      <c r="L57" s="78" t="n">
        <v>0.6104166666666667</v>
      </c>
      <c r="M57" s="46">
        <f>L57+$M$74</f>
        <v/>
      </c>
      <c r="N57" s="46" t="n">
        <v>0.6263888888888889</v>
      </c>
      <c r="O57" s="46">
        <f>N57+$O$74</f>
        <v/>
      </c>
      <c r="P57" s="79" t="n">
        <v>0.7034722222222223</v>
      </c>
      <c r="Q57" s="46">
        <f>P57+$Q$74</f>
        <v/>
      </c>
      <c r="R57" s="46" t="n">
        <v>0.7243055555555555</v>
      </c>
      <c r="S57" s="46">
        <f>R57+$S$74</f>
        <v/>
      </c>
      <c r="T57" s="116" t="n">
        <v>0.7520833333333333</v>
      </c>
      <c r="U57" s="116">
        <f>T57+$U$74</f>
        <v/>
      </c>
      <c r="V57" s="580" t="n">
        <v>80</v>
      </c>
      <c r="W57" s="125" t="n">
        <v>30</v>
      </c>
    </row>
    <row r="58" ht="21" customHeight="1" s="630">
      <c r="A58" s="644" t="inlineStr">
        <is>
          <t>56</t>
        </is>
      </c>
      <c r="B58" s="632" t="n"/>
      <c r="C58" s="112" t="inlineStr">
        <is>
          <t>TENORIO JULCA GLADYA</t>
        </is>
      </c>
      <c r="D58" s="242" t="n">
        <v>70918676</v>
      </c>
      <c r="E58" s="55" t="inlineStr">
        <is>
          <t>NUEVO A1</t>
        </is>
      </c>
      <c r="F58" s="92" t="inlineStr">
        <is>
          <t>20 20SR</t>
        </is>
      </c>
      <c r="G58" s="55" t="n"/>
      <c r="H58" s="207" t="n"/>
      <c r="I58" s="55" t="inlineStr">
        <is>
          <t>LEYVA</t>
        </is>
      </c>
      <c r="J58" s="60" t="n">
        <v>0.5611111111111111</v>
      </c>
      <c r="K58" s="46">
        <f>J58+$K$69</f>
        <v/>
      </c>
      <c r="L58" s="78" t="n">
        <v>0.5986111111111111</v>
      </c>
      <c r="M58" s="46">
        <f>L58+$M$74</f>
        <v/>
      </c>
      <c r="N58" s="78" t="n">
        <v>0.6090277777777777</v>
      </c>
      <c r="O58" s="46">
        <f>N58+$O$74</f>
        <v/>
      </c>
      <c r="P58" s="79" t="n">
        <v>0.6784722222222223</v>
      </c>
      <c r="Q58" s="46">
        <f>P58+$Q$74</f>
        <v/>
      </c>
      <c r="R58" s="46" t="n">
        <v>0.7027777777777777</v>
      </c>
      <c r="S58" s="46">
        <f>R58+$S$74</f>
        <v/>
      </c>
      <c r="T58" s="116" t="n">
        <v>0.7236111111111111</v>
      </c>
      <c r="U58" s="116">
        <f>T58+$U$74</f>
        <v/>
      </c>
      <c r="V58" s="580" t="n">
        <v>80</v>
      </c>
      <c r="W58" s="125" t="n"/>
    </row>
    <row r="59" ht="21" customHeight="1" s="630">
      <c r="A59" s="644" t="inlineStr">
        <is>
          <t>57</t>
        </is>
      </c>
      <c r="B59" s="632" t="n"/>
      <c r="C59" s="112" t="inlineStr">
        <is>
          <t>OSPINA VEINTIMILLA BRAYAN</t>
        </is>
      </c>
      <c r="D59" s="242" t="n">
        <v>47970303</v>
      </c>
      <c r="E59" s="226" t="inlineStr">
        <is>
          <t>MOTO NUEVO BIIC</t>
        </is>
      </c>
      <c r="F59" s="161" t="inlineStr">
        <is>
          <t>20 20 SR</t>
        </is>
      </c>
      <c r="G59" s="120" t="inlineStr">
        <is>
          <t>PAGO EFEC 130</t>
        </is>
      </c>
      <c r="H59" s="211" t="n"/>
      <c r="I59" s="211" t="inlineStr">
        <is>
          <t xml:space="preserve">OFICINA </t>
        </is>
      </c>
      <c r="J59" s="60" t="n">
        <v>0.5618055555555556</v>
      </c>
      <c r="K59" s="46" t="n">
        <v>0.1666666666666667</v>
      </c>
      <c r="L59" s="78" t="n">
        <v>0.6020833333333333</v>
      </c>
      <c r="M59" s="46">
        <f>L59+$M$74</f>
        <v/>
      </c>
      <c r="N59" s="78" t="n">
        <v>0.6166666666666667</v>
      </c>
      <c r="O59" s="46">
        <f>N59+$O$74</f>
        <v/>
      </c>
      <c r="P59" s="79" t="n">
        <v>0.6847222222222222</v>
      </c>
      <c r="Q59" s="46">
        <f>P59+$Q$74</f>
        <v/>
      </c>
      <c r="R59" s="46" t="n">
        <v>0.7291666666666666</v>
      </c>
      <c r="S59" s="46">
        <f>R59+$S$74</f>
        <v/>
      </c>
      <c r="T59" s="143" t="n">
        <v>0.7416666666666667</v>
      </c>
      <c r="U59" s="80">
        <f>T59+$U$74</f>
        <v/>
      </c>
      <c r="V59" s="580" t="n">
        <v>80</v>
      </c>
      <c r="W59" s="125" t="n"/>
    </row>
    <row r="60" ht="21" customHeight="1" s="630">
      <c r="A60" s="644" t="inlineStr">
        <is>
          <t>58</t>
        </is>
      </c>
      <c r="B60" s="632" t="n"/>
      <c r="C60" s="112" t="inlineStr">
        <is>
          <t xml:space="preserve">VILCHEZ GUEVARA JHERRY </t>
        </is>
      </c>
      <c r="D60" s="242" t="n">
        <v>74150374</v>
      </c>
      <c r="E60" s="226" t="inlineStr">
        <is>
          <t xml:space="preserve">MOTO REVA BIIC </t>
        </is>
      </c>
      <c r="F60" s="161" t="inlineStr">
        <is>
          <t>20 20 SR</t>
        </is>
      </c>
      <c r="G60" s="270" t="n"/>
      <c r="H60" s="270" t="n"/>
      <c r="I60" s="270" t="inlineStr">
        <is>
          <t>LILIANA 9</t>
        </is>
      </c>
      <c r="J60" s="60" t="n">
        <v>0.5645833333333333</v>
      </c>
      <c r="K60" s="46" t="n">
        <v>0.1666666666666667</v>
      </c>
      <c r="L60" s="78" t="n">
        <v>0.6048611111111111</v>
      </c>
      <c r="M60" s="46" t="n">
        <v>0.003472222222222222</v>
      </c>
      <c r="N60" s="46" t="n">
        <v>0.6222222222222222</v>
      </c>
      <c r="O60" s="46" t="n">
        <v>0.6638888888888889</v>
      </c>
      <c r="P60" s="46" t="n">
        <v>0.7152777777777778</v>
      </c>
      <c r="Q60" s="46" t="n">
        <v>0.7256944444444444</v>
      </c>
      <c r="R60" s="46" t="n">
        <v>0.7375</v>
      </c>
      <c r="S60" s="46">
        <f>R60+$S$74</f>
        <v/>
      </c>
      <c r="T60" s="116" t="n">
        <v>0.7597222222222222</v>
      </c>
      <c r="U60" s="116">
        <f>T60+$U$74</f>
        <v/>
      </c>
      <c r="V60" s="580" t="n">
        <v>80</v>
      </c>
      <c r="W60" s="125" t="n"/>
    </row>
    <row r="61" ht="21" customHeight="1" s="630">
      <c r="A61" s="644" t="inlineStr">
        <is>
          <t>59</t>
        </is>
      </c>
      <c r="B61" s="632" t="n"/>
      <c r="C61" s="112" t="inlineStr">
        <is>
          <t>ORE GARAMENDE LUIS</t>
        </is>
      </c>
      <c r="D61" s="242" t="n">
        <v>47816267</v>
      </c>
      <c r="E61" s="226" t="inlineStr">
        <is>
          <t xml:space="preserve">MOTO REVA BIIC </t>
        </is>
      </c>
      <c r="F61" s="92" t="inlineStr">
        <is>
          <t>40/20 40/20CL</t>
        </is>
      </c>
      <c r="G61" s="270" t="n"/>
      <c r="H61" s="270" t="n"/>
      <c r="I61" s="270" t="inlineStr">
        <is>
          <t>LILIANA 10</t>
        </is>
      </c>
      <c r="J61" s="60" t="n">
        <v>0.5652777777777778</v>
      </c>
      <c r="K61" s="46">
        <f>J61+$K$69</f>
        <v/>
      </c>
      <c r="L61" s="78" t="n">
        <v>0.6152777777777778</v>
      </c>
      <c r="M61" s="46">
        <f>L61+$M$74</f>
        <v/>
      </c>
      <c r="N61" s="78" t="n">
        <v>0.6291666666666667</v>
      </c>
      <c r="O61" s="46">
        <f>N61+$O$74</f>
        <v/>
      </c>
      <c r="P61" s="79" t="n">
        <v>0.5666666666666667</v>
      </c>
      <c r="Q61" s="46">
        <f>P61+$Q$74</f>
        <v/>
      </c>
      <c r="R61" s="46" t="n">
        <v>0.7326388888888888</v>
      </c>
      <c r="S61" s="46">
        <f>R61+$S$74</f>
        <v/>
      </c>
      <c r="T61" s="143" t="n">
        <v>0.74375</v>
      </c>
      <c r="U61" s="80">
        <f>T61+$U$74</f>
        <v/>
      </c>
      <c r="V61" s="580" t="n">
        <v>80</v>
      </c>
      <c r="W61" s="125" t="n"/>
    </row>
    <row r="62" ht="21" customHeight="1" s="630">
      <c r="A62" s="644" t="n"/>
      <c r="B62" s="632" t="n"/>
      <c r="C62" s="119" t="inlineStr">
        <is>
          <t xml:space="preserve">ALBURQUEQUE TORRES LEX </t>
        </is>
      </c>
      <c r="D62" s="313" t="n">
        <v>25794699</v>
      </c>
      <c r="E62" s="654" t="inlineStr">
        <is>
          <t xml:space="preserve">MOTO REVA BIIC </t>
        </is>
      </c>
      <c r="F62" s="93" t="inlineStr">
        <is>
          <t>SIN PREVIA</t>
        </is>
      </c>
      <c r="G62" s="654" t="n"/>
      <c r="H62" s="358" t="inlineStr">
        <is>
          <t>REPRO</t>
        </is>
      </c>
      <c r="I62" s="654" t="inlineStr">
        <is>
          <t>SRA JULIA</t>
        </is>
      </c>
      <c r="J62" s="185" t="n"/>
      <c r="K62" s="20">
        <f>J62+$K$69</f>
        <v/>
      </c>
      <c r="L62" s="21" t="n"/>
      <c r="M62" s="20">
        <f>L62+$M$74</f>
        <v/>
      </c>
      <c r="N62" s="21" t="n"/>
      <c r="O62" s="20">
        <f>N62+$O$74</f>
        <v/>
      </c>
      <c r="P62" s="22" t="n"/>
      <c r="Q62" s="20">
        <f>P62+$Q$74</f>
        <v/>
      </c>
      <c r="R62" s="20" t="n"/>
      <c r="S62" s="20">
        <f>R62+$S$74</f>
        <v/>
      </c>
      <c r="T62" s="144" t="n"/>
      <c r="U62" s="20">
        <f>T62+$U$74</f>
        <v/>
      </c>
      <c r="V62" s="580" t="n"/>
      <c r="W62" s="125" t="n"/>
    </row>
    <row r="63" ht="21" customHeight="1" s="630">
      <c r="A63" s="644" t="inlineStr">
        <is>
          <t>60</t>
        </is>
      </c>
      <c r="B63" s="632" t="n"/>
      <c r="C63" s="112" t="inlineStr">
        <is>
          <t xml:space="preserve">RAMIREZ CARABALLO KEVIN </t>
        </is>
      </c>
      <c r="D63" s="242" t="n">
        <v>6318063</v>
      </c>
      <c r="E63" s="199" t="inlineStr">
        <is>
          <t>MOTO NUEVO BIIB</t>
        </is>
      </c>
      <c r="F63" s="92" t="inlineStr">
        <is>
          <t>30 30 sr</t>
        </is>
      </c>
      <c r="G63" s="120" t="inlineStr">
        <is>
          <t>PAGO EFEC 100</t>
        </is>
      </c>
      <c r="H63" s="382" t="inlineStr">
        <is>
          <t>CE</t>
        </is>
      </c>
      <c r="I63" s="55" t="inlineStr">
        <is>
          <t>JENY SUPERPAC</t>
        </is>
      </c>
      <c r="J63" s="60" t="n">
        <v>0.5423611111111111</v>
      </c>
      <c r="K63" s="46">
        <f>J63+$K$69</f>
        <v/>
      </c>
      <c r="L63" s="78" t="n">
        <v>0.6118055555555556</v>
      </c>
      <c r="M63" s="46">
        <f>L63+$M$74</f>
        <v/>
      </c>
      <c r="N63" s="46" t="n">
        <v>0.61875</v>
      </c>
      <c r="O63" s="46">
        <f>N63+$O$74</f>
        <v/>
      </c>
      <c r="P63" s="46" t="n">
        <v>0.7381944444444445</v>
      </c>
      <c r="Q63" s="46">
        <f>P63+$Q$74</f>
        <v/>
      </c>
      <c r="R63" s="46" t="n">
        <v>0.7493055555555556</v>
      </c>
      <c r="S63" s="46">
        <f>R63+$S$74</f>
        <v/>
      </c>
      <c r="T63" s="143" t="n">
        <v>0.7611111111111111</v>
      </c>
      <c r="U63" s="80">
        <f>T63+$U$74</f>
        <v/>
      </c>
      <c r="V63" s="580" t="n">
        <v>80</v>
      </c>
      <c r="W63" s="125" t="n"/>
    </row>
    <row r="64" ht="21" customHeight="1" s="630">
      <c r="A64" s="644" t="inlineStr">
        <is>
          <t>61</t>
        </is>
      </c>
      <c r="B64" s="632" t="n"/>
      <c r="C64" s="112" t="inlineStr">
        <is>
          <t xml:space="preserve">SAAVEDRA HUAMAN PABLO </t>
        </is>
      </c>
      <c r="D64" s="242" t="n">
        <v>47470604</v>
      </c>
      <c r="E64" s="226" t="inlineStr">
        <is>
          <t xml:space="preserve">MOTO REVA BIIC </t>
        </is>
      </c>
      <c r="F64" s="92" t="inlineStr">
        <is>
          <t>20 20sr</t>
        </is>
      </c>
      <c r="G64" s="281" t="n"/>
      <c r="H64" s="281" t="n"/>
      <c r="I64" s="281" t="inlineStr">
        <is>
          <t>ELIA</t>
        </is>
      </c>
      <c r="J64" s="60" t="n">
        <v>0.5659722222222222</v>
      </c>
      <c r="K64" s="46">
        <f>J64+$K$69</f>
        <v/>
      </c>
      <c r="L64" s="78" t="n">
        <v>0.6194444444444445</v>
      </c>
      <c r="M64" s="46">
        <f>L64+$M$74</f>
        <v/>
      </c>
      <c r="N64" s="46" t="n">
        <v>0.6368055555555555</v>
      </c>
      <c r="O64" s="46">
        <f>N64+$O$74</f>
        <v/>
      </c>
      <c r="P64" s="46" t="n">
        <v>0.6972222222222222</v>
      </c>
      <c r="Q64" s="46">
        <f>P64+$Q$74</f>
        <v/>
      </c>
      <c r="R64" s="46" t="n">
        <v>0.7416666666666667</v>
      </c>
      <c r="S64" s="46">
        <f>R64+$S$74</f>
        <v/>
      </c>
      <c r="T64" s="143" t="n">
        <v>0.7527777777777778</v>
      </c>
      <c r="U64" s="80">
        <f>T64+$U$74</f>
        <v/>
      </c>
      <c r="V64" s="580" t="n">
        <v>80</v>
      </c>
      <c r="W64" s="125" t="n"/>
    </row>
    <row r="65" ht="21" customHeight="1" s="630">
      <c r="A65" s="644" t="inlineStr">
        <is>
          <t>62</t>
        </is>
      </c>
      <c r="B65" s="632" t="n"/>
      <c r="C65" s="112" t="inlineStr">
        <is>
          <t xml:space="preserve">LEYVA FIESTAS MARTIN </t>
        </is>
      </c>
      <c r="D65" s="242" t="n">
        <v>70472095</v>
      </c>
      <c r="E65" s="226" t="inlineStr">
        <is>
          <t>MOTO NUEVO BIIC</t>
        </is>
      </c>
      <c r="F65" s="92" t="inlineStr">
        <is>
          <t>40/20 40/20CL</t>
        </is>
      </c>
      <c r="G65" s="270" t="n"/>
      <c r="H65" s="270" t="n"/>
      <c r="I65" s="270" t="inlineStr">
        <is>
          <t>LILIANA 11</t>
        </is>
      </c>
      <c r="J65" s="60" t="n">
        <v>0.5680555555555555</v>
      </c>
      <c r="K65" s="46">
        <f>J65+$K$69</f>
        <v/>
      </c>
      <c r="L65" s="78" t="n">
        <v>0.6222222222222222</v>
      </c>
      <c r="M65" s="46">
        <f>L65+$M$74</f>
        <v/>
      </c>
      <c r="N65" s="46" t="n">
        <v>0.6409722222222223</v>
      </c>
      <c r="O65" s="46">
        <f>N65+$O$74</f>
        <v/>
      </c>
      <c r="P65" s="46" t="n">
        <v>0.7097222222222223</v>
      </c>
      <c r="Q65" s="46">
        <f>P65+$Q$74</f>
        <v/>
      </c>
      <c r="R65" s="46" t="n">
        <v>0.7527777777777778</v>
      </c>
      <c r="S65" s="46">
        <f>R65+$S$74</f>
        <v/>
      </c>
      <c r="T65" s="116" t="n">
        <v>0.7645833333333333</v>
      </c>
      <c r="U65" s="116">
        <f>T65+$U$74</f>
        <v/>
      </c>
      <c r="V65" s="580" t="n">
        <v>80</v>
      </c>
      <c r="W65" s="125" t="n"/>
    </row>
    <row r="66" ht="21" customHeight="1" s="630">
      <c r="A66" s="644" t="inlineStr">
        <is>
          <t>63</t>
        </is>
      </c>
      <c r="B66" s="632" t="n"/>
      <c r="C66" s="112" t="inlineStr">
        <is>
          <t>CESPEDES ECHENIQUE FABIAN</t>
        </is>
      </c>
      <c r="D66" s="242" t="n">
        <v>72976782</v>
      </c>
      <c r="E66" s="226" t="inlineStr">
        <is>
          <t>MOTO NUEVO BIIC</t>
        </is>
      </c>
      <c r="F66" s="92" t="inlineStr">
        <is>
          <t>20 20 sr</t>
        </is>
      </c>
      <c r="G66" s="120" t="inlineStr">
        <is>
          <t>PAGO EFEC 80</t>
        </is>
      </c>
      <c r="H66" s="55" t="n"/>
      <c r="I66" s="60" t="inlineStr">
        <is>
          <t>MIGUEL QUIROZ</t>
        </is>
      </c>
      <c r="J66" s="60" t="n">
        <v>0.56875</v>
      </c>
      <c r="K66" s="46">
        <f>J66+$K$69</f>
        <v/>
      </c>
      <c r="L66" s="78" t="n">
        <v>0.6277777777777778</v>
      </c>
      <c r="M66" s="46">
        <f>L66+$M$74</f>
        <v/>
      </c>
      <c r="N66" s="46" t="n">
        <v>0.6458333333333334</v>
      </c>
      <c r="O66" s="46">
        <f>N66+$O$74</f>
        <v/>
      </c>
      <c r="P66" s="46" t="n">
        <v>0.7034722222222223</v>
      </c>
      <c r="Q66" s="46">
        <f>P66+$Q$74</f>
        <v/>
      </c>
      <c r="R66" s="46" t="n">
        <v>0.7256944444444444</v>
      </c>
      <c r="S66" s="46">
        <f>R66+$S$74</f>
        <v/>
      </c>
      <c r="T66" s="116" t="n">
        <v>0.7472222222222222</v>
      </c>
      <c r="U66" s="116">
        <f>T66+$U$74</f>
        <v/>
      </c>
      <c r="V66" s="580" t="n">
        <v>80</v>
      </c>
      <c r="W66" s="125" t="n"/>
    </row>
    <row r="67" ht="21" customFormat="1" customHeight="1" s="633">
      <c r="A67" s="644" t="inlineStr">
        <is>
          <t>64</t>
        </is>
      </c>
      <c r="B67" s="632" t="n"/>
      <c r="C67" s="112" t="inlineStr">
        <is>
          <t>ESCOBAR GAVIRIA ALVARO</t>
        </is>
      </c>
      <c r="D67" s="55" t="n">
        <v>3331095</v>
      </c>
      <c r="E67" s="199" t="inlineStr">
        <is>
          <t>MOTO NUEVO BIIB</t>
        </is>
      </c>
      <c r="F67" s="92" t="inlineStr">
        <is>
          <t>20 20 sr</t>
        </is>
      </c>
      <c r="G67" s="120" t="n"/>
      <c r="H67" s="382" t="inlineStr">
        <is>
          <t>CPP</t>
        </is>
      </c>
      <c r="I67" s="120" t="inlineStr">
        <is>
          <t>CARS.JAIME VILLA</t>
        </is>
      </c>
      <c r="J67" s="60" t="n">
        <v>0.5458333333333333</v>
      </c>
      <c r="K67" s="46">
        <f>J67+$K$69</f>
        <v/>
      </c>
      <c r="L67" s="78" t="n">
        <v>0.6256944444444444</v>
      </c>
      <c r="M67" s="78">
        <f>L67+$M$74</f>
        <v/>
      </c>
      <c r="N67" s="78" t="n">
        <v>0.6340277777777777</v>
      </c>
      <c r="O67" s="78">
        <f>N67+$O$74</f>
        <v/>
      </c>
      <c r="P67" s="79" t="n">
        <v>0.7416666666666667</v>
      </c>
      <c r="Q67" s="79">
        <f>P67+$Q$74</f>
        <v/>
      </c>
      <c r="R67" s="79" t="n">
        <v>0.7520833333333333</v>
      </c>
      <c r="S67" s="79">
        <f>R67+$S$74</f>
        <v/>
      </c>
      <c r="T67" s="83" t="n">
        <v>0.7625</v>
      </c>
      <c r="U67" s="83">
        <f>T67+$U$74</f>
        <v/>
      </c>
      <c r="V67" s="580" t="n">
        <v>80</v>
      </c>
      <c r="W67" s="125" t="n"/>
    </row>
    <row r="68" ht="21" customFormat="1" customHeight="1" s="633">
      <c r="A68" s="644" t="inlineStr">
        <is>
          <t>65</t>
        </is>
      </c>
      <c r="B68" s="632" t="n"/>
      <c r="C68" s="112" t="inlineStr">
        <is>
          <t>MARTIN BERNA MARIBEL</t>
        </is>
      </c>
      <c r="D68" s="55" t="n">
        <v>41814729</v>
      </c>
      <c r="E68" s="226" t="inlineStr">
        <is>
          <t xml:space="preserve">MOTO REVA BIIC </t>
        </is>
      </c>
      <c r="F68" s="92" t="inlineStr">
        <is>
          <t>40/20 40/20 cl</t>
        </is>
      </c>
      <c r="G68" s="270" t="n"/>
      <c r="H68" s="270" t="n"/>
      <c r="I68" s="270" t="inlineStr">
        <is>
          <t>LILIANA 12</t>
        </is>
      </c>
      <c r="J68" s="60" t="n">
        <v>0.5826388888888889</v>
      </c>
      <c r="K68" s="46">
        <f>J68+$K$69</f>
        <v/>
      </c>
      <c r="L68" s="78" t="n">
        <v>0.6333333333333333</v>
      </c>
      <c r="M68" s="46">
        <f>L68+$M$74</f>
        <v/>
      </c>
      <c r="N68" s="46" t="n">
        <v>0.6486111111111111</v>
      </c>
      <c r="O68" s="46">
        <f>N68+$O$74</f>
        <v/>
      </c>
      <c r="P68" s="46" t="n">
        <v>0.7201388888888889</v>
      </c>
      <c r="Q68" s="46">
        <f>P68+$Q$74</f>
        <v/>
      </c>
      <c r="R68" s="46" t="n">
        <v>0.7493055555555556</v>
      </c>
      <c r="S68" s="46">
        <f>R68+$S$74</f>
        <v/>
      </c>
      <c r="T68" s="143" t="n">
        <v>0.7638888888888888</v>
      </c>
      <c r="U68" s="80">
        <f>T68+$U$74</f>
        <v/>
      </c>
      <c r="V68" s="580" t="n">
        <v>80</v>
      </c>
      <c r="W68" s="125" t="n"/>
    </row>
    <row r="69" ht="21" customHeight="1" s="630">
      <c r="A69" s="644" t="inlineStr">
        <is>
          <t>66</t>
        </is>
      </c>
      <c r="B69" s="632" t="n"/>
      <c r="C69" s="112" t="inlineStr">
        <is>
          <t xml:space="preserve">MUGUERZA MARTINEZ MORELDA </t>
        </is>
      </c>
      <c r="D69" s="55" t="n">
        <v>4991834</v>
      </c>
      <c r="E69" s="55" t="inlineStr">
        <is>
          <t>NUEVO A1</t>
        </is>
      </c>
      <c r="F69" s="92" t="inlineStr">
        <is>
          <t>20 20sr</t>
        </is>
      </c>
      <c r="G69" s="120" t="inlineStr">
        <is>
          <t>PAGO EFEC 130</t>
        </is>
      </c>
      <c r="H69" s="382" t="inlineStr">
        <is>
          <t>CE</t>
        </is>
      </c>
      <c r="I69" s="211" t="inlineStr">
        <is>
          <t xml:space="preserve">OFICINA </t>
        </is>
      </c>
      <c r="J69" s="60" t="n">
        <v>0.6152777777777778</v>
      </c>
      <c r="K69" s="46">
        <f>J69+$K$69</f>
        <v/>
      </c>
      <c r="L69" s="78" t="n">
        <v>0.6305555555555555</v>
      </c>
      <c r="M69" s="46">
        <f>L69+$M$74</f>
        <v/>
      </c>
      <c r="N69" s="46" t="n">
        <v>0.6520833333333333</v>
      </c>
      <c r="O69" s="46">
        <f>N69+$O$74</f>
        <v/>
      </c>
      <c r="P69" s="46" t="n">
        <v>0.7555555555555555</v>
      </c>
      <c r="Q69" s="46">
        <f>P69+$Q$74</f>
        <v/>
      </c>
      <c r="R69" s="46" t="n">
        <v>0.7659722222222223</v>
      </c>
      <c r="S69" s="46">
        <f>R69+$S$74</f>
        <v/>
      </c>
      <c r="T69" s="260" t="n">
        <v>0.7770833333333333</v>
      </c>
      <c r="U69" s="46">
        <f>T69+$U$74</f>
        <v/>
      </c>
      <c r="V69" s="580" t="n">
        <v>130</v>
      </c>
      <c r="W69" s="125" t="n"/>
    </row>
    <row r="70" ht="21" customHeight="1" s="630"/>
    <row r="71" ht="21" customHeight="1" s="630"/>
    <row r="72" ht="21" customHeight="1" s="630"/>
    <row r="73" ht="21" customHeight="1" s="630"/>
    <row r="74" ht="21" customHeight="1" s="630"/>
    <row r="75" ht="21" customHeight="1" s="630"/>
    <row r="76" ht="21" customHeight="1" s="630"/>
    <row r="77" ht="21" customHeight="1" s="630"/>
    <row r="78" ht="18" customHeight="1" s="630"/>
    <row r="79" ht="15.75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8" customHeight="1" s="630"/>
    <row r="95" ht="18" customHeight="1" s="630"/>
    <row r="96" ht="15.75" customHeight="1" s="630"/>
    <row r="97" ht="18" customHeight="1" s="630"/>
    <row r="98" ht="18" customHeight="1" s="630"/>
    <row r="99" ht="18" customHeight="1" s="630"/>
    <row r="100" ht="18" customHeight="1" s="630"/>
    <row r="101" ht="18" customHeight="1" s="630"/>
    <row r="102" ht="21" customHeight="1" s="630"/>
    <row r="103" ht="15.75" customHeight="1" s="630"/>
    <row r="104" ht="15.75" customHeight="1" s="630"/>
    <row r="105" ht="15.75" customHeight="1" s="630"/>
    <row r="106" ht="21" customHeight="1" s="630"/>
    <row r="107" ht="21" customHeight="1" s="630"/>
    <row r="108" ht="21" customHeight="1" s="630"/>
    <row r="109" ht="15.75" customHeight="1" s="630"/>
    <row r="110" ht="15.75" customHeight="1" s="630"/>
    <row r="111" ht="18.75" customHeight="1" s="630"/>
    <row r="112" ht="18.75" customHeight="1" s="630"/>
    <row r="116" ht="15.75" customHeight="1" s="630"/>
    <row r="117" ht="15.75" customHeight="1" s="630"/>
    <row r="118" ht="15.75" customHeight="1" s="630"/>
    <row r="119" ht="15.75" customHeight="1" s="630"/>
    <row r="120" ht="15.75" customHeight="1" s="630"/>
    <row r="121" ht="15.75" customHeight="1" s="630"/>
    <row r="122" ht="15.75" customHeight="1" s="630"/>
    <row r="123" ht="18.75" customHeight="1" s="630"/>
    <row r="124" ht="15.75" customHeight="1" s="630"/>
  </sheetData>
  <mergeCells count="82">
    <mergeCell ref="A15:B15"/>
    <mergeCell ref="A64:B64"/>
    <mergeCell ref="A73:B73"/>
    <mergeCell ref="A51:B51"/>
    <mergeCell ref="A70:B70"/>
    <mergeCell ref="A54:B54"/>
    <mergeCell ref="A7:B7"/>
    <mergeCell ref="A41:B41"/>
    <mergeCell ref="A74:B74"/>
    <mergeCell ref="A56:B56"/>
    <mergeCell ref="A27:B27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9:B9"/>
    <mergeCell ref="A39:B39"/>
    <mergeCell ref="A48:B48"/>
    <mergeCell ref="A30:B30"/>
    <mergeCell ref="A59:B59"/>
    <mergeCell ref="A11:B11"/>
    <mergeCell ref="A45:B45"/>
    <mergeCell ref="A61:B61"/>
    <mergeCell ref="A37:B37"/>
    <mergeCell ref="A46:B46"/>
    <mergeCell ref="A26:B26"/>
    <mergeCell ref="A71:B71"/>
    <mergeCell ref="A8:B8"/>
    <mergeCell ref="A52:B52"/>
    <mergeCell ref="A63:B63"/>
    <mergeCell ref="A10:B10"/>
    <mergeCell ref="R1:S1"/>
    <mergeCell ref="A77:B77"/>
    <mergeCell ref="A34:B34"/>
    <mergeCell ref="A49:B49"/>
    <mergeCell ref="P1:Q1"/>
    <mergeCell ref="A36:B36"/>
    <mergeCell ref="A1:B1"/>
    <mergeCell ref="A69:B69"/>
    <mergeCell ref="A65:B65"/>
    <mergeCell ref="A75:B75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72:B72"/>
    <mergeCell ref="A29:B29"/>
    <mergeCell ref="A13:B13"/>
    <mergeCell ref="A44:B44"/>
    <mergeCell ref="A31:B31"/>
    <mergeCell ref="A58:B58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16.xml><?xml version="1.0" encoding="utf-8"?>
<worksheet xmlns:r="http://schemas.openxmlformats.org/officeDocument/2006/relationships" xmlns="http://schemas.openxmlformats.org/spreadsheetml/2006/main">
  <sheetPr codeName="Hoja422">
    <outlinePr summaryBelow="1" summaryRight="1"/>
    <pageSetUpPr fitToPage="1"/>
  </sheetPr>
  <dimension ref="A1:W64"/>
  <sheetViews>
    <sheetView topLeftCell="A40" workbookViewId="0">
      <selection activeCell="S92" sqref="S92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112" t="inlineStr">
        <is>
          <t xml:space="preserve">ALBURQUEQUE TORRES LEX </t>
        </is>
      </c>
      <c r="D2" s="55" t="n">
        <v>25794699</v>
      </c>
      <c r="E2" s="226" t="inlineStr">
        <is>
          <t xml:space="preserve">MOTO REVA BIIC </t>
        </is>
      </c>
      <c r="F2" s="92" t="inlineStr">
        <is>
          <t>40/20 40/20cl</t>
        </is>
      </c>
      <c r="G2" s="55" t="n"/>
      <c r="H2" s="207" t="n"/>
      <c r="I2" s="55" t="inlineStr">
        <is>
          <t>SRA JULIA</t>
        </is>
      </c>
      <c r="J2" s="60" t="n">
        <v>0.3458333333333333</v>
      </c>
      <c r="K2" s="46">
        <f>J2+$K$62</f>
        <v/>
      </c>
      <c r="L2" s="78" t="n">
        <v>0.3479166666666667</v>
      </c>
      <c r="M2" s="46">
        <f>L2+$M$64</f>
        <v/>
      </c>
      <c r="N2" s="78" t="n">
        <v>0.3548611111111111</v>
      </c>
      <c r="O2" s="46">
        <f>N2+$O$64</f>
        <v/>
      </c>
      <c r="P2" s="79" t="n">
        <v>0.4055555555555556</v>
      </c>
      <c r="Q2" s="46">
        <f>P2+$Q$64</f>
        <v/>
      </c>
      <c r="R2" s="46" t="n">
        <v>0.4180555555555556</v>
      </c>
      <c r="S2" s="46">
        <f>R2+$S$64</f>
        <v/>
      </c>
      <c r="T2" s="143" t="n">
        <v>0.4416666666666667</v>
      </c>
      <c r="U2" s="80">
        <f>T2+$U$64</f>
        <v/>
      </c>
      <c r="V2" s="580" t="n">
        <v>80</v>
      </c>
      <c r="W2" s="125" t="n"/>
    </row>
    <row r="3" ht="21" customHeight="1" s="630">
      <c r="A3" s="644" t="inlineStr">
        <is>
          <t>2</t>
        </is>
      </c>
      <c r="B3" s="632" t="n"/>
      <c r="C3" s="112" t="inlineStr">
        <is>
          <t>AGUILAR CHIROQUE ROSA</t>
        </is>
      </c>
      <c r="D3" s="55" t="n">
        <v>44278014</v>
      </c>
      <c r="E3" s="55" t="inlineStr">
        <is>
          <t>NUEVO A1</t>
        </is>
      </c>
      <c r="F3" s="92" t="inlineStr">
        <is>
          <t>20 20sr</t>
        </is>
      </c>
      <c r="G3" s="110" t="n"/>
      <c r="H3" s="110" t="n"/>
      <c r="I3" s="110" t="inlineStr">
        <is>
          <t>MAYRA 1</t>
        </is>
      </c>
      <c r="J3" s="60" t="n">
        <v>0.3486111111111111</v>
      </c>
      <c r="K3" s="46">
        <f>J3+$K$62</f>
        <v/>
      </c>
      <c r="L3" s="78" t="n">
        <v>0.3534722222222222</v>
      </c>
      <c r="M3" s="46">
        <f>L3+$M$64</f>
        <v/>
      </c>
      <c r="N3" s="78" t="n">
        <v>0.3604166666666667</v>
      </c>
      <c r="O3" s="46">
        <f>N3+$O$64</f>
        <v/>
      </c>
      <c r="P3" s="79" t="n">
        <v>0.40625</v>
      </c>
      <c r="Q3" s="46">
        <f>P3+$Q$64</f>
        <v/>
      </c>
      <c r="R3" s="46" t="n">
        <v>0.4208333333333333</v>
      </c>
      <c r="S3" s="46">
        <f>R3+$S$64</f>
        <v/>
      </c>
      <c r="T3" s="143" t="n">
        <v>0.4402777777777778</v>
      </c>
      <c r="U3" s="80">
        <f>T3+$U$64</f>
        <v/>
      </c>
      <c r="V3" s="580" t="n">
        <v>80</v>
      </c>
      <c r="W3" s="125" t="n"/>
    </row>
    <row r="4" ht="21" customHeight="1" s="630">
      <c r="A4" s="644" t="inlineStr">
        <is>
          <t>3</t>
        </is>
      </c>
      <c r="B4" s="632" t="n"/>
      <c r="C4" s="112" t="inlineStr">
        <is>
          <t>EMANUELE VICENTE ALEXIS</t>
        </is>
      </c>
      <c r="D4" s="242" t="n">
        <v>9656261</v>
      </c>
      <c r="E4" s="232" t="inlineStr">
        <is>
          <t>MOTO NUEVO BIIB</t>
        </is>
      </c>
      <c r="F4" s="92" t="inlineStr">
        <is>
          <t>40/20 40/20cl</t>
        </is>
      </c>
      <c r="G4" s="270" t="n"/>
      <c r="H4" s="373" t="n"/>
      <c r="I4" s="270" t="inlineStr">
        <is>
          <t>LILIANA1</t>
        </is>
      </c>
      <c r="J4" s="60" t="n">
        <v>0.3493055555555555</v>
      </c>
      <c r="K4" s="46">
        <f>J4+$K$62</f>
        <v/>
      </c>
      <c r="L4" s="78" t="n">
        <v>0.3631944444444444</v>
      </c>
      <c r="M4" s="46">
        <f>L4+$M$64</f>
        <v/>
      </c>
      <c r="N4" s="78" t="n">
        <v>0.36875</v>
      </c>
      <c r="O4" s="46">
        <f>N4+$O$64</f>
        <v/>
      </c>
      <c r="P4" s="79" t="n">
        <v>0.4173611111111111</v>
      </c>
      <c r="Q4" s="46">
        <f>P4+$Q$64</f>
        <v/>
      </c>
      <c r="R4" s="46" t="n">
        <v>0.4347222222222222</v>
      </c>
      <c r="S4" s="46">
        <f>R4+$S$64</f>
        <v/>
      </c>
      <c r="T4" s="143" t="n">
        <v>0.4631944444444445</v>
      </c>
      <c r="U4" s="80">
        <f>T4+$U$64</f>
        <v/>
      </c>
      <c r="V4" s="580" t="n">
        <v>80</v>
      </c>
      <c r="W4" s="125" t="n"/>
    </row>
    <row r="5" ht="21" customHeight="1" s="630">
      <c r="A5" s="644" t="inlineStr">
        <is>
          <t>4</t>
        </is>
      </c>
      <c r="B5" s="632" t="n"/>
      <c r="C5" s="318" t="inlineStr">
        <is>
          <t>SILVA GUERRERO JHONNY 40</t>
        </is>
      </c>
      <c r="D5" s="55" t="n">
        <v>25578735</v>
      </c>
      <c r="E5" s="55" t="inlineStr">
        <is>
          <t>REVA A1</t>
        </is>
      </c>
      <c r="F5" s="92" t="inlineStr">
        <is>
          <t>20 20SR</t>
        </is>
      </c>
      <c r="G5" s="120" t="inlineStr">
        <is>
          <t>PAGO 120 EFE</t>
        </is>
      </c>
      <c r="H5" s="207" t="n"/>
      <c r="I5" s="55" t="inlineStr">
        <is>
          <t>RICHI</t>
        </is>
      </c>
      <c r="J5" s="60" t="n">
        <v>0.3506944444444444</v>
      </c>
      <c r="K5" s="46">
        <f>J5+$K$62</f>
        <v/>
      </c>
      <c r="L5" s="78" t="n">
        <v>0.3583333333333333</v>
      </c>
      <c r="M5" s="46">
        <f>L5+$M$64</f>
        <v/>
      </c>
      <c r="N5" s="78" t="n">
        <v>0.3631944444444444</v>
      </c>
      <c r="O5" s="46">
        <f>N5+$O$64</f>
        <v/>
      </c>
      <c r="P5" s="79" t="n">
        <v>0.4291666666666666</v>
      </c>
      <c r="Q5" s="46">
        <f>P5+$Q$64</f>
        <v/>
      </c>
      <c r="R5" s="46" t="n">
        <v>0.44375</v>
      </c>
      <c r="S5" s="46">
        <f>R5+$S$64</f>
        <v/>
      </c>
      <c r="T5" s="143" t="n">
        <v>0.4666666666666667</v>
      </c>
      <c r="U5" s="80">
        <f>T5+$U$64</f>
        <v/>
      </c>
      <c r="V5" s="580" t="n">
        <v>80</v>
      </c>
      <c r="W5" s="125" t="n">
        <v>40</v>
      </c>
    </row>
    <row r="6" ht="21" customHeight="1" s="630">
      <c r="A6" s="644" t="inlineStr">
        <is>
          <t>5</t>
        </is>
      </c>
      <c r="B6" s="632" t="n"/>
      <c r="C6" s="112" t="inlineStr">
        <is>
          <t>VILLENA TAPIA CARLOS</t>
        </is>
      </c>
      <c r="D6" s="55" t="n">
        <v>25769151</v>
      </c>
      <c r="E6" s="55" t="inlineStr">
        <is>
          <t>NUEVO A1</t>
        </is>
      </c>
      <c r="F6" s="92" t="inlineStr">
        <is>
          <t>40/20 40/20cl</t>
        </is>
      </c>
      <c r="G6" s="55" t="n"/>
      <c r="H6" s="207" t="n"/>
      <c r="I6" s="55" t="inlineStr">
        <is>
          <t>TU LICENCIA</t>
        </is>
      </c>
      <c r="J6" s="60" t="n">
        <v>0.3520833333333334</v>
      </c>
      <c r="K6" s="46">
        <f>J6+$K$62</f>
        <v/>
      </c>
      <c r="L6" s="78" t="n">
        <v>0.3680555555555556</v>
      </c>
      <c r="M6" s="46">
        <f>L6+$M$64</f>
        <v/>
      </c>
      <c r="N6" s="78" t="n">
        <v>0.3729166666666667</v>
      </c>
      <c r="O6" s="46">
        <f>N6+$O$64</f>
        <v/>
      </c>
      <c r="P6" s="79" t="n">
        <v>0.4173611111111111</v>
      </c>
      <c r="Q6" s="46">
        <f>P6+$Q$64</f>
        <v/>
      </c>
      <c r="R6" s="46" t="n">
        <v>0.43125</v>
      </c>
      <c r="S6" s="46">
        <f>R6+$S$64</f>
        <v/>
      </c>
      <c r="T6" s="143" t="n">
        <v>0.4902777777777778</v>
      </c>
      <c r="U6" s="80">
        <f>T6+$U$64</f>
        <v/>
      </c>
      <c r="V6" s="580" t="n">
        <v>80</v>
      </c>
      <c r="W6" s="125" t="n"/>
    </row>
    <row r="7" ht="21" customHeight="1" s="630">
      <c r="A7" s="644" t="inlineStr">
        <is>
          <t>6</t>
        </is>
      </c>
      <c r="B7" s="632" t="n"/>
      <c r="C7" s="112" t="inlineStr">
        <is>
          <t>MARTELL VEGA DE VILLENA MILAGROS</t>
        </is>
      </c>
      <c r="D7" s="55" t="n">
        <v>7538924</v>
      </c>
      <c r="E7" s="55" t="inlineStr">
        <is>
          <t>NUEVO A1</t>
        </is>
      </c>
      <c r="F7" s="92" t="inlineStr">
        <is>
          <t>40/20 40/20cl</t>
        </is>
      </c>
      <c r="G7" s="55" t="n"/>
      <c r="H7" s="207" t="n"/>
      <c r="I7" s="55" t="inlineStr">
        <is>
          <t>TU LICENCIA</t>
        </is>
      </c>
      <c r="J7" s="60" t="n">
        <v>0.3541666666666667</v>
      </c>
      <c r="K7" s="46">
        <f>J7+$K$62</f>
        <v/>
      </c>
      <c r="L7" s="78" t="n">
        <v>0.3722222222222222</v>
      </c>
      <c r="M7" s="46">
        <f>L7+$M$64</f>
        <v/>
      </c>
      <c r="N7" s="78" t="n">
        <v>0.3777777777777778</v>
      </c>
      <c r="O7" s="46">
        <f>N7+$O$64</f>
        <v/>
      </c>
      <c r="P7" s="79" t="n">
        <v>0.4291666666666666</v>
      </c>
      <c r="Q7" s="46">
        <f>P7+$Q$64</f>
        <v/>
      </c>
      <c r="R7" s="46" t="n">
        <v>0.4493055555555556</v>
      </c>
      <c r="S7" s="46">
        <f>R7+$S$64</f>
        <v/>
      </c>
      <c r="T7" s="143" t="n">
        <v>0.4861111111111111</v>
      </c>
      <c r="U7" s="80">
        <f>T7+$U$64</f>
        <v/>
      </c>
      <c r="V7" s="580" t="n">
        <v>80</v>
      </c>
      <c r="W7" s="125" t="n"/>
    </row>
    <row r="8" ht="21" customHeight="1" s="630">
      <c r="A8" s="644" t="inlineStr">
        <is>
          <t>7</t>
        </is>
      </c>
      <c r="B8" s="632" t="n"/>
      <c r="C8" s="112" t="inlineStr">
        <is>
          <t xml:space="preserve">CASTILLO QUIROZ ELVER </t>
        </is>
      </c>
      <c r="D8" s="55" t="n">
        <v>40873074</v>
      </c>
      <c r="E8" s="26" t="inlineStr">
        <is>
          <t>NUEVO A4</t>
        </is>
      </c>
      <c r="F8" s="92" t="inlineStr">
        <is>
          <t>40/20 40/20cl</t>
        </is>
      </c>
      <c r="G8" s="120" t="n"/>
      <c r="H8" s="205" t="n"/>
      <c r="I8" s="120" t="inlineStr">
        <is>
          <t>CARS.JAIME VILLA</t>
        </is>
      </c>
      <c r="J8" s="60" t="n">
        <v>0.3604166666666667</v>
      </c>
      <c r="K8" s="46">
        <f>J8+$K$62</f>
        <v/>
      </c>
      <c r="L8" s="78" t="n">
        <v>0.3868055555555556</v>
      </c>
      <c r="M8" s="56">
        <f>L8+$M$64</f>
        <v/>
      </c>
      <c r="N8" s="78" t="n">
        <v>0.3923611111111111</v>
      </c>
      <c r="O8" s="46">
        <f>N8+$O$64</f>
        <v/>
      </c>
      <c r="P8" s="79" t="n">
        <v>0.4513888888888889</v>
      </c>
      <c r="Q8" s="46">
        <f>P8+$Q$64</f>
        <v/>
      </c>
      <c r="R8" s="46" t="n">
        <v>0.4631944444444445</v>
      </c>
      <c r="S8" s="46">
        <f>R8+$S$64</f>
        <v/>
      </c>
      <c r="T8" s="143" t="n">
        <v>0.5013888888888889</v>
      </c>
      <c r="U8" s="80">
        <f>T8+$U$64</f>
        <v/>
      </c>
      <c r="V8" s="580" t="n">
        <v>80</v>
      </c>
      <c r="W8" s="125" t="n"/>
    </row>
    <row r="9" ht="21" customHeight="1" s="630">
      <c r="A9" s="644" t="inlineStr">
        <is>
          <t>8</t>
        </is>
      </c>
      <c r="B9" s="632" t="n"/>
      <c r="C9" s="318" t="inlineStr">
        <is>
          <t>HERRERA BRITO JESUS 40</t>
        </is>
      </c>
      <c r="D9" s="55" t="n">
        <v>3451655</v>
      </c>
      <c r="E9" s="232" t="inlineStr">
        <is>
          <t>MOTO NUEVO BIIB</t>
        </is>
      </c>
      <c r="F9" s="92" t="inlineStr">
        <is>
          <t>20 20SR</t>
        </is>
      </c>
      <c r="G9" s="120" t="inlineStr">
        <is>
          <t>PAGO 40EFE</t>
        </is>
      </c>
      <c r="H9" s="382" t="inlineStr">
        <is>
          <t>CE</t>
        </is>
      </c>
      <c r="I9" s="281" t="inlineStr">
        <is>
          <t>ANGELA</t>
        </is>
      </c>
      <c r="J9" s="60" t="n">
        <v>0.3590277777777778</v>
      </c>
      <c r="K9" s="46">
        <f>J9+$K$62</f>
        <v/>
      </c>
      <c r="L9" s="78" t="n">
        <v>0.3826388888888889</v>
      </c>
      <c r="M9" s="46">
        <f>L9+$M$64</f>
        <v/>
      </c>
      <c r="N9" s="78" t="n">
        <v>0.3868055555555556</v>
      </c>
      <c r="O9" s="46">
        <f>N9+$O$64</f>
        <v/>
      </c>
      <c r="P9" s="79" t="n">
        <v>0.475</v>
      </c>
      <c r="Q9" s="46">
        <f>P9+$Q$64</f>
        <v/>
      </c>
      <c r="R9" s="46" t="n">
        <v>0.4861111111111111</v>
      </c>
      <c r="S9" s="46">
        <f>R9+$S$64</f>
        <v/>
      </c>
      <c r="T9" s="143" t="n">
        <v>0.4965277777777778</v>
      </c>
      <c r="U9" s="80">
        <f>T9+$U$64</f>
        <v/>
      </c>
      <c r="V9" s="580" t="n">
        <v>80</v>
      </c>
      <c r="W9" s="125" t="n">
        <v>40</v>
      </c>
    </row>
    <row r="10" ht="21" customHeight="1" s="630">
      <c r="A10" s="644" t="inlineStr">
        <is>
          <t>9</t>
        </is>
      </c>
      <c r="B10" s="632" t="n"/>
      <c r="C10" s="112" t="inlineStr">
        <is>
          <t>BRICEÑO FACCITONDO RAFAEL</t>
        </is>
      </c>
      <c r="D10" s="55" t="n">
        <v>3329637</v>
      </c>
      <c r="E10" s="232" t="inlineStr">
        <is>
          <t>MOTO NUEVO BIIB</t>
        </is>
      </c>
      <c r="F10" s="92" t="inlineStr">
        <is>
          <t>20 20sr</t>
        </is>
      </c>
      <c r="G10" s="360" t="n"/>
      <c r="H10" s="382" t="inlineStr">
        <is>
          <t>CE</t>
        </is>
      </c>
      <c r="I10" s="281" t="inlineStr">
        <is>
          <t>ANGELA</t>
        </is>
      </c>
      <c r="J10" s="60" t="n">
        <v>0.3645833333333333</v>
      </c>
      <c r="K10" s="46">
        <f>J10+$K$62</f>
        <v/>
      </c>
      <c r="L10" s="78" t="n">
        <v>0.3770833333333333</v>
      </c>
      <c r="M10" s="46">
        <f>L10+$M$64</f>
        <v/>
      </c>
      <c r="N10" s="78" t="n">
        <v>0.3826388888888889</v>
      </c>
      <c r="O10" s="46">
        <f>N10+$O$64</f>
        <v/>
      </c>
      <c r="P10" s="79" t="n">
        <v>0.4361111111111111</v>
      </c>
      <c r="Q10" s="46">
        <f>P10+$Q$64</f>
        <v/>
      </c>
      <c r="R10" s="46" t="n">
        <v>0.4472222222222222</v>
      </c>
      <c r="S10" s="46">
        <f>R10+$S$64</f>
        <v/>
      </c>
      <c r="T10" s="143" t="n">
        <v>0.4611111111111111</v>
      </c>
      <c r="U10" s="80">
        <f>T10+$U$64</f>
        <v/>
      </c>
      <c r="V10" s="580" t="n">
        <v>80</v>
      </c>
      <c r="W10" s="125" t="n"/>
    </row>
    <row r="11" ht="21" customFormat="1" customHeight="1" s="633">
      <c r="A11" s="644" t="inlineStr">
        <is>
          <t>10</t>
        </is>
      </c>
      <c r="B11" s="632" t="n"/>
      <c r="C11" s="112" t="inlineStr">
        <is>
          <t>CHAMBERGO PALACIOS KIMBERLIT</t>
        </is>
      </c>
      <c r="D11" s="55" t="n">
        <v>75783839</v>
      </c>
      <c r="E11" s="55" t="inlineStr">
        <is>
          <t>NUEVO A1</t>
        </is>
      </c>
      <c r="F11" s="92" t="inlineStr">
        <is>
          <t>20 20sr</t>
        </is>
      </c>
      <c r="G11" s="55" t="n"/>
      <c r="H11" s="207" t="n"/>
      <c r="I11" s="55" t="inlineStr">
        <is>
          <t>ADRIANA</t>
        </is>
      </c>
      <c r="J11" s="60" t="n">
        <v>0.3673611111111111</v>
      </c>
      <c r="K11" s="46">
        <f>J11+$K$62</f>
        <v/>
      </c>
      <c r="L11" s="78" t="n">
        <v>0.3916666666666667</v>
      </c>
      <c r="M11" s="46">
        <f>L11+$M$64</f>
        <v/>
      </c>
      <c r="N11" s="78" t="n">
        <v>0.3972222222222222</v>
      </c>
      <c r="O11" s="46">
        <f>N11+$O$64</f>
        <v/>
      </c>
      <c r="P11" s="79" t="n">
        <v>0.4548611111111111</v>
      </c>
      <c r="Q11" s="46">
        <f>P11+$Q$64</f>
        <v/>
      </c>
      <c r="R11" s="46" t="n">
        <v>0.4756944444444444</v>
      </c>
      <c r="S11" s="46">
        <f>R11+$S$64</f>
        <v/>
      </c>
      <c r="T11" s="143" t="n">
        <v>0.4979166666666667</v>
      </c>
      <c r="U11" s="80">
        <f>T11+$U$64</f>
        <v/>
      </c>
      <c r="V11" s="580" t="n">
        <v>80</v>
      </c>
      <c r="W11" s="125" t="n"/>
    </row>
    <row r="12" ht="21" customHeight="1" s="630">
      <c r="A12" s="644" t="inlineStr">
        <is>
          <t>11</t>
        </is>
      </c>
      <c r="B12" s="632" t="n"/>
      <c r="C12" s="112" t="inlineStr">
        <is>
          <t>JAIMES ESPINOZA LUIS</t>
        </is>
      </c>
      <c r="D12" s="55" t="n">
        <v>22890579</v>
      </c>
      <c r="E12" s="26" t="inlineStr">
        <is>
          <t>REVA A2B</t>
        </is>
      </c>
      <c r="F12" s="92" t="inlineStr">
        <is>
          <t>40/20 40/20cl</t>
        </is>
      </c>
      <c r="G12" s="120" t="n"/>
      <c r="H12" s="120" t="n"/>
      <c r="I12" s="120" t="inlineStr">
        <is>
          <t>CARS.JAIME VILLA</t>
        </is>
      </c>
      <c r="J12" s="60" t="n">
        <v>0.3701388888888889</v>
      </c>
      <c r="K12" s="46">
        <f>J12+$K$62</f>
        <v/>
      </c>
      <c r="L12" s="78" t="n">
        <v>0.3972222222222222</v>
      </c>
      <c r="M12" s="46">
        <f>L12+$M$64</f>
        <v/>
      </c>
      <c r="N12" s="78" t="n">
        <v>0.4027777777777778</v>
      </c>
      <c r="O12" s="46">
        <f>N12+$O$64</f>
        <v/>
      </c>
      <c r="P12" s="79" t="n">
        <v>0.4743055555555555</v>
      </c>
      <c r="Q12" s="46">
        <f>P12+$Q$64</f>
        <v/>
      </c>
      <c r="R12" s="46" t="n">
        <v>0.4875</v>
      </c>
      <c r="S12" s="46">
        <f>R12+$S$64</f>
        <v/>
      </c>
      <c r="T12" s="143" t="n">
        <v>0.5138888888888888</v>
      </c>
      <c r="U12" s="80">
        <f>T12+$U$64</f>
        <v/>
      </c>
      <c r="V12" s="580" t="n">
        <v>80</v>
      </c>
      <c r="W12" s="125" t="n"/>
    </row>
    <row r="13" ht="21" customHeight="1" s="630">
      <c r="A13" s="644" t="inlineStr">
        <is>
          <t>12</t>
        </is>
      </c>
      <c r="B13" s="632" t="n"/>
      <c r="C13" s="112" t="inlineStr">
        <is>
          <t>SANTA CRUZ ZULOETA JOSUE</t>
        </is>
      </c>
      <c r="D13" s="55" t="n">
        <v>74648599</v>
      </c>
      <c r="E13" s="55" t="inlineStr">
        <is>
          <t>NUEVO A1</t>
        </is>
      </c>
      <c r="F13" s="92" t="inlineStr">
        <is>
          <t>20 20sr</t>
        </is>
      </c>
      <c r="G13" s="55" t="n"/>
      <c r="H13" s="207" t="n"/>
      <c r="I13" s="55" t="inlineStr">
        <is>
          <t>DENILSON KATY</t>
        </is>
      </c>
      <c r="J13" s="60" t="n">
        <v>0.3729166666666667</v>
      </c>
      <c r="K13" s="46">
        <f>J13+$K$62</f>
        <v/>
      </c>
      <c r="L13" s="78" t="n">
        <v>0.4027777777777778</v>
      </c>
      <c r="M13" s="46">
        <f>L13+$M$64</f>
        <v/>
      </c>
      <c r="N13" s="78" t="n">
        <v>0.4097222222222222</v>
      </c>
      <c r="O13" s="46">
        <f>N13+$O$64</f>
        <v/>
      </c>
      <c r="P13" s="79" t="n">
        <v>0.4777777777777778</v>
      </c>
      <c r="Q13" s="46">
        <f>P13+$Q$64</f>
        <v/>
      </c>
      <c r="R13" s="46" t="n">
        <v>0.4916666666666666</v>
      </c>
      <c r="S13" s="46">
        <f>R13+$S$64</f>
        <v/>
      </c>
      <c r="T13" s="143" t="n">
        <v>0.5090277777777777</v>
      </c>
      <c r="U13" s="80">
        <f>T13+$U$64</f>
        <v/>
      </c>
      <c r="V13" s="580" t="n">
        <v>80</v>
      </c>
      <c r="W13" s="125" t="n"/>
    </row>
    <row r="14" ht="21" customFormat="1" customHeight="1" s="633">
      <c r="A14" s="644" t="inlineStr">
        <is>
          <t>13</t>
        </is>
      </c>
      <c r="B14" s="632" t="n"/>
      <c r="C14" s="112" t="inlineStr">
        <is>
          <t>MENDIZABAL BARTOLO MATEO</t>
        </is>
      </c>
      <c r="D14" s="55" t="n">
        <v>72288850</v>
      </c>
      <c r="E14" s="232" t="inlineStr">
        <is>
          <t>MOTO NUEVO BIIB</t>
        </is>
      </c>
      <c r="F14" s="92" t="inlineStr">
        <is>
          <t>30 30sr</t>
        </is>
      </c>
      <c r="G14" s="360" t="n"/>
      <c r="H14" s="360" t="n"/>
      <c r="I14" s="281" t="inlineStr">
        <is>
          <t>ELIA</t>
        </is>
      </c>
      <c r="J14" s="60" t="n">
        <v>0.375</v>
      </c>
      <c r="K14" s="46">
        <f>J14+$K$62</f>
        <v/>
      </c>
      <c r="L14" s="78" t="n">
        <v>0.4090277777777778</v>
      </c>
      <c r="M14" s="46">
        <f>L14+$M$64</f>
        <v/>
      </c>
      <c r="N14" s="78" t="n">
        <v>0.4159722222222222</v>
      </c>
      <c r="O14" s="46">
        <f>N14+$O$64</f>
        <v/>
      </c>
      <c r="P14" s="79" t="n">
        <v>0.4840277777777778</v>
      </c>
      <c r="Q14" s="46">
        <f>P14+$Q$64</f>
        <v/>
      </c>
      <c r="R14" s="46" t="n">
        <v>0.5</v>
      </c>
      <c r="S14" s="46">
        <f>R14+$S$64</f>
        <v/>
      </c>
      <c r="T14" s="143" t="n">
        <v>0.525</v>
      </c>
      <c r="U14" s="80">
        <f>T14+$U$64</f>
        <v/>
      </c>
      <c r="V14" s="580" t="n">
        <v>80</v>
      </c>
      <c r="W14" s="125" t="n"/>
    </row>
    <row r="15" ht="21" customHeight="1" s="630">
      <c r="A15" s="644" t="inlineStr">
        <is>
          <t>14</t>
        </is>
      </c>
      <c r="B15" s="632" t="n"/>
      <c r="C15" s="318" t="inlineStr">
        <is>
          <t>DIAZ OCHOA JAIME 30</t>
        </is>
      </c>
      <c r="D15" s="55" t="n">
        <v>9507728</v>
      </c>
      <c r="E15" s="226" t="inlineStr">
        <is>
          <t xml:space="preserve">MOTO REVA BIIC </t>
        </is>
      </c>
      <c r="F15" s="92" t="inlineStr">
        <is>
          <t>20 20SR</t>
        </is>
      </c>
      <c r="G15" s="120" t="inlineStr">
        <is>
          <t>PAGO 30EFE</t>
        </is>
      </c>
      <c r="H15" s="373" t="n"/>
      <c r="I15" s="270" t="inlineStr">
        <is>
          <t>LILIANA 2</t>
        </is>
      </c>
      <c r="J15" s="60" t="n">
        <v>0.3770833333333333</v>
      </c>
      <c r="K15" s="46">
        <f>J15+$K$62</f>
        <v/>
      </c>
      <c r="L15" s="78" t="n">
        <v>0.4138888888888889</v>
      </c>
      <c r="M15" s="46">
        <f>L15+$M$64</f>
        <v/>
      </c>
      <c r="N15" s="78" t="n">
        <v>0.4194444444444445</v>
      </c>
      <c r="O15" s="46">
        <f>N15+$O$64</f>
        <v/>
      </c>
      <c r="P15" s="79" t="n">
        <v>0.4840277777777778</v>
      </c>
      <c r="Q15" s="46">
        <f>P15+$Q$64</f>
        <v/>
      </c>
      <c r="R15" s="46" t="n">
        <v>0.5041666666666667</v>
      </c>
      <c r="S15" s="46">
        <f>R15+$S$64</f>
        <v/>
      </c>
      <c r="T15" s="143" t="n">
        <v>0.5215277777777778</v>
      </c>
      <c r="U15" s="80">
        <f>T15+$U$64</f>
        <v/>
      </c>
      <c r="V15" s="580" t="n"/>
      <c r="W15" s="125" t="n">
        <v>30</v>
      </c>
    </row>
    <row r="16" ht="21" customHeight="1" s="630">
      <c r="A16" s="644" t="inlineStr">
        <is>
          <t>15</t>
        </is>
      </c>
      <c r="B16" s="632" t="n"/>
      <c r="C16" s="112" t="inlineStr">
        <is>
          <t>SORME COSTILLA VICTOR</t>
        </is>
      </c>
      <c r="D16" s="55" t="n">
        <v>25792048</v>
      </c>
      <c r="E16" s="55" t="inlineStr">
        <is>
          <t>NUEVO A1</t>
        </is>
      </c>
      <c r="F16" s="92" t="inlineStr">
        <is>
          <t>40/20 40/20cl</t>
        </is>
      </c>
      <c r="G16" s="96" t="n"/>
      <c r="H16" s="192" t="n"/>
      <c r="I16" s="96" t="inlineStr">
        <is>
          <t>PATRICIO</t>
        </is>
      </c>
      <c r="J16" s="60" t="n">
        <v>0.3784722222222222</v>
      </c>
      <c r="K16" s="46">
        <f>J16+$K$62</f>
        <v/>
      </c>
      <c r="L16" s="78" t="n">
        <v>0.41875</v>
      </c>
      <c r="M16" s="46">
        <f>L16+$M$64</f>
        <v/>
      </c>
      <c r="N16" s="78" t="n">
        <v>0.4236111111111111</v>
      </c>
      <c r="O16" s="46">
        <f>N16+$O$64</f>
        <v/>
      </c>
      <c r="P16" s="79" t="n">
        <v>0.4951388888888889</v>
      </c>
      <c r="Q16" s="46">
        <f>P16+$Q$64</f>
        <v/>
      </c>
      <c r="R16" s="46" t="n">
        <v>0.5152777777777777</v>
      </c>
      <c r="S16" s="46">
        <f>R16+$S$64</f>
        <v/>
      </c>
      <c r="T16" s="143" t="n">
        <v>0.5368055555555555</v>
      </c>
      <c r="U16" s="80">
        <f>T16+$U$64</f>
        <v/>
      </c>
      <c r="V16" s="580" t="n">
        <v>80</v>
      </c>
      <c r="W16" s="125" t="n"/>
    </row>
    <row r="17" ht="21" customHeight="1" s="630">
      <c r="A17" s="644" t="inlineStr">
        <is>
          <t>16</t>
        </is>
      </c>
      <c r="B17" s="632" t="n"/>
      <c r="C17" s="112" t="inlineStr">
        <is>
          <t>MENDOZA MORALES MARIBEL</t>
        </is>
      </c>
      <c r="D17" s="55" t="n">
        <v>44098636</v>
      </c>
      <c r="E17" s="55" t="inlineStr">
        <is>
          <t>NUEVO A1</t>
        </is>
      </c>
      <c r="F17" s="92" t="inlineStr">
        <is>
          <t>20 20SR</t>
        </is>
      </c>
      <c r="G17" s="120" t="n"/>
      <c r="H17" s="205" t="n"/>
      <c r="I17" s="120" t="inlineStr">
        <is>
          <t>CARS.JAIME VILLA</t>
        </is>
      </c>
      <c r="J17" s="60" t="n">
        <v>0.3798611111111111</v>
      </c>
      <c r="K17" s="46">
        <f>J17+$K$62</f>
        <v/>
      </c>
      <c r="L17" s="78" t="n">
        <v>0.4229166666666667</v>
      </c>
      <c r="M17" s="46">
        <f>L17+$M$64</f>
        <v/>
      </c>
      <c r="N17" s="78" t="n">
        <v>0.4277777777777778</v>
      </c>
      <c r="O17" s="46">
        <f>N17+$O$64</f>
        <v/>
      </c>
      <c r="P17" s="79" t="n">
        <v>0.4951388888888889</v>
      </c>
      <c r="Q17" s="46">
        <f>P17+$Q$64</f>
        <v/>
      </c>
      <c r="R17" s="46" t="n">
        <v>0.5152777777777777</v>
      </c>
      <c r="S17" s="46">
        <f>R17+$S$64</f>
        <v/>
      </c>
      <c r="T17" s="143" t="n">
        <v>0.5340277777777778</v>
      </c>
      <c r="U17" s="80">
        <f>T17+$U$64</f>
        <v/>
      </c>
      <c r="V17" s="580" t="n">
        <v>80</v>
      </c>
      <c r="W17" s="125" t="n"/>
    </row>
    <row r="18" ht="21" customHeight="1" s="630">
      <c r="A18" s="644" t="inlineStr">
        <is>
          <t>17</t>
        </is>
      </c>
      <c r="B18" s="632" t="n"/>
      <c r="C18" s="318" t="inlineStr">
        <is>
          <t>YALICO CASTRO SOTIL 30</t>
        </is>
      </c>
      <c r="D18" s="55" t="n">
        <v>22646349</v>
      </c>
      <c r="E18" s="226" t="inlineStr">
        <is>
          <t>MOTO  REVA BIIC</t>
        </is>
      </c>
      <c r="F18" s="92" t="inlineStr">
        <is>
          <t>20 20SR</t>
        </is>
      </c>
      <c r="G18" s="120" t="inlineStr">
        <is>
          <t>PAGO 30EFE</t>
        </is>
      </c>
      <c r="H18" s="373" t="n"/>
      <c r="I18" s="270" t="inlineStr">
        <is>
          <t>LILIANA 3</t>
        </is>
      </c>
      <c r="J18" s="60" t="n">
        <v>0.3819444444444444</v>
      </c>
      <c r="K18" s="46">
        <f>J18+$K$62</f>
        <v/>
      </c>
      <c r="L18" s="78" t="n">
        <v>0.4270833333333333</v>
      </c>
      <c r="M18" s="46">
        <f>L18+$M$64</f>
        <v/>
      </c>
      <c r="N18" s="78" t="n">
        <v>0.4333333333333333</v>
      </c>
      <c r="O18" s="46">
        <f>N18+$O$64</f>
        <v/>
      </c>
      <c r="P18" s="79" t="n">
        <v>0.5069444444444444</v>
      </c>
      <c r="Q18" s="46">
        <f>P18+$Q$64</f>
        <v/>
      </c>
      <c r="R18" s="46" t="n">
        <v>0.5284722222222222</v>
      </c>
      <c r="S18" s="46">
        <f>R18+$S$64</f>
        <v/>
      </c>
      <c r="T18" s="143" t="n">
        <v>0.5479166666666667</v>
      </c>
      <c r="U18" s="80">
        <f>T18+$U$64</f>
        <v/>
      </c>
      <c r="V18" s="580" t="n">
        <v>80</v>
      </c>
      <c r="W18" s="125" t="n">
        <v>30</v>
      </c>
    </row>
    <row r="19" ht="21" customFormat="1" customHeight="1" s="645">
      <c r="A19" s="644" t="inlineStr">
        <is>
          <t>19</t>
        </is>
      </c>
      <c r="B19" s="632" t="n"/>
      <c r="C19" s="112" t="inlineStr">
        <is>
          <t>QUISPE CONISLLA CESAR</t>
        </is>
      </c>
      <c r="D19" s="55" t="n">
        <v>10686893</v>
      </c>
      <c r="E19" s="226" t="inlineStr">
        <is>
          <t xml:space="preserve">MOTO REVA BIIC </t>
        </is>
      </c>
      <c r="F19" s="92" t="inlineStr">
        <is>
          <t>40/20 40/20cl</t>
        </is>
      </c>
      <c r="G19" s="120" t="n"/>
      <c r="H19" s="205" t="n"/>
      <c r="I19" s="120" t="inlineStr">
        <is>
          <t>CARS.JAIME VILLA</t>
        </is>
      </c>
      <c r="J19" s="60" t="n">
        <v>0.3847222222222222</v>
      </c>
      <c r="K19" s="46">
        <f>J19+$K$62</f>
        <v/>
      </c>
      <c r="L19" s="78" t="n">
        <v>0.4402777777777778</v>
      </c>
      <c r="M19" s="46">
        <f>L19+$M$64</f>
        <v/>
      </c>
      <c r="N19" s="78" t="n">
        <v>0.4472222222222222</v>
      </c>
      <c r="O19" s="46">
        <f>N19+$O$64</f>
        <v/>
      </c>
      <c r="P19" s="79" t="n">
        <v>0.51875</v>
      </c>
      <c r="Q19" s="46">
        <f>P19+$Q$64</f>
        <v/>
      </c>
      <c r="R19" s="46" t="n">
        <v>0.5451388888888888</v>
      </c>
      <c r="S19" s="46">
        <f>R19+$S$64</f>
        <v/>
      </c>
      <c r="T19" s="143" t="n">
        <v>0.5597222222222222</v>
      </c>
      <c r="U19" s="80">
        <f>T19+$U$64</f>
        <v/>
      </c>
      <c r="V19" s="580" t="n">
        <v>80</v>
      </c>
      <c r="W19" s="125" t="n"/>
    </row>
    <row r="20" ht="21" customHeight="1" s="630">
      <c r="A20" s="644" t="inlineStr">
        <is>
          <t>20</t>
        </is>
      </c>
      <c r="B20" s="632" t="n"/>
      <c r="C20" s="112" t="inlineStr">
        <is>
          <t>CASTRO CERON ANGEL</t>
        </is>
      </c>
      <c r="D20" s="55" t="n">
        <v>70626763</v>
      </c>
      <c r="E20" s="55" t="inlineStr">
        <is>
          <t>NUEVO A1</t>
        </is>
      </c>
      <c r="F20" s="92" t="inlineStr">
        <is>
          <t>40/20 40/20cl</t>
        </is>
      </c>
      <c r="G20" s="120" t="n"/>
      <c r="H20" s="205" t="n"/>
      <c r="I20" s="120" t="inlineStr">
        <is>
          <t>CARS.JAIME VILLA</t>
        </is>
      </c>
      <c r="J20" s="60" t="n">
        <v>0.3868055555555556</v>
      </c>
      <c r="K20" s="46">
        <f>J20+$K$62</f>
        <v/>
      </c>
      <c r="L20" s="78" t="n">
        <v>0.4458333333333334</v>
      </c>
      <c r="M20" s="46">
        <f>L20+$M$64</f>
        <v/>
      </c>
      <c r="N20" s="78" t="n">
        <v>0.4506944444444445</v>
      </c>
      <c r="O20" s="46">
        <f>N20+$O$64</f>
        <v/>
      </c>
      <c r="P20" s="79" t="n">
        <v>0.51875</v>
      </c>
      <c r="Q20" s="46">
        <f>P20+$Q$64</f>
        <v/>
      </c>
      <c r="R20" s="46" t="n">
        <v>0.54375</v>
      </c>
      <c r="S20" s="46">
        <f>R20+$S$64</f>
        <v/>
      </c>
      <c r="T20" s="143" t="n">
        <v>0.5576388888888889</v>
      </c>
      <c r="U20" s="80">
        <f>T20+$U$64</f>
        <v/>
      </c>
      <c r="V20" s="580" t="n">
        <v>80</v>
      </c>
      <c r="W20" s="125" t="n"/>
    </row>
    <row r="21" ht="21" customHeight="1" s="630">
      <c r="A21" s="644" t="inlineStr">
        <is>
          <t>21</t>
        </is>
      </c>
      <c r="B21" s="632" t="n"/>
      <c r="C21" s="112" t="inlineStr">
        <is>
          <t>LEON ARCA LEROY</t>
        </is>
      </c>
      <c r="D21" s="55" t="n">
        <v>43456447</v>
      </c>
      <c r="E21" s="26" t="inlineStr">
        <is>
          <t>REVA A2A</t>
        </is>
      </c>
      <c r="F21" s="92" t="inlineStr">
        <is>
          <t>20 20SR</t>
        </is>
      </c>
      <c r="G21" s="96" t="n"/>
      <c r="H21" s="192" t="n"/>
      <c r="I21" s="96" t="inlineStr">
        <is>
          <t>PATRICIO</t>
        </is>
      </c>
      <c r="J21" s="60" t="n">
        <v>0.3875</v>
      </c>
      <c r="K21" s="46">
        <f>J21+$K$62</f>
        <v/>
      </c>
      <c r="L21" s="78" t="n">
        <v>0.4555555555555555</v>
      </c>
      <c r="M21" s="46">
        <f>L21+$M$64</f>
        <v/>
      </c>
      <c r="N21" s="78" t="n">
        <v>0.4638888888888889</v>
      </c>
      <c r="O21" s="46">
        <f>N21+$O$64</f>
        <v/>
      </c>
      <c r="P21" s="79" t="n">
        <v>0.5305555555555556</v>
      </c>
      <c r="Q21" s="46">
        <f>P21+$Q$64</f>
        <v/>
      </c>
      <c r="R21" s="46" t="n">
        <v>0.55625</v>
      </c>
      <c r="S21" s="46">
        <f>R21+$S$64</f>
        <v/>
      </c>
      <c r="T21" s="143" t="n">
        <v>0.5715277777777777</v>
      </c>
      <c r="U21" s="80">
        <f>T21+$U$64</f>
        <v/>
      </c>
      <c r="V21" s="580" t="n">
        <v>80</v>
      </c>
      <c r="W21" s="125" t="n"/>
    </row>
    <row r="22" ht="21" customHeight="1" s="630">
      <c r="A22" s="644" t="inlineStr">
        <is>
          <t>22</t>
        </is>
      </c>
      <c r="B22" s="632" t="n"/>
      <c r="C22" s="112" t="inlineStr">
        <is>
          <t>CHANGANAQUI LUCERO JULIO CESAR</t>
        </is>
      </c>
      <c r="D22" s="55" t="n">
        <v>42671380</v>
      </c>
      <c r="E22" s="26" t="inlineStr">
        <is>
          <t>REVA A2B</t>
        </is>
      </c>
      <c r="F22" s="92" t="inlineStr">
        <is>
          <t>40/20 40/20cl</t>
        </is>
      </c>
      <c r="G22" s="120" t="n"/>
      <c r="H22" s="205" t="n"/>
      <c r="I22" s="120" t="inlineStr">
        <is>
          <t>CARS.JAIME VILLA</t>
        </is>
      </c>
      <c r="J22" s="60" t="n">
        <v>0.3902777777777778</v>
      </c>
      <c r="K22" s="46">
        <f>J22+$K$62</f>
        <v/>
      </c>
      <c r="L22" s="78" t="n">
        <v>0.4625</v>
      </c>
      <c r="M22" s="46">
        <f>L22+$M$64</f>
        <v/>
      </c>
      <c r="N22" s="78" t="n">
        <v>0.4708333333333333</v>
      </c>
      <c r="O22" s="46">
        <f>N22+$O$64</f>
        <v/>
      </c>
      <c r="P22" s="79" t="n">
        <v>0.5430555555555555</v>
      </c>
      <c r="Q22" s="46">
        <f>P22+$Q$64</f>
        <v/>
      </c>
      <c r="R22" s="46" t="n">
        <v>0.5763888888888888</v>
      </c>
      <c r="S22" s="46">
        <f>R22+$S$64</f>
        <v/>
      </c>
      <c r="T22" s="143" t="n">
        <v>0.5881944444444445</v>
      </c>
      <c r="U22" s="80">
        <f>T22+$U$64</f>
        <v/>
      </c>
      <c r="V22" s="580" t="n">
        <v>80</v>
      </c>
      <c r="W22" s="125" t="n"/>
    </row>
    <row r="23" ht="21" customHeight="1" s="630">
      <c r="A23" s="644" t="inlineStr">
        <is>
          <t>23</t>
        </is>
      </c>
      <c r="B23" s="632" t="n"/>
      <c r="C23" s="112" t="inlineStr">
        <is>
          <t>SOSA SALOMON LISAMBER</t>
        </is>
      </c>
      <c r="D23" s="55" t="n">
        <v>3552316</v>
      </c>
      <c r="E23" s="232" t="inlineStr">
        <is>
          <t>MOTO NUEVO BIIB</t>
        </is>
      </c>
      <c r="F23" s="92" t="inlineStr">
        <is>
          <t>40/20 40/20cl</t>
        </is>
      </c>
      <c r="G23" s="281" t="inlineStr">
        <is>
          <t>PAGO 50 PLIM</t>
        </is>
      </c>
      <c r="H23" s="382" t="inlineStr">
        <is>
          <t>CE</t>
        </is>
      </c>
      <c r="I23" s="281" t="inlineStr">
        <is>
          <t>ANGELA</t>
        </is>
      </c>
      <c r="J23" s="60" t="n">
        <v>0.3930555555555555</v>
      </c>
      <c r="K23" s="46">
        <f>J23+$K$62</f>
        <v/>
      </c>
      <c r="L23" s="78" t="n">
        <v>0.4694444444444444</v>
      </c>
      <c r="M23" s="46">
        <f>L23+$M$64</f>
        <v/>
      </c>
      <c r="N23" s="78" t="n">
        <v>0.4743055555555555</v>
      </c>
      <c r="O23" s="46">
        <f>N23+$O$64</f>
        <v/>
      </c>
      <c r="P23" s="79" t="n">
        <v>0.5465277777777777</v>
      </c>
      <c r="Q23" s="46">
        <f>P23+$Q$64</f>
        <v/>
      </c>
      <c r="R23" s="46" t="n">
        <v>0.5590277777777778</v>
      </c>
      <c r="S23" s="46">
        <f>R23+$S$64</f>
        <v/>
      </c>
      <c r="T23" s="143" t="n">
        <v>0.5708333333333333</v>
      </c>
      <c r="U23" s="80">
        <f>T23+$U$64</f>
        <v/>
      </c>
      <c r="V23" s="580" t="n">
        <v>80</v>
      </c>
      <c r="W23" s="125" t="n"/>
    </row>
    <row r="24" ht="21" customFormat="1" customHeight="1" s="645">
      <c r="A24" s="644" t="inlineStr">
        <is>
          <t>24</t>
        </is>
      </c>
      <c r="B24" s="632" t="n"/>
      <c r="C24" s="112" t="inlineStr">
        <is>
          <t>PAUCAR MENDOZA TIMOTEO</t>
        </is>
      </c>
      <c r="D24" s="55" t="n">
        <v>45080054</v>
      </c>
      <c r="E24" s="226" t="inlineStr">
        <is>
          <t xml:space="preserve">MOTO REVA BIIC </t>
        </is>
      </c>
      <c r="F24" s="92" t="inlineStr">
        <is>
          <t>20 20SR</t>
        </is>
      </c>
      <c r="G24" s="270" t="n"/>
      <c r="H24" s="373" t="n"/>
      <c r="I24" s="270" t="inlineStr">
        <is>
          <t>LILIANA 4</t>
        </is>
      </c>
      <c r="J24" s="60" t="n">
        <v>0.3958333333333333</v>
      </c>
      <c r="K24" s="46">
        <f>J24+$K$62</f>
        <v/>
      </c>
      <c r="L24" s="78" t="n">
        <v>0.4756944444444444</v>
      </c>
      <c r="M24" s="46">
        <f>L24+$M$64</f>
        <v/>
      </c>
      <c r="N24" s="78" t="n">
        <v>0.4847222222222222</v>
      </c>
      <c r="O24" s="46">
        <f>N24+$O$64</f>
        <v/>
      </c>
      <c r="P24" s="79" t="n">
        <v>0.5423611111111111</v>
      </c>
      <c r="Q24" s="46">
        <f>P24+$Q$64</f>
        <v/>
      </c>
      <c r="R24" s="46" t="n">
        <v>0.56875</v>
      </c>
      <c r="S24" s="46">
        <f>R24+$S$64</f>
        <v/>
      </c>
      <c r="T24" s="143" t="n">
        <v>0.5868055555555556</v>
      </c>
      <c r="U24" s="80">
        <f>T24+$U$64</f>
        <v/>
      </c>
      <c r="V24" s="580" t="n">
        <v>80</v>
      </c>
      <c r="W24" s="125" t="n"/>
    </row>
    <row r="25" ht="21" customFormat="1" customHeight="1" s="633">
      <c r="A25" s="644" t="inlineStr">
        <is>
          <t>25</t>
        </is>
      </c>
      <c r="B25" s="632" t="n"/>
      <c r="C25" s="112" t="inlineStr">
        <is>
          <t>MAZZETTI HINOSTROZA CARLOS</t>
        </is>
      </c>
      <c r="D25" s="55" t="n">
        <v>10268915</v>
      </c>
      <c r="E25" s="55" t="inlineStr">
        <is>
          <t>REVA A1</t>
        </is>
      </c>
      <c r="F25" s="92" t="inlineStr">
        <is>
          <t>40/20 40/20cl</t>
        </is>
      </c>
      <c r="G25" s="120" t="n"/>
      <c r="H25" s="205" t="n"/>
      <c r="I25" s="120" t="inlineStr">
        <is>
          <t>CARS.JAIME VILLA</t>
        </is>
      </c>
      <c r="J25" s="60" t="n">
        <v>0.3972222222222222</v>
      </c>
      <c r="K25" s="46">
        <f>J25+$K$62</f>
        <v/>
      </c>
      <c r="L25" s="78" t="n">
        <v>0.45</v>
      </c>
      <c r="M25" s="46">
        <f>L25+$M$64</f>
        <v/>
      </c>
      <c r="N25" s="78" t="n">
        <v>0.4555555555555555</v>
      </c>
      <c r="O25" s="46">
        <f>N25+$O$64</f>
        <v/>
      </c>
      <c r="P25" s="79" t="n">
        <v>0.53125</v>
      </c>
      <c r="Q25" s="46">
        <f>P25+$Q$64</f>
        <v/>
      </c>
      <c r="R25" s="46" t="n">
        <v>0.5569444444444445</v>
      </c>
      <c r="S25" s="46">
        <f>R25+$S$64</f>
        <v/>
      </c>
      <c r="T25" s="143" t="n">
        <v>0.5694444444444444</v>
      </c>
      <c r="U25" s="80">
        <f>T25+$U$64</f>
        <v/>
      </c>
      <c r="V25" s="580" t="n">
        <v>80</v>
      </c>
      <c r="W25" s="125" t="n"/>
    </row>
    <row r="26" ht="21" customHeight="1" s="630">
      <c r="A26" s="644" t="inlineStr">
        <is>
          <t>26</t>
        </is>
      </c>
      <c r="B26" s="632" t="n"/>
      <c r="C26" s="112" t="inlineStr">
        <is>
          <t>VERA HERNANDEZ CARLOS</t>
        </is>
      </c>
      <c r="D26" s="55" t="n">
        <v>40641608</v>
      </c>
      <c r="E26" s="55" t="inlineStr">
        <is>
          <t>REVA A1</t>
        </is>
      </c>
      <c r="F26" s="92" t="inlineStr">
        <is>
          <t>40/20 40/20cl</t>
        </is>
      </c>
      <c r="G26" s="96" t="n"/>
      <c r="H26" s="192" t="n"/>
      <c r="I26" s="96" t="inlineStr">
        <is>
          <t>PATRICIO</t>
        </is>
      </c>
      <c r="J26" s="60" t="n">
        <v>0.4</v>
      </c>
      <c r="K26" s="46">
        <f>J26+$K$62</f>
        <v/>
      </c>
      <c r="L26" s="78" t="n">
        <v>0.4847222222222222</v>
      </c>
      <c r="M26" s="46">
        <f>L26+$M$64</f>
        <v/>
      </c>
      <c r="N26" s="78" t="n">
        <v>0.4916666666666666</v>
      </c>
      <c r="O26" s="46">
        <f>N26+$O$64</f>
        <v/>
      </c>
      <c r="P26" s="79" t="n">
        <v>0.5548611111111111</v>
      </c>
      <c r="Q26" s="46">
        <f>P26+$Q$64</f>
        <v/>
      </c>
      <c r="R26" s="46" t="n">
        <v>0.5875</v>
      </c>
      <c r="S26" s="46">
        <f>R26+$S$64</f>
        <v/>
      </c>
      <c r="T26" s="83" t="n">
        <v>0.6020833333333333</v>
      </c>
      <c r="U26" s="83">
        <f>T26+$U$64</f>
        <v/>
      </c>
      <c r="V26" s="580" t="n">
        <v>80</v>
      </c>
      <c r="W26" s="125" t="n"/>
    </row>
    <row r="27" ht="21" customHeight="1" s="630">
      <c r="A27" s="644" t="inlineStr">
        <is>
          <t>27</t>
        </is>
      </c>
      <c r="B27" s="632" t="n"/>
      <c r="C27" s="112" t="inlineStr">
        <is>
          <t xml:space="preserve">VOTO HOLGUIN MIGUEL </t>
        </is>
      </c>
      <c r="D27" s="55" t="n">
        <v>41498622</v>
      </c>
      <c r="E27" s="55" t="inlineStr">
        <is>
          <t>NUEVO A1</t>
        </is>
      </c>
      <c r="F27" s="92" t="inlineStr">
        <is>
          <t>20 20SR</t>
        </is>
      </c>
      <c r="G27" s="120" t="inlineStr">
        <is>
          <t>PAGO 150EFE</t>
        </is>
      </c>
      <c r="H27" s="55" t="n"/>
      <c r="I27" s="55" t="inlineStr">
        <is>
          <t>VLADIMIR</t>
        </is>
      </c>
      <c r="J27" s="60" t="n">
        <v>0.4069444444444444</v>
      </c>
      <c r="K27" s="46">
        <f>J27+$K$62</f>
        <v/>
      </c>
      <c r="L27" s="78" t="n">
        <v>0.4909722222222222</v>
      </c>
      <c r="M27" s="46">
        <f>L27+$M$64</f>
        <v/>
      </c>
      <c r="N27" s="78" t="n">
        <v>0.4958333333333333</v>
      </c>
      <c r="O27" s="46">
        <f>N27+$O$64</f>
        <v/>
      </c>
      <c r="P27" s="79" t="n">
        <v>0.5534722222222223</v>
      </c>
      <c r="Q27" s="46">
        <f>P27+$Q$64</f>
        <v/>
      </c>
      <c r="R27" s="46" t="n">
        <v>0.5854166666666667</v>
      </c>
      <c r="S27" s="46">
        <f>R27+$S$64</f>
        <v/>
      </c>
      <c r="T27" s="143" t="n">
        <v>0.6222222222222222</v>
      </c>
      <c r="U27" s="80">
        <f>T27+$U$64</f>
        <v/>
      </c>
      <c r="V27" s="580" t="n">
        <v>90</v>
      </c>
      <c r="W27" s="125" t="n"/>
    </row>
    <row r="28" ht="21" customHeight="1" s="630">
      <c r="A28" s="644" t="inlineStr">
        <is>
          <t>28</t>
        </is>
      </c>
      <c r="B28" s="632" t="n"/>
      <c r="C28" s="112" t="inlineStr">
        <is>
          <t>APOLAYA GARCIA JOHAN</t>
        </is>
      </c>
      <c r="D28" s="55" t="n">
        <v>25707989</v>
      </c>
      <c r="E28" s="55" t="inlineStr">
        <is>
          <t>REVA A1</t>
        </is>
      </c>
      <c r="F28" s="92" t="inlineStr">
        <is>
          <t>20 20SR</t>
        </is>
      </c>
      <c r="G28" s="96" t="n"/>
      <c r="H28" s="192" t="n"/>
      <c r="I28" s="96" t="inlineStr">
        <is>
          <t>PATRICIO</t>
        </is>
      </c>
      <c r="J28" s="60" t="n">
        <v>0.4236111111111111</v>
      </c>
      <c r="K28" s="46">
        <f>J28+$K$62</f>
        <v/>
      </c>
      <c r="L28" s="78" t="n">
        <v>0.4958333333333333</v>
      </c>
      <c r="M28" s="78">
        <f>L28+$M$64</f>
        <v/>
      </c>
      <c r="N28" s="78" t="n">
        <v>0.5027777777777778</v>
      </c>
      <c r="O28" s="78">
        <f>N28+$O$64</f>
        <v/>
      </c>
      <c r="P28" s="79" t="n">
        <v>0.5666666666666667</v>
      </c>
      <c r="Q28" s="46">
        <f>P28+$Q$64</f>
        <v/>
      </c>
      <c r="R28" s="46" t="n">
        <v>0.5993055555555555</v>
      </c>
      <c r="S28" s="46">
        <f>R28+$S$64</f>
        <v/>
      </c>
      <c r="T28" s="143" t="n">
        <v>0.6145833333333334</v>
      </c>
      <c r="U28" s="80">
        <f>T28+$U$64</f>
        <v/>
      </c>
      <c r="V28" s="580" t="n">
        <v>80</v>
      </c>
      <c r="W28" s="125" t="n"/>
    </row>
    <row r="29" ht="21" customFormat="1" customHeight="1" s="645">
      <c r="A29" s="644" t="inlineStr">
        <is>
          <t>29</t>
        </is>
      </c>
      <c r="B29" s="632" t="n"/>
      <c r="C29" s="112" t="inlineStr">
        <is>
          <t>ANGULO BAZAN ROSA</t>
        </is>
      </c>
      <c r="D29" s="55" t="n">
        <v>9896080</v>
      </c>
      <c r="E29" s="55" t="inlineStr">
        <is>
          <t>REVA A1</t>
        </is>
      </c>
      <c r="F29" s="92" t="inlineStr">
        <is>
          <t>40/20 40/20cl</t>
        </is>
      </c>
      <c r="G29" s="96" t="n"/>
      <c r="H29" s="192" t="n"/>
      <c r="I29" s="96" t="inlineStr">
        <is>
          <t>PATRICIO</t>
        </is>
      </c>
      <c r="J29" s="60" t="n">
        <v>0.4256944444444444</v>
      </c>
      <c r="K29" s="46">
        <f>J29+$K$62</f>
        <v/>
      </c>
      <c r="L29" s="78" t="n">
        <v>0.4965277777777778</v>
      </c>
      <c r="M29" s="78">
        <f>L29+$M$64</f>
        <v/>
      </c>
      <c r="N29" s="78" t="n">
        <v>0.5055555555555555</v>
      </c>
      <c r="O29" s="78">
        <f>N29+$O$64</f>
        <v/>
      </c>
      <c r="P29" s="79" t="n">
        <v>0.5652777777777778</v>
      </c>
      <c r="Q29" s="46">
        <f>P29+$Q$64</f>
        <v/>
      </c>
      <c r="R29" s="46" t="n">
        <v>0.5979166666666667</v>
      </c>
      <c r="S29" s="46">
        <f>R29+$S$64</f>
        <v/>
      </c>
      <c r="T29" s="116" t="n">
        <v>0.6111111111111112</v>
      </c>
      <c r="U29" s="116">
        <f>T29+$U$64</f>
        <v/>
      </c>
      <c r="V29" s="580" t="n">
        <v>80</v>
      </c>
      <c r="W29" s="125" t="n"/>
    </row>
    <row r="30" ht="21" customFormat="1" customHeight="1" s="633">
      <c r="A30" s="644" t="inlineStr">
        <is>
          <t>30</t>
        </is>
      </c>
      <c r="B30" s="632" t="n"/>
      <c r="C30" s="112" t="inlineStr">
        <is>
          <t>COLCHADO ZEGARRA ENRIQUE</t>
        </is>
      </c>
      <c r="D30" s="55" t="n">
        <v>25436360</v>
      </c>
      <c r="E30" s="55" t="inlineStr">
        <is>
          <t>REVA A1</t>
        </is>
      </c>
      <c r="F30" s="92" t="inlineStr">
        <is>
          <t>20 20SR</t>
        </is>
      </c>
      <c r="G30" s="120" t="inlineStr">
        <is>
          <t>PAGO 120EFE</t>
        </is>
      </c>
      <c r="H30" s="355" t="n"/>
      <c r="I30" s="110" t="inlineStr">
        <is>
          <t>OFICINA</t>
        </is>
      </c>
      <c r="J30" s="60" t="n">
        <v>0.4305555555555556</v>
      </c>
      <c r="K30" s="46">
        <f>J30+$K$62</f>
        <v/>
      </c>
      <c r="L30" s="78" t="n">
        <v>0.5027777777777778</v>
      </c>
      <c r="M30" s="78">
        <f>L30+$M$64</f>
        <v/>
      </c>
      <c r="N30" s="78" t="n">
        <v>0.5104166666666666</v>
      </c>
      <c r="O30" s="78">
        <f>N30+$O$64</f>
        <v/>
      </c>
      <c r="P30" s="79" t="n">
        <v>0.5784722222222223</v>
      </c>
      <c r="Q30" s="46">
        <f>P30+$Q$64</f>
        <v/>
      </c>
      <c r="R30" s="46" t="n">
        <v>0.6118055555555556</v>
      </c>
      <c r="S30" s="46">
        <f>R30+$S$64</f>
        <v/>
      </c>
      <c r="T30" s="116" t="n">
        <v>0.6291666666666667</v>
      </c>
      <c r="U30" s="116">
        <f>T30+$U$64</f>
        <v/>
      </c>
      <c r="V30" s="580" t="n">
        <v>120</v>
      </c>
      <c r="W30" s="125" t="n"/>
    </row>
    <row r="31" ht="21" customHeight="1" s="630">
      <c r="A31" s="644" t="inlineStr">
        <is>
          <t>31</t>
        </is>
      </c>
      <c r="B31" s="632" t="n"/>
      <c r="C31" s="318" t="inlineStr">
        <is>
          <t>RANGEL JOSE GREGORIO 40</t>
        </is>
      </c>
      <c r="D31" s="55" t="n">
        <v>6462150</v>
      </c>
      <c r="E31" s="26" t="inlineStr">
        <is>
          <t>REVA A3C</t>
        </is>
      </c>
      <c r="F31" s="92" t="inlineStr">
        <is>
          <t>20 20SR</t>
        </is>
      </c>
      <c r="G31" s="120" t="inlineStr">
        <is>
          <t>PAGO 40EFE</t>
        </is>
      </c>
      <c r="H31" s="382" t="inlineStr">
        <is>
          <t>CE</t>
        </is>
      </c>
      <c r="I31" s="110" t="inlineStr">
        <is>
          <t>MAYRA 2</t>
        </is>
      </c>
      <c r="J31" s="60" t="n">
        <v>0.4340277777777778</v>
      </c>
      <c r="K31" s="46">
        <f>J31+$K$62</f>
        <v/>
      </c>
      <c r="L31" s="78" t="n">
        <v>0.5048611111111111</v>
      </c>
      <c r="M31" s="78">
        <f>L31+$M$64</f>
        <v/>
      </c>
      <c r="N31" s="78" t="n">
        <v>0.5111111111111111</v>
      </c>
      <c r="O31" s="78">
        <f>N31+$O$64</f>
        <v/>
      </c>
      <c r="P31" s="79" t="n">
        <v>0.5861111111111111</v>
      </c>
      <c r="Q31" s="46">
        <f>P31+$Q$64</f>
        <v/>
      </c>
      <c r="R31" s="46" t="n">
        <v>0.5972222222222222</v>
      </c>
      <c r="S31" s="46">
        <f>R31+$S$64</f>
        <v/>
      </c>
      <c r="T31" s="116" t="n">
        <v>0.6097222222222223</v>
      </c>
      <c r="U31" s="116">
        <f>T31+$U$64</f>
        <v/>
      </c>
      <c r="V31" s="580" t="n">
        <v>80</v>
      </c>
      <c r="W31" s="125" t="n">
        <v>40</v>
      </c>
    </row>
    <row r="32" ht="21" customHeight="1" s="630">
      <c r="A32" s="644" t="inlineStr">
        <is>
          <t>32</t>
        </is>
      </c>
      <c r="B32" s="632" t="n"/>
      <c r="C32" s="112" t="inlineStr">
        <is>
          <t>FERNANDEZ SERRATO JHON</t>
        </is>
      </c>
      <c r="D32" s="55" t="n">
        <v>45734017</v>
      </c>
      <c r="E32" s="226" t="inlineStr">
        <is>
          <t xml:space="preserve">MOTO REVA BIIC </t>
        </is>
      </c>
      <c r="F32" s="92" t="inlineStr">
        <is>
          <t>40/20 40/20cl</t>
        </is>
      </c>
      <c r="G32" s="120" t="inlineStr">
        <is>
          <t>PAGO 130 EFE</t>
        </is>
      </c>
      <c r="H32" s="207" t="n"/>
      <c r="I32" s="55" t="inlineStr">
        <is>
          <t>PONCE</t>
        </is>
      </c>
      <c r="J32" s="60" t="n">
        <v>0.4375</v>
      </c>
      <c r="K32" s="46">
        <f>J32+$K$62</f>
        <v/>
      </c>
      <c r="L32" s="78" t="n">
        <v>0.5097222222222222</v>
      </c>
      <c r="M32" s="46">
        <f>L32+$M$64</f>
        <v/>
      </c>
      <c r="N32" s="78" t="n">
        <v>0.5173611111111112</v>
      </c>
      <c r="O32" s="46">
        <f>N32+$O$64</f>
        <v/>
      </c>
      <c r="P32" s="79" t="n">
        <v>0.5770833333333333</v>
      </c>
      <c r="Q32" s="46">
        <f>P32+$Q$64</f>
        <v/>
      </c>
      <c r="R32" s="46" t="n">
        <v>0.6090277777777777</v>
      </c>
      <c r="S32" s="46">
        <f>R32+$S$64</f>
        <v/>
      </c>
      <c r="T32" s="143" t="n">
        <v>0.6347222222222222</v>
      </c>
      <c r="U32" s="80">
        <f>T32+$U$64</f>
        <v/>
      </c>
      <c r="V32" s="580" t="n">
        <v>80</v>
      </c>
      <c r="W32" s="125" t="n"/>
    </row>
    <row r="33" ht="21" customHeight="1" s="630">
      <c r="A33" s="644" t="inlineStr">
        <is>
          <t>33</t>
        </is>
      </c>
      <c r="B33" s="632" t="n"/>
      <c r="C33" s="112" t="inlineStr">
        <is>
          <t>BENDEZU DELGADO NILTON</t>
        </is>
      </c>
      <c r="D33" s="55" t="n">
        <v>25805662</v>
      </c>
      <c r="E33" s="55" t="inlineStr">
        <is>
          <t>NUEVO A1</t>
        </is>
      </c>
      <c r="F33" s="92" t="inlineStr">
        <is>
          <t>20 20SR</t>
        </is>
      </c>
      <c r="G33" s="120" t="n"/>
      <c r="H33" s="120" t="n"/>
      <c r="I33" s="120" t="inlineStr">
        <is>
          <t>CARS.JAIME VILLA</t>
        </is>
      </c>
      <c r="J33" s="60" t="n">
        <v>0.4388888888888889</v>
      </c>
      <c r="K33" s="46">
        <f>J33+$K$62</f>
        <v/>
      </c>
      <c r="L33" s="78" t="n">
        <v>0.5104166666666666</v>
      </c>
      <c r="M33" s="46">
        <f>L33+$M$64</f>
        <v/>
      </c>
      <c r="N33" s="78" t="n">
        <v>0.5166666666666667</v>
      </c>
      <c r="O33" s="46">
        <f>N33+$O$64</f>
        <v/>
      </c>
      <c r="P33" s="79" t="n">
        <v>0.5930555555555556</v>
      </c>
      <c r="Q33" s="46">
        <f>P33+$Q$64</f>
        <v/>
      </c>
      <c r="R33" s="46" t="n">
        <v>0.6305555555555555</v>
      </c>
      <c r="S33" s="46">
        <f>R33+$S$64</f>
        <v/>
      </c>
      <c r="T33" s="143" t="n">
        <v>0.6444444444444445</v>
      </c>
      <c r="U33" s="80">
        <f>T33+$U$64</f>
        <v/>
      </c>
      <c r="V33" s="580" t="n">
        <v>80</v>
      </c>
      <c r="W33" s="125" t="n"/>
    </row>
    <row r="34" ht="21" customHeight="1" s="630">
      <c r="A34" s="644" t="inlineStr">
        <is>
          <t>34</t>
        </is>
      </c>
      <c r="B34" s="632" t="n"/>
      <c r="C34" s="318" t="inlineStr">
        <is>
          <t>CORDOVA JIMENEZ FIDEL 40</t>
        </is>
      </c>
      <c r="D34" s="242" t="n">
        <v>73969958</v>
      </c>
      <c r="E34" s="55" t="inlineStr">
        <is>
          <t>NUEVO A1</t>
        </is>
      </c>
      <c r="F34" s="92" t="inlineStr">
        <is>
          <t>20 20SR</t>
        </is>
      </c>
      <c r="G34" s="267" t="inlineStr">
        <is>
          <t>PAGO 120YAPE</t>
        </is>
      </c>
      <c r="H34" s="454" t="n"/>
      <c r="I34" s="152" t="inlineStr">
        <is>
          <t>ENRIQUE PUBLICIDAD</t>
        </is>
      </c>
      <c r="J34" s="60" t="n">
        <v>0.4395833333333333</v>
      </c>
      <c r="K34" s="46">
        <f>J34+$K$62</f>
        <v/>
      </c>
      <c r="L34" s="78" t="n">
        <v>0.5173611111111112</v>
      </c>
      <c r="M34" s="46">
        <f>L34+$M$64</f>
        <v/>
      </c>
      <c r="N34" s="78" t="n">
        <v>0.5243055555555556</v>
      </c>
      <c r="O34" s="46">
        <f>N34+$O$64</f>
        <v/>
      </c>
      <c r="P34" s="79" t="n">
        <v>0.5895833333333333</v>
      </c>
      <c r="Q34" s="46">
        <f>P34+$Q$64</f>
        <v/>
      </c>
      <c r="R34" s="46" t="n">
        <v>0.6215277777777778</v>
      </c>
      <c r="S34" s="46">
        <f>R34+$S$64</f>
        <v/>
      </c>
      <c r="T34" s="143" t="n">
        <v>0.6451388888888889</v>
      </c>
      <c r="U34" s="80">
        <f>T34+$U$64</f>
        <v/>
      </c>
      <c r="V34" s="580" t="n">
        <v>80</v>
      </c>
      <c r="W34" s="125" t="n">
        <v>40</v>
      </c>
    </row>
    <row r="35" ht="21" customHeight="1" s="630">
      <c r="A35" s="644" t="inlineStr">
        <is>
          <t>35</t>
        </is>
      </c>
      <c r="B35" s="632" t="n"/>
      <c r="C35" s="318" t="inlineStr">
        <is>
          <t>QUISPE HUANCHI EDGAR 30</t>
        </is>
      </c>
      <c r="D35" s="55" t="n">
        <v>43724591</v>
      </c>
      <c r="E35" s="26" t="inlineStr">
        <is>
          <t>REVA A2B</t>
        </is>
      </c>
      <c r="F35" s="92" t="inlineStr">
        <is>
          <t>20 20SR</t>
        </is>
      </c>
      <c r="G35" s="120" t="inlineStr">
        <is>
          <t>PAGO 30EFE</t>
        </is>
      </c>
      <c r="H35" s="205" t="n"/>
      <c r="I35" s="120" t="inlineStr">
        <is>
          <t>CARS.JAIME VILLA</t>
        </is>
      </c>
      <c r="J35" s="60" t="n">
        <v>0.4402777777777778</v>
      </c>
      <c r="K35" s="46">
        <f>J35+$K$62</f>
        <v/>
      </c>
      <c r="L35" s="78" t="n">
        <v>0.5180555555555556</v>
      </c>
      <c r="M35" s="46">
        <f>L35+$M$64</f>
        <v/>
      </c>
      <c r="N35" s="78" t="n">
        <v>0.5263888888888889</v>
      </c>
      <c r="O35" s="46">
        <f>N35+$O$64</f>
        <v/>
      </c>
      <c r="P35" s="79" t="n">
        <v>0.5993055555555555</v>
      </c>
      <c r="Q35" s="46">
        <f>P35+$Q$64</f>
        <v/>
      </c>
      <c r="R35" s="46" t="n">
        <v>0.6423611111111112</v>
      </c>
      <c r="S35" s="46">
        <f>R35+$S$64</f>
        <v/>
      </c>
      <c r="T35" s="143" t="n">
        <v>0.6576388888888889</v>
      </c>
      <c r="U35" s="80">
        <f>T35+$U$64</f>
        <v/>
      </c>
      <c r="V35" s="580" t="n">
        <v>80</v>
      </c>
      <c r="W35" s="125" t="n">
        <v>30</v>
      </c>
    </row>
    <row r="36" ht="21" customHeight="1" s="630">
      <c r="A36" s="644" t="inlineStr">
        <is>
          <t>37</t>
        </is>
      </c>
      <c r="B36" s="632" t="n"/>
      <c r="C36" s="112" t="inlineStr">
        <is>
          <t>BUTRON COSSIO CARLO</t>
        </is>
      </c>
      <c r="D36" s="55" t="n">
        <v>71274186</v>
      </c>
      <c r="E36" s="55" t="inlineStr">
        <is>
          <t>NUEVO A1</t>
        </is>
      </c>
      <c r="F36" s="92" t="inlineStr">
        <is>
          <t>40/20 40/20cl</t>
        </is>
      </c>
      <c r="G36" s="110" t="n"/>
      <c r="H36" s="354" t="n"/>
      <c r="I36" s="110" t="inlineStr">
        <is>
          <t>MAYRA 3</t>
        </is>
      </c>
      <c r="J36" s="60" t="n">
        <v>0.4465277777777778</v>
      </c>
      <c r="K36" s="46">
        <f>J36+$K$62</f>
        <v/>
      </c>
      <c r="L36" s="78" t="n">
        <v>0.5263888888888889</v>
      </c>
      <c r="M36" s="46">
        <f>L36+$M$64</f>
        <v/>
      </c>
      <c r="N36" s="78" t="n">
        <v>0.5326388888888889</v>
      </c>
      <c r="O36" s="46">
        <f>N36+$O$64</f>
        <v/>
      </c>
      <c r="P36" s="79" t="n">
        <v>0.60625</v>
      </c>
      <c r="Q36" s="46">
        <f>P36+$Q$64</f>
        <v/>
      </c>
      <c r="R36" s="46" t="n">
        <v>0.6555555555555556</v>
      </c>
      <c r="S36" s="46">
        <f>R36+$S$64</f>
        <v/>
      </c>
      <c r="T36" s="143" t="n">
        <v>0.66875</v>
      </c>
      <c r="U36" s="80">
        <f>T36+$U$64</f>
        <v/>
      </c>
      <c r="V36" s="580" t="n">
        <v>80</v>
      </c>
      <c r="W36" s="125" t="n"/>
    </row>
    <row r="37" ht="21" customFormat="1" customHeight="1" s="633">
      <c r="A37" s="644" t="inlineStr">
        <is>
          <t>38</t>
        </is>
      </c>
      <c r="B37" s="632" t="n"/>
      <c r="C37" s="112" t="inlineStr">
        <is>
          <t>VASQUEZ CAVERO CARLOS</t>
        </is>
      </c>
      <c r="D37" s="55" t="n">
        <v>75138608</v>
      </c>
      <c r="E37" s="232" t="inlineStr">
        <is>
          <t>MOTO NUEVO BIIB</t>
        </is>
      </c>
      <c r="F37" s="92" t="inlineStr">
        <is>
          <t>20 20SR</t>
        </is>
      </c>
      <c r="G37" s="281" t="n"/>
      <c r="H37" s="281" t="n"/>
      <c r="I37" s="281" t="inlineStr">
        <is>
          <t>ANGELA</t>
        </is>
      </c>
      <c r="J37" s="60" t="n">
        <v>0.4479166666666667</v>
      </c>
      <c r="K37" s="46">
        <f>J37+$K$62</f>
        <v/>
      </c>
      <c r="L37" s="78" t="n">
        <v>0.5305555555555556</v>
      </c>
      <c r="M37" s="46">
        <f>L37+$M$64</f>
        <v/>
      </c>
      <c r="N37" s="78" t="n">
        <v>0.5388888888888889</v>
      </c>
      <c r="O37" s="46">
        <f>N37+$O$64</f>
        <v/>
      </c>
      <c r="P37" s="78" t="n">
        <v>0.6076388888888888</v>
      </c>
      <c r="Q37" s="78">
        <f>P37+$Q$64</f>
        <v/>
      </c>
      <c r="R37" s="46" t="n">
        <v>0.6472222222222223</v>
      </c>
      <c r="S37" s="46">
        <f>R37+$S$64</f>
        <v/>
      </c>
      <c r="T37" s="143" t="n">
        <v>0.6708333333333333</v>
      </c>
      <c r="U37" s="80">
        <f>T37+$U$64</f>
        <v/>
      </c>
      <c r="V37" s="580" t="n">
        <v>80</v>
      </c>
      <c r="W37" s="125" t="n"/>
    </row>
    <row r="38" ht="21" customHeight="1" s="630">
      <c r="A38" s="644" t="inlineStr">
        <is>
          <t>39</t>
        </is>
      </c>
      <c r="B38" s="632" t="n"/>
      <c r="C38" s="112" t="inlineStr">
        <is>
          <t>PRUDENCIO DE LA CRUZ HECTOR</t>
        </is>
      </c>
      <c r="D38" s="55" t="n">
        <v>46437660</v>
      </c>
      <c r="E38" s="226" t="inlineStr">
        <is>
          <t xml:space="preserve">MOTO REVA BIIC </t>
        </is>
      </c>
      <c r="F38" s="92" t="inlineStr">
        <is>
          <t>40/20 40/20cl</t>
        </is>
      </c>
      <c r="G38" s="55" t="n"/>
      <c r="H38" s="207" t="n"/>
      <c r="I38" s="55" t="inlineStr">
        <is>
          <t>SRA JULIA</t>
        </is>
      </c>
      <c r="J38" s="60" t="n">
        <v>0.4520833333333333</v>
      </c>
      <c r="K38" s="46">
        <f>J38+$K$62</f>
        <v/>
      </c>
      <c r="L38" s="78" t="n">
        <v>0.5326388888888889</v>
      </c>
      <c r="M38" s="78">
        <f>L38+$M$64</f>
        <v/>
      </c>
      <c r="N38" s="78" t="n">
        <v>0.5409722222222222</v>
      </c>
      <c r="O38" s="78">
        <f>N38+$O$64</f>
        <v/>
      </c>
      <c r="P38" s="79" t="n">
        <v>0.6270833333333333</v>
      </c>
      <c r="Q38" s="46">
        <f>P38+$Q$64</f>
        <v/>
      </c>
      <c r="R38" s="46" t="n">
        <v>0.6666666666666666</v>
      </c>
      <c r="S38" s="46">
        <f>R38+$S$64</f>
        <v/>
      </c>
      <c r="T38" s="143" t="n">
        <v>0.6798611111111111</v>
      </c>
      <c r="U38" s="80">
        <f>T38+$U$64</f>
        <v/>
      </c>
      <c r="V38" s="580" t="n">
        <v>80</v>
      </c>
      <c r="W38" s="125" t="n"/>
    </row>
    <row r="39" ht="21" customHeight="1" s="630">
      <c r="A39" s="644" t="inlineStr">
        <is>
          <t>40</t>
        </is>
      </c>
      <c r="B39" s="632" t="n"/>
      <c r="C39" s="112" t="inlineStr">
        <is>
          <t>CHIRINOS CASTAÑEDA OSCAR</t>
        </is>
      </c>
      <c r="D39" s="55" t="n">
        <v>25638573</v>
      </c>
      <c r="E39" s="226" t="inlineStr">
        <is>
          <t xml:space="preserve">MOTO REVA BIIC </t>
        </is>
      </c>
      <c r="F39" s="92" t="inlineStr">
        <is>
          <t>40/20 40/20cl</t>
        </is>
      </c>
      <c r="G39" s="120" t="inlineStr">
        <is>
          <t>PAGO 130EFE</t>
        </is>
      </c>
      <c r="H39" s="207" t="n"/>
      <c r="I39" s="157" t="inlineStr">
        <is>
          <t>INVERSIONES DAMCOHUA</t>
        </is>
      </c>
      <c r="J39" s="60" t="n">
        <v>0.4604166666666666</v>
      </c>
      <c r="K39" s="46">
        <f>J39+$K$62</f>
        <v/>
      </c>
      <c r="L39" s="78" t="n">
        <v>0.5381944444444444</v>
      </c>
      <c r="M39" s="78">
        <f>L39+$M$64</f>
        <v/>
      </c>
      <c r="N39" s="78" t="n">
        <v>0.5479166666666667</v>
      </c>
      <c r="O39" s="78">
        <f>N39+$O$64</f>
        <v/>
      </c>
      <c r="P39" s="79" t="n">
        <v>0.6180555555555556</v>
      </c>
      <c r="Q39" s="46">
        <f>P39+$Q$64</f>
        <v/>
      </c>
      <c r="R39" s="46" t="n">
        <v>0.6590277777777778</v>
      </c>
      <c r="S39" s="46">
        <f>R39+$S$64</f>
        <v/>
      </c>
      <c r="T39" s="143" t="n">
        <v>0.6826388888888889</v>
      </c>
      <c r="U39" s="80">
        <f>T39+$U$64</f>
        <v/>
      </c>
      <c r="V39" s="580" t="n">
        <v>80</v>
      </c>
      <c r="W39" s="125" t="n"/>
    </row>
    <row r="40" ht="21" customHeight="1" s="630">
      <c r="A40" s="644" t="inlineStr">
        <is>
          <t>41</t>
        </is>
      </c>
      <c r="B40" s="632" t="n"/>
      <c r="C40" s="112" t="inlineStr">
        <is>
          <t>HEREDIA AGUILAR WILMER</t>
        </is>
      </c>
      <c r="D40" s="55" t="n">
        <v>74991079</v>
      </c>
      <c r="E40" s="55" t="inlineStr">
        <is>
          <t>NUEVO A1</t>
        </is>
      </c>
      <c r="F40" s="92" t="inlineStr">
        <is>
          <t>20 20SR</t>
        </is>
      </c>
      <c r="G40" s="267" t="inlineStr">
        <is>
          <t>PAGO YAPE 130</t>
        </is>
      </c>
      <c r="H40" s="207" t="n"/>
      <c r="I40" s="55" t="inlineStr">
        <is>
          <t>SRA LUZ</t>
        </is>
      </c>
      <c r="J40" s="60" t="n">
        <v>0.4673611111111111</v>
      </c>
      <c r="K40" s="46">
        <f>J40+$K$62</f>
        <v/>
      </c>
      <c r="L40" s="78" t="n">
        <v>0.5395833333333333</v>
      </c>
      <c r="M40" s="78">
        <f>L40+$M$64</f>
        <v/>
      </c>
      <c r="N40" s="78" t="n">
        <v>0.5506944444444445</v>
      </c>
      <c r="O40" s="78">
        <f>N40+$O$64</f>
        <v/>
      </c>
      <c r="P40" s="78" t="n">
        <v>0.6201388888888889</v>
      </c>
      <c r="Q40" s="78">
        <f>P40+$Q$64</f>
        <v/>
      </c>
      <c r="R40" s="46" t="n">
        <v>0.6791666666666667</v>
      </c>
      <c r="S40" s="46">
        <f>R40+$S$64</f>
        <v/>
      </c>
      <c r="T40" s="143" t="n">
        <v>0.6965277777777777</v>
      </c>
      <c r="U40" s="80">
        <f>T40+$U$64</f>
        <v/>
      </c>
      <c r="V40" s="580" t="n">
        <v>80</v>
      </c>
      <c r="W40" s="125" t="n"/>
    </row>
    <row r="41" ht="21" customHeight="1" s="630">
      <c r="A41" s="644" t="inlineStr">
        <is>
          <t>42</t>
        </is>
      </c>
      <c r="B41" s="632" t="n"/>
      <c r="C41" s="318" t="inlineStr">
        <is>
          <t>HEREDIA DE LA CRUZ WILMER 40</t>
        </is>
      </c>
      <c r="D41" s="55" t="n">
        <v>25501190</v>
      </c>
      <c r="E41" s="232" t="inlineStr">
        <is>
          <t>MOTO NUEVO BIIB</t>
        </is>
      </c>
      <c r="F41" s="92" t="inlineStr">
        <is>
          <t>20 20 RS</t>
        </is>
      </c>
      <c r="G41" s="267" t="inlineStr">
        <is>
          <t>PAGO YAPE 170</t>
        </is>
      </c>
      <c r="H41" s="207" t="n"/>
      <c r="I41" s="55" t="inlineStr">
        <is>
          <t>SRA LUZ</t>
        </is>
      </c>
      <c r="J41" s="60" t="n">
        <v>0.4743055555555555</v>
      </c>
      <c r="K41" s="46">
        <f>J41+$K$62</f>
        <v/>
      </c>
      <c r="L41" s="78" t="n">
        <v>0.5430555555555555</v>
      </c>
      <c r="M41" s="78">
        <f>L41+$M$64</f>
        <v/>
      </c>
      <c r="N41" s="78" t="n">
        <v>0.5513888888888889</v>
      </c>
      <c r="O41" s="78">
        <f>N41+$O$64</f>
        <v/>
      </c>
      <c r="P41" s="79" t="n">
        <v>0.6402777777777777</v>
      </c>
      <c r="Q41" s="46">
        <f>P41+$Q$64</f>
        <v/>
      </c>
      <c r="R41" s="46" t="n">
        <v>0.6708333333333333</v>
      </c>
      <c r="S41" s="46">
        <f>R41+$S$64</f>
        <v/>
      </c>
      <c r="T41" s="143" t="n">
        <v>0.6923611111111111</v>
      </c>
      <c r="U41" s="80">
        <f>T41+$U$64</f>
        <v/>
      </c>
      <c r="V41" s="580" t="n">
        <v>80</v>
      </c>
      <c r="W41" s="125" t="n">
        <v>40</v>
      </c>
    </row>
    <row r="42" ht="21" customHeight="1" s="630">
      <c r="A42" s="644" t="inlineStr">
        <is>
          <t>43</t>
        </is>
      </c>
      <c r="B42" s="632" t="n"/>
      <c r="C42" s="112" t="inlineStr">
        <is>
          <t>RAMOS RONDAN JESUS</t>
        </is>
      </c>
      <c r="D42" s="55" t="n">
        <v>77067607</v>
      </c>
      <c r="E42" s="232" t="inlineStr">
        <is>
          <t>MOTO NUEVO BIIB</t>
        </is>
      </c>
      <c r="F42" s="92" t="inlineStr">
        <is>
          <t>40/20 40/20cl</t>
        </is>
      </c>
      <c r="G42" s="120" t="n"/>
      <c r="H42" s="120" t="n"/>
      <c r="I42" s="120" t="inlineStr">
        <is>
          <t>CARS.JAIME VILLA</t>
        </is>
      </c>
      <c r="J42" s="60" t="n">
        <v>0.4791666666666667</v>
      </c>
      <c r="K42" s="46">
        <f>J42+$K$62</f>
        <v/>
      </c>
      <c r="L42" s="78" t="n">
        <v>0.5444444444444444</v>
      </c>
      <c r="M42" s="78">
        <f>L42+$M$64</f>
        <v/>
      </c>
      <c r="N42" s="78" t="n">
        <v>0.5541666666666667</v>
      </c>
      <c r="O42" s="78">
        <f>N42+$O$64</f>
        <v/>
      </c>
      <c r="P42" s="79" t="n">
        <v>0.6291666666666667</v>
      </c>
      <c r="Q42" s="46">
        <f>P42+$Q$64</f>
        <v/>
      </c>
      <c r="R42" s="46" t="n">
        <v>0.6958333333333333</v>
      </c>
      <c r="S42" s="46">
        <f>R42+$S$64</f>
        <v/>
      </c>
      <c r="T42" s="143" t="n">
        <v>0.7145833333333333</v>
      </c>
      <c r="U42" s="143">
        <f>T42+$U$64</f>
        <v/>
      </c>
      <c r="V42" s="580" t="n">
        <v>80</v>
      </c>
      <c r="W42" s="125" t="n"/>
    </row>
    <row r="43" ht="21" customHeight="1" s="630">
      <c r="A43" s="644" t="inlineStr">
        <is>
          <t>44</t>
        </is>
      </c>
      <c r="B43" s="632" t="n"/>
      <c r="C43" s="112" t="inlineStr">
        <is>
          <t>CASTAÑEDA FERNANDEZ CESAR</t>
        </is>
      </c>
      <c r="D43" s="55" t="n">
        <v>44073239</v>
      </c>
      <c r="E43" s="226" t="inlineStr">
        <is>
          <t xml:space="preserve">MOTO REVA BIIC </t>
        </is>
      </c>
      <c r="F43" s="92" t="inlineStr">
        <is>
          <t>20 20SR</t>
        </is>
      </c>
      <c r="G43" s="55" t="n"/>
      <c r="H43" s="207" t="n"/>
      <c r="I43" s="55" t="inlineStr">
        <is>
          <t>SRA JULIA</t>
        </is>
      </c>
      <c r="J43" s="60" t="n">
        <v>0.48125</v>
      </c>
      <c r="K43" s="46">
        <f>J43+$K$62</f>
        <v/>
      </c>
      <c r="L43" s="78" t="n">
        <v>0.5479166666666667</v>
      </c>
      <c r="M43" s="78">
        <f>L43+$M$64</f>
        <v/>
      </c>
      <c r="N43" s="78" t="n">
        <v>0.5569444444444445</v>
      </c>
      <c r="O43" s="78">
        <f>N43+$O$64</f>
        <v/>
      </c>
      <c r="P43" s="78" t="n">
        <v>0.6444444444444445</v>
      </c>
      <c r="Q43" s="78">
        <f>P43+$Q$64</f>
        <v/>
      </c>
      <c r="R43" s="78" t="n">
        <v>0.6826388888888889</v>
      </c>
      <c r="S43" s="78">
        <f>R43+$S$64</f>
        <v/>
      </c>
      <c r="T43" s="143" t="n">
        <v>0.7034722222222223</v>
      </c>
      <c r="U43" s="143">
        <f>T43+$U$64</f>
        <v/>
      </c>
      <c r="V43" s="580" t="n">
        <v>80</v>
      </c>
      <c r="W43" s="125" t="n"/>
    </row>
    <row r="44" ht="21" customHeight="1" s="630">
      <c r="A44" s="644" t="inlineStr">
        <is>
          <t>45</t>
        </is>
      </c>
      <c r="B44" s="632" t="n"/>
      <c r="C44" s="112" t="inlineStr">
        <is>
          <t>MEDINA CARUAJULCA FAVIO</t>
        </is>
      </c>
      <c r="D44" s="55" t="n">
        <v>40011587</v>
      </c>
      <c r="E44" s="226" t="inlineStr">
        <is>
          <t xml:space="preserve">MOTO REVA BIIC </t>
        </is>
      </c>
      <c r="F44" s="92" t="inlineStr">
        <is>
          <t>20 20SR</t>
        </is>
      </c>
      <c r="G44" s="55" t="n"/>
      <c r="H44" s="207" t="n"/>
      <c r="I44" s="55" t="inlineStr">
        <is>
          <t>SRA JULIA</t>
        </is>
      </c>
      <c r="J44" s="60" t="n">
        <v>0.4833333333333333</v>
      </c>
      <c r="K44" s="46">
        <f>J44+$K$62</f>
        <v/>
      </c>
      <c r="L44" s="78" t="n">
        <v>0.5493055555555556</v>
      </c>
      <c r="M44" s="78">
        <f>L44+$M$64</f>
        <v/>
      </c>
      <c r="N44" s="78" t="n">
        <v>0.5694444444444444</v>
      </c>
      <c r="O44" s="78">
        <f>N44+$O$64</f>
        <v/>
      </c>
      <c r="P44" s="79" t="n">
        <v>0.6527777777777778</v>
      </c>
      <c r="Q44" s="46">
        <f>P44+$Q$64</f>
        <v/>
      </c>
      <c r="R44" s="46" t="n">
        <v>0.6944444444444444</v>
      </c>
      <c r="S44" s="46">
        <f>R44+$S$64</f>
        <v/>
      </c>
      <c r="T44" s="143" t="n">
        <v>0.7090277777777778</v>
      </c>
      <c r="U44" s="143">
        <f>T44+$U$64</f>
        <v/>
      </c>
      <c r="V44" s="580" t="n">
        <v>80</v>
      </c>
      <c r="W44" s="125" t="n"/>
    </row>
    <row r="45" ht="21" customHeight="1" s="630">
      <c r="A45" s="644" t="inlineStr">
        <is>
          <t>46</t>
        </is>
      </c>
      <c r="B45" s="632" t="n"/>
      <c r="C45" s="112" t="inlineStr">
        <is>
          <t>VILLEGAS ROMERO MARTIN</t>
        </is>
      </c>
      <c r="D45" s="55" t="n">
        <v>75812170</v>
      </c>
      <c r="E45" s="55" t="inlineStr">
        <is>
          <t>REVA A1</t>
        </is>
      </c>
      <c r="F45" s="92" t="inlineStr">
        <is>
          <t>40/20 40/20cl</t>
        </is>
      </c>
      <c r="G45" s="96" t="n"/>
      <c r="H45" s="192" t="n"/>
      <c r="I45" s="96" t="inlineStr">
        <is>
          <t>PATRICIO</t>
        </is>
      </c>
      <c r="J45" s="60" t="n">
        <v>0.4909722222222222</v>
      </c>
      <c r="K45" s="46">
        <f>J45+$K$62</f>
        <v/>
      </c>
      <c r="L45" s="78" t="n">
        <v>0.5541666666666667</v>
      </c>
      <c r="M45" s="78">
        <f>L45+$M$64</f>
        <v/>
      </c>
      <c r="N45" s="78" t="n">
        <v>0.5722222222222222</v>
      </c>
      <c r="O45" s="78">
        <f>N45+$O$64</f>
        <v/>
      </c>
      <c r="P45" s="79" t="n">
        <v>0.6458333333333334</v>
      </c>
      <c r="Q45" s="46">
        <f>P45+$Q$64</f>
        <v/>
      </c>
      <c r="R45" s="78" t="n">
        <v>0.7083333333333334</v>
      </c>
      <c r="S45" s="78">
        <f>R45+$S$64</f>
        <v/>
      </c>
      <c r="T45" s="143" t="n">
        <v>0.7222222222222222</v>
      </c>
      <c r="U45" s="143">
        <f>T45+$U$64</f>
        <v/>
      </c>
      <c r="V45" s="580" t="n">
        <v>80</v>
      </c>
      <c r="W45" s="125" t="n"/>
    </row>
    <row r="46" ht="21" customHeight="1" s="630">
      <c r="A46" s="644" t="inlineStr">
        <is>
          <t>47</t>
        </is>
      </c>
      <c r="B46" s="632" t="n"/>
      <c r="C46" s="112" t="inlineStr">
        <is>
          <t>PAIMA GONZALES BEIMER</t>
        </is>
      </c>
      <c r="D46" s="55" t="n">
        <v>40853499</v>
      </c>
      <c r="E46" s="226" t="inlineStr">
        <is>
          <t xml:space="preserve">MOTO REVA BIIC </t>
        </is>
      </c>
      <c r="F46" s="92" t="inlineStr">
        <is>
          <t>40/20 40/20cl</t>
        </is>
      </c>
      <c r="G46" s="270" t="n"/>
      <c r="H46" s="270" t="n"/>
      <c r="I46" s="270" t="inlineStr">
        <is>
          <t>LILIANA 5</t>
        </is>
      </c>
      <c r="J46" s="60" t="n">
        <v>0.4930555555555556</v>
      </c>
      <c r="K46" s="46">
        <f>J46+$K$62</f>
        <v/>
      </c>
      <c r="L46" s="78" t="n">
        <v>0.5548611111111111</v>
      </c>
      <c r="M46" s="78">
        <f>L46+$M$64</f>
        <v/>
      </c>
      <c r="N46" s="78" t="n">
        <v>0.5736111111111111</v>
      </c>
      <c r="O46" s="78">
        <f>N46+$O$64</f>
        <v/>
      </c>
      <c r="P46" s="78" t="n">
        <v>0.6569444444444444</v>
      </c>
      <c r="Q46" s="78">
        <f>P46+$Q$64</f>
        <v/>
      </c>
      <c r="R46" s="78" t="n">
        <v>0.7201388888888889</v>
      </c>
      <c r="S46" s="78">
        <f>R46+$S$64</f>
        <v/>
      </c>
      <c r="T46" s="143" t="n">
        <v>0.7347222222222223</v>
      </c>
      <c r="U46" s="143">
        <f>T46+$U$64</f>
        <v/>
      </c>
      <c r="V46" s="580" t="n">
        <v>80</v>
      </c>
      <c r="W46" s="125" t="n"/>
    </row>
    <row r="47" ht="21" customHeight="1" s="630">
      <c r="A47" s="644" t="inlineStr">
        <is>
          <t>48</t>
        </is>
      </c>
      <c r="B47" s="632" t="n"/>
      <c r="C47" s="318" t="inlineStr">
        <is>
          <t>GAVIDIA FLORES LUIS 50</t>
        </is>
      </c>
      <c r="D47" s="55" t="n">
        <v>70327233</v>
      </c>
      <c r="E47" s="55" t="inlineStr">
        <is>
          <t>REVA A1</t>
        </is>
      </c>
      <c r="F47" s="92" t="inlineStr">
        <is>
          <t>20 20SR</t>
        </is>
      </c>
      <c r="G47" s="55" t="inlineStr">
        <is>
          <t>PAGO YAPE 230</t>
        </is>
      </c>
      <c r="H47" s="207" t="n"/>
      <c r="I47" s="55" t="inlineStr">
        <is>
          <t xml:space="preserve">SRA LUZ </t>
        </is>
      </c>
      <c r="J47" s="60" t="n">
        <v>0.5027777777777778</v>
      </c>
      <c r="K47" s="46">
        <f>J47+$K$62</f>
        <v/>
      </c>
      <c r="L47" s="78" t="n">
        <v>0.5611111111111111</v>
      </c>
      <c r="M47" s="78">
        <f>L47+$M$64</f>
        <v/>
      </c>
      <c r="N47" s="78" t="n">
        <v>0.575</v>
      </c>
      <c r="O47" s="78">
        <f>N47+$O$64</f>
        <v/>
      </c>
      <c r="P47" s="79" t="n">
        <v>0.6861111111111111</v>
      </c>
      <c r="Q47" s="46">
        <f>P47+$Q$64</f>
        <v/>
      </c>
      <c r="R47" s="46" t="n">
        <v>0.7069444444444445</v>
      </c>
      <c r="S47" s="46">
        <f>R47+$S$64</f>
        <v/>
      </c>
      <c r="T47" s="143" t="n">
        <v>0.7208333333333333</v>
      </c>
      <c r="U47" s="143">
        <f>T47+$U$64</f>
        <v/>
      </c>
      <c r="V47" s="580" t="n">
        <v>80</v>
      </c>
      <c r="W47" s="125" t="n">
        <v>50</v>
      </c>
    </row>
    <row r="48" ht="21" customHeight="1" s="630">
      <c r="A48" s="644" t="inlineStr">
        <is>
          <t>49</t>
        </is>
      </c>
      <c r="B48" s="632" t="n"/>
      <c r="C48" s="112" t="inlineStr">
        <is>
          <t>COLLAZOS SANCHEZ RICSON</t>
        </is>
      </c>
      <c r="D48" s="55" t="n">
        <v>45943977</v>
      </c>
      <c r="E48" s="226" t="inlineStr">
        <is>
          <t xml:space="preserve">MOTO REVA BIIC </t>
        </is>
      </c>
      <c r="F48" s="92" t="inlineStr">
        <is>
          <t>20 20SR</t>
        </is>
      </c>
      <c r="G48" s="654" t="inlineStr">
        <is>
          <t>DEJAR CERTIS</t>
        </is>
      </c>
      <c r="H48" s="207" t="n"/>
      <c r="I48" s="55" t="inlineStr">
        <is>
          <t>MARIELENA</t>
        </is>
      </c>
      <c r="J48" s="60" t="n">
        <v>0.5069444444444444</v>
      </c>
      <c r="K48" s="46">
        <f>J48+$K$62</f>
        <v/>
      </c>
      <c r="L48" s="78" t="n">
        <v>0.5618055555555556</v>
      </c>
      <c r="M48" s="78">
        <f>L48+$M$64</f>
        <v/>
      </c>
      <c r="N48" s="78" t="n">
        <v>0.5770833333333333</v>
      </c>
      <c r="O48" s="78">
        <f>N48+$O$64</f>
        <v/>
      </c>
      <c r="P48" s="79" t="n">
        <v>0.6597222222222222</v>
      </c>
      <c r="Q48" s="46">
        <f>P48+$Q$64</f>
        <v/>
      </c>
      <c r="R48" s="78" t="n">
        <v>0.7326388888888888</v>
      </c>
      <c r="S48" s="78">
        <f>R48+$S$64</f>
        <v/>
      </c>
      <c r="T48" s="143" t="n">
        <v>0.7444444444444445</v>
      </c>
      <c r="U48" s="143">
        <f>T48+$U$64</f>
        <v/>
      </c>
      <c r="V48" s="580" t="n">
        <v>80</v>
      </c>
      <c r="W48" s="125" t="n"/>
    </row>
    <row r="49" ht="21" customHeight="1" s="630">
      <c r="A49" s="644" t="inlineStr">
        <is>
          <t>50</t>
        </is>
      </c>
      <c r="B49" s="632" t="n"/>
      <c r="C49" s="112" t="inlineStr">
        <is>
          <t>CLEVERT IBAÑEZ JOSE</t>
        </is>
      </c>
      <c r="D49" s="242" t="n">
        <v>73779958</v>
      </c>
      <c r="E49" s="26" t="inlineStr">
        <is>
          <t>NUEVOA4</t>
        </is>
      </c>
      <c r="F49" s="92" t="inlineStr">
        <is>
          <t>40/20 40/20cl</t>
        </is>
      </c>
      <c r="G49" s="96" t="n"/>
      <c r="H49" s="192" t="n"/>
      <c r="I49" s="96" t="inlineStr">
        <is>
          <t>PATRICIO</t>
        </is>
      </c>
      <c r="J49" s="60" t="n">
        <v>0.5111111111111111</v>
      </c>
      <c r="K49" s="46">
        <f>J49+$K$62</f>
        <v/>
      </c>
      <c r="L49" s="78" t="n">
        <v>0.5659722222222222</v>
      </c>
      <c r="M49" s="78">
        <f>L49+$M$64</f>
        <v/>
      </c>
      <c r="N49" s="78" t="n">
        <v>0.5798611111111112</v>
      </c>
      <c r="O49" s="78">
        <f>N49+$O$64</f>
        <v/>
      </c>
      <c r="P49" s="78" t="n">
        <v>0.6701388888888888</v>
      </c>
      <c r="Q49" s="78">
        <f>P49+$Q$64</f>
        <v/>
      </c>
      <c r="R49" s="78" t="n">
        <v>0.7201388888888889</v>
      </c>
      <c r="S49" s="78">
        <f>R49+$S$64</f>
        <v/>
      </c>
      <c r="T49" s="143" t="n">
        <v>0.7333333333333333</v>
      </c>
      <c r="U49" s="143">
        <f>T49+$U$64</f>
        <v/>
      </c>
      <c r="V49" s="580" t="n">
        <v>80</v>
      </c>
      <c r="W49" s="125" t="n"/>
    </row>
    <row r="50" ht="21" customHeight="1" s="630">
      <c r="A50" s="644" t="inlineStr">
        <is>
          <t>51</t>
        </is>
      </c>
      <c r="B50" s="632" t="n"/>
      <c r="C50" s="112" t="inlineStr">
        <is>
          <t>ARBULU AGUILAR LUIS</t>
        </is>
      </c>
      <c r="D50" s="242" t="n">
        <v>71415439</v>
      </c>
      <c r="E50" s="55" t="inlineStr">
        <is>
          <t>REVA A1</t>
        </is>
      </c>
      <c r="F50" s="92" t="inlineStr">
        <is>
          <t>20 20SR</t>
        </is>
      </c>
      <c r="G50" s="120" t="n"/>
      <c r="H50" s="120" t="n"/>
      <c r="I50" s="120" t="inlineStr">
        <is>
          <t>CARS.JAIME VILLA</t>
        </is>
      </c>
      <c r="J50" s="60" t="n">
        <v>0.5131944444444444</v>
      </c>
      <c r="K50" s="46">
        <f>J50+$K$62</f>
        <v/>
      </c>
      <c r="L50" s="78" t="n">
        <v>0.5673611111111111</v>
      </c>
      <c r="M50" s="78">
        <f>L50+$M$64</f>
        <v/>
      </c>
      <c r="N50" s="78" t="n">
        <v>0.5916666666666667</v>
      </c>
      <c r="O50" s="78">
        <f>N50+$O$64</f>
        <v/>
      </c>
      <c r="P50" s="79" t="n">
        <v>0.6708333333333333</v>
      </c>
      <c r="Q50" s="46">
        <f>P50+$Q$64</f>
        <v/>
      </c>
      <c r="R50" s="46" t="n">
        <v>0.7319444444444444</v>
      </c>
      <c r="S50" s="46">
        <f>R50+$S$64</f>
        <v/>
      </c>
      <c r="T50" s="143" t="n">
        <v>0.7458333333333333</v>
      </c>
      <c r="U50" s="143">
        <f>T50+$U$64</f>
        <v/>
      </c>
      <c r="V50" s="580" t="n">
        <v>80</v>
      </c>
      <c r="W50" s="125" t="n"/>
    </row>
    <row r="51" ht="21" customHeight="1" s="630">
      <c r="A51" s="644" t="inlineStr">
        <is>
          <t>52</t>
        </is>
      </c>
      <c r="B51" s="632" t="n"/>
      <c r="C51" s="112" t="inlineStr">
        <is>
          <t>RAMIREZ SUAREZ DIEGO</t>
        </is>
      </c>
      <c r="D51" s="242" t="n">
        <v>72758553</v>
      </c>
      <c r="E51" s="232" t="inlineStr">
        <is>
          <t>MOTO NUEVO BIIB</t>
        </is>
      </c>
      <c r="F51" s="92" t="inlineStr">
        <is>
          <t>40/20 40/20cl</t>
        </is>
      </c>
      <c r="G51" s="267" t="inlineStr">
        <is>
          <t>PAGO YAPE 100</t>
        </is>
      </c>
      <c r="H51" s="430" t="n"/>
      <c r="I51" s="129" t="inlineStr">
        <is>
          <t xml:space="preserve">REDES </t>
        </is>
      </c>
      <c r="J51" s="60" t="n">
        <v>0.5138888888888888</v>
      </c>
      <c r="K51" s="46">
        <f>J51+$K$62</f>
        <v/>
      </c>
      <c r="L51" s="78" t="n">
        <v>0.5715277777777777</v>
      </c>
      <c r="M51" s="78">
        <f>L51+$M$64</f>
        <v/>
      </c>
      <c r="N51" s="78" t="n">
        <v>0.5951388888888889</v>
      </c>
      <c r="O51" s="78">
        <f>N51+$O$64</f>
        <v/>
      </c>
      <c r="P51" s="79" t="n">
        <v>0.6722222222222223</v>
      </c>
      <c r="Q51" s="46">
        <f>P51+$Q$64</f>
        <v/>
      </c>
      <c r="R51" s="78" t="n">
        <v>0.7347222222222223</v>
      </c>
      <c r="S51" s="78">
        <f>R51+$S$64</f>
        <v/>
      </c>
      <c r="T51" s="143" t="n">
        <v>0.7472222222222222</v>
      </c>
      <c r="U51" s="143">
        <f>T51+$U$64</f>
        <v/>
      </c>
      <c r="V51" s="580" t="n">
        <v>80</v>
      </c>
      <c r="W51" s="125" t="n"/>
    </row>
    <row r="52" ht="21" customHeight="1" s="630">
      <c r="A52" s="644" t="inlineStr">
        <is>
          <t>53</t>
        </is>
      </c>
      <c r="B52" s="632" t="n"/>
      <c r="C52" s="112" t="inlineStr">
        <is>
          <t xml:space="preserve">DE LA CRUZ ARONI EDWARD </t>
        </is>
      </c>
      <c r="D52" s="242" t="n">
        <v>47856819</v>
      </c>
      <c r="E52" s="55" t="inlineStr">
        <is>
          <t>NUEVO A1</t>
        </is>
      </c>
      <c r="F52" s="92" t="inlineStr">
        <is>
          <t>20 20SR</t>
        </is>
      </c>
      <c r="G52" s="267" t="inlineStr">
        <is>
          <t>PAGO YAPE 130</t>
        </is>
      </c>
      <c r="H52" s="211" t="n"/>
      <c r="I52" s="211" t="inlineStr">
        <is>
          <t>OFICINA</t>
        </is>
      </c>
      <c r="J52" s="60" t="n">
        <v>0.5270833333333333</v>
      </c>
      <c r="K52" s="46">
        <f>J52+$K$62</f>
        <v/>
      </c>
      <c r="L52" s="78" t="n">
        <v>0.5729166666666666</v>
      </c>
      <c r="M52" s="78">
        <f>L52+$M$64</f>
        <v/>
      </c>
      <c r="N52" s="78" t="n">
        <v>0.5944444444444444</v>
      </c>
      <c r="O52" s="78">
        <f>N52+$O$64</f>
        <v/>
      </c>
      <c r="P52" s="78" t="n">
        <v>0.6826388888888889</v>
      </c>
      <c r="Q52" s="78">
        <f>P52+$Q$64</f>
        <v/>
      </c>
      <c r="R52" s="78" t="n">
        <v>0.7388888888888889</v>
      </c>
      <c r="S52" s="78">
        <f>R52+$S$64</f>
        <v/>
      </c>
      <c r="T52" s="116" t="n">
        <v>0.75</v>
      </c>
      <c r="U52" s="116">
        <f>T52+$U$64</f>
        <v/>
      </c>
      <c r="V52" s="580" t="n">
        <v>130</v>
      </c>
      <c r="W52" s="125" t="n"/>
    </row>
    <row r="53" ht="21" customHeight="1" s="630">
      <c r="A53" s="644" t="inlineStr">
        <is>
          <t>54</t>
        </is>
      </c>
      <c r="B53" s="632" t="n"/>
      <c r="C53" s="318" t="inlineStr">
        <is>
          <t>PALMA PALOMINO LUIS 40</t>
        </is>
      </c>
      <c r="D53" s="242" t="n">
        <v>46677414</v>
      </c>
      <c r="E53" s="55" t="inlineStr">
        <is>
          <t>REVA A1</t>
        </is>
      </c>
      <c r="F53" s="92" t="inlineStr">
        <is>
          <t>20 20SR</t>
        </is>
      </c>
      <c r="G53" s="120" t="inlineStr">
        <is>
          <t>PAGO 40EFE</t>
        </is>
      </c>
      <c r="H53" s="110" t="n"/>
      <c r="I53" s="110" t="inlineStr">
        <is>
          <t>MAYRA 4</t>
        </is>
      </c>
      <c r="J53" s="60" t="n">
        <v>0.5409722222222222</v>
      </c>
      <c r="K53" s="46">
        <f>J53+$K$62</f>
        <v/>
      </c>
      <c r="L53" s="78" t="n">
        <v>0.5763888888888888</v>
      </c>
      <c r="M53" s="78">
        <f>L53+$M$64</f>
        <v/>
      </c>
      <c r="N53" s="78" t="n">
        <v>0.5972222222222222</v>
      </c>
      <c r="O53" s="78">
        <f>N53+$O$64</f>
        <v/>
      </c>
      <c r="P53" s="78" t="n">
        <v>0.7013888888888888</v>
      </c>
      <c r="Q53" s="78">
        <f>P53+$Q$64</f>
        <v/>
      </c>
      <c r="R53" s="46" t="n">
        <v>0.7444444444444445</v>
      </c>
      <c r="S53" s="46">
        <f>R53+$S$64</f>
        <v/>
      </c>
      <c r="T53" s="116" t="n">
        <v>0.7576388888888889</v>
      </c>
      <c r="U53" s="116">
        <f>T53+$U$64</f>
        <v/>
      </c>
      <c r="V53" s="580" t="n">
        <v>80</v>
      </c>
      <c r="W53" s="125" t="n">
        <v>40</v>
      </c>
    </row>
    <row r="54" ht="21" customHeight="1" s="630">
      <c r="A54" s="644" t="inlineStr">
        <is>
          <t>55</t>
        </is>
      </c>
      <c r="B54" s="632" t="n"/>
      <c r="C54" s="112" t="inlineStr">
        <is>
          <t>BRACHO LOBO ROBERTO</t>
        </is>
      </c>
      <c r="D54" s="242" t="n">
        <v>2126118</v>
      </c>
      <c r="E54" s="26" t="inlineStr">
        <is>
          <t>CANJE A2A</t>
        </is>
      </c>
      <c r="F54" s="92" t="inlineStr">
        <is>
          <t>20 20SR</t>
        </is>
      </c>
      <c r="G54" s="96" t="n"/>
      <c r="H54" s="382" t="inlineStr">
        <is>
          <t>CE</t>
        </is>
      </c>
      <c r="I54" s="96" t="inlineStr">
        <is>
          <t>PATRICIO</t>
        </is>
      </c>
      <c r="J54" s="60" t="n">
        <v>0.5423611111111111</v>
      </c>
      <c r="K54" s="46">
        <f>J54+$K$62</f>
        <v/>
      </c>
      <c r="L54" s="78" t="n">
        <v>0.5777777777777777</v>
      </c>
      <c r="M54" s="78">
        <f>L54+$M$64</f>
        <v/>
      </c>
      <c r="N54" s="78" t="n">
        <v>0.6027777777777777</v>
      </c>
      <c r="O54" s="78">
        <f>N54+$O$64</f>
        <v/>
      </c>
      <c r="P54" s="46" t="n">
        <v>0.6638888888888889</v>
      </c>
      <c r="Q54" s="46">
        <f>P54+$Q$64</f>
        <v/>
      </c>
      <c r="R54" s="46" t="n">
        <v>0.6743055555555556</v>
      </c>
      <c r="S54" s="46">
        <f>R54+$S$64</f>
        <v/>
      </c>
      <c r="T54" s="116" t="n">
        <v>0.6854166666666667</v>
      </c>
      <c r="U54" s="116">
        <f>T54+$U$64</f>
        <v/>
      </c>
      <c r="V54" s="580" t="n">
        <v>80</v>
      </c>
      <c r="W54" s="125" t="n"/>
    </row>
    <row r="55" ht="21" customHeight="1" s="630">
      <c r="A55" s="644" t="inlineStr">
        <is>
          <t>56</t>
        </is>
      </c>
      <c r="B55" s="632" t="n"/>
      <c r="C55" s="112" t="inlineStr">
        <is>
          <t>BENITES GONZALES VINCENT</t>
        </is>
      </c>
      <c r="D55" s="242" t="n">
        <v>75154052</v>
      </c>
      <c r="E55" s="55" t="inlineStr">
        <is>
          <t>NUEVO A1</t>
        </is>
      </c>
      <c r="F55" s="92" t="inlineStr">
        <is>
          <t>20 20SR</t>
        </is>
      </c>
      <c r="G55" s="96" t="n"/>
      <c r="H55" s="96" t="n"/>
      <c r="I55" s="96" t="inlineStr">
        <is>
          <t>PATRICIO</t>
        </is>
      </c>
      <c r="J55" s="60" t="n">
        <v>0.5451388888888888</v>
      </c>
      <c r="K55" s="46">
        <f>J55+$K$62</f>
        <v/>
      </c>
      <c r="L55" s="78" t="n">
        <v>0.5923611111111111</v>
      </c>
      <c r="M55" s="78">
        <f>L55+$M$64</f>
        <v/>
      </c>
      <c r="N55" s="78" t="n">
        <v>0.6055555555555555</v>
      </c>
      <c r="O55" s="78">
        <f>N55+$O$64</f>
        <v/>
      </c>
      <c r="P55" s="78" t="n">
        <v>0.6847222222222222</v>
      </c>
      <c r="Q55" s="78">
        <f>P55+$Q$64</f>
        <v/>
      </c>
      <c r="R55" s="78" t="n">
        <v>0.7534722222222222</v>
      </c>
      <c r="S55" s="78">
        <f>R55+$S$64</f>
        <v/>
      </c>
      <c r="T55" s="116" t="n">
        <v>0.7680555555555556</v>
      </c>
      <c r="U55" s="116">
        <f>T55+$U$64</f>
        <v/>
      </c>
      <c r="V55" s="580" t="n">
        <v>80</v>
      </c>
      <c r="W55" s="125" t="n"/>
    </row>
    <row r="56" ht="21" customHeight="1" s="630">
      <c r="A56" s="644" t="inlineStr">
        <is>
          <t>57</t>
        </is>
      </c>
      <c r="B56" s="632" t="n"/>
      <c r="C56" s="112" t="inlineStr">
        <is>
          <t xml:space="preserve">ROJAS AGURTO LUIS </t>
        </is>
      </c>
      <c r="D56" s="242" t="n">
        <v>41196622</v>
      </c>
      <c r="E56" s="26" t="inlineStr">
        <is>
          <t>RECA A2B</t>
        </is>
      </c>
      <c r="F56" s="92" t="inlineStr">
        <is>
          <t>20 20SR</t>
        </is>
      </c>
      <c r="G56" s="96" t="n"/>
      <c r="H56" s="96" t="n"/>
      <c r="I56" s="96" t="inlineStr">
        <is>
          <t>PATRICIO</t>
        </is>
      </c>
      <c r="J56" s="60" t="n">
        <v>0.5465277777777777</v>
      </c>
      <c r="K56" s="46">
        <f>J56+$K$62</f>
        <v/>
      </c>
      <c r="L56" s="78" t="n">
        <v>0.5930555555555556</v>
      </c>
      <c r="M56" s="78">
        <f>L56+$M$64</f>
        <v/>
      </c>
      <c r="N56" s="78" t="n">
        <v>0.6097222222222223</v>
      </c>
      <c r="O56" s="78">
        <f>N56+$O$64</f>
        <v/>
      </c>
      <c r="P56" s="78" t="n">
        <v>0.7180555555555556</v>
      </c>
      <c r="Q56" s="78">
        <f>P56+$Q$64</f>
        <v/>
      </c>
      <c r="R56" s="78" t="n">
        <v>0.7444444444444445</v>
      </c>
      <c r="S56" s="78">
        <f>R56+$S$64</f>
        <v/>
      </c>
      <c r="T56" s="116" t="n">
        <v>0.7597222222222222</v>
      </c>
      <c r="U56" s="116">
        <f>T56+$U$64</f>
        <v/>
      </c>
      <c r="V56" s="580" t="n">
        <v>80</v>
      </c>
      <c r="W56" s="125" t="n"/>
    </row>
    <row r="57" ht="21" customHeight="1" s="630">
      <c r="A57" s="644" t="inlineStr">
        <is>
          <t>58</t>
        </is>
      </c>
      <c r="B57" s="632" t="n"/>
      <c r="C57" s="112" t="inlineStr">
        <is>
          <t>RAMIREZ GONZALES OSWALDO</t>
        </is>
      </c>
      <c r="D57" s="242" t="n">
        <v>40906203</v>
      </c>
      <c r="E57" s="55" t="inlineStr">
        <is>
          <t xml:space="preserve">REVA A1 </t>
        </is>
      </c>
      <c r="F57" s="92" t="inlineStr">
        <is>
          <t>20 20SR</t>
        </is>
      </c>
      <c r="G57" s="120" t="inlineStr">
        <is>
          <t>PAGO EFEC 130</t>
        </is>
      </c>
      <c r="H57" s="96" t="n"/>
      <c r="I57" s="211" t="inlineStr">
        <is>
          <t>OFICINA</t>
        </is>
      </c>
      <c r="J57" s="60" t="n">
        <v>0.55625</v>
      </c>
      <c r="K57" s="46">
        <f>J57+$K$62</f>
        <v/>
      </c>
      <c r="L57" s="78" t="n">
        <v>0.6</v>
      </c>
      <c r="M57" s="78">
        <f>L57+$M$64</f>
        <v/>
      </c>
      <c r="N57" s="78" t="n">
        <v>0.6145833333333334</v>
      </c>
      <c r="O57" s="78">
        <f>N57+$O$64</f>
        <v/>
      </c>
      <c r="P57" s="78" t="n">
        <v>0.7319444444444444</v>
      </c>
      <c r="Q57" s="78" t="n">
        <v>0.7423611111111111</v>
      </c>
      <c r="R57" s="78" t="n">
        <v>0.7569444444444444</v>
      </c>
      <c r="S57" s="78">
        <f>R57+$S$64</f>
        <v/>
      </c>
      <c r="T57" s="116" t="n">
        <v>0.7701388888888889</v>
      </c>
      <c r="U57" s="116">
        <f>T57+$U$64</f>
        <v/>
      </c>
      <c r="V57" s="580" t="n">
        <v>130</v>
      </c>
      <c r="W57" s="125" t="n"/>
    </row>
    <row r="58" ht="21" customHeight="1" s="630">
      <c r="A58" s="652" t="n"/>
      <c r="B58" s="650" t="n"/>
      <c r="C58" s="119" t="inlineStr">
        <is>
          <t xml:space="preserve">MAHECHA GALLO DIEGO </t>
        </is>
      </c>
      <c r="D58" s="313" t="n">
        <v>5783757</v>
      </c>
      <c r="E58" s="654" t="inlineStr">
        <is>
          <t xml:space="preserve">MOTO REVA BIIC </t>
        </is>
      </c>
      <c r="F58" s="275" t="n"/>
      <c r="G58" s="560" t="inlineStr">
        <is>
          <t>NO ESTA</t>
        </is>
      </c>
      <c r="H58" s="654" t="n"/>
      <c r="I58" s="654" t="inlineStr">
        <is>
          <t>LILIANA 6</t>
        </is>
      </c>
      <c r="J58" s="185" t="inlineStr">
        <is>
          <t>?????</t>
        </is>
      </c>
      <c r="K58" s="20">
        <f>J58+$K$62</f>
        <v/>
      </c>
      <c r="L58" s="21" t="n"/>
      <c r="M58" s="20">
        <f>L58+$M$64</f>
        <v/>
      </c>
      <c r="N58" s="21" t="n"/>
      <c r="O58" s="21">
        <f>N58+$O$64</f>
        <v/>
      </c>
      <c r="P58" s="21" t="n"/>
      <c r="Q58" s="21">
        <f>P58+$Q$64</f>
        <v/>
      </c>
      <c r="R58" s="21" t="n"/>
      <c r="S58" s="21">
        <f>R58+$S$64</f>
        <v/>
      </c>
      <c r="T58" s="21" t="n"/>
      <c r="U58" s="21">
        <f>T58+$U$64</f>
        <v/>
      </c>
      <c r="V58" s="580" t="n">
        <v>80</v>
      </c>
      <c r="W58" s="125" t="n"/>
    </row>
    <row r="59" ht="21" customHeight="1" s="630">
      <c r="A59" s="652" t="inlineStr">
        <is>
          <t>59</t>
        </is>
      </c>
      <c r="B59" s="650" t="n"/>
      <c r="C59" s="112" t="inlineStr">
        <is>
          <t>GABRIEL GARCIA RENZO</t>
        </is>
      </c>
      <c r="D59" s="242" t="n">
        <v>75441042</v>
      </c>
      <c r="E59" s="226" t="inlineStr">
        <is>
          <t xml:space="preserve">MOTO REVA BIIC </t>
        </is>
      </c>
      <c r="F59" s="92" t="inlineStr">
        <is>
          <t>20 20SR</t>
        </is>
      </c>
      <c r="G59" s="96" t="n"/>
      <c r="H59" s="192" t="n"/>
      <c r="I59" s="96" t="inlineStr">
        <is>
          <t>PATRICIO</t>
        </is>
      </c>
      <c r="J59" s="60" t="n">
        <v>0.5722222222222222</v>
      </c>
      <c r="K59" s="46">
        <f>J59+$K$62</f>
        <v/>
      </c>
      <c r="L59" s="78" t="n">
        <v>0.6006944444444444</v>
      </c>
      <c r="M59" s="78">
        <f>L59+$M$64</f>
        <v/>
      </c>
      <c r="N59" s="78" t="n">
        <v>0.6208333333333333</v>
      </c>
      <c r="O59" s="78" t="n">
        <v>0.6416666666666667</v>
      </c>
      <c r="P59" s="78" t="n">
        <v>0.6972222222222222</v>
      </c>
      <c r="Q59" s="78" t="n">
        <v>0.7076388888888889</v>
      </c>
      <c r="R59" s="78" t="n">
        <v>0.7555555555555555</v>
      </c>
      <c r="S59" s="78">
        <f>R59+$S$64</f>
        <v/>
      </c>
      <c r="T59" s="116" t="n">
        <v>0.7673611111111112</v>
      </c>
      <c r="U59" s="116">
        <f>T59+$U$64</f>
        <v/>
      </c>
      <c r="V59" s="580" t="n">
        <v>80</v>
      </c>
      <c r="W59" s="125" t="n"/>
    </row>
    <row r="60" ht="21" customHeight="1" s="630">
      <c r="A60" s="652" t="inlineStr">
        <is>
          <t>60</t>
        </is>
      </c>
      <c r="B60" s="650" t="n"/>
      <c r="C60" s="172" t="inlineStr">
        <is>
          <t>ATOCHE REYES RICHARD</t>
        </is>
      </c>
      <c r="D60" s="242" t="n">
        <v>7606767</v>
      </c>
      <c r="E60" s="55" t="inlineStr">
        <is>
          <t>NUEVO A1</t>
        </is>
      </c>
      <c r="F60" s="92" t="inlineStr">
        <is>
          <t>40/20 40/20cl</t>
        </is>
      </c>
      <c r="G60" s="120" t="n"/>
      <c r="H60" s="120" t="n"/>
      <c r="I60" s="120" t="inlineStr">
        <is>
          <t>CARS.JAIME VILLA</t>
        </is>
      </c>
      <c r="J60" s="60" t="n">
        <v>0.6041666666666666</v>
      </c>
      <c r="K60" s="46">
        <f>J60+$K$62</f>
        <v/>
      </c>
      <c r="L60" s="78" t="n">
        <v>0.6069444444444444</v>
      </c>
      <c r="M60" s="78">
        <f>L60+$M$64</f>
        <v/>
      </c>
      <c r="N60" s="78" t="n">
        <v>0.6479166666666667</v>
      </c>
      <c r="O60" s="78" t="n">
        <v>0.6895833333333333</v>
      </c>
      <c r="P60" s="78" t="n">
        <v>0.6958333333333333</v>
      </c>
      <c r="Q60" s="78">
        <f>P60+$Q$64</f>
        <v/>
      </c>
      <c r="R60" s="78" t="n">
        <v>0.7645833333333333</v>
      </c>
      <c r="S60" s="78">
        <f>R60+$S$64</f>
        <v/>
      </c>
      <c r="T60" s="116" t="n">
        <v>0.7763888888888889</v>
      </c>
      <c r="U60" s="116">
        <f>T60+$U$64</f>
        <v/>
      </c>
      <c r="V60" s="580" t="n">
        <v>80</v>
      </c>
      <c r="W60" s="125" t="n"/>
    </row>
    <row r="61" ht="21" customHeight="1" s="630">
      <c r="A61" s="652" t="inlineStr">
        <is>
          <t>61</t>
        </is>
      </c>
      <c r="B61" s="650" t="n"/>
      <c r="C61" s="172" t="inlineStr">
        <is>
          <t>VALENZUELA DIAZ GEORGETTE</t>
        </is>
      </c>
      <c r="D61" s="242" t="n">
        <v>75341161</v>
      </c>
      <c r="E61" s="55" t="inlineStr">
        <is>
          <t>NUEVO A1</t>
        </is>
      </c>
      <c r="F61" s="92" t="inlineStr">
        <is>
          <t>40/20 40/20cl</t>
        </is>
      </c>
      <c r="G61" s="267" t="inlineStr">
        <is>
          <t>PAGO YAPE 100</t>
        </is>
      </c>
      <c r="H61" s="473" t="n"/>
      <c r="I61" s="128" t="inlineStr">
        <is>
          <t xml:space="preserve">REDES </t>
        </is>
      </c>
      <c r="J61" s="60" t="n">
        <v>0.6048611111111111</v>
      </c>
      <c r="K61" s="46">
        <f>J61+$K$62</f>
        <v/>
      </c>
      <c r="L61" s="78" t="n">
        <v>0.6076388888888888</v>
      </c>
      <c r="M61" s="78">
        <f>L61+$M$64</f>
        <v/>
      </c>
      <c r="N61" s="78" t="n">
        <v>0.63125</v>
      </c>
      <c r="O61" s="78">
        <f>N61+$O$64</f>
        <v/>
      </c>
      <c r="P61" s="78" t="n">
        <v>0.7201388888888889</v>
      </c>
      <c r="Q61" s="78">
        <f>P61+$Q$64</f>
        <v/>
      </c>
      <c r="R61" s="78" t="n">
        <v>0.7729166666666667</v>
      </c>
      <c r="S61" s="78">
        <f>R61+$S$64</f>
        <v/>
      </c>
      <c r="T61" s="116" t="n">
        <v>0.7916666666666666</v>
      </c>
      <c r="U61" s="116">
        <f>T61+$U$64</f>
        <v/>
      </c>
      <c r="V61" s="580" t="n">
        <v>80</v>
      </c>
      <c r="W61" s="125" t="n"/>
    </row>
    <row r="62" ht="21" customHeight="1" s="630">
      <c r="A62" s="652" t="inlineStr">
        <is>
          <t>62</t>
        </is>
      </c>
      <c r="B62" s="650" t="n"/>
      <c r="C62" s="112" t="inlineStr">
        <is>
          <t xml:space="preserve">RUIZ RUIZ DENIS </t>
        </is>
      </c>
      <c r="D62" s="242" t="n">
        <v>72329627</v>
      </c>
      <c r="E62" s="26" t="inlineStr">
        <is>
          <t>RECA A3B</t>
        </is>
      </c>
      <c r="F62" s="92" t="inlineStr">
        <is>
          <t>20 20SR</t>
        </is>
      </c>
      <c r="G62" s="120" t="inlineStr">
        <is>
          <t>PAGO 80EFE</t>
        </is>
      </c>
      <c r="H62" s="207" t="n"/>
      <c r="I62" s="55" t="inlineStr">
        <is>
          <t>RICHI</t>
        </is>
      </c>
      <c r="J62" s="60" t="n">
        <v>0.6055555555555555</v>
      </c>
      <c r="K62" s="46" t="n">
        <v>0.1666666666666667</v>
      </c>
      <c r="L62" s="78" t="n">
        <v>0.6125</v>
      </c>
      <c r="M62" s="78">
        <f>L62+$M$64</f>
        <v/>
      </c>
      <c r="N62" s="78" t="n">
        <v>0.6319444444444444</v>
      </c>
      <c r="O62" s="78">
        <f>N62+$O$64</f>
        <v/>
      </c>
      <c r="P62" s="78" t="n">
        <v>0.7097222222222223</v>
      </c>
      <c r="Q62" s="78">
        <f>P62+$Q$64</f>
        <v/>
      </c>
      <c r="R62" s="78" t="n">
        <v>0.7680555555555556</v>
      </c>
      <c r="S62" s="78">
        <f>R62+$S$64</f>
        <v/>
      </c>
      <c r="T62" s="143" t="n">
        <v>0.78125</v>
      </c>
      <c r="U62" s="143">
        <f>T62+$U$64</f>
        <v/>
      </c>
      <c r="V62" s="125" t="n">
        <v>80</v>
      </c>
      <c r="W62" s="125" t="n"/>
    </row>
    <row r="63" ht="21" customHeight="1" s="630">
      <c r="A63" s="652" t="inlineStr">
        <is>
          <t>63</t>
        </is>
      </c>
      <c r="B63" s="650" t="n"/>
      <c r="C63" s="112" t="inlineStr">
        <is>
          <t>DELGADO BARRA CARLOS</t>
        </is>
      </c>
      <c r="D63" s="242" t="n">
        <v>42752014</v>
      </c>
      <c r="E63" s="26" t="inlineStr">
        <is>
          <t>RECA A2B</t>
        </is>
      </c>
      <c r="F63" s="92" t="inlineStr">
        <is>
          <t>20 20SR</t>
        </is>
      </c>
      <c r="G63" s="110" t="n"/>
      <c r="H63" s="354" t="n"/>
      <c r="I63" s="110" t="inlineStr">
        <is>
          <t>MAYRA</t>
        </is>
      </c>
      <c r="J63" s="60" t="n">
        <v>0.6173611111111111</v>
      </c>
      <c r="K63" s="46" t="n"/>
      <c r="L63" s="78" t="inlineStr">
        <is>
          <t xml:space="preserve">v </t>
        </is>
      </c>
      <c r="M63" s="78">
        <f>L63+$M$64</f>
        <v/>
      </c>
      <c r="N63" s="78" t="n">
        <v>0.6354166666666666</v>
      </c>
      <c r="O63" s="78">
        <f>N63+$O$64</f>
        <v/>
      </c>
      <c r="P63" s="78" t="n">
        <v>0.7083333333333334</v>
      </c>
      <c r="Q63" s="78">
        <f>P63+$Q$64</f>
        <v/>
      </c>
      <c r="R63" s="78" t="n">
        <v>0.76875</v>
      </c>
      <c r="S63" s="78">
        <f>R63+$S$64</f>
        <v/>
      </c>
      <c r="T63" s="143" t="n">
        <v>0.7819444444444444</v>
      </c>
      <c r="U63" s="143">
        <f>T63+$U$64</f>
        <v/>
      </c>
      <c r="V63" s="125" t="n">
        <v>80</v>
      </c>
      <c r="W63" s="125" t="n"/>
    </row>
    <row r="64" ht="21" customHeight="1" s="630">
      <c r="A64" s="652" t="inlineStr">
        <is>
          <t>64</t>
        </is>
      </c>
      <c r="B64" s="650" t="n"/>
      <c r="C64" s="318" t="inlineStr">
        <is>
          <t>MERINO CHAVEZ ROBERTO 30</t>
        </is>
      </c>
      <c r="D64" s="242" t="n">
        <v>9784876</v>
      </c>
      <c r="E64" s="226" t="inlineStr">
        <is>
          <t xml:space="preserve">MOTO REVA BIIC </t>
        </is>
      </c>
      <c r="F64" s="161" t="inlineStr">
        <is>
          <t>20 20SR</t>
        </is>
      </c>
      <c r="G64" s="120" t="inlineStr">
        <is>
          <t>PAGO 30EFE</t>
        </is>
      </c>
      <c r="H64" s="207" t="n"/>
      <c r="I64" s="55" t="inlineStr">
        <is>
          <t>SRA JULIA</t>
        </is>
      </c>
      <c r="J64" s="60" t="n">
        <v>0.5659722222222222</v>
      </c>
      <c r="K64" s="46" t="n">
        <v>0.1666666666666667</v>
      </c>
      <c r="L64" s="78" t="n">
        <v>0.6513888888888889</v>
      </c>
      <c r="M64" s="46" t="n">
        <v>0.003472222222222222</v>
      </c>
      <c r="N64" s="46" t="n">
        <v>0.6569444444444444</v>
      </c>
      <c r="O64" s="46" t="n">
        <v>0.6986111111111111</v>
      </c>
      <c r="P64" s="46" t="n">
        <v>0.7270833333333333</v>
      </c>
      <c r="Q64" s="46" t="n">
        <v>0.7375</v>
      </c>
      <c r="R64" s="78" t="n">
        <v>0.7791666666666667</v>
      </c>
      <c r="S64" s="46" t="n">
        <v>0.7895833333333333</v>
      </c>
      <c r="T64" s="143" t="n">
        <v>0.7902777777777777</v>
      </c>
      <c r="U64" s="80" t="n">
        <v>0.8</v>
      </c>
      <c r="V64" s="20" t="n">
        <v>80</v>
      </c>
      <c r="W64" s="20" t="n">
        <v>30</v>
      </c>
    </row>
    <row r="65" ht="21" customHeight="1" s="630"/>
    <row r="66" ht="21" customHeight="1" s="630"/>
    <row r="67" ht="21" customHeight="1" s="630"/>
    <row r="68" ht="18" customHeight="1" s="630"/>
    <row r="69" ht="15.75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21" customHeight="1" s="630"/>
    <row r="93" ht="15.75" customHeight="1" s="630"/>
    <row r="94" ht="15.75" customHeight="1" s="630"/>
    <row r="95" ht="15.75" customHeight="1" s="630"/>
    <row r="96" ht="21" customHeight="1" s="630"/>
    <row r="97" ht="21" customHeight="1" s="630"/>
    <row r="98" ht="18.75" customHeight="1" s="630"/>
    <row r="99" ht="15.75" customHeight="1" s="630"/>
    <row r="100" ht="15.75" customHeight="1" s="630"/>
    <row r="101" ht="18.75" customHeight="1" s="630"/>
    <row r="106" ht="15.75" customHeight="1" s="630"/>
    <row r="107" ht="15.75" customHeight="1" s="630"/>
    <row r="108" ht="15.75" customHeight="1" s="630"/>
    <row r="109" ht="15.75" customHeight="1" s="630"/>
    <row r="110" ht="15.75" customHeight="1" s="630"/>
    <row r="111" ht="15.75" customHeight="1" s="630"/>
    <row r="112" ht="15.75" customHeight="1" s="630"/>
    <row r="113" ht="18.75" customHeight="1" s="630"/>
    <row r="114" ht="15.75" customHeight="1" s="630"/>
  </sheetData>
  <mergeCells count="72">
    <mergeCell ref="A48:B48"/>
    <mergeCell ref="A30:B30"/>
    <mergeCell ref="A24:B24"/>
    <mergeCell ref="A15:B15"/>
    <mergeCell ref="A64:B64"/>
    <mergeCell ref="A59:B59"/>
    <mergeCell ref="A60:B60"/>
    <mergeCell ref="A51:B51"/>
    <mergeCell ref="A11:B11"/>
    <mergeCell ref="A49:B49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65:B65"/>
    <mergeCell ref="A25:B25"/>
    <mergeCell ref="A41:B41"/>
    <mergeCell ref="A37:B37"/>
    <mergeCell ref="A46:B46"/>
    <mergeCell ref="A66:B66"/>
    <mergeCell ref="A56:B56"/>
    <mergeCell ref="A18:B18"/>
    <mergeCell ref="A27:B27"/>
    <mergeCell ref="N1:O1"/>
    <mergeCell ref="A3:B3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67:B67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17.xml><?xml version="1.0" encoding="utf-8"?>
<worksheet xmlns:r="http://schemas.openxmlformats.org/officeDocument/2006/relationships" xmlns="http://schemas.openxmlformats.org/spreadsheetml/2006/main">
  <sheetPr codeName="Hoja424">
    <outlinePr summaryBelow="1" summaryRight="1"/>
    <pageSetUpPr fitToPage="1"/>
  </sheetPr>
  <dimension ref="A1:W45"/>
  <sheetViews>
    <sheetView topLeftCell="B23" workbookViewId="0">
      <selection activeCell="I40" sqref="I40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112" t="inlineStr">
        <is>
          <t>NIÑO CHUMIOQUE JOSE</t>
        </is>
      </c>
      <c r="D2" s="55" t="n">
        <v>42223998</v>
      </c>
      <c r="E2" s="26" t="inlineStr">
        <is>
          <t>RECAT A2B</t>
        </is>
      </c>
      <c r="F2" s="92" t="inlineStr">
        <is>
          <t>40/20 40/20CL</t>
        </is>
      </c>
      <c r="G2" s="120" t="inlineStr">
        <is>
          <t>REPRO17/05</t>
        </is>
      </c>
      <c r="H2" s="120" t="n"/>
      <c r="I2" s="120" t="inlineStr">
        <is>
          <t>CARS.JAIME VILLA</t>
        </is>
      </c>
      <c r="J2" s="60" t="n">
        <v>0.3388888888888889</v>
      </c>
      <c r="K2" s="46">
        <f>J2+$K$60</f>
        <v/>
      </c>
      <c r="L2" s="78" t="n">
        <v>0.3388888888888889</v>
      </c>
      <c r="M2" s="46">
        <f>L2+$M$61</f>
        <v/>
      </c>
      <c r="N2" s="78" t="n">
        <v>0.3451388888888889</v>
      </c>
      <c r="O2" s="46">
        <f>N2+$O$61</f>
        <v/>
      </c>
      <c r="P2" s="79" t="n">
        <v>0.3895833333333333</v>
      </c>
      <c r="Q2" s="46">
        <f>P2+$Q$61</f>
        <v/>
      </c>
      <c r="R2" s="46" t="n">
        <v>0.4013888888888889</v>
      </c>
      <c r="S2" s="46">
        <f>R2+$S$61</f>
        <v/>
      </c>
      <c r="T2" s="143" t="n">
        <v>0.4263888888888889</v>
      </c>
      <c r="U2" s="80">
        <f>T2+$U$61</f>
        <v/>
      </c>
      <c r="V2" s="580" t="n">
        <v>80</v>
      </c>
      <c r="W2" s="125" t="n"/>
    </row>
    <row r="3" ht="21" customHeight="1" s="630">
      <c r="A3" s="644" t="inlineStr">
        <is>
          <t>2</t>
        </is>
      </c>
      <c r="B3" s="632" t="n"/>
      <c r="C3" s="318" t="inlineStr">
        <is>
          <t>VELARDE VALENZUELA PAOLO 50</t>
        </is>
      </c>
      <c r="D3" s="55" t="n">
        <v>7651877</v>
      </c>
      <c r="E3" s="226" t="inlineStr">
        <is>
          <t>MOTO REVA BIIC</t>
        </is>
      </c>
      <c r="F3" s="92" t="inlineStr">
        <is>
          <t>20 20SR</t>
        </is>
      </c>
      <c r="G3" s="120" t="inlineStr">
        <is>
          <t>PAGO 50EFE</t>
        </is>
      </c>
      <c r="H3" s="55" t="n"/>
      <c r="I3" s="55" t="inlineStr">
        <is>
          <t>STEVE QUINTANA</t>
        </is>
      </c>
      <c r="J3" s="60" t="n">
        <v>0.3423611111111111</v>
      </c>
      <c r="K3" s="46">
        <f>J3+$K$60</f>
        <v/>
      </c>
      <c r="L3" s="78" t="n">
        <v>0.3451388888888889</v>
      </c>
      <c r="M3" s="46">
        <f>L3+$M$61</f>
        <v/>
      </c>
      <c r="N3" s="78" t="n">
        <v>0.3541666666666667</v>
      </c>
      <c r="O3" s="46">
        <f>N3+$O$61</f>
        <v/>
      </c>
      <c r="P3" s="79" t="n">
        <v>0.4020833333333333</v>
      </c>
      <c r="Q3" s="46">
        <f>P3+$Q$61</f>
        <v/>
      </c>
      <c r="R3" s="46" t="n">
        <v>0.4145833333333334</v>
      </c>
      <c r="S3" s="46">
        <f>R3+$S$61</f>
        <v/>
      </c>
      <c r="T3" s="143" t="n">
        <v>0.4305555555555556</v>
      </c>
      <c r="U3" s="80">
        <f>T3+$U$61</f>
        <v/>
      </c>
      <c r="V3" s="580" t="n">
        <v>80</v>
      </c>
      <c r="W3" s="125" t="n">
        <v>50</v>
      </c>
    </row>
    <row r="4" ht="21" customHeight="1" s="630">
      <c r="A4" s="644" t="inlineStr">
        <is>
          <t>3</t>
        </is>
      </c>
      <c r="B4" s="632" t="n"/>
      <c r="C4" s="112" t="inlineStr">
        <is>
          <t>DELGADO TORRES BETTY</t>
        </is>
      </c>
      <c r="D4" s="55" t="n">
        <v>10328080</v>
      </c>
      <c r="E4" s="55" t="inlineStr">
        <is>
          <t>NUEVO A1</t>
        </is>
      </c>
      <c r="F4" s="92" t="inlineStr">
        <is>
          <t>20 20SR</t>
        </is>
      </c>
      <c r="G4" s="120" t="n"/>
      <c r="H4" s="120" t="n"/>
      <c r="I4" s="120" t="inlineStr">
        <is>
          <t>CARS.JAIME VILLA</t>
        </is>
      </c>
      <c r="J4" s="60" t="n">
        <v>0.3513888888888889</v>
      </c>
      <c r="K4" s="46">
        <f>J4+$K$60</f>
        <v/>
      </c>
      <c r="L4" s="78" t="n">
        <v>0.3618055555555555</v>
      </c>
      <c r="M4" s="46">
        <f>L4+$M$61</f>
        <v/>
      </c>
      <c r="N4" s="78" t="n">
        <v>0.3659722222222222</v>
      </c>
      <c r="O4" s="46">
        <f>N4+$O$61</f>
        <v/>
      </c>
      <c r="P4" s="79" t="n">
        <v>0.41875</v>
      </c>
      <c r="Q4" s="46">
        <f>P4+$Q$61</f>
        <v/>
      </c>
      <c r="R4" s="46" t="n">
        <v>0.4486111111111111</v>
      </c>
      <c r="S4" s="46">
        <f>R4+$S$61</f>
        <v/>
      </c>
      <c r="T4" s="143" t="n">
        <v>0.475</v>
      </c>
      <c r="U4" s="80">
        <f>T4+$U$61</f>
        <v/>
      </c>
      <c r="V4" s="580" t="n">
        <v>80</v>
      </c>
      <c r="W4" s="125" t="n"/>
    </row>
    <row r="5" ht="21" customHeight="1" s="630">
      <c r="A5" s="644" t="inlineStr">
        <is>
          <t>4</t>
        </is>
      </c>
      <c r="B5" s="632" t="n"/>
      <c r="C5" s="112" t="inlineStr">
        <is>
          <t>GOMEZ DELGADO JORGE</t>
        </is>
      </c>
      <c r="D5" s="55" t="n">
        <v>75539881</v>
      </c>
      <c r="E5" s="55" t="inlineStr">
        <is>
          <t>NUEVO A1</t>
        </is>
      </c>
      <c r="F5" s="92" t="inlineStr">
        <is>
          <t>40/20 40/20CL</t>
        </is>
      </c>
      <c r="G5" s="120" t="n"/>
      <c r="H5" s="120" t="n"/>
      <c r="I5" s="120" t="inlineStr">
        <is>
          <t>CARS.JAIME VILLA</t>
        </is>
      </c>
      <c r="J5" s="60" t="n">
        <v>0.3458333333333333</v>
      </c>
      <c r="K5" s="46">
        <f>J5+$K$60</f>
        <v/>
      </c>
      <c r="L5" s="78" t="n">
        <v>0.3569444444444445</v>
      </c>
      <c r="M5" s="46">
        <f>L5+$M$61</f>
        <v/>
      </c>
      <c r="N5" s="78" t="n">
        <v>0.3618055555555555</v>
      </c>
      <c r="O5" s="46">
        <f>N5+$O$61</f>
        <v/>
      </c>
      <c r="P5" s="79" t="n">
        <v>0.4145833333333334</v>
      </c>
      <c r="Q5" s="46">
        <f>P5+$Q$61</f>
        <v/>
      </c>
      <c r="R5" s="46" t="n">
        <v>0.4368055555555556</v>
      </c>
      <c r="S5" s="46">
        <f>R5+$S$61</f>
        <v/>
      </c>
      <c r="T5" s="143" t="n">
        <v>0.4541666666666667</v>
      </c>
      <c r="U5" s="80">
        <f>T5+$U$61</f>
        <v/>
      </c>
      <c r="V5" s="580" t="n">
        <v>80</v>
      </c>
      <c r="W5" s="125" t="n"/>
    </row>
    <row r="6" ht="21" customHeight="1" s="630">
      <c r="A6" s="644" t="inlineStr">
        <is>
          <t>5</t>
        </is>
      </c>
      <c r="B6" s="632" t="n"/>
      <c r="C6" s="112" t="inlineStr">
        <is>
          <t>VEGA LOAYZA ROBERTO</t>
        </is>
      </c>
      <c r="D6" s="55" t="n">
        <v>73822390</v>
      </c>
      <c r="E6" s="199" t="inlineStr">
        <is>
          <t>MOTO NUEVO BIIB</t>
        </is>
      </c>
      <c r="F6" s="92" t="inlineStr">
        <is>
          <t>40/20 40/20CL</t>
        </is>
      </c>
      <c r="G6" s="360" t="n"/>
      <c r="H6" s="360" t="n"/>
      <c r="I6" s="281" t="inlineStr">
        <is>
          <t>ANGELA</t>
        </is>
      </c>
      <c r="J6" s="60" t="n">
        <v>0.3486111111111111</v>
      </c>
      <c r="K6" s="46">
        <f>J6+$K$60</f>
        <v/>
      </c>
      <c r="L6" s="78" t="n">
        <v>0.3527777777777778</v>
      </c>
      <c r="M6" s="46">
        <f>L6+$M$61</f>
        <v/>
      </c>
      <c r="N6" s="78" t="n">
        <v>0.3583333333333333</v>
      </c>
      <c r="O6" s="46">
        <f>N6+$O$61</f>
        <v/>
      </c>
      <c r="P6" s="79" t="n">
        <v>0.4041666666666667</v>
      </c>
      <c r="Q6" s="46">
        <f>P6+$Q$61</f>
        <v/>
      </c>
      <c r="R6" s="46" t="n">
        <v>0.4256944444444444</v>
      </c>
      <c r="S6" s="46">
        <f>R6+$S$61</f>
        <v/>
      </c>
      <c r="T6" s="143" t="n">
        <v>0.4520833333333333</v>
      </c>
      <c r="U6" s="80">
        <f>T6+$U$61</f>
        <v/>
      </c>
      <c r="V6" s="580" t="n">
        <v>80</v>
      </c>
      <c r="W6" s="125" t="n"/>
    </row>
    <row r="7" ht="21" customHeight="1" s="630">
      <c r="A7" s="644" t="inlineStr">
        <is>
          <t>6</t>
        </is>
      </c>
      <c r="B7" s="632" t="n"/>
      <c r="C7" s="112" t="inlineStr">
        <is>
          <t>PERALTA FARIÑA MARIANA</t>
        </is>
      </c>
      <c r="D7" s="55" t="n">
        <v>5948662</v>
      </c>
      <c r="E7" s="199" t="inlineStr">
        <is>
          <t>MOTO NUEVO BIIB</t>
        </is>
      </c>
      <c r="F7" s="92" t="inlineStr">
        <is>
          <t>20 20SR</t>
        </is>
      </c>
      <c r="G7" s="281" t="n"/>
      <c r="H7" s="382" t="inlineStr">
        <is>
          <t>CE</t>
        </is>
      </c>
      <c r="I7" s="281" t="inlineStr">
        <is>
          <t>ANGELA</t>
        </is>
      </c>
      <c r="J7" s="60" t="n">
        <v>0.35625</v>
      </c>
      <c r="K7" s="46">
        <f>J7+$K$60</f>
        <v/>
      </c>
      <c r="L7" s="78" t="n">
        <v>0.3659722222222222</v>
      </c>
      <c r="M7" s="46">
        <f>L7+$M$61</f>
        <v/>
      </c>
      <c r="N7" s="78" t="n">
        <v>0.3701388888888889</v>
      </c>
      <c r="O7" s="46">
        <f>N7+$O$61</f>
        <v/>
      </c>
      <c r="P7" s="79" t="n">
        <v>0.4166666666666667</v>
      </c>
      <c r="Q7" s="46">
        <f>P7+$Q$61</f>
        <v/>
      </c>
      <c r="R7" s="46" t="n">
        <v>0.4270833333333333</v>
      </c>
      <c r="S7" s="46">
        <f>R7+$S$61</f>
        <v/>
      </c>
      <c r="T7" s="143" t="n">
        <v>0.4375</v>
      </c>
      <c r="U7" s="80">
        <f>T7+$U$61</f>
        <v/>
      </c>
      <c r="V7" s="580" t="n">
        <v>80</v>
      </c>
      <c r="W7" s="125" t="n"/>
    </row>
    <row r="8" ht="21" customHeight="1" s="630">
      <c r="A8" s="644" t="inlineStr">
        <is>
          <t>7</t>
        </is>
      </c>
      <c r="B8" s="632" t="n"/>
      <c r="C8" s="112" t="inlineStr">
        <is>
          <t>PALOMINO BULNES HUMBERTO</t>
        </is>
      </c>
      <c r="D8" s="55" t="n">
        <v>44323746</v>
      </c>
      <c r="E8" s="55" t="inlineStr">
        <is>
          <t>REVA A1</t>
        </is>
      </c>
      <c r="F8" s="92" t="inlineStr">
        <is>
          <t>20 20SR</t>
        </is>
      </c>
      <c r="G8" s="120" t="n"/>
      <c r="H8" s="120" t="n"/>
      <c r="I8" s="120" t="inlineStr">
        <is>
          <t>CARS.JAIME VILLA</t>
        </is>
      </c>
      <c r="J8" s="60" t="n">
        <v>0.3590277777777778</v>
      </c>
      <c r="K8" s="46">
        <f>J8+$K$60</f>
        <v/>
      </c>
      <c r="L8" s="78" t="n">
        <v>0.3701388888888889</v>
      </c>
      <c r="M8" s="46">
        <f>L8+$M$61</f>
        <v/>
      </c>
      <c r="N8" s="78" t="n">
        <v>0.375</v>
      </c>
      <c r="O8" s="46">
        <f>N8+$O$61</f>
        <v/>
      </c>
      <c r="P8" s="79" t="n">
        <v>0.4395833333333333</v>
      </c>
      <c r="Q8" s="46">
        <f>P8+$Q$61</f>
        <v/>
      </c>
      <c r="R8" s="46" t="n">
        <v>0.4597222222222222</v>
      </c>
      <c r="S8" s="46">
        <f>R8+$S$61</f>
        <v/>
      </c>
      <c r="T8" s="143" t="n">
        <v>0.4770833333333334</v>
      </c>
      <c r="U8" s="80">
        <f>T8+$U$61</f>
        <v/>
      </c>
      <c r="V8" s="580" t="n">
        <v>80</v>
      </c>
      <c r="W8" s="125" t="n"/>
    </row>
    <row r="9" ht="21" customHeight="1" s="630">
      <c r="A9" s="644" t="inlineStr">
        <is>
          <t>8</t>
        </is>
      </c>
      <c r="B9" s="632" t="n"/>
      <c r="C9" s="318" t="inlineStr">
        <is>
          <t>CONTRERAS LOPEZ MIGUEL 30</t>
        </is>
      </c>
      <c r="D9" s="55" t="n">
        <v>25727127</v>
      </c>
      <c r="E9" s="55" t="inlineStr">
        <is>
          <t>REVA A1</t>
        </is>
      </c>
      <c r="F9" s="92" t="inlineStr">
        <is>
          <t>20 20SR</t>
        </is>
      </c>
      <c r="G9" s="120" t="inlineStr">
        <is>
          <t>PAGO 30EFE</t>
        </is>
      </c>
      <c r="H9" s="120" t="n"/>
      <c r="I9" s="120" t="inlineStr">
        <is>
          <t>CARS.JAIME VILLA</t>
        </is>
      </c>
      <c r="J9" s="60" t="n">
        <v>0.3618055555555555</v>
      </c>
      <c r="K9" s="46">
        <f>J9+$K$60</f>
        <v/>
      </c>
      <c r="L9" s="78" t="n">
        <v>0.3743055555555556</v>
      </c>
      <c r="M9" s="46">
        <f>L9+$M$61</f>
        <v/>
      </c>
      <c r="N9" s="78" t="n">
        <v>0.3798611111111111</v>
      </c>
      <c r="O9" s="46">
        <f>N9+$O$61</f>
        <v/>
      </c>
      <c r="P9" s="79" t="n">
        <v>0.4423611111111111</v>
      </c>
      <c r="Q9" s="46">
        <f>P9+$Q$61</f>
        <v/>
      </c>
      <c r="R9" s="46" t="n">
        <v>0.4708333333333333</v>
      </c>
      <c r="S9" s="46">
        <f>R9+$S$61</f>
        <v/>
      </c>
      <c r="T9" s="143" t="n">
        <v>0.4986111111111111</v>
      </c>
      <c r="U9" s="80">
        <f>T9+$U$61</f>
        <v/>
      </c>
      <c r="V9" s="580" t="n">
        <v>80</v>
      </c>
      <c r="W9" s="125" t="n">
        <v>30</v>
      </c>
    </row>
    <row r="10" ht="21" customHeight="1" s="630">
      <c r="A10" s="644" t="inlineStr">
        <is>
          <t>9</t>
        </is>
      </c>
      <c r="B10" s="632" t="n"/>
      <c r="C10" s="112" t="inlineStr">
        <is>
          <t>ALVAREZ GIL LA ROSA ENRIQUE</t>
        </is>
      </c>
      <c r="D10" s="55" t="n">
        <v>6141772</v>
      </c>
      <c r="E10" s="55" t="inlineStr">
        <is>
          <t>REVA A1</t>
        </is>
      </c>
      <c r="F10" s="92" t="inlineStr">
        <is>
          <t>40/20 40/20CL</t>
        </is>
      </c>
      <c r="G10" s="129" t="n"/>
      <c r="H10" s="129" t="n"/>
      <c r="I10" s="129" t="inlineStr">
        <is>
          <t>ENRIQUE CERRON</t>
        </is>
      </c>
      <c r="J10" s="60" t="n">
        <v>0.3645833333333333</v>
      </c>
      <c r="K10" s="46">
        <f>J10+$K$60</f>
        <v/>
      </c>
      <c r="L10" s="78" t="n">
        <v>0.3791666666666667</v>
      </c>
      <c r="M10" s="46">
        <f>L10+$M$61</f>
        <v/>
      </c>
      <c r="N10" s="78" t="n">
        <v>0.3847222222222222</v>
      </c>
      <c r="O10" s="46">
        <f>N10+$O$61</f>
        <v/>
      </c>
      <c r="P10" s="79" t="n">
        <v>0.4638888888888889</v>
      </c>
      <c r="Q10" s="46">
        <f>P10+$Q$61</f>
        <v/>
      </c>
      <c r="R10" s="46" t="n">
        <v>0.4826388888888889</v>
      </c>
      <c r="S10" s="46">
        <f>R10+$S$61</f>
        <v/>
      </c>
      <c r="T10" s="143" t="n">
        <v>0.4979166666666667</v>
      </c>
      <c r="U10" s="80">
        <f>T10+$U$61</f>
        <v/>
      </c>
      <c r="V10" s="580" t="n">
        <v>80</v>
      </c>
      <c r="W10" s="125" t="n"/>
    </row>
    <row r="11" ht="21" customFormat="1" customHeight="1" s="633">
      <c r="A11" s="644" t="n"/>
      <c r="B11" s="632" t="n"/>
      <c r="C11" s="119" t="inlineStr">
        <is>
          <t>HUAMAN GUERRERO PAULO</t>
        </is>
      </c>
      <c r="D11" s="654" t="n">
        <v>48014151</v>
      </c>
      <c r="E11" s="654" t="inlineStr">
        <is>
          <t>MOTO REVA BIIC</t>
        </is>
      </c>
      <c r="F11" s="93" t="inlineStr">
        <is>
          <t>SIN PREVIA</t>
        </is>
      </c>
      <c r="G11" s="654" t="inlineStr">
        <is>
          <t>SANCION</t>
        </is>
      </c>
      <c r="H11" s="654" t="n"/>
      <c r="I11" s="654" t="inlineStr">
        <is>
          <t>ANGELA</t>
        </is>
      </c>
      <c r="J11" s="185" t="n"/>
      <c r="K11" s="20">
        <f>J11+$K$60</f>
        <v/>
      </c>
      <c r="L11" s="21" t="n"/>
      <c r="M11" s="20">
        <f>L11+$M$61</f>
        <v/>
      </c>
      <c r="N11" s="21" t="n"/>
      <c r="O11" s="20">
        <f>N11+$O$61</f>
        <v/>
      </c>
      <c r="P11" s="22" t="n"/>
      <c r="Q11" s="20">
        <f>P11+$Q$61</f>
        <v/>
      </c>
      <c r="R11" s="20" t="n"/>
      <c r="S11" s="20">
        <f>R11+$S$61</f>
        <v/>
      </c>
      <c r="T11" s="144" t="n"/>
      <c r="U11" s="20">
        <f>T11+$U$61</f>
        <v/>
      </c>
      <c r="V11" s="580" t="n"/>
      <c r="W11" s="125" t="n"/>
    </row>
    <row r="12" ht="21" customHeight="1" s="630">
      <c r="A12" s="644" t="inlineStr">
        <is>
          <t>10</t>
        </is>
      </c>
      <c r="B12" s="632" t="n"/>
      <c r="C12" s="112" t="inlineStr">
        <is>
          <t>LOPEZ GALLO ANDI</t>
        </is>
      </c>
      <c r="D12" s="55" t="n">
        <v>73636501</v>
      </c>
      <c r="E12" s="199" t="inlineStr">
        <is>
          <t>MOTO NUEVO BIIB</t>
        </is>
      </c>
      <c r="F12" s="92" t="inlineStr">
        <is>
          <t>40/20 40/20CL</t>
        </is>
      </c>
      <c r="G12" s="281" t="n"/>
      <c r="H12" s="281" t="n"/>
      <c r="I12" s="281" t="inlineStr">
        <is>
          <t>ANGELA</t>
        </is>
      </c>
      <c r="J12" s="60" t="n">
        <v>0.3680555555555556</v>
      </c>
      <c r="K12" s="46">
        <f>J12+$K$60</f>
        <v/>
      </c>
      <c r="L12" s="78" t="n">
        <v>0.3840277777777778</v>
      </c>
      <c r="M12" s="46">
        <f>L12+$M$61</f>
        <v/>
      </c>
      <c r="N12" s="78" t="n">
        <v>0.3895833333333333</v>
      </c>
      <c r="O12" s="46">
        <f>N12+$O$61</f>
        <v/>
      </c>
      <c r="P12" s="79" t="n">
        <v>0.4659722222222222</v>
      </c>
      <c r="Q12" s="46">
        <f>P12+$Q$61</f>
        <v/>
      </c>
      <c r="R12" s="46" t="n">
        <v>0.4944444444444445</v>
      </c>
      <c r="S12" s="46">
        <f>R12+$S$61</f>
        <v/>
      </c>
      <c r="T12" s="143" t="n">
        <v>0.5104166666666666</v>
      </c>
      <c r="U12" s="80">
        <f>T12+$U$61</f>
        <v/>
      </c>
      <c r="V12" s="580" t="n">
        <v>80</v>
      </c>
      <c r="W12" s="125" t="n"/>
    </row>
    <row r="13" ht="21" customHeight="1" s="630">
      <c r="A13" s="644" t="inlineStr">
        <is>
          <t>11</t>
        </is>
      </c>
      <c r="B13" s="632" t="n"/>
      <c r="C13" s="112" t="inlineStr">
        <is>
          <t>CORDOVA SALDAÑA RAMIRO</t>
        </is>
      </c>
      <c r="D13" s="55" t="n">
        <v>25800487</v>
      </c>
      <c r="E13" s="26" t="inlineStr">
        <is>
          <t>NUEVO A4</t>
        </is>
      </c>
      <c r="F13" s="92" t="inlineStr">
        <is>
          <t>40/20 40/20CL</t>
        </is>
      </c>
      <c r="G13" s="55" t="n"/>
      <c r="H13" s="207" t="n"/>
      <c r="I13" s="55" t="inlineStr">
        <is>
          <t>ROSMERY</t>
        </is>
      </c>
      <c r="J13" s="60" t="n">
        <v>0.3715277777777778</v>
      </c>
      <c r="K13" s="46">
        <f>J13+$K$60</f>
        <v/>
      </c>
      <c r="L13" s="78" t="n">
        <v>0.3888888888888889</v>
      </c>
      <c r="M13" s="46">
        <f>L13+$M$61</f>
        <v/>
      </c>
      <c r="N13" s="78" t="n">
        <v>0.3944444444444444</v>
      </c>
      <c r="O13" s="46">
        <f>N13+$O$61</f>
        <v/>
      </c>
      <c r="P13" s="79" t="n">
        <v>0.4868055555555555</v>
      </c>
      <c r="Q13" s="46">
        <f>P13+$Q$61</f>
        <v/>
      </c>
      <c r="R13" s="46" t="n">
        <v>0.5027777777777778</v>
      </c>
      <c r="S13" s="46">
        <f>R13+$S$61</f>
        <v/>
      </c>
      <c r="T13" s="143" t="n">
        <v>0.5145833333333333</v>
      </c>
      <c r="U13" s="80">
        <f>T13+$U$61</f>
        <v/>
      </c>
      <c r="V13" s="580" t="n">
        <v>80</v>
      </c>
      <c r="W13" s="125" t="n"/>
    </row>
    <row r="14" ht="21" customFormat="1" customHeight="1" s="633">
      <c r="A14" s="644" t="inlineStr">
        <is>
          <t>12</t>
        </is>
      </c>
      <c r="B14" s="632" t="n"/>
      <c r="C14" s="112" t="inlineStr">
        <is>
          <t>ZAMORA VASQUEZ ESMERALDA</t>
        </is>
      </c>
      <c r="D14" s="55" t="n">
        <v>74720303</v>
      </c>
      <c r="E14" s="55" t="inlineStr">
        <is>
          <t>NUEVO A1</t>
        </is>
      </c>
      <c r="F14" s="92" t="inlineStr">
        <is>
          <t>20 20SR</t>
        </is>
      </c>
      <c r="G14" s="120" t="inlineStr">
        <is>
          <t>PAGO 100EFE</t>
        </is>
      </c>
      <c r="H14" s="129" t="n"/>
      <c r="I14" s="129" t="inlineStr">
        <is>
          <t>PUBLICIDAD</t>
        </is>
      </c>
      <c r="J14" s="60" t="n">
        <v>0.375</v>
      </c>
      <c r="K14" s="46">
        <f>J14+$K$60</f>
        <v/>
      </c>
      <c r="L14" s="78" t="n">
        <v>0.39375</v>
      </c>
      <c r="M14" s="78">
        <f>L14+$M$61</f>
        <v/>
      </c>
      <c r="N14" s="78" t="n">
        <v>0.4006944444444445</v>
      </c>
      <c r="O14" s="78">
        <f>N14+$O$61</f>
        <v/>
      </c>
      <c r="P14" s="79" t="n">
        <v>0.4902777777777778</v>
      </c>
      <c r="Q14" s="46">
        <f>P14+$Q$61</f>
        <v/>
      </c>
      <c r="R14" s="78" t="n">
        <v>0.5055555555555555</v>
      </c>
      <c r="S14" s="78">
        <f>R14+$S$61</f>
        <v/>
      </c>
      <c r="T14" s="116" t="n">
        <v>0.5222222222222223</v>
      </c>
      <c r="U14" s="116">
        <f>T14+$U$61</f>
        <v/>
      </c>
      <c r="V14" s="580" t="n">
        <v>100</v>
      </c>
      <c r="W14" s="125" t="n"/>
    </row>
    <row r="15" ht="21" customHeight="1" s="630">
      <c r="A15" s="644" t="inlineStr">
        <is>
          <t>13</t>
        </is>
      </c>
      <c r="B15" s="632" t="n"/>
      <c r="C15" s="112" t="inlineStr">
        <is>
          <t>GONGORA TRUJILLO ADRIANO</t>
        </is>
      </c>
      <c r="D15" s="55" t="n">
        <v>47395510</v>
      </c>
      <c r="E15" s="226" t="inlineStr">
        <is>
          <t>MOTO REVA BIIC</t>
        </is>
      </c>
      <c r="F15" s="92" t="inlineStr">
        <is>
          <t>20 20SR</t>
        </is>
      </c>
      <c r="G15" s="281" t="n"/>
      <c r="H15" s="281" t="n"/>
      <c r="I15" s="281" t="inlineStr">
        <is>
          <t>ANGELA</t>
        </is>
      </c>
      <c r="J15" s="60" t="n">
        <v>0.3784722222222222</v>
      </c>
      <c r="K15" s="46">
        <f>J15+$K$60</f>
        <v/>
      </c>
      <c r="L15" s="78" t="n">
        <v>0.3986111111111111</v>
      </c>
      <c r="M15" s="46">
        <f>L15+$M$61</f>
        <v/>
      </c>
      <c r="N15" s="78" t="n">
        <v>0.4041666666666667</v>
      </c>
      <c r="O15" s="46">
        <f>N15+$O$61</f>
        <v/>
      </c>
      <c r="P15" s="79" t="n">
        <v>0.5020833333333333</v>
      </c>
      <c r="Q15" s="46">
        <f>P15+$Q$61</f>
        <v/>
      </c>
      <c r="R15" s="46" t="n">
        <v>0.5138888888888888</v>
      </c>
      <c r="S15" s="46">
        <f>R15+$S$61</f>
        <v/>
      </c>
      <c r="T15" s="143" t="n">
        <v>0.5305555555555556</v>
      </c>
      <c r="U15" s="80">
        <f>T15+$U$61</f>
        <v/>
      </c>
      <c r="V15" s="580" t="n">
        <v>80</v>
      </c>
      <c r="W15" s="125" t="n"/>
    </row>
    <row r="16" ht="21" customHeight="1" s="630">
      <c r="A16" s="644" t="inlineStr">
        <is>
          <t>14</t>
        </is>
      </c>
      <c r="B16" s="632" t="n"/>
      <c r="C16" s="318" t="inlineStr">
        <is>
          <t>CORDOVA TAYPE CONSTANTINO 50</t>
        </is>
      </c>
      <c r="D16" s="55" t="n">
        <v>25465081</v>
      </c>
      <c r="E16" s="26" t="inlineStr">
        <is>
          <t>REVA A3B</t>
        </is>
      </c>
      <c r="F16" s="92" t="inlineStr">
        <is>
          <t>20 20SR</t>
        </is>
      </c>
      <c r="G16" s="267" t="inlineStr">
        <is>
          <t>PAGO 130YAPE</t>
        </is>
      </c>
      <c r="H16" s="207" t="n"/>
      <c r="I16" s="55" t="inlineStr">
        <is>
          <t>MIGUEL QUIROZ</t>
        </is>
      </c>
      <c r="J16" s="60" t="n">
        <v>0.3819444444444444</v>
      </c>
      <c r="K16" s="46">
        <f>J16+$K$60</f>
        <v/>
      </c>
      <c r="L16" s="78" t="n">
        <v>0.4034722222222222</v>
      </c>
      <c r="M16" s="46">
        <f>L16+$M$61</f>
        <v/>
      </c>
      <c r="N16" s="78" t="n">
        <v>0.3673611111111111</v>
      </c>
      <c r="O16" s="46">
        <f>N16+$O$61</f>
        <v/>
      </c>
      <c r="P16" s="79" t="n">
        <v>0.5097222222222222</v>
      </c>
      <c r="Q16" s="46">
        <f>P16+$Q$61</f>
        <v/>
      </c>
      <c r="R16" s="46" t="n">
        <v>0.5215277777777778</v>
      </c>
      <c r="S16" s="46">
        <f>R16+$S$61</f>
        <v/>
      </c>
      <c r="T16" s="143" t="n">
        <v>0.5333333333333333</v>
      </c>
      <c r="U16" s="80">
        <f>T16+$U$61</f>
        <v/>
      </c>
      <c r="V16" s="580" t="n">
        <v>80</v>
      </c>
      <c r="W16" s="125" t="n">
        <v>50</v>
      </c>
    </row>
    <row r="17" ht="21" customHeight="1" s="630">
      <c r="A17" s="644" t="inlineStr">
        <is>
          <t>15</t>
        </is>
      </c>
      <c r="B17" s="632" t="n"/>
      <c r="C17" s="318" t="inlineStr">
        <is>
          <t>MENDOZA JULCA CESAR 30</t>
        </is>
      </c>
      <c r="D17" s="55" t="n">
        <v>71744492</v>
      </c>
      <c r="E17" s="26" t="inlineStr">
        <is>
          <t>RECA A2B</t>
        </is>
      </c>
      <c r="F17" s="92" t="inlineStr">
        <is>
          <t>20 20SR</t>
        </is>
      </c>
      <c r="G17" s="267" t="inlineStr">
        <is>
          <t>PAGO 30YAPE</t>
        </is>
      </c>
      <c r="H17" s="192" t="n"/>
      <c r="I17" s="96" t="inlineStr">
        <is>
          <t>PATRICIO</t>
        </is>
      </c>
      <c r="J17" s="60" t="n">
        <v>0.3854166666666667</v>
      </c>
      <c r="K17" s="46">
        <f>J17+$K$60</f>
        <v/>
      </c>
      <c r="L17" s="78" t="n">
        <v>0.4090277777777778</v>
      </c>
      <c r="M17" s="46">
        <f>L17+$M$61</f>
        <v/>
      </c>
      <c r="N17" s="78" t="n">
        <v>0.4152777777777778</v>
      </c>
      <c r="O17" s="46">
        <f>N17+$O$61</f>
        <v/>
      </c>
      <c r="P17" s="79" t="n">
        <v>0.5138888888888888</v>
      </c>
      <c r="Q17" s="46">
        <f>P17+$Q$61</f>
        <v/>
      </c>
      <c r="R17" s="46" t="n">
        <v>0.5263888888888889</v>
      </c>
      <c r="S17" s="46">
        <f>R17+$S$61</f>
        <v/>
      </c>
      <c r="T17" s="143" t="n">
        <v>0.5451388888888888</v>
      </c>
      <c r="U17" s="80">
        <f>T17+$U$61</f>
        <v/>
      </c>
      <c r="V17" s="580" t="n">
        <v>80</v>
      </c>
      <c r="W17" s="125" t="n">
        <v>30</v>
      </c>
    </row>
    <row r="18" ht="21" customHeight="1" s="630">
      <c r="A18" s="644" t="inlineStr">
        <is>
          <t>16</t>
        </is>
      </c>
      <c r="B18" s="632" t="n"/>
      <c r="C18" s="112" t="inlineStr">
        <is>
          <t>CAMPOS ENGELBERTH</t>
        </is>
      </c>
      <c r="D18" s="55" t="n">
        <v>3286051</v>
      </c>
      <c r="E18" s="55" t="inlineStr">
        <is>
          <t>NUEVO A1</t>
        </is>
      </c>
      <c r="F18" s="92" t="inlineStr">
        <is>
          <t>20 20SR</t>
        </is>
      </c>
      <c r="G18" s="120" t="n"/>
      <c r="H18" s="382" t="inlineStr">
        <is>
          <t>CE</t>
        </is>
      </c>
      <c r="I18" s="120" t="inlineStr">
        <is>
          <t>CARS.JAIME VILLA</t>
        </is>
      </c>
      <c r="J18" s="60" t="n">
        <v>0.3888888888888889</v>
      </c>
      <c r="K18" s="46">
        <f>J18+$K$60</f>
        <v/>
      </c>
      <c r="L18" s="78" t="n">
        <v>0.4138888888888889</v>
      </c>
      <c r="M18" s="78">
        <f>L18+$M$61</f>
        <v/>
      </c>
      <c r="N18" s="78" t="n">
        <v>0.4194444444444445</v>
      </c>
      <c r="O18" s="78">
        <f>N18+$O$61</f>
        <v/>
      </c>
      <c r="P18" s="78" t="n">
        <v>0.4722222222222222</v>
      </c>
      <c r="Q18" s="78">
        <f>P18+$Q$61</f>
        <v/>
      </c>
      <c r="R18" s="78" t="n">
        <v>0.4826388888888889</v>
      </c>
      <c r="S18" s="78">
        <f>R18+$S$61</f>
        <v/>
      </c>
      <c r="T18" s="116" t="n">
        <v>0.4930555555555556</v>
      </c>
      <c r="U18" s="116">
        <f>T18+$U$61</f>
        <v/>
      </c>
      <c r="V18" s="580" t="n">
        <v>80</v>
      </c>
      <c r="W18" s="125" t="n"/>
    </row>
    <row r="19" ht="21" customHeight="1" s="630">
      <c r="A19" s="644" t="inlineStr">
        <is>
          <t>17</t>
        </is>
      </c>
      <c r="B19" s="632" t="n"/>
      <c r="C19" s="112" t="inlineStr">
        <is>
          <t>SALAS BUITRIAGOS JAIME</t>
        </is>
      </c>
      <c r="D19" s="55" t="n">
        <v>48503339</v>
      </c>
      <c r="E19" s="199" t="inlineStr">
        <is>
          <t>MOTO NUEVO BIIB</t>
        </is>
      </c>
      <c r="F19" s="92" t="inlineStr">
        <is>
          <t>40/20 40/20cl</t>
        </is>
      </c>
      <c r="G19" s="267" t="inlineStr">
        <is>
          <t>PAGO 80PLIN</t>
        </is>
      </c>
      <c r="H19" s="654" t="inlineStr">
        <is>
          <t>CORRECION</t>
        </is>
      </c>
      <c r="I19" s="211" t="inlineStr">
        <is>
          <t>OFICINA</t>
        </is>
      </c>
      <c r="J19" s="60" t="n">
        <v>0.3923611111111111</v>
      </c>
      <c r="K19" s="46">
        <f>J19+$K$60</f>
        <v/>
      </c>
      <c r="L19" s="78" t="n">
        <v>0.4180555555555556</v>
      </c>
      <c r="M19" s="46">
        <f>L19+$M$61</f>
        <v/>
      </c>
      <c r="N19" s="78" t="n">
        <v>0.4256944444444444</v>
      </c>
      <c r="O19" s="46">
        <f>N19+$O$61</f>
        <v/>
      </c>
      <c r="P19" s="79" t="n">
        <v>0.475</v>
      </c>
      <c r="Q19" s="46">
        <f>P19+$Q$61</f>
        <v/>
      </c>
      <c r="R19" s="46" t="n">
        <v>0.4868055555555555</v>
      </c>
      <c r="S19" s="46">
        <f>R19+$S$61</f>
        <v/>
      </c>
      <c r="T19" s="143" t="n">
        <v>0.4979166666666667</v>
      </c>
      <c r="U19" s="80">
        <f>T19+$U$61</f>
        <v/>
      </c>
      <c r="V19" s="580" t="n">
        <v>80</v>
      </c>
      <c r="W19" s="125" t="n"/>
    </row>
    <row r="20" ht="21" customFormat="1" customHeight="1" s="645">
      <c r="A20" s="644" t="inlineStr">
        <is>
          <t>18</t>
        </is>
      </c>
      <c r="B20" s="632" t="n"/>
      <c r="C20" s="112" t="inlineStr">
        <is>
          <t>PIRELA RAMIREZ ALEJANDRO</t>
        </is>
      </c>
      <c r="D20" s="55" t="n">
        <v>3185758</v>
      </c>
      <c r="E20" s="55" t="inlineStr">
        <is>
          <t>NUEVO A1</t>
        </is>
      </c>
      <c r="F20" s="92" t="inlineStr">
        <is>
          <t>20 20SR</t>
        </is>
      </c>
      <c r="G20" s="55" t="n"/>
      <c r="H20" s="382" t="inlineStr">
        <is>
          <t>CE</t>
        </is>
      </c>
      <c r="I20" s="55" t="inlineStr">
        <is>
          <t>VITOCAR</t>
        </is>
      </c>
      <c r="J20" s="60" t="n">
        <v>0.3958333333333333</v>
      </c>
      <c r="K20" s="46">
        <f>J20+$K$60</f>
        <v/>
      </c>
      <c r="L20" s="78" t="n">
        <v>0.4229166666666667</v>
      </c>
      <c r="M20" s="46">
        <f>L20+$M$61</f>
        <v/>
      </c>
      <c r="N20" s="78" t="n">
        <v>0.4298611111111111</v>
      </c>
      <c r="O20" s="46">
        <f>N20+$O$61</f>
        <v/>
      </c>
      <c r="P20" s="79" t="n">
        <v>0.5041666666666667</v>
      </c>
      <c r="Q20" s="46">
        <f>P20+$Q$61</f>
        <v/>
      </c>
      <c r="R20" s="46" t="n">
        <v>0.5152777777777777</v>
      </c>
      <c r="S20" s="46">
        <f>R20+$S$61</f>
        <v/>
      </c>
      <c r="T20" s="143" t="n">
        <v>0.5256944444444445</v>
      </c>
      <c r="U20" s="80">
        <f>T20+$U$61</f>
        <v/>
      </c>
      <c r="V20" s="580" t="n">
        <v>80</v>
      </c>
      <c r="W20" s="125" t="n"/>
    </row>
    <row r="21" ht="21" customHeight="1" s="630">
      <c r="A21" s="644" t="inlineStr">
        <is>
          <t>19</t>
        </is>
      </c>
      <c r="B21" s="632" t="n"/>
      <c r="C21" s="112" t="inlineStr">
        <is>
          <t>LOPEZ SAENZ JESUS</t>
        </is>
      </c>
      <c r="D21" s="55" t="n">
        <v>72308081</v>
      </c>
      <c r="E21" s="55" t="inlineStr">
        <is>
          <t>NUEVO A1</t>
        </is>
      </c>
      <c r="F21" s="92" t="inlineStr">
        <is>
          <t>40/20 40/20cl</t>
        </is>
      </c>
      <c r="G21" s="267" t="inlineStr">
        <is>
          <t>PAGO 100YAPE</t>
        </is>
      </c>
      <c r="H21" s="129" t="n"/>
      <c r="I21" s="129" t="inlineStr">
        <is>
          <t>PUBLICIDAD</t>
        </is>
      </c>
      <c r="J21" s="60" t="n">
        <v>0.3993055555555556</v>
      </c>
      <c r="K21" s="46">
        <f>J21+$K$60</f>
        <v/>
      </c>
      <c r="L21" s="78" t="n">
        <v>0.4298611111111111</v>
      </c>
      <c r="M21" s="46">
        <f>L21+$M$61</f>
        <v/>
      </c>
      <c r="N21" s="78" t="n">
        <v>0.4340277777777778</v>
      </c>
      <c r="O21" s="46">
        <f>N21+$O$61</f>
        <v/>
      </c>
      <c r="P21" s="79" t="n">
        <v>0.5208333333333334</v>
      </c>
      <c r="Q21" s="46">
        <f>P21+$Q$61</f>
        <v/>
      </c>
      <c r="R21" s="46" t="n">
        <v>0.5340277777777778</v>
      </c>
      <c r="S21" s="46">
        <f>R21+$S$61</f>
        <v/>
      </c>
      <c r="T21" s="143" t="n">
        <v>0.5458333333333333</v>
      </c>
      <c r="U21" s="80">
        <f>T21+$U$61</f>
        <v/>
      </c>
      <c r="V21" s="580" t="n">
        <v>80</v>
      </c>
      <c r="W21" s="125" t="n"/>
    </row>
    <row r="22" ht="21" customHeight="1" s="630">
      <c r="A22" s="644" t="inlineStr">
        <is>
          <t>20</t>
        </is>
      </c>
      <c r="B22" s="632" t="n"/>
      <c r="C22" s="318" t="inlineStr">
        <is>
          <t>VILCA CAYLLAHUA CARLOS 40</t>
        </is>
      </c>
      <c r="D22" s="55" t="n">
        <v>73575301</v>
      </c>
      <c r="E22" s="55" t="inlineStr">
        <is>
          <t>NUEVO A1</t>
        </is>
      </c>
      <c r="F22" s="92" t="inlineStr">
        <is>
          <t>20 20SR</t>
        </is>
      </c>
      <c r="G22" s="267" t="inlineStr">
        <is>
          <t>PAGO 40YAPE</t>
        </is>
      </c>
      <c r="H22" s="120" t="n"/>
      <c r="I22" s="120" t="inlineStr">
        <is>
          <t>CARS.JAIME VILLA</t>
        </is>
      </c>
      <c r="J22" s="60" t="n">
        <v>0.4027777777777778</v>
      </c>
      <c r="K22" s="46">
        <f>J22+$K$60</f>
        <v/>
      </c>
      <c r="L22" s="78" t="n">
        <v>0.4340277777777778</v>
      </c>
      <c r="M22" s="46">
        <f>L22+$M$61</f>
        <v/>
      </c>
      <c r="N22" s="78" t="n">
        <v>0.4388888888888889</v>
      </c>
      <c r="O22" s="46">
        <f>N22+$O$61</f>
        <v/>
      </c>
      <c r="P22" s="79" t="n">
        <v>0.525</v>
      </c>
      <c r="Q22" s="46">
        <f>P22+$Q$61</f>
        <v/>
      </c>
      <c r="R22" s="46" t="n">
        <v>0.5375</v>
      </c>
      <c r="S22" s="46">
        <f>R22+$S$61</f>
        <v/>
      </c>
      <c r="T22" s="143" t="n">
        <v>0.5576388888888889</v>
      </c>
      <c r="U22" s="80">
        <f>T22+$U$61</f>
        <v/>
      </c>
      <c r="V22" s="580" t="n">
        <v>80</v>
      </c>
      <c r="W22" s="125" t="n">
        <v>40</v>
      </c>
    </row>
    <row r="23" ht="21" customHeight="1" s="630">
      <c r="A23" s="644" t="inlineStr">
        <is>
          <t>21</t>
        </is>
      </c>
      <c r="B23" s="632" t="n"/>
      <c r="C23" s="112" t="inlineStr">
        <is>
          <t>JARAMILLO VIZCARRA ALBINO</t>
        </is>
      </c>
      <c r="D23" s="55" t="n">
        <v>41440842</v>
      </c>
      <c r="E23" s="226" t="inlineStr">
        <is>
          <t>MOTO REVA BIIC</t>
        </is>
      </c>
      <c r="F23" s="92" t="inlineStr">
        <is>
          <t>40/20 40/20cl</t>
        </is>
      </c>
      <c r="G23" s="120" t="n"/>
      <c r="H23" s="120" t="n"/>
      <c r="I23" s="120" t="inlineStr">
        <is>
          <t>CARS.JAIME VILLA</t>
        </is>
      </c>
      <c r="J23" s="60" t="n">
        <v>0.40625</v>
      </c>
      <c r="K23" s="46">
        <f>J23+$K$60</f>
        <v/>
      </c>
      <c r="L23" s="78" t="n">
        <v>0.4381944444444444</v>
      </c>
      <c r="M23" s="46">
        <f>L23+$M$61</f>
        <v/>
      </c>
      <c r="N23" s="78" t="n">
        <v>0.4444444444444444</v>
      </c>
      <c r="O23" s="46">
        <f>N23+$O$61</f>
        <v/>
      </c>
      <c r="P23" s="79" t="n">
        <v>0.525</v>
      </c>
      <c r="Q23" s="79">
        <f>P23+$Q$61</f>
        <v/>
      </c>
      <c r="R23" s="46" t="n">
        <v>0.5451388888888888</v>
      </c>
      <c r="S23" s="46">
        <f>R23+$S$61</f>
        <v/>
      </c>
      <c r="T23" s="143" t="n">
        <v>0.5569444444444445</v>
      </c>
      <c r="U23" s="80">
        <f>T23+$U$61</f>
        <v/>
      </c>
      <c r="V23" s="580" t="n">
        <v>80</v>
      </c>
      <c r="W23" s="125" t="n"/>
    </row>
    <row r="24" ht="21" customHeight="1" s="630">
      <c r="A24" s="644" t="inlineStr">
        <is>
          <t>22</t>
        </is>
      </c>
      <c r="B24" s="632" t="n"/>
      <c r="C24" s="112" t="inlineStr">
        <is>
          <t>ARROYO PURIZAGA RUBEN</t>
        </is>
      </c>
      <c r="D24" s="55" t="n">
        <v>70616034</v>
      </c>
      <c r="E24" s="55" t="inlineStr">
        <is>
          <t>NUEVO A1</t>
        </is>
      </c>
      <c r="F24" s="92" t="inlineStr">
        <is>
          <t>20 20SR</t>
        </is>
      </c>
      <c r="G24" s="55" t="n"/>
      <c r="H24" s="207" t="n"/>
      <c r="I24" s="55" t="inlineStr">
        <is>
          <t>PATRICIO</t>
        </is>
      </c>
      <c r="J24" s="60" t="n">
        <v>0.4097222222222222</v>
      </c>
      <c r="K24" s="46">
        <f>J24+$K$60</f>
        <v/>
      </c>
      <c r="L24" s="78" t="n">
        <v>0.4430555555555555</v>
      </c>
      <c r="M24" s="46">
        <f>L24+$M$61</f>
        <v/>
      </c>
      <c r="N24" s="78" t="n">
        <v>0.4493055555555556</v>
      </c>
      <c r="O24" s="46">
        <f>N24+$O$61</f>
        <v/>
      </c>
      <c r="P24" s="79" t="n">
        <v>0.5326388888888889</v>
      </c>
      <c r="Q24" s="46">
        <f>P24+$Q$61</f>
        <v/>
      </c>
      <c r="R24" s="46" t="n">
        <v>0.5486111111111112</v>
      </c>
      <c r="S24" s="46">
        <f>R24+$S$61</f>
        <v/>
      </c>
      <c r="T24" s="143" t="n">
        <v>0.5736111111111111</v>
      </c>
      <c r="U24" s="80">
        <f>T24+$U$61</f>
        <v/>
      </c>
      <c r="V24" s="580" t="n">
        <v>80</v>
      </c>
      <c r="W24" s="125" t="n"/>
    </row>
    <row r="25" ht="21" customFormat="1" customHeight="1" s="645">
      <c r="A25" s="644" t="inlineStr">
        <is>
          <t>23</t>
        </is>
      </c>
      <c r="B25" s="632" t="n"/>
      <c r="C25" s="318" t="inlineStr">
        <is>
          <t>CAMONES MEZA CRISTHIAN 40</t>
        </is>
      </c>
      <c r="D25" s="55" t="n">
        <v>74912496</v>
      </c>
      <c r="E25" s="199" t="inlineStr">
        <is>
          <t>MOTO NUEVO BIIB</t>
        </is>
      </c>
      <c r="F25" s="92" t="inlineStr">
        <is>
          <t>20 20SR</t>
        </is>
      </c>
      <c r="G25" s="267" t="inlineStr">
        <is>
          <t>PAGO 40YAPE</t>
        </is>
      </c>
      <c r="H25" s="360" t="n"/>
      <c r="I25" s="281" t="inlineStr">
        <is>
          <t>ELIA</t>
        </is>
      </c>
      <c r="J25" s="60" t="n">
        <v>0.4131944444444444</v>
      </c>
      <c r="K25" s="46">
        <f>J25+$K$60</f>
        <v/>
      </c>
      <c r="L25" s="78" t="n">
        <v>0.4472222222222222</v>
      </c>
      <c r="M25" s="46">
        <f>L25+$M$61</f>
        <v/>
      </c>
      <c r="N25" s="78" t="n">
        <v>0.4520833333333333</v>
      </c>
      <c r="O25" s="46">
        <f>N25+$O$61</f>
        <v/>
      </c>
      <c r="P25" s="79" t="n">
        <v>0.5444444444444444</v>
      </c>
      <c r="Q25" s="46">
        <f>P25+$Q$61</f>
        <v/>
      </c>
      <c r="R25" s="46" t="n">
        <v>0.5673611111111111</v>
      </c>
      <c r="S25" s="46">
        <f>R25+$S$61</f>
        <v/>
      </c>
      <c r="T25" s="143" t="n">
        <v>0.5798611111111112</v>
      </c>
      <c r="U25" s="80">
        <f>T25+$U$61</f>
        <v/>
      </c>
      <c r="V25" s="580" t="n">
        <v>80</v>
      </c>
      <c r="W25" s="125" t="n">
        <v>40</v>
      </c>
    </row>
    <row r="26" ht="21" customFormat="1" customHeight="1" s="633">
      <c r="A26" s="644" t="inlineStr">
        <is>
          <t>24</t>
        </is>
      </c>
      <c r="B26" s="632" t="n"/>
      <c r="C26" s="112" t="inlineStr">
        <is>
          <t>SALAZAR PELAEZ LUZDINA</t>
        </is>
      </c>
      <c r="D26" s="55" t="n">
        <v>70120172</v>
      </c>
      <c r="E26" s="199" t="inlineStr">
        <is>
          <t>MOTO NUEVO BIIB</t>
        </is>
      </c>
      <c r="F26" s="92" t="inlineStr">
        <is>
          <t>20 20SR</t>
        </is>
      </c>
      <c r="G26" s="55" t="n"/>
      <c r="H26" s="207" t="n"/>
      <c r="I26" s="55" t="inlineStr">
        <is>
          <t>ESCUELA MARTINEZ</t>
        </is>
      </c>
      <c r="J26" s="60" t="n">
        <v>0.4166666666666667</v>
      </c>
      <c r="K26" s="46">
        <f>J26+$K$60</f>
        <v/>
      </c>
      <c r="L26" s="78" t="n">
        <v>0.4527777777777778</v>
      </c>
      <c r="M26" s="46">
        <f>L26+$M$61</f>
        <v/>
      </c>
      <c r="N26" s="78" t="n">
        <v>0.4590277777777778</v>
      </c>
      <c r="O26" s="46">
        <f>N26+$O$61</f>
        <v/>
      </c>
      <c r="P26" s="79" t="n">
        <v>0.5361111111111111</v>
      </c>
      <c r="Q26" s="46">
        <f>P26+$Q$61</f>
        <v/>
      </c>
      <c r="R26" s="46" t="n">
        <v>0.5604166666666667</v>
      </c>
      <c r="S26" s="46">
        <f>R26+$S$61</f>
        <v/>
      </c>
      <c r="T26" s="143" t="n">
        <v>0.5861111111111111</v>
      </c>
      <c r="U26" s="80">
        <f>T26+$U$61</f>
        <v/>
      </c>
      <c r="V26" s="580" t="n">
        <v>80</v>
      </c>
      <c r="W26" s="125" t="n"/>
    </row>
    <row r="27" ht="21" customHeight="1" s="630">
      <c r="A27" s="644" t="inlineStr">
        <is>
          <t>25</t>
        </is>
      </c>
      <c r="B27" s="632" t="n"/>
      <c r="C27" s="318" t="inlineStr">
        <is>
          <t>GUEVARA GUAMURO GILMER 50</t>
        </is>
      </c>
      <c r="D27" s="55" t="n">
        <v>42061505</v>
      </c>
      <c r="E27" s="199" t="inlineStr">
        <is>
          <t>MOTO NUEVO BIIB</t>
        </is>
      </c>
      <c r="F27" s="92" t="inlineStr">
        <is>
          <t>20 20SR</t>
        </is>
      </c>
      <c r="G27" s="267" t="inlineStr">
        <is>
          <t>PAGO 50YAPE</t>
        </is>
      </c>
      <c r="H27" s="207" t="n"/>
      <c r="I27" s="55" t="inlineStr">
        <is>
          <t>ESCUELA MARTINEZ</t>
        </is>
      </c>
      <c r="J27" s="60" t="n">
        <v>0.4201388888888889</v>
      </c>
      <c r="K27" s="46">
        <f>J27+$K$60</f>
        <v/>
      </c>
      <c r="L27" s="78" t="n">
        <v>0.4576388888888889</v>
      </c>
      <c r="M27" s="46">
        <f>L27+$M$61</f>
        <v/>
      </c>
      <c r="N27" s="78" t="n">
        <v>0.4638888888888889</v>
      </c>
      <c r="O27" s="46">
        <f>N27+$O$61</f>
        <v/>
      </c>
      <c r="P27" s="79" t="n">
        <v>0.5368055555555555</v>
      </c>
      <c r="Q27" s="46">
        <f>P27+$Q$61</f>
        <v/>
      </c>
      <c r="R27" s="46" t="n">
        <v>0.55625</v>
      </c>
      <c r="S27" s="46">
        <f>R27+$S$61</f>
        <v/>
      </c>
      <c r="T27" s="143" t="n">
        <v>0.56875</v>
      </c>
      <c r="U27" s="80">
        <f>T27+$U$61</f>
        <v/>
      </c>
      <c r="V27" s="580" t="n">
        <v>80</v>
      </c>
      <c r="W27" s="125" t="n">
        <v>50</v>
      </c>
    </row>
    <row r="28" ht="21" customHeight="1" s="630">
      <c r="A28" s="644" t="inlineStr">
        <is>
          <t>26</t>
        </is>
      </c>
      <c r="B28" s="632" t="n"/>
      <c r="C28" s="318" t="inlineStr">
        <is>
          <t>COLORADO RAICO SEGUNDO 50</t>
        </is>
      </c>
      <c r="D28" s="55" t="n">
        <v>9773126</v>
      </c>
      <c r="E28" s="226" t="inlineStr">
        <is>
          <t>MOTO REVA BIIC</t>
        </is>
      </c>
      <c r="F28" s="92" t="inlineStr">
        <is>
          <t>20 20SR</t>
        </is>
      </c>
      <c r="G28" s="267" t="inlineStr">
        <is>
          <t>PAGO 130YAPE</t>
        </is>
      </c>
      <c r="H28" s="207" t="n"/>
      <c r="I28" s="55" t="inlineStr">
        <is>
          <t>SOTO</t>
        </is>
      </c>
      <c r="J28" s="60" t="n">
        <v>0.4236111111111111</v>
      </c>
      <c r="K28" s="46">
        <f>J28+$K$60</f>
        <v/>
      </c>
      <c r="L28" s="78" t="n">
        <v>0.4618055555555556</v>
      </c>
      <c r="M28" s="46">
        <f>L28+$M$61</f>
        <v/>
      </c>
      <c r="N28" s="78" t="n">
        <v>0.4666666666666667</v>
      </c>
      <c r="O28" s="46">
        <f>N28+$O$61</f>
        <v/>
      </c>
      <c r="P28" s="79" t="n">
        <v>0.5486111111111112</v>
      </c>
      <c r="Q28" s="46">
        <f>P28+$Q$61</f>
        <v/>
      </c>
      <c r="R28" s="46" t="n">
        <v>0.5722222222222222</v>
      </c>
      <c r="S28" s="46">
        <f>R28+$S$61</f>
        <v/>
      </c>
      <c r="T28" s="143" t="n">
        <v>0.5986111111111111</v>
      </c>
      <c r="U28" s="80">
        <f>T28+$U$61</f>
        <v/>
      </c>
      <c r="V28" s="580" t="n">
        <v>80</v>
      </c>
      <c r="W28" s="125" t="n">
        <v>50</v>
      </c>
    </row>
    <row r="29" ht="21" customHeight="1" s="630">
      <c r="A29" s="644" t="n"/>
      <c r="B29" s="632" t="n"/>
      <c r="C29" s="119" t="inlineStr">
        <is>
          <t>REST KISHIMOTO GERARDO</t>
        </is>
      </c>
      <c r="D29" s="654" t="n">
        <v>25595597</v>
      </c>
      <c r="E29" s="654" t="inlineStr">
        <is>
          <t>NUEVO A1</t>
        </is>
      </c>
      <c r="F29" s="93" t="inlineStr">
        <is>
          <t>SIN PREVIA</t>
        </is>
      </c>
      <c r="G29" s="654" t="inlineStr">
        <is>
          <t>ACTULIZACION</t>
        </is>
      </c>
      <c r="H29" s="358" t="n"/>
      <c r="I29" s="654" t="inlineStr">
        <is>
          <t>CARS.JAIME VILLA</t>
        </is>
      </c>
      <c r="J29" s="185" t="n"/>
      <c r="K29" s="20">
        <f>J29+$K$60</f>
        <v/>
      </c>
      <c r="L29" s="21" t="n"/>
      <c r="M29" s="20">
        <f>L29+$M$61</f>
        <v/>
      </c>
      <c r="N29" s="21" t="n"/>
      <c r="O29" s="20">
        <f>N29+$O$61</f>
        <v/>
      </c>
      <c r="P29" s="22" t="n"/>
      <c r="Q29" s="20">
        <f>P29+$Q$61</f>
        <v/>
      </c>
      <c r="R29" s="20" t="n"/>
      <c r="S29" s="20">
        <f>R29+$S$61</f>
        <v/>
      </c>
      <c r="T29" s="144" t="n"/>
      <c r="U29" s="20">
        <f>T29+$U$61</f>
        <v/>
      </c>
      <c r="V29" s="580" t="n"/>
      <c r="W29" s="125" t="n"/>
    </row>
    <row r="30" ht="21" customFormat="1" customHeight="1" s="645">
      <c r="A30" s="644" t="inlineStr">
        <is>
          <t>27</t>
        </is>
      </c>
      <c r="B30" s="632" t="n"/>
      <c r="C30" s="112" t="inlineStr">
        <is>
          <t>VELASQUEZ ARROYO EMILIO</t>
        </is>
      </c>
      <c r="D30" s="55" t="n">
        <v>25514496</v>
      </c>
      <c r="E30" s="55" t="inlineStr">
        <is>
          <t>REVA A1</t>
        </is>
      </c>
      <c r="F30" s="92" t="inlineStr">
        <is>
          <t>40/20 40/20cl</t>
        </is>
      </c>
      <c r="G30" s="96" t="n"/>
      <c r="H30" s="192" t="n"/>
      <c r="I30" s="96" t="inlineStr">
        <is>
          <t>PATRICIO</t>
        </is>
      </c>
      <c r="J30" s="60" t="n">
        <v>0.4347222222222222</v>
      </c>
      <c r="K30" s="46">
        <f>J30+$K$60</f>
        <v/>
      </c>
      <c r="L30" s="78" t="n">
        <v>0.4666666666666667</v>
      </c>
      <c r="M30" s="46">
        <f>L30+$M$61</f>
        <v/>
      </c>
      <c r="N30" s="78" t="n">
        <v>0.4708333333333333</v>
      </c>
      <c r="O30" s="46">
        <f>N30+$O$61</f>
        <v/>
      </c>
      <c r="P30" s="79" t="n">
        <v>0.5486111111111112</v>
      </c>
      <c r="Q30" s="46">
        <f>P30+$Q$61</f>
        <v/>
      </c>
      <c r="R30" s="46" t="n">
        <v>0.5784722222222223</v>
      </c>
      <c r="S30" s="46">
        <f>R30+$S$61</f>
        <v/>
      </c>
      <c r="T30" s="143" t="n">
        <v>0.5916666666666667</v>
      </c>
      <c r="U30" s="80">
        <f>T30+$U$61</f>
        <v/>
      </c>
      <c r="V30" s="580" t="n">
        <v>80</v>
      </c>
      <c r="W30" s="125" t="n"/>
    </row>
    <row r="31" ht="21" customFormat="1" customHeight="1" s="633">
      <c r="A31" s="644" t="inlineStr">
        <is>
          <t>28</t>
        </is>
      </c>
      <c r="B31" s="632" t="n"/>
      <c r="C31" s="112" t="inlineStr">
        <is>
          <t>PARRAGA LUDEÑA JESUS</t>
        </is>
      </c>
      <c r="D31" s="55" t="n">
        <v>70932135</v>
      </c>
      <c r="E31" s="55" t="inlineStr">
        <is>
          <t>REVA A1</t>
        </is>
      </c>
      <c r="F31" s="92" t="inlineStr">
        <is>
          <t>40/20 40/20cl</t>
        </is>
      </c>
      <c r="G31" s="120" t="n"/>
      <c r="H31" s="205" t="n"/>
      <c r="I31" s="120" t="inlineStr">
        <is>
          <t>CARS.JAIME VILLA</t>
        </is>
      </c>
      <c r="J31" s="60" t="n">
        <v>0.4395833333333333</v>
      </c>
      <c r="K31" s="46">
        <f>J31+$K$60</f>
        <v/>
      </c>
      <c r="L31" s="78" t="n">
        <v>0.4722222222222222</v>
      </c>
      <c r="M31" s="46">
        <f>L31+$M$61</f>
        <v/>
      </c>
      <c r="N31" s="78" t="n">
        <v>0.4791666666666667</v>
      </c>
      <c r="O31" s="46">
        <f>N31+$O$61</f>
        <v/>
      </c>
      <c r="P31" s="79" t="n">
        <v>0.5569444444444445</v>
      </c>
      <c r="Q31" s="46">
        <f>P31+$Q$61</f>
        <v/>
      </c>
      <c r="R31" s="46" t="n">
        <v>0.5847222222222223</v>
      </c>
      <c r="S31" s="46">
        <f>R31+$S$61</f>
        <v/>
      </c>
      <c r="T31" s="143" t="n">
        <v>0.6159722222222223</v>
      </c>
      <c r="U31" s="80">
        <f>T31+$U$61</f>
        <v/>
      </c>
      <c r="V31" s="580" t="n">
        <v>80</v>
      </c>
      <c r="W31" s="125" t="n"/>
    </row>
    <row r="32" ht="21" customHeight="1" s="630">
      <c r="A32" s="644" t="inlineStr">
        <is>
          <t>29</t>
        </is>
      </c>
      <c r="B32" s="632" t="n"/>
      <c r="C32" s="112" t="inlineStr">
        <is>
          <t>MORENO RODRIGUEZ OSCAR</t>
        </is>
      </c>
      <c r="D32" s="55" t="n">
        <v>40206012</v>
      </c>
      <c r="E32" s="55" t="inlineStr">
        <is>
          <t>NUEVO A1</t>
        </is>
      </c>
      <c r="F32" s="92" t="inlineStr">
        <is>
          <t>40/20 40/20cl</t>
        </is>
      </c>
      <c r="G32" s="96" t="n"/>
      <c r="H32" s="192" t="n"/>
      <c r="I32" s="96" t="inlineStr">
        <is>
          <t>PATRICIO</t>
        </is>
      </c>
      <c r="J32" s="60" t="n">
        <v>0.44375</v>
      </c>
      <c r="K32" s="46">
        <f>J32+$K$60</f>
        <v/>
      </c>
      <c r="L32" s="78" t="n">
        <v>0.4770833333333334</v>
      </c>
      <c r="M32" s="46">
        <f>L32+$M$61</f>
        <v/>
      </c>
      <c r="N32" s="78" t="n">
        <v>0.4826388888888889</v>
      </c>
      <c r="O32" s="46">
        <f>N32+$O$61</f>
        <v/>
      </c>
      <c r="P32" s="79" t="n">
        <v>0.5597222222222222</v>
      </c>
      <c r="Q32" s="46">
        <f>P32+$Q$61</f>
        <v/>
      </c>
      <c r="R32" s="46" t="n">
        <v>0.5902777777777778</v>
      </c>
      <c r="S32" s="46">
        <f>R32+$S$61</f>
        <v/>
      </c>
      <c r="T32" s="143" t="n">
        <v>0.6027777777777777</v>
      </c>
      <c r="U32" s="80">
        <f>T32+$U$61</f>
        <v/>
      </c>
      <c r="V32" s="580" t="n">
        <v>80</v>
      </c>
      <c r="W32" s="125" t="n"/>
    </row>
    <row r="33" ht="21" customHeight="1" s="630">
      <c r="A33" s="644" t="inlineStr">
        <is>
          <t>30</t>
        </is>
      </c>
      <c r="B33" s="632" t="n"/>
      <c r="C33" s="112" t="inlineStr">
        <is>
          <t>CAPRISTANO DOMINGUEZ NICOLE</t>
        </is>
      </c>
      <c r="D33" s="55" t="n">
        <v>73010089</v>
      </c>
      <c r="E33" s="55" t="inlineStr">
        <is>
          <t>NUEVO A1</t>
        </is>
      </c>
      <c r="F33" s="92" t="inlineStr">
        <is>
          <t>20 20SR</t>
        </is>
      </c>
      <c r="G33" s="120" t="n"/>
      <c r="H33" s="120" t="n"/>
      <c r="I33" s="120" t="inlineStr">
        <is>
          <t>CARS.JAIME VILLA</t>
        </is>
      </c>
      <c r="J33" s="60" t="n">
        <v>0.4458333333333334</v>
      </c>
      <c r="K33" s="46">
        <f>J33+$K$60</f>
        <v/>
      </c>
      <c r="L33" s="78" t="n">
        <v>0.48125</v>
      </c>
      <c r="M33" s="46">
        <f>L33+$M$61</f>
        <v/>
      </c>
      <c r="N33" s="78" t="n">
        <v>0.4881944444444444</v>
      </c>
      <c r="O33" s="46">
        <f>N33+$O$61</f>
        <v/>
      </c>
      <c r="P33" s="79" t="n">
        <v>0.5597222222222222</v>
      </c>
      <c r="Q33" s="46">
        <f>P33+$Q$61</f>
        <v/>
      </c>
      <c r="R33" s="46" t="n">
        <v>0.5965277777777778</v>
      </c>
      <c r="S33" s="46">
        <f>R33+$S$61</f>
        <v/>
      </c>
      <c r="T33" s="143" t="n">
        <v>0.6284722222222222</v>
      </c>
      <c r="U33" s="80">
        <f>T33+$U$61</f>
        <v/>
      </c>
      <c r="V33" s="580" t="n">
        <v>80</v>
      </c>
      <c r="W33" s="125" t="n"/>
    </row>
    <row r="34" ht="21" customHeight="1" s="630">
      <c r="A34" s="644" t="inlineStr">
        <is>
          <t>31</t>
        </is>
      </c>
      <c r="B34" s="632" t="n"/>
      <c r="C34" s="112" t="inlineStr">
        <is>
          <t>AYALA ASTUHUAMAN CLELIA</t>
        </is>
      </c>
      <c r="D34" s="55" t="n">
        <v>45025943</v>
      </c>
      <c r="E34" s="55" t="inlineStr">
        <is>
          <t>NUEVO A1</t>
        </is>
      </c>
      <c r="F34" s="92" t="inlineStr">
        <is>
          <t>20 20SR</t>
        </is>
      </c>
      <c r="G34" s="267" t="inlineStr">
        <is>
          <t>PAGO 100YAPE</t>
        </is>
      </c>
      <c r="H34" s="129" t="n"/>
      <c r="I34" s="129" t="inlineStr">
        <is>
          <t>PUBLICIDAD</t>
        </is>
      </c>
      <c r="J34" s="60" t="n">
        <v>0.4506944444444445</v>
      </c>
      <c r="K34" s="46">
        <f>J34+$K$60</f>
        <v/>
      </c>
      <c r="L34" s="78" t="n">
        <v>0.4868055555555555</v>
      </c>
      <c r="M34" s="46">
        <f>L34+$M$61</f>
        <v/>
      </c>
      <c r="N34" s="78" t="n">
        <v>0.4972222222222222</v>
      </c>
      <c r="O34" s="46">
        <f>N34+$O$61</f>
        <v/>
      </c>
      <c r="P34" s="79" t="n">
        <v>0.56875</v>
      </c>
      <c r="Q34" s="46">
        <f>P34+$Q$61</f>
        <v/>
      </c>
      <c r="R34" s="46" t="n">
        <v>0.6034722222222222</v>
      </c>
      <c r="S34" s="46">
        <f>R34+$S$61</f>
        <v/>
      </c>
      <c r="T34" s="143" t="n">
        <v>0.6166666666666667</v>
      </c>
      <c r="U34" s="80">
        <f>T34+$U$61</f>
        <v/>
      </c>
      <c r="V34" s="580" t="n">
        <v>100</v>
      </c>
      <c r="W34" s="125" t="n"/>
    </row>
    <row r="35" ht="21" customHeight="1" s="630">
      <c r="A35" s="644" t="inlineStr">
        <is>
          <t>32</t>
        </is>
      </c>
      <c r="B35" s="632" t="n"/>
      <c r="C35" s="112" t="inlineStr">
        <is>
          <t>CRUZ CORDOVA HAROLD</t>
        </is>
      </c>
      <c r="D35" s="55" t="n">
        <v>42559460</v>
      </c>
      <c r="E35" s="55" t="inlineStr">
        <is>
          <t>NUEVO A1</t>
        </is>
      </c>
      <c r="F35" s="92" t="inlineStr">
        <is>
          <t>40/20 40/20cl</t>
        </is>
      </c>
      <c r="G35" s="267" t="inlineStr">
        <is>
          <t>PAGO 100YAPE</t>
        </is>
      </c>
      <c r="H35" s="129" t="n"/>
      <c r="I35" s="129" t="inlineStr">
        <is>
          <t>PUBLICIDAD</t>
        </is>
      </c>
      <c r="J35" s="60" t="n">
        <v>0.4555555555555555</v>
      </c>
      <c r="K35" s="46">
        <f>J35+$K$60</f>
        <v/>
      </c>
      <c r="L35" s="78" t="n">
        <v>0.4930555555555556</v>
      </c>
      <c r="M35" s="46">
        <f>L35+$M$61</f>
        <v/>
      </c>
      <c r="N35" s="78" t="n">
        <v>0.5</v>
      </c>
      <c r="O35" s="46">
        <f>N35+$O$61</f>
        <v/>
      </c>
      <c r="P35" s="79" t="n">
        <v>0.5715277777777777</v>
      </c>
      <c r="Q35" s="46">
        <f>P35+$Q$61</f>
        <v/>
      </c>
      <c r="R35" s="46" t="n">
        <v>0.6055555555555555</v>
      </c>
      <c r="S35" s="46">
        <f>R35+$S$61</f>
        <v/>
      </c>
      <c r="T35" s="143" t="n">
        <v>0.6173611111111111</v>
      </c>
      <c r="U35" s="80">
        <f>T35+$U$61</f>
        <v/>
      </c>
      <c r="V35" s="580" t="n">
        <v>100</v>
      </c>
      <c r="W35" s="125" t="n"/>
    </row>
    <row r="36" ht="21" customHeight="1" s="630">
      <c r="A36" s="644" t="inlineStr">
        <is>
          <t>33</t>
        </is>
      </c>
      <c r="B36" s="632" t="n"/>
      <c r="C36" s="112" t="inlineStr">
        <is>
          <t>MALLQUI FLORES MONICA</t>
        </is>
      </c>
      <c r="D36" s="55" t="n">
        <v>74531931</v>
      </c>
      <c r="E36" s="55" t="inlineStr">
        <is>
          <t>NUEVO A1</t>
        </is>
      </c>
      <c r="F36" s="92" t="inlineStr">
        <is>
          <t>20 20SR</t>
        </is>
      </c>
      <c r="G36" s="55" t="n"/>
      <c r="H36" s="207" t="n"/>
      <c r="I36" s="55" t="inlineStr">
        <is>
          <t>ESCUELA MARTINEZ</t>
        </is>
      </c>
      <c r="J36" s="60" t="n">
        <v>0.4625</v>
      </c>
      <c r="K36" s="46">
        <f>J36+$K$60</f>
        <v/>
      </c>
      <c r="L36" s="78" t="n">
        <v>0.4986111111111111</v>
      </c>
      <c r="M36" s="46">
        <f>L36+$M$61</f>
        <v/>
      </c>
      <c r="N36" s="78" t="n">
        <v>0.5048611111111111</v>
      </c>
      <c r="O36" s="46">
        <f>N36+$O$61</f>
        <v/>
      </c>
      <c r="P36" s="79" t="n">
        <v>0.5708333333333333</v>
      </c>
      <c r="Q36" s="46">
        <f>P36+$Q$61</f>
        <v/>
      </c>
      <c r="R36" s="46" t="n">
        <v>0.6069444444444444</v>
      </c>
      <c r="S36" s="46">
        <f>R36+$S$61</f>
        <v/>
      </c>
      <c r="T36" s="143" t="n">
        <v>0.6229166666666667</v>
      </c>
      <c r="U36" s="80">
        <f>T36+$U$61</f>
        <v/>
      </c>
      <c r="V36" s="580" t="n">
        <v>80</v>
      </c>
      <c r="W36" s="125" t="n"/>
    </row>
    <row r="37" ht="21" customFormat="1" customHeight="1" s="633">
      <c r="A37" s="644" t="inlineStr">
        <is>
          <t>34</t>
        </is>
      </c>
      <c r="B37" s="632" t="n"/>
      <c r="C37" s="318" t="inlineStr">
        <is>
          <t>MORALES PAICO HENRY 50</t>
        </is>
      </c>
      <c r="D37" s="55" t="n">
        <v>43953871</v>
      </c>
      <c r="E37" s="55" t="inlineStr">
        <is>
          <t>NUEVO A1</t>
        </is>
      </c>
      <c r="F37" s="92" t="inlineStr">
        <is>
          <t>20 20SR</t>
        </is>
      </c>
      <c r="G37" s="267" t="inlineStr">
        <is>
          <t>PAGO YAPE 50</t>
        </is>
      </c>
      <c r="H37" s="192" t="n"/>
      <c r="I37" s="96" t="inlineStr">
        <is>
          <t>PATRICIO</t>
        </is>
      </c>
      <c r="J37" s="60" t="n">
        <v>0.4673611111111111</v>
      </c>
      <c r="K37" s="46">
        <f>J37+$K$60</f>
        <v/>
      </c>
      <c r="L37" s="78" t="n">
        <v>0.5048611111111111</v>
      </c>
      <c r="M37" s="46">
        <f>L37+$M$61</f>
        <v/>
      </c>
      <c r="N37" s="78" t="n">
        <v>0.5111111111111111</v>
      </c>
      <c r="O37" s="46">
        <f>N37+$O$61</f>
        <v/>
      </c>
      <c r="P37" s="79" t="n">
        <v>0.5805555555555556</v>
      </c>
      <c r="Q37" s="46">
        <f>P37+$Q$61</f>
        <v/>
      </c>
      <c r="R37" s="46" t="n">
        <v>0.6090277777777777</v>
      </c>
      <c r="S37" s="46">
        <f>R37+$S$61</f>
        <v/>
      </c>
      <c r="T37" s="143" t="n">
        <v>0.6340277777777777</v>
      </c>
      <c r="U37" s="80">
        <f>T37+$U$61</f>
        <v/>
      </c>
      <c r="V37" s="580" t="n">
        <v>80</v>
      </c>
      <c r="W37" s="125" t="n">
        <v>50</v>
      </c>
    </row>
    <row r="38" ht="21" customHeight="1" s="630">
      <c r="A38" s="644" t="inlineStr">
        <is>
          <t>35</t>
        </is>
      </c>
      <c r="B38" s="632" t="n"/>
      <c r="C38" s="318" t="inlineStr">
        <is>
          <t>ALPACA GRILLO LUIS 40</t>
        </is>
      </c>
      <c r="D38" s="55" t="n">
        <v>25773429</v>
      </c>
      <c r="E38" s="55" t="inlineStr">
        <is>
          <t>REVA A1</t>
        </is>
      </c>
      <c r="F38" s="92" t="inlineStr">
        <is>
          <t>20 20SR</t>
        </is>
      </c>
      <c r="G38" s="267" t="inlineStr">
        <is>
          <t>PAGO YAPE 40</t>
        </is>
      </c>
      <c r="H38" s="120" t="n"/>
      <c r="I38" s="120" t="inlineStr">
        <is>
          <t>CARS.JAIME VILLA</t>
        </is>
      </c>
      <c r="J38" s="60" t="n">
        <v>0.4826388888888889</v>
      </c>
      <c r="K38" s="46">
        <f>J38+$K$60</f>
        <v/>
      </c>
      <c r="L38" s="78" t="n">
        <v>0.5097222222222222</v>
      </c>
      <c r="M38" s="46">
        <f>L38+$M$61</f>
        <v/>
      </c>
      <c r="N38" s="78" t="n">
        <v>0.5194444444444445</v>
      </c>
      <c r="O38" s="46">
        <f>N38+$O$61</f>
        <v/>
      </c>
      <c r="P38" s="79" t="n">
        <v>0.5833333333333334</v>
      </c>
      <c r="Q38" s="46">
        <f>P38+$Q$61</f>
        <v/>
      </c>
      <c r="R38" s="46" t="n">
        <v>0.6159722222222223</v>
      </c>
      <c r="S38" s="46">
        <f>R38+$S$61</f>
        <v/>
      </c>
      <c r="T38" s="143" t="n">
        <v>0.6277777777777778</v>
      </c>
      <c r="U38" s="80">
        <f>T38+$U$61</f>
        <v/>
      </c>
      <c r="V38" s="580" t="n">
        <v>80</v>
      </c>
      <c r="W38" s="125" t="n">
        <v>40</v>
      </c>
    </row>
    <row r="39" ht="21" customFormat="1" customHeight="1" s="633">
      <c r="A39" s="644" t="n"/>
      <c r="B39" s="632" t="n"/>
      <c r="C39" s="119" t="inlineStr">
        <is>
          <t>API MITTEENN DANIELA</t>
        </is>
      </c>
      <c r="D39" s="654" t="n">
        <v>44213245</v>
      </c>
      <c r="E39" s="654" t="inlineStr">
        <is>
          <t>REVA A1</t>
        </is>
      </c>
      <c r="F39" s="654" t="inlineStr">
        <is>
          <t>SIN PREVIA</t>
        </is>
      </c>
      <c r="G39" s="654" t="inlineStr">
        <is>
          <t>REPRO 20/05</t>
        </is>
      </c>
      <c r="H39" s="358" t="n"/>
      <c r="I39" s="654" t="inlineStr">
        <is>
          <t>PATRICIO</t>
        </is>
      </c>
      <c r="J39" s="185" t="n">
        <v>0.4840277777777778</v>
      </c>
      <c r="K39" s="20">
        <f>J39+$K$60</f>
        <v/>
      </c>
      <c r="L39" s="21" t="n"/>
      <c r="M39" s="20">
        <f>L39+$M$61</f>
        <v/>
      </c>
      <c r="N39" s="21" t="n"/>
      <c r="O39" s="20">
        <f>N39+$O$61</f>
        <v/>
      </c>
      <c r="P39" s="22" t="n"/>
      <c r="Q39" s="20">
        <f>P39+$Q$61</f>
        <v/>
      </c>
      <c r="R39" s="20" t="n"/>
      <c r="S39" s="20">
        <f>R39+$S$61</f>
        <v/>
      </c>
      <c r="T39" s="144" t="n"/>
      <c r="U39" s="20">
        <f>T39+$U$61</f>
        <v/>
      </c>
      <c r="V39" s="580" t="n"/>
      <c r="W39" s="125" t="n"/>
    </row>
    <row r="40" ht="21" customHeight="1" s="630">
      <c r="A40" s="644" t="inlineStr">
        <is>
          <t>36</t>
        </is>
      </c>
      <c r="B40" s="632" t="n"/>
      <c r="C40" s="153" t="inlineStr">
        <is>
          <t>AYALA CABEZAS ANGIELY</t>
        </is>
      </c>
      <c r="D40" s="130" t="n">
        <v>71009281</v>
      </c>
      <c r="E40" s="130" t="inlineStr">
        <is>
          <t>NUEVO A1</t>
        </is>
      </c>
      <c r="F40" s="92" t="inlineStr">
        <is>
          <t>30 30SR</t>
        </is>
      </c>
      <c r="G40" s="230" t="n"/>
      <c r="H40" s="230" t="n"/>
      <c r="I40" s="230" t="inlineStr">
        <is>
          <t>VARGAS</t>
        </is>
      </c>
      <c r="J40" s="60" t="n">
        <v>0.4854166666666667</v>
      </c>
      <c r="K40" s="60">
        <f>J40+$K$60</f>
        <v/>
      </c>
      <c r="L40" s="78" t="n">
        <v>0.51875</v>
      </c>
      <c r="M40" s="46">
        <f>L40+$M$61</f>
        <v/>
      </c>
      <c r="N40" s="78" t="n">
        <v>0.5236111111111111</v>
      </c>
      <c r="O40" s="46">
        <f>N40+$O$61</f>
        <v/>
      </c>
      <c r="P40" s="79" t="n">
        <v>0.5826388888888889</v>
      </c>
      <c r="Q40" s="46">
        <f>P40+$Q$61</f>
        <v/>
      </c>
      <c r="R40" s="46" t="n">
        <v>0.6180555555555556</v>
      </c>
      <c r="S40" s="46">
        <f>R40+$S$61</f>
        <v/>
      </c>
      <c r="T40" s="143" t="n">
        <v>0.6291666666666667</v>
      </c>
      <c r="U40" s="80">
        <f>T40+$U$61</f>
        <v/>
      </c>
      <c r="V40" s="616" t="n">
        <v>80</v>
      </c>
      <c r="W40" s="125" t="n"/>
    </row>
    <row r="41" ht="21" customHeight="1" s="630">
      <c r="A41" s="644" t="inlineStr">
        <is>
          <t>37</t>
        </is>
      </c>
      <c r="B41" s="632" t="n"/>
      <c r="C41" s="318" t="inlineStr">
        <is>
          <t>RAMOS SOLIS ZULY VICTORIA 40</t>
        </is>
      </c>
      <c r="D41" s="55" t="n">
        <v>46920718</v>
      </c>
      <c r="E41" s="199" t="inlineStr">
        <is>
          <t>MOTO NUEVO BIIB</t>
        </is>
      </c>
      <c r="F41" s="92" t="inlineStr">
        <is>
          <t>20 20SR</t>
        </is>
      </c>
      <c r="G41" s="654" t="inlineStr">
        <is>
          <t>PAGO YAPE 180</t>
        </is>
      </c>
      <c r="H41" s="55" t="n"/>
      <c r="I41" s="55" t="inlineStr">
        <is>
          <t>SRA JULIA</t>
        </is>
      </c>
      <c r="J41" s="60" t="n">
        <v>0.5</v>
      </c>
      <c r="K41" s="46">
        <f>J41+$K$60</f>
        <v/>
      </c>
      <c r="L41" s="78" t="n">
        <v>0.5236111111111111</v>
      </c>
      <c r="M41" s="46">
        <f>L41+$M$61</f>
        <v/>
      </c>
      <c r="N41" s="78" t="n">
        <v>0.54375</v>
      </c>
      <c r="O41" s="46">
        <f>N41+$O$61</f>
        <v/>
      </c>
      <c r="P41" s="79" t="n">
        <v>0.5923611111111111</v>
      </c>
      <c r="Q41" s="46">
        <f>P41+$Q$61</f>
        <v/>
      </c>
      <c r="R41" s="46" t="n">
        <v>0.6208333333333333</v>
      </c>
      <c r="S41" s="46">
        <f>R41+$S$61</f>
        <v/>
      </c>
      <c r="T41" s="143" t="n">
        <v>0.6423611111111112</v>
      </c>
      <c r="U41" s="80">
        <f>T41+$U$61</f>
        <v/>
      </c>
      <c r="V41" s="580" t="n">
        <v>80</v>
      </c>
      <c r="W41" s="617" t="n">
        <v>40</v>
      </c>
    </row>
    <row r="42" ht="21" customHeight="1" s="630">
      <c r="A42" s="644" t="inlineStr">
        <is>
          <t>38</t>
        </is>
      </c>
      <c r="B42" s="632" t="n"/>
      <c r="C42" s="112" t="inlineStr">
        <is>
          <t>MARCANO SENCLER YOHAN</t>
        </is>
      </c>
      <c r="D42" s="55" t="n">
        <v>5448911</v>
      </c>
      <c r="E42" s="199" t="inlineStr">
        <is>
          <t xml:space="preserve">MOTO NUEVO BIIB </t>
        </is>
      </c>
      <c r="F42" s="92" t="inlineStr">
        <is>
          <t>40/20 40/20CL</t>
        </is>
      </c>
      <c r="G42" s="267" t="inlineStr">
        <is>
          <t>PAGO 80PLIN</t>
        </is>
      </c>
      <c r="H42" s="382" t="inlineStr">
        <is>
          <t>CE</t>
        </is>
      </c>
      <c r="I42" s="516" t="inlineStr">
        <is>
          <t>OFICINA</t>
        </is>
      </c>
      <c r="J42" s="60" t="n">
        <v>0.4958333333333333</v>
      </c>
      <c r="K42" s="46">
        <f>J42+$K$60</f>
        <v/>
      </c>
      <c r="L42" s="115" t="n">
        <v>0.5194444444444445</v>
      </c>
      <c r="M42" s="62">
        <f>L42+$M$61</f>
        <v/>
      </c>
      <c r="N42" s="115" t="n">
        <v>0.525</v>
      </c>
      <c r="O42" s="62">
        <f>N42+$O$61</f>
        <v/>
      </c>
      <c r="P42" s="79" t="n">
        <v>0.5666666666666667</v>
      </c>
      <c r="Q42" s="79">
        <f>P42+$Q$61</f>
        <v/>
      </c>
      <c r="R42" s="79" t="n">
        <v>0.5777777777777777</v>
      </c>
      <c r="S42" s="79">
        <f>R42+$S$61</f>
        <v/>
      </c>
      <c r="T42" s="83" t="n">
        <v>0.5881944444444445</v>
      </c>
      <c r="U42" s="83">
        <f>T42+$U$61</f>
        <v/>
      </c>
      <c r="V42" s="618" t="n">
        <v>80</v>
      </c>
      <c r="W42" s="125" t="n"/>
    </row>
    <row r="43" ht="21" customHeight="1" s="630">
      <c r="A43" s="644" t="inlineStr">
        <is>
          <t>39</t>
        </is>
      </c>
      <c r="B43" s="632" t="n"/>
      <c r="C43" s="112" t="inlineStr">
        <is>
          <t>UTIA YATACO RENZO</t>
        </is>
      </c>
      <c r="D43" s="55" t="n">
        <v>47058682</v>
      </c>
      <c r="E43" s="55" t="inlineStr">
        <is>
          <t>NUEVO A1</t>
        </is>
      </c>
      <c r="F43" s="92" t="inlineStr">
        <is>
          <t>30 30SR</t>
        </is>
      </c>
      <c r="G43" s="267" t="inlineStr">
        <is>
          <t>PAGO 100YAPE</t>
        </is>
      </c>
      <c r="H43" s="454" t="n"/>
      <c r="I43" s="152" t="inlineStr">
        <is>
          <t>PUBLICIDAD</t>
        </is>
      </c>
      <c r="J43" s="60" t="n">
        <v>0.5076388888888889</v>
      </c>
      <c r="K43" s="46">
        <f>J43+$K$60</f>
        <v/>
      </c>
      <c r="L43" s="115" t="n">
        <v>0.5340277777777778</v>
      </c>
      <c r="M43" s="115">
        <f>L43+$M$61</f>
        <v/>
      </c>
      <c r="N43" s="115" t="n">
        <v>0.5416666666666666</v>
      </c>
      <c r="O43" s="115">
        <f>N43+$O$61</f>
        <v/>
      </c>
      <c r="P43" s="115" t="n">
        <v>0.5951388888888889</v>
      </c>
      <c r="Q43" s="115">
        <f>P43+$Q$61</f>
        <v/>
      </c>
      <c r="R43" s="46" t="n">
        <v>0.6270833333333333</v>
      </c>
      <c r="S43" s="46">
        <f>R43+$S$61</f>
        <v/>
      </c>
      <c r="T43" s="619" t="n">
        <v>0.6416666666666667</v>
      </c>
      <c r="U43" s="619">
        <f>T43+$U$61</f>
        <v/>
      </c>
      <c r="V43" s="580" t="n">
        <v>100</v>
      </c>
      <c r="W43" s="125" t="n"/>
    </row>
    <row r="44" ht="21" customHeight="1" s="630">
      <c r="A44" s="644" t="inlineStr">
        <is>
          <t>40</t>
        </is>
      </c>
      <c r="B44" s="632" t="n"/>
      <c r="C44" s="112" t="inlineStr">
        <is>
          <t>DUQUE MEZA JESUS ENRIQUE</t>
        </is>
      </c>
      <c r="D44" s="55" t="n">
        <v>76194149</v>
      </c>
      <c r="E44" s="55" t="inlineStr">
        <is>
          <t>NUEVO A1</t>
        </is>
      </c>
      <c r="F44" s="92" t="inlineStr">
        <is>
          <t>40/20 40/20CL</t>
        </is>
      </c>
      <c r="G44" s="120" t="inlineStr">
        <is>
          <t>PAGO EFEC 130</t>
        </is>
      </c>
      <c r="H44" s="207" t="n"/>
      <c r="I44" s="55" t="inlineStr">
        <is>
          <t>CRIS AMORETTI</t>
        </is>
      </c>
      <c r="J44" s="60" t="n">
        <v>0.5416666666666666</v>
      </c>
      <c r="K44" s="46">
        <f>J44+$K$60</f>
        <v/>
      </c>
      <c r="L44" s="78" t="n">
        <v>0.5416666666666666</v>
      </c>
      <c r="M44" s="46">
        <f>L44+$M$61</f>
        <v/>
      </c>
      <c r="N44" s="78" t="n">
        <v>0.5479166666666667</v>
      </c>
      <c r="O44" s="46">
        <f>N44+$O$61</f>
        <v/>
      </c>
      <c r="P44" s="79" t="n">
        <v>0.59375</v>
      </c>
      <c r="Q44" s="46">
        <f>P44+$Q$61</f>
        <v/>
      </c>
      <c r="R44" s="46" t="n">
        <v>0.6291666666666667</v>
      </c>
      <c r="S44" s="46">
        <f>R44+$S$61</f>
        <v/>
      </c>
      <c r="T44" s="143" t="n">
        <v>0.6409722222222223</v>
      </c>
      <c r="U44" s="80">
        <f>T44+$U$61</f>
        <v/>
      </c>
      <c r="V44" s="580" t="n">
        <v>80</v>
      </c>
      <c r="W44" s="125" t="n"/>
    </row>
    <row r="45" ht="21" customHeight="1" s="630">
      <c r="A45" s="644" t="inlineStr">
        <is>
          <t>41</t>
        </is>
      </c>
      <c r="B45" s="632" t="n"/>
      <c r="C45" s="112" t="inlineStr">
        <is>
          <t>DUQUE MEZA JUNIOR ALEXANDER</t>
        </is>
      </c>
      <c r="D45" s="55" t="n">
        <v>76194150</v>
      </c>
      <c r="E45" s="55" t="inlineStr">
        <is>
          <t>NUEVO A1</t>
        </is>
      </c>
      <c r="F45" s="92" t="inlineStr">
        <is>
          <t>40/20 40/20CL</t>
        </is>
      </c>
      <c r="G45" s="120" t="inlineStr">
        <is>
          <t>PAGO EFEC 130</t>
        </is>
      </c>
      <c r="H45" s="207" t="n"/>
      <c r="I45" s="55" t="inlineStr">
        <is>
          <t>CRIS AMORETTI</t>
        </is>
      </c>
      <c r="J45" s="60" t="n">
        <v>0.5423611111111111</v>
      </c>
      <c r="K45" s="46">
        <f>J45+$K$60</f>
        <v/>
      </c>
      <c r="L45" s="78" t="n">
        <v>0.5472222222222223</v>
      </c>
      <c r="M45" s="46">
        <f>L45+$M$61</f>
        <v/>
      </c>
      <c r="N45" s="78" t="n">
        <v>0.5520833333333334</v>
      </c>
      <c r="O45" s="46">
        <f>N45+$O$61</f>
        <v/>
      </c>
      <c r="P45" s="79" t="n">
        <v>0.6055555555555555</v>
      </c>
      <c r="Q45" s="46">
        <f>P45+$Q$61</f>
        <v/>
      </c>
      <c r="R45" s="46" t="n">
        <v>0.6319444444444444</v>
      </c>
      <c r="S45" s="46">
        <f>R45+$S$61</f>
        <v/>
      </c>
      <c r="T45" s="143" t="n">
        <v>0.64375</v>
      </c>
      <c r="U45" s="80">
        <f>T45+$U$61</f>
        <v/>
      </c>
      <c r="V45" s="580" t="n">
        <v>80</v>
      </c>
      <c r="W45" s="125" t="n"/>
    </row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21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37:B37"/>
    <mergeCell ref="A46:B46"/>
    <mergeCell ref="A56:B56"/>
    <mergeCell ref="A18:B18"/>
    <mergeCell ref="A27:B27"/>
    <mergeCell ref="A3:B3"/>
    <mergeCell ref="N1:O1"/>
    <mergeCell ref="A55:B55"/>
    <mergeCell ref="A12:B12"/>
    <mergeCell ref="A50:B50"/>
    <mergeCell ref="A26:B26"/>
    <mergeCell ref="A21:B21"/>
    <mergeCell ref="A2:B2"/>
    <mergeCell ref="A57:B57"/>
    <mergeCell ref="A33:B33"/>
    <mergeCell ref="T1:U1"/>
    <mergeCell ref="A47:B47"/>
    <mergeCell ref="A5:B5"/>
    <mergeCell ref="L1:M1"/>
    <mergeCell ref="A32:B32"/>
    <mergeCell ref="A42:B42"/>
    <mergeCell ref="A14:B14"/>
    <mergeCell ref="A17:B17"/>
    <mergeCell ref="A23:B23"/>
    <mergeCell ref="A8:B8"/>
    <mergeCell ref="A22:B22"/>
    <mergeCell ref="A53:B53"/>
    <mergeCell ref="A35:B35"/>
    <mergeCell ref="A4:B4"/>
    <mergeCell ref="A62:B62"/>
    <mergeCell ref="A20:B20"/>
    <mergeCell ref="A38:B38"/>
    <mergeCell ref="A29:B29"/>
    <mergeCell ref="A52:B52"/>
    <mergeCell ref="A43:B43"/>
    <mergeCell ref="A19:B19"/>
    <mergeCell ref="A63:B63"/>
    <mergeCell ref="A10:B10"/>
    <mergeCell ref="A28:B28"/>
    <mergeCell ref="A13:B13"/>
    <mergeCell ref="A44:B44"/>
    <mergeCell ref="A39:B39"/>
    <mergeCell ref="A40:B40"/>
    <mergeCell ref="A9:B9"/>
    <mergeCell ref="A31:B31"/>
    <mergeCell ref="A58:B58"/>
    <mergeCell ref="R1:S1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18.xml><?xml version="1.0" encoding="utf-8"?>
<worksheet xmlns:r="http://schemas.openxmlformats.org/officeDocument/2006/relationships" xmlns="http://schemas.openxmlformats.org/spreadsheetml/2006/main">
  <sheetPr codeName="Hoja426">
    <outlinePr summaryBelow="1" summaryRight="1"/>
    <pageSetUpPr fitToPage="1"/>
  </sheetPr>
  <dimension ref="A1:W42"/>
  <sheetViews>
    <sheetView topLeftCell="A17" workbookViewId="0">
      <selection activeCell="C115" sqref="C115:I115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14" t="inlineStr">
        <is>
          <t>N°</t>
        </is>
      </c>
      <c r="B1" s="14" t="n"/>
      <c r="C1" s="30" t="inlineStr">
        <is>
          <t>APELLIDOS Y NOMBRES</t>
        </is>
      </c>
      <c r="D1" s="25" t="inlineStr">
        <is>
          <t>DNI</t>
        </is>
      </c>
      <c r="E1" s="1" t="inlineStr">
        <is>
          <t>CATE</t>
        </is>
      </c>
      <c r="F1" s="40" t="inlineStr">
        <is>
          <t>VALORES DE VISTA</t>
        </is>
      </c>
      <c r="G1" s="2" t="inlineStr">
        <is>
          <t>PAGO</t>
        </is>
      </c>
      <c r="H1" s="3" t="inlineStr">
        <is>
          <t>INGRESO</t>
        </is>
      </c>
      <c r="I1" s="3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112" t="inlineStr">
        <is>
          <t>ACUÑA CANCHARI BRYAN</t>
        </is>
      </c>
      <c r="D2" s="55" t="n">
        <v>44976028</v>
      </c>
      <c r="E2" s="226" t="inlineStr">
        <is>
          <t>MOTO REVA BIIC</t>
        </is>
      </c>
      <c r="F2" s="92" t="inlineStr">
        <is>
          <t>40/20 40/20CL</t>
        </is>
      </c>
      <c r="G2" s="270" t="n"/>
      <c r="H2" s="270" t="n"/>
      <c r="I2" s="270" t="inlineStr">
        <is>
          <t>LILIANA 1</t>
        </is>
      </c>
      <c r="J2" s="60" t="n">
        <v>0.3486111111111111</v>
      </c>
      <c r="K2" s="46">
        <f>J2+$K$46</f>
        <v/>
      </c>
      <c r="L2" s="78" t="n">
        <v>0.3493055555555555</v>
      </c>
      <c r="M2" s="46">
        <f>L2+$M$47</f>
        <v/>
      </c>
      <c r="N2" s="78" t="n">
        <v>0.3541666666666667</v>
      </c>
      <c r="O2" s="46">
        <f>N2+$O$47</f>
        <v/>
      </c>
      <c r="P2" s="79" t="n">
        <v>0.3979166666666666</v>
      </c>
      <c r="Q2" s="46">
        <f>P2+$Q$47</f>
        <v/>
      </c>
      <c r="R2" s="46" t="n">
        <v>0.4194444444444445</v>
      </c>
      <c r="S2" s="46">
        <f>R2+$S$47</f>
        <v/>
      </c>
      <c r="T2" s="143" t="n">
        <v>0.4666666666666667</v>
      </c>
      <c r="U2" s="80">
        <f>T2+$U$47</f>
        <v/>
      </c>
      <c r="V2" s="580" t="n">
        <v>80</v>
      </c>
      <c r="W2" s="125" t="n"/>
    </row>
    <row r="3" ht="21" customHeight="1" s="630">
      <c r="A3" s="644" t="inlineStr">
        <is>
          <t>2</t>
        </is>
      </c>
      <c r="B3" s="632" t="n"/>
      <c r="C3" s="318" t="inlineStr">
        <is>
          <t>PAREDES MORALES HENNRY 40</t>
        </is>
      </c>
      <c r="D3" s="55" t="n">
        <v>41745048</v>
      </c>
      <c r="E3" s="199" t="inlineStr">
        <is>
          <t>MOTO NUEVO BIIB</t>
        </is>
      </c>
      <c r="F3" s="92" t="inlineStr">
        <is>
          <t>20 20SR</t>
        </is>
      </c>
      <c r="G3" s="267" t="inlineStr">
        <is>
          <t>PAGO 40 YAPE</t>
        </is>
      </c>
      <c r="H3" s="207" t="n"/>
      <c r="I3" s="55" t="inlineStr">
        <is>
          <t>MARIAELENA</t>
        </is>
      </c>
      <c r="J3" s="60" t="n">
        <v>0.3520833333333334</v>
      </c>
      <c r="K3" s="46">
        <f>J3+$K$46</f>
        <v/>
      </c>
      <c r="L3" s="78" t="n">
        <v>0.3534722222222222</v>
      </c>
      <c r="M3" s="46">
        <f>L3+$M$47</f>
        <v/>
      </c>
      <c r="N3" s="78" t="n">
        <v>0.3604166666666667</v>
      </c>
      <c r="O3" s="46">
        <f>N3+$O$47</f>
        <v/>
      </c>
      <c r="P3" s="79" t="n">
        <v>0.4034722222222222</v>
      </c>
      <c r="Q3" s="46">
        <f>P3+$Q$47</f>
        <v/>
      </c>
      <c r="R3" s="46" t="n">
        <v>0.4680555555555556</v>
      </c>
      <c r="S3" s="46">
        <f>R3+$S$47</f>
        <v/>
      </c>
      <c r="T3" s="143" t="n">
        <v>0.4881944444444444</v>
      </c>
      <c r="U3" s="80">
        <f>T3+$U$47</f>
        <v/>
      </c>
      <c r="V3" s="580" t="n">
        <v>80</v>
      </c>
      <c r="W3" s="125" t="n">
        <v>40</v>
      </c>
    </row>
    <row r="4" ht="21" customHeight="1" s="630">
      <c r="A4" s="644" t="inlineStr">
        <is>
          <t>3</t>
        </is>
      </c>
      <c r="B4" s="632" t="n"/>
      <c r="C4" s="112" t="inlineStr">
        <is>
          <t>SALAS RAYGADA EDUARDO</t>
        </is>
      </c>
      <c r="D4" s="55" t="n">
        <v>25462898</v>
      </c>
      <c r="E4" s="26" t="inlineStr">
        <is>
          <t>NUEVO A4</t>
        </is>
      </c>
      <c r="F4" s="92" t="inlineStr">
        <is>
          <t>40/20 40/20CL</t>
        </is>
      </c>
      <c r="G4" s="55" t="n"/>
      <c r="H4" s="55" t="n"/>
      <c r="I4" s="55" t="inlineStr">
        <is>
          <t>FREDY RAPIDOS</t>
        </is>
      </c>
      <c r="J4" s="60" t="n">
        <v>0.35625</v>
      </c>
      <c r="K4" s="46">
        <f>J4+$K$46</f>
        <v/>
      </c>
      <c r="L4" s="78" t="n">
        <v>0.3583333333333333</v>
      </c>
      <c r="M4" s="46">
        <f>L4+$M$47</f>
        <v/>
      </c>
      <c r="N4" s="78" t="n">
        <v>0.36875</v>
      </c>
      <c r="O4" s="46">
        <f>N4+$O$47</f>
        <v/>
      </c>
      <c r="P4" s="79" t="n">
        <v>0.41875</v>
      </c>
      <c r="Q4" s="46">
        <f>P4+$Q$47</f>
        <v/>
      </c>
      <c r="R4" s="46" t="n">
        <v>0.4729166666666667</v>
      </c>
      <c r="S4" s="46">
        <f>R4+$S$47</f>
        <v/>
      </c>
      <c r="T4" s="143" t="n">
        <v>0.4993055555555556</v>
      </c>
      <c r="U4" s="143">
        <f>T4+$U$47</f>
        <v/>
      </c>
      <c r="V4" s="580" t="n">
        <v>80</v>
      </c>
      <c r="W4" s="125" t="n"/>
    </row>
    <row r="5" ht="21" customHeight="1" s="630">
      <c r="A5" s="644" t="inlineStr">
        <is>
          <t>4</t>
        </is>
      </c>
      <c r="B5" s="632" t="n"/>
      <c r="C5" s="112" t="inlineStr">
        <is>
          <t>CASTILLO GUILLEN SERGIO</t>
        </is>
      </c>
      <c r="D5" s="55" t="n">
        <v>70401457</v>
      </c>
      <c r="E5" s="55" t="inlineStr">
        <is>
          <t>NUEVO A1</t>
        </is>
      </c>
      <c r="F5" s="92" t="inlineStr">
        <is>
          <t>40/20 40/20CL</t>
        </is>
      </c>
      <c r="G5" s="267" t="inlineStr">
        <is>
          <t>PAGO 80PLIN</t>
        </is>
      </c>
      <c r="H5" s="152" t="n"/>
      <c r="I5" s="534" t="inlineStr">
        <is>
          <t>ENRIQUE PUBLICIDAD</t>
        </is>
      </c>
      <c r="J5" s="60" t="n">
        <v>0.3611111111111111</v>
      </c>
      <c r="K5" s="46">
        <f>J5+$K$46</f>
        <v/>
      </c>
      <c r="L5" s="78" t="n">
        <v>0.36875</v>
      </c>
      <c r="M5" s="46">
        <f>L5+$M$47</f>
        <v/>
      </c>
      <c r="N5" s="78" t="n">
        <v>0.3743055555555556</v>
      </c>
      <c r="O5" s="46">
        <f>N5+$O$47</f>
        <v/>
      </c>
      <c r="P5" s="79" t="n">
        <v>0.4201388888888889</v>
      </c>
      <c r="Q5" s="46">
        <f>P5+$Q$47</f>
        <v/>
      </c>
      <c r="R5" s="46" t="n">
        <v>0.4875</v>
      </c>
      <c r="S5" s="46">
        <f>R5+$S$47</f>
        <v/>
      </c>
      <c r="T5" s="143" t="n">
        <v>0.5298611111111111</v>
      </c>
      <c r="U5" s="80">
        <f>T5+$U$47</f>
        <v/>
      </c>
      <c r="V5" s="580" t="n">
        <v>80</v>
      </c>
      <c r="W5" s="125" t="n"/>
    </row>
    <row r="6" ht="21" customHeight="1" s="630">
      <c r="A6" s="644" t="inlineStr">
        <is>
          <t>5</t>
        </is>
      </c>
      <c r="B6" s="632" t="n"/>
      <c r="C6" s="112" t="inlineStr">
        <is>
          <t>RUIZ MEDEROS TEOFILO</t>
        </is>
      </c>
      <c r="D6" s="55" t="n">
        <v>46691105</v>
      </c>
      <c r="E6" s="55" t="inlineStr">
        <is>
          <t>REVA A1</t>
        </is>
      </c>
      <c r="F6" s="92" t="inlineStr">
        <is>
          <t>20 20SR</t>
        </is>
      </c>
      <c r="G6" s="354" t="n"/>
      <c r="H6" s="354" t="n"/>
      <c r="I6" s="110" t="inlineStr">
        <is>
          <t>MAYRA 1</t>
        </is>
      </c>
      <c r="J6" s="60" t="n">
        <v>0.3659722222222222</v>
      </c>
      <c r="K6" s="46">
        <f>J6+$K$46</f>
        <v/>
      </c>
      <c r="L6" s="78" t="n">
        <v>0.3743055555555556</v>
      </c>
      <c r="M6" s="46">
        <f>L6+$M$47</f>
        <v/>
      </c>
      <c r="N6" s="78" t="n">
        <v>0.3840277777777778</v>
      </c>
      <c r="O6" s="46">
        <f>N6+$O$47</f>
        <v/>
      </c>
      <c r="P6" s="79" t="n">
        <v>0.5</v>
      </c>
      <c r="Q6" s="46">
        <f>P6+$Q$47</f>
        <v/>
      </c>
      <c r="R6" s="46" t="n">
        <v>0.5284722222222222</v>
      </c>
      <c r="S6" s="46">
        <f>R6+$S$47</f>
        <v/>
      </c>
      <c r="T6" s="143" t="n">
        <v>0.6138888888888889</v>
      </c>
      <c r="U6" s="80">
        <f>T6+$U$47</f>
        <v/>
      </c>
      <c r="V6" s="580" t="n">
        <v>80</v>
      </c>
      <c r="W6" s="125" t="n"/>
    </row>
    <row r="7" ht="21" customHeight="1" s="630">
      <c r="A7" s="644" t="inlineStr">
        <is>
          <t>6</t>
        </is>
      </c>
      <c r="B7" s="632" t="n"/>
      <c r="C7" s="318" t="inlineStr">
        <is>
          <t>GIRALDO CARASAS PABLO 40</t>
        </is>
      </c>
      <c r="D7" s="55" t="n">
        <v>42604104</v>
      </c>
      <c r="E7" s="55" t="inlineStr">
        <is>
          <t>NUEVO A1</t>
        </is>
      </c>
      <c r="F7" s="92" t="inlineStr">
        <is>
          <t>20 20SR</t>
        </is>
      </c>
      <c r="G7" s="267" t="inlineStr">
        <is>
          <t>PAGO 120YAPE</t>
        </is>
      </c>
      <c r="H7" s="207" t="n"/>
      <c r="I7" s="55" t="inlineStr">
        <is>
          <t>CESAR QUIROZ</t>
        </is>
      </c>
      <c r="J7" s="60" t="n">
        <v>0.3708333333333333</v>
      </c>
      <c r="K7" s="46">
        <f>J7+$K$46</f>
        <v/>
      </c>
      <c r="L7" s="78" t="n">
        <v>0.3805555555555555</v>
      </c>
      <c r="M7" s="46">
        <f>L7+$M$47</f>
        <v/>
      </c>
      <c r="N7" s="78" t="n">
        <v>0.3854166666666667</v>
      </c>
      <c r="O7" s="46">
        <f>N7+$O$47</f>
        <v/>
      </c>
      <c r="P7" s="79" t="n">
        <v>0.4868055555555555</v>
      </c>
      <c r="Q7" s="46">
        <f>P7+$Q$47</f>
        <v/>
      </c>
      <c r="R7" s="46" t="n">
        <v>0.4993055555555556</v>
      </c>
      <c r="S7" s="46">
        <f>R7+$S$47</f>
        <v/>
      </c>
      <c r="T7" s="143" t="n">
        <v>0.6131944444444445</v>
      </c>
      <c r="U7" s="80">
        <f>T7+$U$47</f>
        <v/>
      </c>
      <c r="V7" s="580" t="n">
        <v>80</v>
      </c>
      <c r="W7" s="125" t="n">
        <v>40</v>
      </c>
    </row>
    <row r="8" ht="21" customHeight="1" s="630">
      <c r="A8" s="644" t="inlineStr">
        <is>
          <t>7</t>
        </is>
      </c>
      <c r="B8" s="632" t="n"/>
      <c r="C8" s="318" t="inlineStr">
        <is>
          <t>CALDERON RAMIREZ CARLOS 30</t>
        </is>
      </c>
      <c r="D8" s="55" t="n">
        <v>450093834</v>
      </c>
      <c r="E8" s="226" t="inlineStr">
        <is>
          <t>MOTO REVA BIIC</t>
        </is>
      </c>
      <c r="F8" s="92" t="inlineStr">
        <is>
          <t>20 20SR</t>
        </is>
      </c>
      <c r="G8" s="120" t="inlineStr">
        <is>
          <t>PAGO 110EFE 40YAPE</t>
        </is>
      </c>
      <c r="H8" s="211" t="n"/>
      <c r="I8" s="211" t="inlineStr">
        <is>
          <t>OFICINA</t>
        </is>
      </c>
      <c r="J8" s="60" t="n">
        <v>0.3784722222222222</v>
      </c>
      <c r="K8" s="46">
        <f>J8+$K$46</f>
        <v/>
      </c>
      <c r="L8" s="78" t="n">
        <v>0.3854166666666667</v>
      </c>
      <c r="M8" s="46">
        <f>L8+$M$47</f>
        <v/>
      </c>
      <c r="N8" s="78" t="n">
        <v>0.3902777777777778</v>
      </c>
      <c r="O8" s="46">
        <f>N8+$O$47</f>
        <v/>
      </c>
      <c r="P8" s="79" t="n">
        <v>0.5291666666666667</v>
      </c>
      <c r="Q8" s="46">
        <f>P8+$Q$47</f>
        <v/>
      </c>
      <c r="R8" s="46" t="n">
        <v>0.6131944444444445</v>
      </c>
      <c r="S8" s="46">
        <f>R8+$S$47</f>
        <v/>
      </c>
      <c r="T8" s="143" t="n">
        <v>0.6263888888888889</v>
      </c>
      <c r="U8" s="80">
        <f>T8+$U$47</f>
        <v/>
      </c>
      <c r="V8" s="580" t="n">
        <v>120</v>
      </c>
      <c r="W8" s="125" t="n">
        <v>30</v>
      </c>
    </row>
    <row r="9" ht="21" customHeight="1" s="630">
      <c r="A9" s="644" t="inlineStr">
        <is>
          <t>8</t>
        </is>
      </c>
      <c r="B9" s="632" t="n"/>
      <c r="C9" s="112" t="inlineStr">
        <is>
          <t>HAYA QUIÑONES KIMINSON</t>
        </is>
      </c>
      <c r="D9" s="55" t="n">
        <v>70629301</v>
      </c>
      <c r="E9" s="26" t="inlineStr">
        <is>
          <t>REVA A2A</t>
        </is>
      </c>
      <c r="F9" s="92" t="inlineStr">
        <is>
          <t>40/20 40/20CL</t>
        </is>
      </c>
      <c r="G9" s="110" t="n"/>
      <c r="H9" s="110" t="n"/>
      <c r="I9" s="110" t="inlineStr">
        <is>
          <t>MAYRA 2</t>
        </is>
      </c>
      <c r="J9" s="60" t="n">
        <v>0.3826388888888889</v>
      </c>
      <c r="K9" s="46">
        <f>J9+$K$46</f>
        <v/>
      </c>
      <c r="L9" s="78" t="n">
        <v>0.3902777777777778</v>
      </c>
      <c r="M9" s="46">
        <f>L9+$M$47</f>
        <v/>
      </c>
      <c r="N9" s="78" t="n">
        <v>0.3986111111111111</v>
      </c>
      <c r="O9" s="46">
        <f>N9+$O$47</f>
        <v/>
      </c>
      <c r="P9" s="79" t="n">
        <v>0.5291666666666667</v>
      </c>
      <c r="Q9" s="46">
        <f>P9+$Q$47</f>
        <v/>
      </c>
      <c r="R9" s="46" t="n">
        <v>0.6270833333333333</v>
      </c>
      <c r="S9" s="46">
        <f>R9+$S$47</f>
        <v/>
      </c>
      <c r="T9" s="143" t="n">
        <v>0.6395833333333333</v>
      </c>
      <c r="U9" s="80">
        <f>T9+$U$47</f>
        <v/>
      </c>
      <c r="V9" s="580" t="n">
        <v>80</v>
      </c>
      <c r="W9" s="125" t="n"/>
    </row>
    <row r="10" ht="21" customHeight="1" s="630">
      <c r="A10" s="644" t="inlineStr">
        <is>
          <t>9</t>
        </is>
      </c>
      <c r="B10" s="632" t="n"/>
      <c r="C10" s="112" t="inlineStr">
        <is>
          <t>APAZA LOPEZ BETSY</t>
        </is>
      </c>
      <c r="D10" s="55" t="n">
        <v>74569848</v>
      </c>
      <c r="E10" s="55" t="inlineStr">
        <is>
          <t>NUEVO A1</t>
        </is>
      </c>
      <c r="F10" s="92" t="inlineStr">
        <is>
          <t>20 20SR</t>
        </is>
      </c>
      <c r="G10" s="267" t="inlineStr">
        <is>
          <t>PAGO 100PLIN</t>
        </is>
      </c>
      <c r="H10" s="152" t="n"/>
      <c r="I10" s="152" t="inlineStr">
        <is>
          <t>PUBLICIDAD</t>
        </is>
      </c>
      <c r="J10" s="60" t="n">
        <v>0.3861111111111111</v>
      </c>
      <c r="K10" s="46">
        <f>J10+$K$46</f>
        <v/>
      </c>
      <c r="L10" s="78" t="n">
        <v>0.3986111111111111</v>
      </c>
      <c r="M10" s="46">
        <f>L10+$M$47</f>
        <v/>
      </c>
      <c r="N10" s="78" t="n">
        <v>0.4041666666666667</v>
      </c>
      <c r="O10" s="46">
        <f>N10+$O$47</f>
        <v/>
      </c>
      <c r="P10" s="79" t="n">
        <v>0.6180555555555556</v>
      </c>
      <c r="Q10" s="46">
        <f>P10+$Q$47</f>
        <v/>
      </c>
      <c r="R10" s="46" t="n">
        <v>0.6333333333333333</v>
      </c>
      <c r="S10" s="46">
        <f>R10+$S$47</f>
        <v/>
      </c>
      <c r="T10" s="143" t="n">
        <v>0.6451388888888889</v>
      </c>
      <c r="U10" s="80">
        <f>T10+$U$47</f>
        <v/>
      </c>
      <c r="V10" s="580" t="n">
        <v>100</v>
      </c>
      <c r="W10" s="125" t="n"/>
    </row>
    <row r="11" ht="21" customFormat="1" customHeight="1" s="633">
      <c r="A11" s="644" t="inlineStr">
        <is>
          <t>10</t>
        </is>
      </c>
      <c r="B11" s="632" t="n"/>
      <c r="C11" s="318" t="inlineStr">
        <is>
          <t>ROSALES RAMIREZ DAYANA 50</t>
        </is>
      </c>
      <c r="D11" s="55" t="n">
        <v>77426332</v>
      </c>
      <c r="E11" s="55" t="inlineStr">
        <is>
          <t>NUEVO A1</t>
        </is>
      </c>
      <c r="F11" s="92" t="inlineStr">
        <is>
          <t>20 20SR</t>
        </is>
      </c>
      <c r="G11" s="120" t="inlineStr">
        <is>
          <t>PAGO 100EFE YAPE30</t>
        </is>
      </c>
      <c r="H11" s="152" t="n"/>
      <c r="I11" s="534" t="inlineStr">
        <is>
          <t>ENRIQUE PUBLICIDAD</t>
        </is>
      </c>
      <c r="J11" s="60" t="n">
        <v>0.3868055555555556</v>
      </c>
      <c r="K11" s="46">
        <f>J11+$K$46</f>
        <v/>
      </c>
      <c r="L11" s="78" t="n">
        <v>0.4076388888888889</v>
      </c>
      <c r="M11" s="46">
        <f>L11+$M$47</f>
        <v/>
      </c>
      <c r="N11" s="78" t="n">
        <v>0.4201388888888889</v>
      </c>
      <c r="O11" s="46">
        <f>N11+$O$47</f>
        <v/>
      </c>
      <c r="P11" s="79" t="n">
        <v>0.6118055555555556</v>
      </c>
      <c r="Q11" s="46">
        <f>P11+$Q$47</f>
        <v/>
      </c>
      <c r="R11" s="46" t="n">
        <v>0.6430555555555556</v>
      </c>
      <c r="S11" s="46">
        <f>R11+$S$47</f>
        <v/>
      </c>
      <c r="T11" s="143" t="n">
        <v>0.65625</v>
      </c>
      <c r="U11" s="80">
        <f>T11+$U$47</f>
        <v/>
      </c>
      <c r="V11" s="580" t="n">
        <v>80</v>
      </c>
      <c r="W11" s="125" t="n">
        <v>50</v>
      </c>
    </row>
    <row r="12" ht="21" customHeight="1" s="630">
      <c r="A12" s="644" t="inlineStr">
        <is>
          <t>11</t>
        </is>
      </c>
      <c r="B12" s="632" t="n"/>
      <c r="C12" s="318" t="inlineStr">
        <is>
          <t>BENITES HARO WILLIAM 50</t>
        </is>
      </c>
      <c r="D12" s="55" t="n">
        <v>25758685</v>
      </c>
      <c r="E12" s="26" t="inlineStr">
        <is>
          <t>REVA A2A</t>
        </is>
      </c>
      <c r="F12" s="92" t="inlineStr">
        <is>
          <t>20 20SR</t>
        </is>
      </c>
      <c r="G12" s="120" t="inlineStr">
        <is>
          <t>PAGO 50EFE</t>
        </is>
      </c>
      <c r="H12" s="55" t="n"/>
      <c r="I12" s="55" t="inlineStr">
        <is>
          <t>POOL OSORIO</t>
        </is>
      </c>
      <c r="J12" s="60" t="n">
        <v>0.3895833333333333</v>
      </c>
      <c r="K12" s="46">
        <f>J12+$K$46</f>
        <v/>
      </c>
      <c r="L12" s="78" t="n">
        <v>0.41875</v>
      </c>
      <c r="M12" s="46">
        <f>L12+$M$47</f>
        <v/>
      </c>
      <c r="N12" s="78" t="n">
        <v>0.4659722222222222</v>
      </c>
      <c r="O12" s="46">
        <f>N12+$O$47</f>
        <v/>
      </c>
      <c r="P12" s="79" t="n">
        <v>0.6131944444444445</v>
      </c>
      <c r="Q12" s="46">
        <f>P12+$Q$47</f>
        <v/>
      </c>
      <c r="R12" s="46" t="n">
        <v>0.6263888888888889</v>
      </c>
      <c r="S12" s="46">
        <f>R12+$S$47</f>
        <v/>
      </c>
      <c r="T12" s="143" t="n">
        <v>0.6388888888888888</v>
      </c>
      <c r="U12" s="80">
        <f>T12+$U$47</f>
        <v/>
      </c>
      <c r="V12" s="580" t="n">
        <v>80</v>
      </c>
      <c r="W12" s="125" t="n">
        <v>50</v>
      </c>
    </row>
    <row r="13" ht="21" customHeight="1" s="630">
      <c r="A13" s="644" t="inlineStr">
        <is>
          <t>12</t>
        </is>
      </c>
      <c r="B13" s="632" t="n"/>
      <c r="C13" s="318" t="inlineStr">
        <is>
          <t>AROSENA SOBRINO CARLOS 50</t>
        </is>
      </c>
      <c r="D13" s="55" t="n">
        <v>72128616</v>
      </c>
      <c r="E13" s="55" t="inlineStr">
        <is>
          <t>NUEVO A1</t>
        </is>
      </c>
      <c r="F13" s="92" t="inlineStr">
        <is>
          <t>20 20SR</t>
        </is>
      </c>
      <c r="G13" s="267" t="inlineStr">
        <is>
          <t>PAGO 50YAPE</t>
        </is>
      </c>
      <c r="H13" s="207" t="n"/>
      <c r="I13" s="55" t="inlineStr">
        <is>
          <t>TERESA</t>
        </is>
      </c>
      <c r="J13" s="60" t="n">
        <v>0.3909722222222222</v>
      </c>
      <c r="K13" s="46">
        <f>J13+$K$46</f>
        <v/>
      </c>
      <c r="L13" s="78" t="n">
        <v>0.4659722222222222</v>
      </c>
      <c r="M13" s="46">
        <f>L13+$M$47</f>
        <v/>
      </c>
      <c r="N13" s="78" t="n">
        <v>0.4868055555555555</v>
      </c>
      <c r="O13" s="46">
        <f>N13+$O$47</f>
        <v/>
      </c>
      <c r="P13" s="79" t="n">
        <v>0.6236111111111111</v>
      </c>
      <c r="Q13" s="46">
        <f>P13+$Q$47</f>
        <v/>
      </c>
      <c r="R13" s="46" t="n">
        <v>0.6354166666666666</v>
      </c>
      <c r="S13" s="46">
        <f>R13+$S$47</f>
        <v/>
      </c>
      <c r="T13" s="143" t="n">
        <v>0.6465277777777778</v>
      </c>
      <c r="U13" s="80">
        <f>T13+$U$47</f>
        <v/>
      </c>
      <c r="V13" s="580" t="n">
        <v>80</v>
      </c>
      <c r="W13" s="125" t="n">
        <v>50</v>
      </c>
    </row>
    <row r="14" ht="21" customFormat="1" customHeight="1" s="633">
      <c r="A14" s="644" t="inlineStr">
        <is>
          <t>13</t>
        </is>
      </c>
      <c r="B14" s="632" t="n"/>
      <c r="C14" s="318" t="inlineStr">
        <is>
          <t>MINAYA RIOS CARLA 40</t>
        </is>
      </c>
      <c r="D14" s="55" t="n">
        <v>73201729</v>
      </c>
      <c r="E14" s="55" t="inlineStr">
        <is>
          <t>NUEVO A1</t>
        </is>
      </c>
      <c r="F14" s="92" t="inlineStr">
        <is>
          <t>20 20SR</t>
        </is>
      </c>
      <c r="G14" s="120" t="inlineStr">
        <is>
          <t>PAGO 100EFE 40YAPE</t>
        </is>
      </c>
      <c r="H14" s="152" t="n"/>
      <c r="I14" s="152" t="inlineStr">
        <is>
          <t>PUBLICIDAD</t>
        </is>
      </c>
      <c r="J14" s="60" t="n">
        <v>0.3944444444444444</v>
      </c>
      <c r="K14" s="46">
        <f>J14+$K$46</f>
        <v/>
      </c>
      <c r="L14" s="78" t="n">
        <v>0.4034722222222222</v>
      </c>
      <c r="M14" s="78">
        <f>L14+$M$47</f>
        <v/>
      </c>
      <c r="N14" s="78" t="n">
        <v>0.4083333333333333</v>
      </c>
      <c r="O14" s="78">
        <f>N14+$O$47</f>
        <v/>
      </c>
      <c r="P14" s="78" t="n">
        <v>0.4979166666666667</v>
      </c>
      <c r="Q14" s="78">
        <f>P14+$Q$47</f>
        <v/>
      </c>
      <c r="R14" s="46" t="n">
        <v>0.6347222222222222</v>
      </c>
      <c r="S14" s="46">
        <f>R14+$S$47</f>
        <v/>
      </c>
      <c r="T14" s="116" t="n">
        <v>0.6534722222222222</v>
      </c>
      <c r="U14" s="116">
        <f>T14+$U$47</f>
        <v/>
      </c>
      <c r="V14" s="580" t="n">
        <v>100</v>
      </c>
      <c r="W14" s="125" t="n">
        <v>40</v>
      </c>
    </row>
    <row r="15" ht="21" customHeight="1" s="630">
      <c r="A15" s="644" t="inlineStr">
        <is>
          <t>14</t>
        </is>
      </c>
      <c r="B15" s="632" t="n"/>
      <c r="C15" s="112" t="inlineStr">
        <is>
          <t>SALDARRIAGA CALDERON CESAR</t>
        </is>
      </c>
      <c r="D15" s="55" t="n">
        <v>7438923</v>
      </c>
      <c r="E15" s="55" t="inlineStr">
        <is>
          <t>REVA A1</t>
        </is>
      </c>
      <c r="F15" s="92" t="inlineStr">
        <is>
          <t>40/20 40/20CL</t>
        </is>
      </c>
      <c r="G15" s="120" t="n"/>
      <c r="H15" s="120" t="n"/>
      <c r="I15" s="120" t="inlineStr">
        <is>
          <t>CARS.JAIME VILLA</t>
        </is>
      </c>
      <c r="J15" s="60" t="n">
        <v>0.3958333333333333</v>
      </c>
      <c r="K15" s="46">
        <f>J15+$K$46</f>
        <v/>
      </c>
      <c r="L15" s="78" t="n">
        <v>0.4868055555555555</v>
      </c>
      <c r="M15" s="46">
        <f>L15+$M$47</f>
        <v/>
      </c>
      <c r="N15" s="78" t="n">
        <v>0.4916666666666666</v>
      </c>
      <c r="O15" s="46">
        <f>N15+$O$47</f>
        <v/>
      </c>
      <c r="P15" s="79" t="n">
        <v>0.625</v>
      </c>
      <c r="Q15" s="46">
        <f>P15+$Q$47</f>
        <v/>
      </c>
      <c r="R15" s="46" t="n">
        <v>0.6375</v>
      </c>
      <c r="S15" s="46">
        <f>R15+$S$47</f>
        <v/>
      </c>
      <c r="T15" s="143" t="n">
        <v>0.6493055555555556</v>
      </c>
      <c r="U15" s="80">
        <f>T15+$U$47</f>
        <v/>
      </c>
      <c r="V15" s="580" t="n">
        <v>80</v>
      </c>
      <c r="W15" s="125" t="n"/>
    </row>
    <row r="16" ht="21" customHeight="1" s="630">
      <c r="A16" s="644" t="inlineStr">
        <is>
          <t>15</t>
        </is>
      </c>
      <c r="B16" s="632" t="n"/>
      <c r="C16" s="318" t="inlineStr">
        <is>
          <t>BARBOZA AQUINO POOL 40</t>
        </is>
      </c>
      <c r="D16" s="55" t="n">
        <v>47003205</v>
      </c>
      <c r="E16" s="55" t="inlineStr">
        <is>
          <t>NUEVO A1</t>
        </is>
      </c>
      <c r="F16" s="92" t="inlineStr">
        <is>
          <t>20 20SR</t>
        </is>
      </c>
      <c r="G16" s="55" t="inlineStr">
        <is>
          <t>PAGO PROMO</t>
        </is>
      </c>
      <c r="H16" s="55" t="n"/>
      <c r="I16" s="55" t="inlineStr">
        <is>
          <t>ELEAZAR OTINIANO</t>
        </is>
      </c>
      <c r="J16" s="60" t="n">
        <v>0.6305555555555555</v>
      </c>
      <c r="K16" s="46">
        <f>J16+$K$46</f>
        <v/>
      </c>
      <c r="L16" s="78" t="n">
        <v>0.6743055555555556</v>
      </c>
      <c r="M16" s="46">
        <f>L16+$M$47</f>
        <v/>
      </c>
      <c r="N16" s="78" t="n">
        <v>0.68125</v>
      </c>
      <c r="O16" s="46">
        <f>N16+$O$47</f>
        <v/>
      </c>
      <c r="P16" s="79" t="n">
        <v>0.7347222222222223</v>
      </c>
      <c r="Q16" s="46">
        <f>P16+$Q$47</f>
        <v/>
      </c>
      <c r="R16" s="46" t="n">
        <v>0.7868055555555555</v>
      </c>
      <c r="S16" s="46">
        <f>R16+$S$47</f>
        <v/>
      </c>
      <c r="T16" s="143" t="n">
        <v>0.8020833333333334</v>
      </c>
      <c r="U16" s="143">
        <f>T16+$U$47</f>
        <v/>
      </c>
      <c r="V16" s="580" t="n">
        <v>80</v>
      </c>
      <c r="W16" s="125" t="n">
        <v>40</v>
      </c>
    </row>
    <row r="17" ht="21" customFormat="1" customHeight="1" s="645">
      <c r="A17" s="644" t="inlineStr">
        <is>
          <t>16</t>
        </is>
      </c>
      <c r="B17" s="632" t="n"/>
      <c r="C17" s="318" t="inlineStr">
        <is>
          <t>VILLANUEVA ROJAS VICTOR 40</t>
        </is>
      </c>
      <c r="D17" s="55" t="n">
        <v>46739675</v>
      </c>
      <c r="E17" s="55" t="inlineStr">
        <is>
          <t>MOTO NUEVO BIIB</t>
        </is>
      </c>
      <c r="F17" s="92" t="inlineStr">
        <is>
          <t>20 20SR</t>
        </is>
      </c>
      <c r="G17" s="55" t="inlineStr">
        <is>
          <t>PAGO YAPE 40</t>
        </is>
      </c>
      <c r="H17" s="281" t="n"/>
      <c r="I17" s="281" t="inlineStr">
        <is>
          <t>ANGELA</t>
        </is>
      </c>
      <c r="J17" s="60" t="n">
        <v>0.63125</v>
      </c>
      <c r="K17" s="46">
        <f>J17+$K$46</f>
        <v/>
      </c>
      <c r="L17" s="78" t="n">
        <v>0.6770833333333334</v>
      </c>
      <c r="M17" s="46">
        <f>L17+$M$47</f>
        <v/>
      </c>
      <c r="N17" s="78" t="n">
        <v>0.6826388888888889</v>
      </c>
      <c r="O17" s="46">
        <f>N17+$O$47</f>
        <v/>
      </c>
      <c r="P17" s="79" t="n">
        <v>0.7333333333333333</v>
      </c>
      <c r="Q17" s="46">
        <f>P17+$Q$47</f>
        <v/>
      </c>
      <c r="R17" s="46" t="n">
        <v>0.7777777777777778</v>
      </c>
      <c r="S17" s="46">
        <f>R17+$S$47</f>
        <v/>
      </c>
      <c r="T17" s="143" t="n">
        <v>0.7895833333333333</v>
      </c>
      <c r="U17" s="143">
        <f>T17+$U$47</f>
        <v/>
      </c>
      <c r="V17" s="580" t="n">
        <v>80</v>
      </c>
      <c r="W17" s="125" t="n">
        <v>40</v>
      </c>
    </row>
    <row r="18" ht="21" customHeight="1" s="630">
      <c r="A18" s="644" t="inlineStr">
        <is>
          <t>17</t>
        </is>
      </c>
      <c r="B18" s="632" t="n"/>
      <c r="C18" s="318" t="inlineStr">
        <is>
          <t>GUANILO COTUA WINDER 40</t>
        </is>
      </c>
      <c r="D18" s="55" t="n">
        <v>49038527</v>
      </c>
      <c r="E18" s="199" t="inlineStr">
        <is>
          <t>MOTO NUEVO BIIB</t>
        </is>
      </c>
      <c r="F18" s="92" t="inlineStr">
        <is>
          <t>20 20SR</t>
        </is>
      </c>
      <c r="G18" s="55" t="inlineStr">
        <is>
          <t>PAGO 40 YAPE</t>
        </is>
      </c>
      <c r="H18" s="55" t="n"/>
      <c r="I18" s="55" t="inlineStr">
        <is>
          <t>PATRICIO</t>
        </is>
      </c>
      <c r="J18" s="60" t="n">
        <v>0.6118055555555556</v>
      </c>
      <c r="K18" s="46">
        <f>J18+$K$46</f>
        <v/>
      </c>
      <c r="L18" s="78" t="n">
        <v>0.6131944444444445</v>
      </c>
      <c r="M18" s="46">
        <f>L18+$M$47</f>
        <v/>
      </c>
      <c r="N18" s="78" t="n">
        <v>0.6180555555555556</v>
      </c>
      <c r="O18" s="46">
        <f>N18+$O$47</f>
        <v/>
      </c>
      <c r="P18" s="79" t="n">
        <v>0.6631944444444444</v>
      </c>
      <c r="Q18" s="46">
        <f>P18+$Q$47</f>
        <v/>
      </c>
      <c r="R18" s="46" t="n">
        <v>0.6756944444444445</v>
      </c>
      <c r="S18" s="46">
        <f>R18+$S$47</f>
        <v/>
      </c>
      <c r="T18" s="143" t="n">
        <v>0.6868055555555556</v>
      </c>
      <c r="U18" s="80">
        <f>T18+$U$47</f>
        <v/>
      </c>
      <c r="V18" s="580" t="n">
        <v>80</v>
      </c>
      <c r="W18" s="125" t="n">
        <v>40</v>
      </c>
    </row>
    <row r="19" ht="21" customHeight="1" s="630">
      <c r="A19" s="644" t="inlineStr">
        <is>
          <t>18</t>
        </is>
      </c>
      <c r="B19" s="632" t="n"/>
      <c r="C19" s="112" t="inlineStr">
        <is>
          <t>EGOAVIL ARANA GERARDO</t>
        </is>
      </c>
      <c r="D19" s="55" t="n">
        <v>19909841</v>
      </c>
      <c r="E19" s="226" t="inlineStr">
        <is>
          <t>MOTO REVA BIIC</t>
        </is>
      </c>
      <c r="F19" s="92" t="inlineStr">
        <is>
          <t>40/20 40/20CL</t>
        </is>
      </c>
      <c r="G19" s="267" t="inlineStr">
        <is>
          <t>PAGO 120PLIN</t>
        </is>
      </c>
      <c r="H19" s="55" t="n"/>
      <c r="I19" s="55" t="inlineStr">
        <is>
          <t>SRA JULIA</t>
        </is>
      </c>
      <c r="J19" s="60" t="n">
        <v>0.6125</v>
      </c>
      <c r="K19" s="46">
        <f>J19+$K$46</f>
        <v/>
      </c>
      <c r="L19" s="78" t="n">
        <v>0.6180555555555556</v>
      </c>
      <c r="M19" s="46">
        <f>L19+$M$47</f>
        <v/>
      </c>
      <c r="N19" s="78" t="n">
        <v>0.6229166666666667</v>
      </c>
      <c r="O19" s="46">
        <f>N19+$O$47</f>
        <v/>
      </c>
      <c r="P19" s="79" t="n">
        <v>0.6673611111111111</v>
      </c>
      <c r="Q19" s="46">
        <f>P19+$Q$47</f>
        <v/>
      </c>
      <c r="R19" s="46" t="n">
        <v>0.6805555555555556</v>
      </c>
      <c r="S19" s="46">
        <f>R19+$S$47</f>
        <v/>
      </c>
      <c r="T19" s="143" t="n">
        <v>0.6930555555555555</v>
      </c>
      <c r="U19" s="80">
        <f>T19+$U$47</f>
        <v/>
      </c>
      <c r="V19" s="580" t="n">
        <v>80</v>
      </c>
      <c r="W19" s="125" t="n"/>
    </row>
    <row r="20" ht="21" customFormat="1" customHeight="1" s="633">
      <c r="A20" s="644" t="inlineStr">
        <is>
          <t>19</t>
        </is>
      </c>
      <c r="B20" s="632" t="n"/>
      <c r="C20" s="112" t="inlineStr">
        <is>
          <t>RIVERA PAREDES JACQUELINE</t>
        </is>
      </c>
      <c r="D20" s="55" t="n">
        <v>40661191</v>
      </c>
      <c r="E20" s="55" t="inlineStr">
        <is>
          <t>REVA A1</t>
        </is>
      </c>
      <c r="F20" s="92" t="inlineStr">
        <is>
          <t>40/20 40/20CL</t>
        </is>
      </c>
      <c r="G20" s="120" t="n"/>
      <c r="H20" s="120" t="n"/>
      <c r="I20" s="120" t="inlineStr">
        <is>
          <t>CARS.JAIME VILLA</t>
        </is>
      </c>
      <c r="J20" s="60" t="n">
        <v>0.6138888888888889</v>
      </c>
      <c r="K20" s="46">
        <f>J20+$K$46</f>
        <v/>
      </c>
      <c r="L20" s="78" t="n">
        <v>0.61875</v>
      </c>
      <c r="M20" s="46">
        <f>L20+$M$47</f>
        <v/>
      </c>
      <c r="N20" s="78" t="n">
        <v>0.6243055555555556</v>
      </c>
      <c r="O20" s="46">
        <f>N20+$O$47</f>
        <v/>
      </c>
      <c r="P20" s="79" t="n">
        <v>0.6715277777777777</v>
      </c>
      <c r="Q20" s="46">
        <f>P20+$Q$47</f>
        <v/>
      </c>
      <c r="R20" s="46" t="n">
        <v>0.6875</v>
      </c>
      <c r="S20" s="46">
        <f>R20+$S$47</f>
        <v/>
      </c>
      <c r="T20" s="143" t="n">
        <v>0.6993055555555555</v>
      </c>
      <c r="U20" s="80">
        <f>T20+$U$47</f>
        <v/>
      </c>
      <c r="V20" s="580" t="n">
        <v>80</v>
      </c>
      <c r="W20" s="125" t="n"/>
    </row>
    <row r="21" ht="21" customHeight="1" s="630">
      <c r="A21" s="644" t="inlineStr">
        <is>
          <t>20</t>
        </is>
      </c>
      <c r="B21" s="632" t="n"/>
      <c r="C21" s="318" t="inlineStr">
        <is>
          <t>SOTELO PERICHE LEONIDAS 50</t>
        </is>
      </c>
      <c r="D21" s="55" t="n">
        <v>25714639</v>
      </c>
      <c r="E21" s="55" t="inlineStr">
        <is>
          <t>REVA A1</t>
        </is>
      </c>
      <c r="F21" s="92" t="inlineStr">
        <is>
          <t>20 20SR</t>
        </is>
      </c>
      <c r="G21" s="267" t="inlineStr">
        <is>
          <t>PAGO 170 YAPE</t>
        </is>
      </c>
      <c r="H21" s="211" t="n"/>
      <c r="I21" s="211" t="inlineStr">
        <is>
          <t>OFICINA</t>
        </is>
      </c>
      <c r="J21" s="60" t="n">
        <v>0.6340277777777777</v>
      </c>
      <c r="K21" s="46">
        <f>J21+$K$46</f>
        <v/>
      </c>
      <c r="L21" s="78" t="n">
        <v>0.6798611111111111</v>
      </c>
      <c r="M21" s="46">
        <f>L21+$M$47</f>
        <v/>
      </c>
      <c r="N21" s="78" t="n">
        <v>0.6854166666666667</v>
      </c>
      <c r="O21" s="46">
        <f>N21+$O$47</f>
        <v/>
      </c>
      <c r="P21" s="79" t="n">
        <v>0.7333333333333333</v>
      </c>
      <c r="Q21" s="46">
        <f>P21+$Q$47</f>
        <v/>
      </c>
      <c r="R21" s="46" t="n">
        <v>0.7840277777777778</v>
      </c>
      <c r="S21" s="46">
        <f>R21+$S$47</f>
        <v/>
      </c>
      <c r="T21" s="143" t="n">
        <v>0.7951388888888888</v>
      </c>
      <c r="U21" s="80">
        <f>T21+$U$47</f>
        <v/>
      </c>
      <c r="V21" s="580" t="n">
        <v>120</v>
      </c>
      <c r="W21" s="125" t="n">
        <v>50</v>
      </c>
    </row>
    <row r="22" ht="21" customHeight="1" s="630">
      <c r="A22" s="644" t="inlineStr">
        <is>
          <t>21</t>
        </is>
      </c>
      <c r="B22" s="632" t="n"/>
      <c r="C22" s="112" t="inlineStr">
        <is>
          <t>ROSALES CARO DAVID</t>
        </is>
      </c>
      <c r="D22" s="55" t="n">
        <v>41303174</v>
      </c>
      <c r="E22" s="26" t="inlineStr">
        <is>
          <t>REVA A3C</t>
        </is>
      </c>
      <c r="F22" s="92" t="inlineStr">
        <is>
          <t>20 20 SR</t>
        </is>
      </c>
      <c r="G22" s="120" t="n"/>
      <c r="H22" s="120" t="n"/>
      <c r="I22" s="120" t="inlineStr">
        <is>
          <t>CARS.JAIME VILLA</t>
        </is>
      </c>
      <c r="J22" s="60" t="n">
        <v>0.6145833333333334</v>
      </c>
      <c r="K22" s="46">
        <f>J22+$K$46</f>
        <v/>
      </c>
      <c r="L22" s="78" t="n">
        <v>0.6222222222222222</v>
      </c>
      <c r="M22" s="46">
        <f>L22+$M$47</f>
        <v/>
      </c>
      <c r="N22" s="78" t="n">
        <v>0.6277777777777778</v>
      </c>
      <c r="O22" s="46">
        <f>N22+$O$47</f>
        <v/>
      </c>
      <c r="P22" s="79" t="n">
        <v>0.675</v>
      </c>
      <c r="Q22" s="46">
        <f>P22+$Q$47</f>
        <v/>
      </c>
      <c r="R22" s="46" t="n">
        <v>0.69375</v>
      </c>
      <c r="S22" s="46">
        <f>R22+$S$47</f>
        <v/>
      </c>
      <c r="T22" s="143" t="n">
        <v>0.7055555555555556</v>
      </c>
      <c r="U22" s="143">
        <f>T22+$U$47</f>
        <v/>
      </c>
      <c r="V22" s="580" t="n">
        <v>80</v>
      </c>
      <c r="W22" s="125" t="n"/>
    </row>
    <row r="23" ht="21" customHeight="1" s="630">
      <c r="A23" s="644" t="inlineStr">
        <is>
          <t>22</t>
        </is>
      </c>
      <c r="B23" s="632" t="n"/>
      <c r="C23" s="112" t="inlineStr">
        <is>
          <t xml:space="preserve">FARFAN RODRIGUEZ JONATHAN </t>
        </is>
      </c>
      <c r="D23" s="55" t="n">
        <v>42360586</v>
      </c>
      <c r="E23" s="226" t="inlineStr">
        <is>
          <t>MOTO REVA BIIC</t>
        </is>
      </c>
      <c r="F23" s="92" t="inlineStr">
        <is>
          <t>20 20 SR</t>
        </is>
      </c>
      <c r="G23" s="120" t="inlineStr">
        <is>
          <t>PAGO EFEC 40</t>
        </is>
      </c>
      <c r="H23" s="270" t="n"/>
      <c r="I23" s="270" t="inlineStr">
        <is>
          <t>LILIANA 2</t>
        </is>
      </c>
      <c r="J23" s="60" t="n">
        <v>0.6354166666666666</v>
      </c>
      <c r="K23" s="46">
        <f>J23+$K$46</f>
        <v/>
      </c>
      <c r="L23" s="78" t="n">
        <v>0.6826388888888889</v>
      </c>
      <c r="M23" s="46">
        <f>L23+$M$47</f>
        <v/>
      </c>
      <c r="N23" s="78" t="n">
        <v>0.6875</v>
      </c>
      <c r="O23" s="46">
        <f>N23+$O$47</f>
        <v/>
      </c>
      <c r="P23" s="79" t="n">
        <v>0.7465277777777778</v>
      </c>
      <c r="Q23" s="46">
        <f>P23+$Q$47</f>
        <v/>
      </c>
      <c r="R23" s="46" t="n">
        <v>0.7743055555555556</v>
      </c>
      <c r="S23" s="46">
        <f>R23+$S$47</f>
        <v/>
      </c>
      <c r="T23" s="143" t="n">
        <v>0.7895833333333333</v>
      </c>
      <c r="U23" s="143">
        <f>T23+$U$47</f>
        <v/>
      </c>
      <c r="V23" s="580" t="n">
        <v>80</v>
      </c>
      <c r="W23" s="125" t="n"/>
    </row>
    <row r="24" ht="21" customFormat="1" customHeight="1" s="645">
      <c r="A24" s="644" t="inlineStr">
        <is>
          <t>23</t>
        </is>
      </c>
      <c r="B24" s="632" t="n"/>
      <c r="C24" s="112" t="inlineStr">
        <is>
          <t>BENITES VILCHEZ CHRISTIAN</t>
        </is>
      </c>
      <c r="D24" s="55" t="n">
        <v>47759313</v>
      </c>
      <c r="E24" s="226" t="inlineStr">
        <is>
          <t>MOTO REVA BIIC</t>
        </is>
      </c>
      <c r="F24" s="92" t="inlineStr">
        <is>
          <t>20 20 SR</t>
        </is>
      </c>
      <c r="G24" s="55" t="n"/>
      <c r="H24" s="207" t="n"/>
      <c r="I24" s="55" t="inlineStr">
        <is>
          <t>JULIA</t>
        </is>
      </c>
      <c r="J24" s="60" t="n">
        <v>0.6152777777777778</v>
      </c>
      <c r="K24" s="46">
        <f>J24+$K$46</f>
        <v/>
      </c>
      <c r="L24" s="78" t="n">
        <v>0.625</v>
      </c>
      <c r="M24" s="46">
        <f>L24+$M$47</f>
        <v/>
      </c>
      <c r="N24" s="78" t="n">
        <v>0.6409722222222223</v>
      </c>
      <c r="O24" s="46">
        <f>N24+$O$47</f>
        <v/>
      </c>
      <c r="P24" s="79" t="n">
        <v>0.6861111111111111</v>
      </c>
      <c r="Q24" s="46">
        <f>P24+$Q$47</f>
        <v/>
      </c>
      <c r="R24" s="46" t="n">
        <v>0.7145833333333333</v>
      </c>
      <c r="S24" s="46">
        <f>R24+$S$47</f>
        <v/>
      </c>
      <c r="T24" s="143" t="n">
        <v>0.7263888888888889</v>
      </c>
      <c r="U24" s="80">
        <f>T24+$U$47</f>
        <v/>
      </c>
      <c r="V24" s="580" t="n">
        <v>80</v>
      </c>
      <c r="W24" s="125" t="n"/>
    </row>
    <row r="25" ht="21" customFormat="1" customHeight="1" s="633">
      <c r="A25" s="644" t="inlineStr">
        <is>
          <t>24</t>
        </is>
      </c>
      <c r="B25" s="632" t="n"/>
      <c r="C25" s="318" t="inlineStr">
        <is>
          <t>SAMILLAN PAZ CESAR ALBERTO 40</t>
        </is>
      </c>
      <c r="D25" s="55" t="n">
        <v>6546551</v>
      </c>
      <c r="E25" s="226" t="inlineStr">
        <is>
          <t>MOTO REVA BIIC</t>
        </is>
      </c>
      <c r="F25" s="92" t="inlineStr">
        <is>
          <t>20 20 SR</t>
        </is>
      </c>
      <c r="G25" s="120" t="inlineStr">
        <is>
          <t>PAGO EFEC 100 + 40</t>
        </is>
      </c>
      <c r="H25" s="270" t="n"/>
      <c r="I25" s="270" t="inlineStr">
        <is>
          <t>LILIANA 3</t>
        </is>
      </c>
      <c r="J25" s="60" t="n">
        <v>0.6166666666666667</v>
      </c>
      <c r="K25" s="46">
        <f>J25+$K$46</f>
        <v/>
      </c>
      <c r="L25" s="78" t="n">
        <v>0.6277777777777778</v>
      </c>
      <c r="M25" s="46">
        <f>L25+$M$47</f>
        <v/>
      </c>
      <c r="N25" s="78" t="n">
        <v>0.6347222222222222</v>
      </c>
      <c r="O25" s="46">
        <f>N25+$O$47</f>
        <v/>
      </c>
      <c r="P25" s="79" t="n">
        <v>0.68125</v>
      </c>
      <c r="Q25" s="46">
        <f>P25+$Q$47</f>
        <v/>
      </c>
      <c r="R25" s="46" t="n">
        <v>0.6986111111111111</v>
      </c>
      <c r="S25" s="46">
        <f>R25+$S$47</f>
        <v/>
      </c>
      <c r="T25" s="143" t="n">
        <v>0.7111111111111111</v>
      </c>
      <c r="U25" s="80">
        <f>T25+$U$47</f>
        <v/>
      </c>
      <c r="V25" s="580" t="n">
        <v>80</v>
      </c>
      <c r="W25" s="125" t="n">
        <v>40</v>
      </c>
    </row>
    <row r="26" ht="21" customHeight="1" s="630">
      <c r="A26" s="644" t="inlineStr">
        <is>
          <t>25</t>
        </is>
      </c>
      <c r="B26" s="632" t="n"/>
      <c r="C26" s="318" t="inlineStr">
        <is>
          <t>GOMEZ ZARATE ARTURO 40</t>
        </is>
      </c>
      <c r="D26" s="55" t="n">
        <v>45670418</v>
      </c>
      <c r="E26" s="55" t="inlineStr">
        <is>
          <t>REVA A1</t>
        </is>
      </c>
      <c r="F26" s="92" t="inlineStr">
        <is>
          <t>20 20 SR</t>
        </is>
      </c>
      <c r="G26" s="109" t="inlineStr">
        <is>
          <t>PAGO EFEC 40</t>
        </is>
      </c>
      <c r="H26" s="120" t="n"/>
      <c r="I26" s="120" t="inlineStr">
        <is>
          <t>CARS.JAIME VILLA</t>
        </is>
      </c>
      <c r="J26" s="60" t="n">
        <v>0.6173611111111111</v>
      </c>
      <c r="K26" s="46">
        <f>J26+$K$46</f>
        <v/>
      </c>
      <c r="L26" s="78" t="n">
        <v>0.6354166666666666</v>
      </c>
      <c r="M26" s="46">
        <f>L26+$M$47</f>
        <v/>
      </c>
      <c r="N26" s="78" t="n">
        <v>0.6423611111111112</v>
      </c>
      <c r="O26" s="46">
        <f>N26+$O$47</f>
        <v/>
      </c>
      <c r="P26" s="79" t="n">
        <v>0.6875</v>
      </c>
      <c r="Q26" s="46">
        <f>P26+$Q$47</f>
        <v/>
      </c>
      <c r="R26" s="46" t="n">
        <v>0.7055555555555556</v>
      </c>
      <c r="S26" s="46">
        <f>R26+$S$47</f>
        <v/>
      </c>
      <c r="T26" s="143" t="n">
        <v>0.7173611111111111</v>
      </c>
      <c r="U26" s="143">
        <f>T26+$U$47</f>
        <v/>
      </c>
      <c r="V26" s="580" t="n">
        <v>80</v>
      </c>
      <c r="W26" s="125" t="n">
        <v>40</v>
      </c>
    </row>
    <row r="27" ht="21" customHeight="1" s="630">
      <c r="A27" s="644" t="inlineStr">
        <is>
          <t>26</t>
        </is>
      </c>
      <c r="B27" s="632" t="n"/>
      <c r="C27" s="318" t="inlineStr">
        <is>
          <t>AYLAS GONZALES SERGIO 20</t>
        </is>
      </c>
      <c r="D27" s="55" t="n">
        <v>25845815</v>
      </c>
      <c r="E27" s="226" t="inlineStr">
        <is>
          <t>MOTO REVA BIIC</t>
        </is>
      </c>
      <c r="F27" s="92" t="inlineStr">
        <is>
          <t>20 20 SR</t>
        </is>
      </c>
      <c r="G27" s="96" t="inlineStr">
        <is>
          <t>PAGO YAPE 20</t>
        </is>
      </c>
      <c r="H27" s="207" t="n"/>
      <c r="I27" s="55" t="inlineStr">
        <is>
          <t>LEONEL HERNANDEZ</t>
        </is>
      </c>
      <c r="J27" s="60" t="n">
        <v>0.6201388888888889</v>
      </c>
      <c r="K27" s="46">
        <f>J27+$K$46</f>
        <v/>
      </c>
      <c r="L27" s="78" t="n">
        <v>0.6423611111111112</v>
      </c>
      <c r="M27" s="46">
        <f>L27+$M$47</f>
        <v/>
      </c>
      <c r="N27" s="78" t="n">
        <v>0.6465277777777778</v>
      </c>
      <c r="O27" s="46">
        <f>N27+$O$47</f>
        <v/>
      </c>
      <c r="P27" s="79" t="n">
        <v>0.6916666666666667</v>
      </c>
      <c r="Q27" s="46">
        <f>P27+$Q$47</f>
        <v/>
      </c>
      <c r="R27" s="46" t="n">
        <v>0.7173611111111111</v>
      </c>
      <c r="S27" s="46">
        <f>R27+$S$47</f>
        <v/>
      </c>
      <c r="T27" s="143" t="n">
        <v>0.7291666666666666</v>
      </c>
      <c r="U27" s="143">
        <f>T27+$U$47</f>
        <v/>
      </c>
      <c r="V27" s="580" t="n">
        <v>80</v>
      </c>
      <c r="W27" s="125" t="n">
        <v>20</v>
      </c>
    </row>
    <row r="28" ht="21" customHeight="1" s="630">
      <c r="A28" s="644" t="inlineStr">
        <is>
          <t>27</t>
        </is>
      </c>
      <c r="B28" s="632" t="n"/>
      <c r="C28" s="112" t="inlineStr">
        <is>
          <t xml:space="preserve">ORBE GUERRERO PAOLA </t>
        </is>
      </c>
      <c r="D28" s="55" t="n">
        <v>42036866</v>
      </c>
      <c r="E28" s="55" t="inlineStr">
        <is>
          <t>NUEVO A1</t>
        </is>
      </c>
      <c r="F28" s="92" t="inlineStr">
        <is>
          <t>20 20 SR</t>
        </is>
      </c>
      <c r="G28" s="120" t="n"/>
      <c r="H28" s="120" t="n"/>
      <c r="I28" s="120" t="inlineStr">
        <is>
          <t>CARS.JAIME VILLA</t>
        </is>
      </c>
      <c r="J28" s="60" t="n">
        <v>0.6215277777777778</v>
      </c>
      <c r="K28" s="46">
        <f>J28+$K$46</f>
        <v/>
      </c>
      <c r="L28" s="78" t="n">
        <v>0.6451388888888889</v>
      </c>
      <c r="M28" s="46">
        <f>L28+$M$47</f>
        <v/>
      </c>
      <c r="N28" s="78" t="n">
        <v>0.6506944444444445</v>
      </c>
      <c r="O28" s="46">
        <f>N28+$O$47</f>
        <v/>
      </c>
      <c r="P28" s="79" t="n">
        <v>0.6979166666666666</v>
      </c>
      <c r="Q28" s="46">
        <f>P28+$Q$47</f>
        <v/>
      </c>
      <c r="R28" s="46" t="n">
        <v>0.7263888888888889</v>
      </c>
      <c r="S28" s="46">
        <f>R28+$S$47</f>
        <v/>
      </c>
      <c r="T28" s="143" t="n">
        <v>0.7381944444444445</v>
      </c>
      <c r="U28" s="80">
        <f>T28+$U$47</f>
        <v/>
      </c>
      <c r="V28" s="580" t="n">
        <v>80</v>
      </c>
      <c r="W28" s="125" t="n"/>
    </row>
    <row r="29" ht="21" customFormat="1" customHeight="1" s="633">
      <c r="A29" s="644" t="inlineStr">
        <is>
          <t>28</t>
        </is>
      </c>
      <c r="B29" s="632" t="n"/>
      <c r="C29" s="112" t="inlineStr">
        <is>
          <t xml:space="preserve">ROJAS ABAD LUIS </t>
        </is>
      </c>
      <c r="D29" s="55" t="n">
        <v>75450738</v>
      </c>
      <c r="E29" s="55" t="inlineStr">
        <is>
          <t>NUEVO A1</t>
        </is>
      </c>
      <c r="F29" s="92" t="inlineStr">
        <is>
          <t>20 20 SR</t>
        </is>
      </c>
      <c r="G29" s="110" t="n"/>
      <c r="H29" s="110" t="n"/>
      <c r="I29" s="110" t="inlineStr">
        <is>
          <t>MAYRA 3</t>
        </is>
      </c>
      <c r="J29" s="60" t="n">
        <v>0.6222222222222222</v>
      </c>
      <c r="K29" s="46">
        <f>J29+$K$46</f>
        <v/>
      </c>
      <c r="L29" s="78" t="n">
        <v>0.6465277777777778</v>
      </c>
      <c r="M29" s="46">
        <f>L29+$M$47</f>
        <v/>
      </c>
      <c r="N29" s="78" t="n">
        <v>0.6541666666666667</v>
      </c>
      <c r="O29" s="46">
        <f>N29+$O$47</f>
        <v/>
      </c>
      <c r="P29" s="79" t="n">
        <v>0.6993055555555555</v>
      </c>
      <c r="Q29" s="46">
        <f>P29+$Q$47</f>
        <v/>
      </c>
      <c r="R29" s="46" t="n">
        <v>0.7284722222222222</v>
      </c>
      <c r="S29" s="46">
        <f>R29+$S$47</f>
        <v/>
      </c>
      <c r="T29" s="143" t="n">
        <v>0.7409722222222223</v>
      </c>
      <c r="U29" s="143">
        <f>T29+$U$47</f>
        <v/>
      </c>
      <c r="V29" s="580" t="n">
        <v>80</v>
      </c>
      <c r="W29" s="125" t="n"/>
    </row>
    <row r="30" ht="21" customHeight="1" s="630">
      <c r="A30" s="644" t="inlineStr">
        <is>
          <t>29</t>
        </is>
      </c>
      <c r="B30" s="632" t="n"/>
      <c r="C30" s="112" t="inlineStr">
        <is>
          <t>CARDENAS GONZALES LUIS</t>
        </is>
      </c>
      <c r="D30" s="55" t="n">
        <v>10409391</v>
      </c>
      <c r="E30" s="26" t="inlineStr">
        <is>
          <t>REVA A3C</t>
        </is>
      </c>
      <c r="F30" s="92" t="inlineStr">
        <is>
          <t>40/20 40/20CL</t>
        </is>
      </c>
      <c r="G30" s="120" t="n"/>
      <c r="H30" s="120" t="n"/>
      <c r="I30" s="120" t="inlineStr">
        <is>
          <t>CARS.JAIME VILLA</t>
        </is>
      </c>
      <c r="J30" s="60" t="n">
        <v>0.6229166666666667</v>
      </c>
      <c r="K30" s="46">
        <f>J30+$K$46</f>
        <v/>
      </c>
      <c r="L30" s="78" t="n">
        <v>0.6548611111111111</v>
      </c>
      <c r="M30" s="46">
        <f>L30+$M$47</f>
        <v/>
      </c>
      <c r="N30" s="78" t="n">
        <v>0.6631944444444444</v>
      </c>
      <c r="O30" s="46">
        <f>N30+$O$47</f>
        <v/>
      </c>
      <c r="P30" s="79" t="n">
        <v>0.7083333333333334</v>
      </c>
      <c r="Q30" s="46">
        <f>P30+$Q$47</f>
        <v/>
      </c>
      <c r="R30" s="46" t="n">
        <v>0.7395833333333334</v>
      </c>
      <c r="S30" s="46">
        <f>R30+$S$47</f>
        <v/>
      </c>
      <c r="T30" s="143" t="n">
        <v>0.7520833333333333</v>
      </c>
      <c r="U30" s="143">
        <f>T30+$U$47</f>
        <v/>
      </c>
      <c r="V30" s="580" t="n">
        <v>80</v>
      </c>
      <c r="W30" s="125" t="n"/>
    </row>
    <row r="31" ht="21" customHeight="1" s="630">
      <c r="A31" s="644" t="inlineStr">
        <is>
          <t>30</t>
        </is>
      </c>
      <c r="B31" s="632" t="n"/>
      <c r="C31" s="112" t="inlineStr">
        <is>
          <t xml:space="preserve">RAMIREZ LOMAS TATIANA </t>
        </is>
      </c>
      <c r="D31" s="55" t="n">
        <v>63352311</v>
      </c>
      <c r="E31" s="226" t="inlineStr">
        <is>
          <t>MOTO REVA BIIC</t>
        </is>
      </c>
      <c r="F31" s="92" t="inlineStr">
        <is>
          <t>20 20 SR</t>
        </is>
      </c>
      <c r="G31" s="281" t="n"/>
      <c r="H31" s="281" t="n"/>
      <c r="I31" s="281" t="inlineStr">
        <is>
          <t>ELIA</t>
        </is>
      </c>
      <c r="J31" s="60" t="n">
        <v>0.6222222222222222</v>
      </c>
      <c r="K31" s="46">
        <f>J31+$K$46</f>
        <v/>
      </c>
      <c r="L31" s="78" t="n">
        <v>0.6527777777777778</v>
      </c>
      <c r="M31" s="46">
        <f>L31+$M$47</f>
        <v/>
      </c>
      <c r="N31" s="78" t="n">
        <v>0.6590277777777778</v>
      </c>
      <c r="O31" s="46">
        <f>N31+$O$47</f>
        <v/>
      </c>
      <c r="P31" s="79" t="n">
        <v>0.7097222222222223</v>
      </c>
      <c r="Q31" s="46">
        <f>P31+$Q$47</f>
        <v/>
      </c>
      <c r="R31" s="46" t="n">
        <v>0.7388888888888889</v>
      </c>
      <c r="S31" s="46">
        <f>R31+$S$47</f>
        <v/>
      </c>
      <c r="T31" s="143" t="n">
        <v>0.75</v>
      </c>
      <c r="U31" s="80">
        <f>T31+$U$47</f>
        <v/>
      </c>
      <c r="V31" s="580" t="n">
        <v>80</v>
      </c>
      <c r="W31" s="125" t="n"/>
    </row>
    <row r="32" ht="21" customHeight="1" s="630">
      <c r="A32" s="644" t="inlineStr">
        <is>
          <t>31</t>
        </is>
      </c>
      <c r="B32" s="632" t="n"/>
      <c r="C32" s="112" t="inlineStr">
        <is>
          <t>CALDERON MONTENEGRO DEYBI</t>
        </is>
      </c>
      <c r="D32" s="55" t="n">
        <v>46564856</v>
      </c>
      <c r="E32" s="26" t="inlineStr">
        <is>
          <t>RECA A2B</t>
        </is>
      </c>
      <c r="F32" s="92" t="inlineStr">
        <is>
          <t>20 20 SR</t>
        </is>
      </c>
      <c r="G32" s="96" t="n"/>
      <c r="H32" s="192" t="n"/>
      <c r="I32" s="96" t="inlineStr">
        <is>
          <t>PATRICIO</t>
        </is>
      </c>
      <c r="J32" s="60" t="n">
        <v>0.6243055555555556</v>
      </c>
      <c r="K32" s="46">
        <f>J32+$K$46</f>
        <v/>
      </c>
      <c r="L32" s="78" t="n">
        <v>0.6597222222222222</v>
      </c>
      <c r="M32" s="46">
        <f>L32+$M$47</f>
        <v/>
      </c>
      <c r="N32" s="78" t="n">
        <v>0.6666666666666666</v>
      </c>
      <c r="O32" s="46">
        <f>N32+$O$47</f>
        <v/>
      </c>
      <c r="P32" s="79" t="n">
        <v>0.7104166666666667</v>
      </c>
      <c r="Q32" s="46">
        <f>P32+$Q$47</f>
        <v/>
      </c>
      <c r="R32" s="46" t="n">
        <v>0.75</v>
      </c>
      <c r="S32" s="46">
        <f>R32+$S$47</f>
        <v/>
      </c>
      <c r="T32" s="143" t="n">
        <v>0.7625</v>
      </c>
      <c r="U32" s="143">
        <f>T32+$U$47</f>
        <v/>
      </c>
      <c r="V32" s="580" t="n">
        <v>80</v>
      </c>
      <c r="W32" s="125" t="n"/>
    </row>
    <row r="33" ht="21" customHeight="1" s="630">
      <c r="A33" s="644" t="inlineStr">
        <is>
          <t>32</t>
        </is>
      </c>
      <c r="B33" s="632" t="n"/>
      <c r="C33" s="318" t="inlineStr">
        <is>
          <t>MERINO CHAVEZ ROBERTO 30</t>
        </is>
      </c>
      <c r="D33" s="55" t="n">
        <v>9784876</v>
      </c>
      <c r="E33" s="55" t="inlineStr">
        <is>
          <t>REVA A1</t>
        </is>
      </c>
      <c r="F33" s="92" t="inlineStr">
        <is>
          <t>20 20sr</t>
        </is>
      </c>
      <c r="G33" s="120" t="inlineStr">
        <is>
          <t>PAGO 30EFE</t>
        </is>
      </c>
      <c r="H33" s="207" t="n"/>
      <c r="I33" s="55" t="inlineStr">
        <is>
          <t>JULIA</t>
        </is>
      </c>
      <c r="J33" s="60" t="n">
        <v>0.625</v>
      </c>
      <c r="K33" s="46">
        <f>J33+$K$46</f>
        <v/>
      </c>
      <c r="L33" s="78" t="n">
        <v>0.6618055555555555</v>
      </c>
      <c r="M33" s="46">
        <f>L33+$M$47</f>
        <v/>
      </c>
      <c r="N33" s="78" t="n">
        <v>0.66875</v>
      </c>
      <c r="O33" s="46">
        <f>N33+$O$47</f>
        <v/>
      </c>
      <c r="P33" s="79" t="n">
        <v>0.7208333333333333</v>
      </c>
      <c r="Q33" s="46">
        <f>P33+$Q$47</f>
        <v/>
      </c>
      <c r="R33" s="46" t="n">
        <v>0.7527777777777778</v>
      </c>
      <c r="S33" s="46">
        <f>R33+$S$47</f>
        <v/>
      </c>
      <c r="T33" s="143" t="n">
        <v>0.7645833333333333</v>
      </c>
      <c r="U33" s="143">
        <f>T33+$U$47</f>
        <v/>
      </c>
      <c r="V33" s="580" t="n">
        <v>80</v>
      </c>
      <c r="W33" s="125" t="n">
        <v>30</v>
      </c>
    </row>
    <row r="34" ht="21" customHeight="1" s="630">
      <c r="A34" s="644" t="inlineStr">
        <is>
          <t>33</t>
        </is>
      </c>
      <c r="B34" s="632" t="n"/>
      <c r="C34" s="318" t="inlineStr">
        <is>
          <t>GUANILO PEÑA MARCO 50</t>
        </is>
      </c>
      <c r="D34" s="55" t="n">
        <v>3699179</v>
      </c>
      <c r="E34" s="26" t="inlineStr">
        <is>
          <t>REVA A2B</t>
        </is>
      </c>
      <c r="F34" s="92" t="inlineStr">
        <is>
          <t>20 20 SR</t>
        </is>
      </c>
      <c r="G34" s="120" t="inlineStr">
        <is>
          <t>PAGO EFEC 50</t>
        </is>
      </c>
      <c r="H34" s="110" t="n"/>
      <c r="I34" s="110" t="inlineStr">
        <is>
          <t>MAYRA 4</t>
        </is>
      </c>
      <c r="J34" s="60" t="n">
        <v>0.6256944444444444</v>
      </c>
      <c r="K34" s="46">
        <f>J34+$K$46</f>
        <v/>
      </c>
      <c r="L34" s="78" t="n">
        <v>0.6673611111111111</v>
      </c>
      <c r="M34" s="46">
        <f>L34+$M$47</f>
        <v/>
      </c>
      <c r="N34" s="78" t="n">
        <v>0.6673611111111111</v>
      </c>
      <c r="O34" s="46">
        <f>N34+$O$47</f>
        <v/>
      </c>
      <c r="P34" s="79" t="n">
        <v>0.7222222222222222</v>
      </c>
      <c r="Q34" s="46">
        <f>P34+$Q$47</f>
        <v/>
      </c>
      <c r="R34" s="46" t="n">
        <v>0.7618055555555555</v>
      </c>
      <c r="S34" s="46">
        <f>R34+$S$47</f>
        <v/>
      </c>
      <c r="T34" s="143" t="n">
        <v>0.775</v>
      </c>
      <c r="U34" s="80">
        <f>T34+$U$47</f>
        <v/>
      </c>
      <c r="V34" s="580" t="n">
        <v>80</v>
      </c>
      <c r="W34" s="125" t="n">
        <v>50</v>
      </c>
    </row>
    <row r="35" ht="21" customHeight="1" s="630">
      <c r="A35" s="644" t="inlineStr">
        <is>
          <t>34</t>
        </is>
      </c>
      <c r="B35" s="632" t="n"/>
      <c r="C35" s="112" t="inlineStr">
        <is>
          <t>RIEGA PASTOR MIGUEL</t>
        </is>
      </c>
      <c r="D35" s="55" t="n">
        <v>70799505</v>
      </c>
      <c r="E35" s="199" t="inlineStr">
        <is>
          <t>MOTO NUEVO BIIB</t>
        </is>
      </c>
      <c r="F35" s="92" t="inlineStr">
        <is>
          <t>20 20sr</t>
        </is>
      </c>
      <c r="G35" s="281" t="n"/>
      <c r="H35" s="281" t="n"/>
      <c r="I35" s="281" t="inlineStr">
        <is>
          <t xml:space="preserve">ANGELA </t>
        </is>
      </c>
      <c r="J35" s="60" t="n">
        <v>0.6256944444444444</v>
      </c>
      <c r="K35" s="46">
        <f>J35+$K$46</f>
        <v/>
      </c>
      <c r="L35" s="78" t="n">
        <v>0.66875</v>
      </c>
      <c r="M35" s="46">
        <f>L35+$M$47</f>
        <v/>
      </c>
      <c r="N35" s="78" t="n">
        <v>0.6756944444444445</v>
      </c>
      <c r="O35" s="46">
        <f>N35+$O$47</f>
        <v/>
      </c>
      <c r="P35" s="79" t="n">
        <v>0.7222222222222222</v>
      </c>
      <c r="Q35" s="46">
        <f>P35+$Q$47</f>
        <v/>
      </c>
      <c r="R35" s="46" t="n">
        <v>0.7652777777777777</v>
      </c>
      <c r="S35" s="46">
        <f>R35+$S$47</f>
        <v/>
      </c>
      <c r="T35" s="143" t="n">
        <v>0.7777777777777778</v>
      </c>
      <c r="U35" s="143">
        <f>T35+$U$47</f>
        <v/>
      </c>
      <c r="V35" s="580" t="n">
        <v>80</v>
      </c>
      <c r="W35" s="125" t="n"/>
    </row>
    <row r="36" ht="21" customFormat="1" customHeight="1" s="664">
      <c r="A36" s="644" t="inlineStr">
        <is>
          <t>35</t>
        </is>
      </c>
      <c r="B36" s="632" t="n"/>
      <c r="C36" s="112" t="inlineStr">
        <is>
          <t xml:space="preserve">MAGHELLA GARCES ROBERTO </t>
        </is>
      </c>
      <c r="D36" s="55" t="n">
        <v>6496312</v>
      </c>
      <c r="E36" s="55" t="inlineStr">
        <is>
          <t>REVA A1</t>
        </is>
      </c>
      <c r="F36" s="92" t="inlineStr">
        <is>
          <t>40/20 40/20CL</t>
        </is>
      </c>
      <c r="G36" s="120" t="n"/>
      <c r="H36" s="120" t="n"/>
      <c r="I36" s="120" t="inlineStr">
        <is>
          <t>CARS.JAIME VILLA</t>
        </is>
      </c>
      <c r="J36" s="60" t="n">
        <v>0.6375</v>
      </c>
      <c r="K36" s="46">
        <f>J36+$K$46</f>
        <v/>
      </c>
      <c r="L36" s="78" t="n">
        <v>0.6854166666666667</v>
      </c>
      <c r="M36" s="46">
        <f>L36+$M$47</f>
        <v/>
      </c>
      <c r="N36" s="78" t="n">
        <v>0.6923611111111111</v>
      </c>
      <c r="O36" s="46">
        <f>N36+$O$47</f>
        <v/>
      </c>
      <c r="P36" s="79" t="n">
        <v>0.7451388888888889</v>
      </c>
      <c r="Q36" s="46">
        <f>P36+$Q$47</f>
        <v/>
      </c>
      <c r="R36" s="46" t="n">
        <v>0.7895833333333333</v>
      </c>
      <c r="S36" s="46">
        <f>R36+$S$47</f>
        <v/>
      </c>
      <c r="T36" s="143" t="n">
        <v>0.8020833333333334</v>
      </c>
      <c r="U36" s="80">
        <f>T36+$U$47</f>
        <v/>
      </c>
      <c r="V36" s="580" t="n">
        <v>80</v>
      </c>
      <c r="W36" s="580" t="n"/>
    </row>
    <row r="37" ht="21" customHeight="1" s="630">
      <c r="A37" s="644" t="inlineStr">
        <is>
          <t>36</t>
        </is>
      </c>
      <c r="B37" s="632" t="n"/>
      <c r="C37" s="112" t="inlineStr">
        <is>
          <t>TINCOPA BALA LUCIO</t>
        </is>
      </c>
      <c r="D37" s="55" t="n">
        <v>71891916</v>
      </c>
      <c r="E37" s="226" t="inlineStr">
        <is>
          <t>MOTO NUEVO BIIC</t>
        </is>
      </c>
      <c r="F37" s="92" t="inlineStr">
        <is>
          <t>20 20sr</t>
        </is>
      </c>
      <c r="G37" s="120" t="inlineStr">
        <is>
          <t>PAGO EFEC 50</t>
        </is>
      </c>
      <c r="H37" s="270" t="n"/>
      <c r="I37" s="270" t="inlineStr">
        <is>
          <t>LILIANA</t>
        </is>
      </c>
      <c r="J37" s="60" t="n">
        <v>0.6270833333333333</v>
      </c>
      <c r="K37" s="46">
        <f>J37+$K$46</f>
        <v/>
      </c>
      <c r="L37" s="78" t="n">
        <v>0.6868055555555556</v>
      </c>
      <c r="M37" s="46">
        <f>L37+$M$47</f>
        <v/>
      </c>
      <c r="N37" s="78" t="n">
        <v>0.6958333333333333</v>
      </c>
      <c r="O37" s="46">
        <f>N37+$O$47</f>
        <v/>
      </c>
      <c r="P37" s="79" t="n">
        <v>0.7604166666666666</v>
      </c>
      <c r="Q37" s="46">
        <f>P37+$Q$47</f>
        <v/>
      </c>
      <c r="R37" s="46" t="n">
        <v>0.7729166666666667</v>
      </c>
      <c r="S37" s="46">
        <f>R37+$S$47</f>
        <v/>
      </c>
      <c r="T37" s="143" t="n">
        <v>0.7847222222222222</v>
      </c>
      <c r="U37" s="143">
        <f>T37+$U$47</f>
        <v/>
      </c>
      <c r="V37" s="580" t="n">
        <v>80</v>
      </c>
      <c r="W37" s="125" t="n"/>
    </row>
    <row r="38" ht="21" customHeight="1" s="630">
      <c r="A38" s="644" t="inlineStr">
        <is>
          <t>37</t>
        </is>
      </c>
      <c r="B38" s="632" t="n"/>
      <c r="C38" s="112" t="inlineStr">
        <is>
          <t>ARREDONDO PANTA JUAN</t>
        </is>
      </c>
      <c r="D38" s="55" t="n">
        <v>8142172</v>
      </c>
      <c r="E38" s="26" t="inlineStr">
        <is>
          <t>REVA A2B</t>
        </is>
      </c>
      <c r="F38" s="92" t="inlineStr">
        <is>
          <t>40/20 40/20CL</t>
        </is>
      </c>
      <c r="G38" s="96" t="n"/>
      <c r="H38" s="96" t="n"/>
      <c r="I38" s="96" t="inlineStr">
        <is>
          <t>PATRICIO</t>
        </is>
      </c>
      <c r="J38" s="60" t="n">
        <v>0.6368055555555555</v>
      </c>
      <c r="K38" s="46">
        <f>J38+$K$46</f>
        <v/>
      </c>
      <c r="L38" s="78" t="n">
        <v>0.6909722222222222</v>
      </c>
      <c r="M38" s="46">
        <f>L38+$M$47</f>
        <v/>
      </c>
      <c r="N38" s="78" t="n">
        <v>0.7</v>
      </c>
      <c r="O38" s="46">
        <f>N38+$O$47</f>
        <v/>
      </c>
      <c r="P38" s="79" t="n">
        <v>0.7583333333333333</v>
      </c>
      <c r="Q38" s="46">
        <f>P38+$Q$47</f>
        <v/>
      </c>
      <c r="R38" s="46" t="n">
        <v>0.7805555555555556</v>
      </c>
      <c r="S38" s="46">
        <f>R38+$S$47</f>
        <v/>
      </c>
      <c r="T38" s="143" t="n">
        <v>0.7916666666666666</v>
      </c>
      <c r="U38" s="80">
        <f>T38+$U$47</f>
        <v/>
      </c>
      <c r="V38" s="580" t="n">
        <v>80</v>
      </c>
      <c r="W38" s="125" t="n"/>
    </row>
    <row r="39" ht="21" customHeight="1" s="630">
      <c r="A39" s="644" t="inlineStr">
        <is>
          <t>38</t>
        </is>
      </c>
      <c r="B39" s="632" t="n"/>
      <c r="C39" s="318" t="inlineStr">
        <is>
          <t>SILVA MERCEDES FREDDY 40</t>
        </is>
      </c>
      <c r="D39" s="55" t="n">
        <v>45876064</v>
      </c>
      <c r="E39" s="199" t="inlineStr">
        <is>
          <t>MOTO NUEVO BIIB</t>
        </is>
      </c>
      <c r="F39" s="161" t="inlineStr">
        <is>
          <t>20 20SR</t>
        </is>
      </c>
      <c r="G39" s="120" t="inlineStr">
        <is>
          <t>PAGO 40EFE</t>
        </is>
      </c>
      <c r="H39" s="281" t="n"/>
      <c r="I39" s="281" t="inlineStr">
        <is>
          <t>ELIAS</t>
        </is>
      </c>
      <c r="J39" s="60" t="n">
        <v>0.6277777777777778</v>
      </c>
      <c r="K39" s="46">
        <f>J39+$K$46</f>
        <v/>
      </c>
      <c r="L39" s="78" t="n">
        <v>0.6722222222222223</v>
      </c>
      <c r="M39" s="46">
        <f>L39+$M$47</f>
        <v/>
      </c>
      <c r="N39" s="78" t="n">
        <v>0.6777777777777778</v>
      </c>
      <c r="O39" s="46">
        <f>N39+$O$47</f>
        <v/>
      </c>
      <c r="P39" s="79" t="n">
        <v>0.7486111111111111</v>
      </c>
      <c r="Q39" s="46">
        <f>P39+$Q$47</f>
        <v/>
      </c>
      <c r="R39" s="46" t="n">
        <v>0.7965277777777777</v>
      </c>
      <c r="S39" s="46">
        <f>R39+$S$47</f>
        <v/>
      </c>
      <c r="T39" s="143" t="n">
        <v>0.8118055555555556</v>
      </c>
      <c r="U39" s="143">
        <f>T39+$U$47</f>
        <v/>
      </c>
      <c r="V39" s="580" t="n">
        <v>80</v>
      </c>
      <c r="W39" s="125" t="n">
        <v>40</v>
      </c>
    </row>
    <row r="40" ht="21" customHeight="1" s="630">
      <c r="A40" s="644" t="inlineStr">
        <is>
          <t>39</t>
        </is>
      </c>
      <c r="B40" s="632" t="n"/>
      <c r="C40" s="112" t="inlineStr">
        <is>
          <t>JIMENEZ SALAS THOMAS</t>
        </is>
      </c>
      <c r="D40" s="55" t="n">
        <v>47901291</v>
      </c>
      <c r="E40" s="199" t="inlineStr">
        <is>
          <t>MOTO NUEVO BIIB</t>
        </is>
      </c>
      <c r="F40" s="161" t="inlineStr">
        <is>
          <t>20 20SR</t>
        </is>
      </c>
      <c r="G40" s="55" t="n"/>
      <c r="H40" s="207" t="n"/>
      <c r="I40" s="55" t="inlineStr">
        <is>
          <t>LEONEL HERNANDEZ</t>
        </is>
      </c>
      <c r="J40" s="60" t="n">
        <v>0.6284722222222222</v>
      </c>
      <c r="K40" s="46">
        <f>J40+$K$46</f>
        <v/>
      </c>
      <c r="L40" s="78" t="n">
        <v>0.6930555555555555</v>
      </c>
      <c r="M40" s="46">
        <f>L42+$M$47</f>
        <v/>
      </c>
      <c r="N40" s="78" t="n">
        <v>0.70625</v>
      </c>
      <c r="O40" s="46">
        <f>N40+$O$47</f>
        <v/>
      </c>
      <c r="P40" s="79" t="n">
        <v>0.7569444444444444</v>
      </c>
      <c r="Q40" s="46">
        <f>P40+$Q$47</f>
        <v/>
      </c>
      <c r="R40" s="46" t="n">
        <v>0.8020833333333334</v>
      </c>
      <c r="S40" s="46">
        <f>R40+$S$47</f>
        <v/>
      </c>
      <c r="T40" s="143" t="n">
        <v>0.8166666666666667</v>
      </c>
      <c r="U40" s="143">
        <f>T40+$U$47</f>
        <v/>
      </c>
      <c r="V40" s="580" t="n">
        <v>80</v>
      </c>
      <c r="W40" s="125" t="n"/>
    </row>
    <row r="41" ht="21" customHeight="1" s="630">
      <c r="A41" s="644" t="inlineStr">
        <is>
          <t>40</t>
        </is>
      </c>
      <c r="B41" s="632" t="n"/>
      <c r="C41" s="112" t="inlineStr">
        <is>
          <t>VALDIVIEZO GUTIERREZ JEAN</t>
        </is>
      </c>
      <c r="D41" s="242" t="n">
        <v>70027165</v>
      </c>
      <c r="E41" s="226" t="inlineStr">
        <is>
          <t>MOTO REVA BIIC</t>
        </is>
      </c>
      <c r="F41" s="92" t="inlineStr">
        <is>
          <t>40/20 40/20CL</t>
        </is>
      </c>
      <c r="G41" s="620" t="n"/>
      <c r="H41" s="281" t="n"/>
      <c r="I41" s="281" t="inlineStr">
        <is>
          <t xml:space="preserve">ANGELA </t>
        </is>
      </c>
      <c r="J41" s="60" t="n">
        <v>0.7145833333333333</v>
      </c>
      <c r="K41" s="46">
        <f>J41+$K$46</f>
        <v/>
      </c>
      <c r="L41" s="78" t="n">
        <v>0.7159722222222222</v>
      </c>
      <c r="M41" s="46">
        <f>L41+$M$47</f>
        <v/>
      </c>
      <c r="N41" s="78" t="n">
        <v>0.7229166666666667</v>
      </c>
      <c r="O41" s="46">
        <f>N41+$O$47</f>
        <v/>
      </c>
      <c r="P41" s="79" t="n">
        <v>0.7715277777777778</v>
      </c>
      <c r="Q41" s="46">
        <f>P41+$Q$47</f>
        <v/>
      </c>
      <c r="R41" s="46" t="n">
        <v>0.7979166666666667</v>
      </c>
      <c r="S41" s="46">
        <f>R41+$S$47</f>
        <v/>
      </c>
      <c r="T41" s="143" t="n">
        <v>0.8104166666666667</v>
      </c>
      <c r="U41" s="143">
        <f>T41+$U$47</f>
        <v/>
      </c>
      <c r="V41" s="580" t="n">
        <v>80</v>
      </c>
      <c r="W41" s="125" t="n"/>
    </row>
    <row r="42" ht="21" customHeight="1" s="630">
      <c r="A42" s="644" t="inlineStr">
        <is>
          <t>41</t>
        </is>
      </c>
      <c r="B42" s="632" t="n"/>
      <c r="C42" s="90" t="inlineStr">
        <is>
          <t>ALVAREZ SANABRIA JORGE WILSON</t>
        </is>
      </c>
      <c r="D42" s="106" t="n">
        <v>41185071</v>
      </c>
      <c r="E42" s="54" t="inlineStr">
        <is>
          <t>NUEVO A1</t>
        </is>
      </c>
      <c r="F42" s="161" t="inlineStr">
        <is>
          <t>30 30sr</t>
        </is>
      </c>
      <c r="G42" s="230" t="n"/>
      <c r="H42" s="230" t="n"/>
      <c r="I42" s="230" t="inlineStr">
        <is>
          <t>VARGAS</t>
        </is>
      </c>
      <c r="J42" s="60" t="n">
        <v>0.6666666666666666</v>
      </c>
      <c r="K42" s="46">
        <f>J42+$K$46</f>
        <v/>
      </c>
      <c r="L42" s="78" t="n">
        <v>0.6993055555555555</v>
      </c>
      <c r="M42" s="46">
        <f>L42+$M$47</f>
        <v/>
      </c>
      <c r="N42" s="78" t="n">
        <v>0.7125</v>
      </c>
      <c r="O42" s="46">
        <f>N42+$O$47</f>
        <v/>
      </c>
      <c r="P42" s="79" t="n">
        <v>0.76875</v>
      </c>
      <c r="Q42" s="46">
        <f>P42+$Q$47</f>
        <v/>
      </c>
      <c r="R42" s="46" t="n">
        <v>0.8041666666666667</v>
      </c>
      <c r="S42" s="46">
        <f>R42+$S$47</f>
        <v/>
      </c>
      <c r="T42" s="143" t="n">
        <v>0.8159722222222222</v>
      </c>
      <c r="U42" s="143">
        <f>T42+$U$47</f>
        <v/>
      </c>
      <c r="V42" s="580" t="n">
        <v>80</v>
      </c>
      <c r="W42" s="125" t="n"/>
    </row>
    <row r="43" ht="21" customHeight="1" s="630"/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18" customHeight="1" s="630"/>
    <row r="52" ht="15.75" customHeight="1" s="630"/>
    <row r="53" ht="18" customHeight="1" s="630"/>
    <row r="54" ht="18" customHeight="1" s="630"/>
    <row r="55" ht="15.75" customHeight="1" s="630"/>
    <row r="56" ht="18" customHeight="1" s="630"/>
    <row r="57" ht="18" customHeight="1" s="630"/>
    <row r="58" ht="18" customHeight="1" s="630"/>
    <row r="59" ht="18" customHeight="1" s="630"/>
    <row r="60" ht="18" customHeight="1" s="630"/>
    <row r="61" ht="18" customHeight="1" s="630"/>
    <row r="62" ht="18" customHeight="1" s="630"/>
    <row r="63" ht="18" customHeight="1" s="630"/>
    <row r="64" ht="18" customHeight="1" s="630"/>
    <row r="65" ht="18" customHeight="1" s="630"/>
    <row r="66" ht="18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21" customHeight="1" s="630"/>
    <row r="76" ht="15.75" customHeight="1" s="630"/>
    <row r="77" ht="15.75" customHeight="1" s="630"/>
    <row r="78" ht="15.75" customHeight="1" s="630"/>
    <row r="79" ht="21" customHeight="1" s="630"/>
    <row r="80" ht="21" customHeight="1" s="630"/>
    <row r="81" ht="18.75" customHeight="1" s="630"/>
    <row r="82" ht="15.75" customHeight="1" s="630"/>
    <row r="83" ht="15.75" customHeight="1" s="630"/>
    <row r="84" ht="18.75" customHeight="1" s="630"/>
    <row r="89" ht="15.75" customHeight="1" s="630"/>
    <row r="90" ht="15.75" customHeight="1" s="630"/>
    <row r="91" ht="15.75" customHeight="1" s="630"/>
    <row r="92" ht="15.75" customHeight="1" s="630"/>
    <row r="93" ht="15.75" customHeight="1" s="630"/>
    <row r="94" ht="15.75" customHeight="1" s="630"/>
    <row r="95" ht="15.75" customHeight="1" s="630"/>
    <row r="96" ht="18.75" customHeight="1" s="630"/>
    <row r="97" ht="15.75" customHeight="1" s="630"/>
    <row r="106" ht="23.25" customHeight="1" s="630"/>
    <row r="107" ht="18" customHeight="1" s="630"/>
    <row r="108" ht="21" customHeight="1" s="630"/>
    <row r="109" ht="21" customHeight="1" s="630"/>
    <row r="110" ht="21" customHeight="1" s="630"/>
    <row r="111" ht="21" customHeight="1" s="630"/>
    <row r="112" ht="21" customHeight="1" s="630"/>
    <row r="113" ht="21" customFormat="1" customHeight="1" s="633"/>
    <row r="115" ht="21" customFormat="1" customHeight="1" s="633"/>
    <row r="116" ht="21" customFormat="1" customHeight="1" s="633"/>
    <row r="117" ht="21" customFormat="1" customHeight="1" s="633"/>
    <row r="119" ht="21" customHeight="1" s="630"/>
    <row r="121" ht="21" customHeight="1" s="630"/>
    <row r="122" ht="21" customFormat="1" customHeight="1" s="645"/>
  </sheetData>
  <mergeCells count="68">
    <mergeCell ref="A48:B48"/>
    <mergeCell ref="A30:B30"/>
    <mergeCell ref="A24:B24"/>
    <mergeCell ref="A15:B15"/>
    <mergeCell ref="A49:B49"/>
    <mergeCell ref="A107:B107"/>
    <mergeCell ref="A11:B11"/>
    <mergeCell ref="A45:B45"/>
    <mergeCell ref="A36:B36"/>
    <mergeCell ref="P1:Q1"/>
    <mergeCell ref="A119:B119"/>
    <mergeCell ref="A110:B110"/>
    <mergeCell ref="A6:B6"/>
    <mergeCell ref="A16:B16"/>
    <mergeCell ref="A7:B7"/>
    <mergeCell ref="A25:B25"/>
    <mergeCell ref="A41:B41"/>
    <mergeCell ref="A108:B108"/>
    <mergeCell ref="A37:B37"/>
    <mergeCell ref="A46:B46"/>
    <mergeCell ref="A18:B18"/>
    <mergeCell ref="A27:B27"/>
    <mergeCell ref="R1:S1"/>
    <mergeCell ref="A3:B3"/>
    <mergeCell ref="N1:O1"/>
    <mergeCell ref="A50:B50"/>
    <mergeCell ref="A12:B12"/>
    <mergeCell ref="A26:B26"/>
    <mergeCell ref="A21:B21"/>
    <mergeCell ref="A2:B2"/>
    <mergeCell ref="A113:B113"/>
    <mergeCell ref="A33:B33"/>
    <mergeCell ref="T1:U1"/>
    <mergeCell ref="A47:B47"/>
    <mergeCell ref="A42:B42"/>
    <mergeCell ref="L1:M1"/>
    <mergeCell ref="A32:B32"/>
    <mergeCell ref="A5:B5"/>
    <mergeCell ref="A14:B14"/>
    <mergeCell ref="A116:B116"/>
    <mergeCell ref="A23:B23"/>
    <mergeCell ref="A17:B17"/>
    <mergeCell ref="A106:B106"/>
    <mergeCell ref="A8:B8"/>
    <mergeCell ref="A122:B122"/>
    <mergeCell ref="A22:B22"/>
    <mergeCell ref="A109:B109"/>
    <mergeCell ref="A35:B35"/>
    <mergeCell ref="A4:B4"/>
    <mergeCell ref="A20:B20"/>
    <mergeCell ref="A38:B38"/>
    <mergeCell ref="A29:B29"/>
    <mergeCell ref="A43:B43"/>
    <mergeCell ref="A112:B112"/>
    <mergeCell ref="A19:B19"/>
    <mergeCell ref="A121:B121"/>
    <mergeCell ref="A10:B10"/>
    <mergeCell ref="A28:B28"/>
    <mergeCell ref="A115:B115"/>
    <mergeCell ref="A117:B117"/>
    <mergeCell ref="A111:B111"/>
    <mergeCell ref="A13:B13"/>
    <mergeCell ref="A44:B44"/>
    <mergeCell ref="A40:B40"/>
    <mergeCell ref="A9:B9"/>
    <mergeCell ref="A31:B31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19.xml><?xml version="1.0" encoding="utf-8"?>
<worksheet xmlns:r="http://schemas.openxmlformats.org/officeDocument/2006/relationships" xmlns="http://schemas.openxmlformats.org/spreadsheetml/2006/main">
  <sheetPr codeName="Hoja427">
    <outlinePr summaryBelow="1" summaryRight="1"/>
    <pageSetUpPr fitToPage="1"/>
  </sheetPr>
  <dimension ref="A1:W70"/>
  <sheetViews>
    <sheetView topLeftCell="A69" workbookViewId="0">
      <selection activeCell="A49" sqref="A49:B49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4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1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112" t="inlineStr">
        <is>
          <t>REYES ORDOÑEZ LARRY</t>
        </is>
      </c>
      <c r="D2" s="55" t="n">
        <v>40043229</v>
      </c>
      <c r="E2" s="55" t="inlineStr">
        <is>
          <t>NUEVO A1</t>
        </is>
      </c>
      <c r="F2" s="92" t="inlineStr">
        <is>
          <t>40/20 40/20CL</t>
        </is>
      </c>
      <c r="G2" s="120" t="n"/>
      <c r="H2" s="120" t="n"/>
      <c r="I2" s="120" t="inlineStr">
        <is>
          <t>CARS.JAIME VILLA</t>
        </is>
      </c>
      <c r="J2" s="46" t="n">
        <v>0.3472222222222222</v>
      </c>
      <c r="K2" s="78">
        <f>J2+$K$56</f>
        <v/>
      </c>
      <c r="L2" s="46" t="n">
        <v>0.3520833333333334</v>
      </c>
      <c r="M2" s="78">
        <f>L2+$M$62</f>
        <v/>
      </c>
      <c r="N2" s="46" t="n">
        <v>0.3569444444444445</v>
      </c>
      <c r="O2" s="79">
        <f>N2+$O$62</f>
        <v/>
      </c>
      <c r="P2" s="46" t="n">
        <v>0.4090277777777778</v>
      </c>
      <c r="Q2" s="46">
        <f>P2+$Q$62</f>
        <v/>
      </c>
      <c r="R2" s="46" t="n">
        <v>0.4270833333333333</v>
      </c>
      <c r="S2" s="46">
        <f>R2+$S$62</f>
        <v/>
      </c>
      <c r="T2" s="116" t="n">
        <v>0.44375</v>
      </c>
      <c r="U2" s="80">
        <f>T2+$U$62</f>
        <v/>
      </c>
      <c r="V2" s="580" t="n">
        <v>80</v>
      </c>
      <c r="W2" s="125" t="n"/>
    </row>
    <row r="3" ht="21" customHeight="1" s="630">
      <c r="A3" s="644" t="inlineStr">
        <is>
          <t>2</t>
        </is>
      </c>
      <c r="B3" s="632" t="n"/>
      <c r="C3" s="112" t="inlineStr">
        <is>
          <t>LOSANO MONROY LUIS</t>
        </is>
      </c>
      <c r="D3" s="55" t="n">
        <v>45043245</v>
      </c>
      <c r="E3" s="55" t="inlineStr">
        <is>
          <t>REVA A1</t>
        </is>
      </c>
      <c r="F3" s="92" t="inlineStr">
        <is>
          <t>40/20 40/20CL</t>
        </is>
      </c>
      <c r="G3" s="120" t="n"/>
      <c r="H3" s="654" t="inlineStr">
        <is>
          <t>REPRO</t>
        </is>
      </c>
      <c r="I3" s="120" t="inlineStr">
        <is>
          <t>CARS.JAIME VILLA</t>
        </is>
      </c>
      <c r="J3" s="46" t="n">
        <v>0.34375</v>
      </c>
      <c r="K3" s="78">
        <f>J3+$K$56</f>
        <v/>
      </c>
      <c r="L3" s="46" t="n">
        <v>0.3458333333333333</v>
      </c>
      <c r="M3" s="78">
        <f>L3+$M$62</f>
        <v/>
      </c>
      <c r="N3" s="46" t="n">
        <v>0.3506944444444444</v>
      </c>
      <c r="O3" s="79">
        <f>N3+$O$62</f>
        <v/>
      </c>
      <c r="P3" s="46" t="n">
        <v>0.3972222222222222</v>
      </c>
      <c r="Q3" s="46">
        <f>P3+$Q$62</f>
        <v/>
      </c>
      <c r="R3" s="46" t="n">
        <v>0.4131944444444444</v>
      </c>
      <c r="S3" s="46">
        <f>R3+$S$62</f>
        <v/>
      </c>
      <c r="T3" s="116" t="n">
        <v>0.4326388888888889</v>
      </c>
      <c r="U3" s="80">
        <f>T3+$U$62</f>
        <v/>
      </c>
      <c r="V3" s="580" t="n">
        <v>80</v>
      </c>
      <c r="W3" s="125" t="n"/>
    </row>
    <row r="4" ht="21" customHeight="1" s="630">
      <c r="A4" s="644" t="inlineStr">
        <is>
          <t>3</t>
        </is>
      </c>
      <c r="B4" s="632" t="n"/>
      <c r="C4" s="112" t="inlineStr">
        <is>
          <t>ESPINOZA LURITA YONATAN</t>
        </is>
      </c>
      <c r="D4" s="55" t="n">
        <v>48030486</v>
      </c>
      <c r="E4" s="55" t="inlineStr">
        <is>
          <t>NUEVO A1</t>
        </is>
      </c>
      <c r="F4" s="92" t="inlineStr">
        <is>
          <t>40/20 40/20CL</t>
        </is>
      </c>
      <c r="G4" s="120" t="n"/>
      <c r="H4" s="120" t="n"/>
      <c r="I4" s="120" t="inlineStr">
        <is>
          <t>CARS.JAIME VILLA</t>
        </is>
      </c>
      <c r="J4" s="46" t="n">
        <v>0.3479166666666667</v>
      </c>
      <c r="K4" s="78">
        <f>J4+$K$56</f>
        <v/>
      </c>
      <c r="L4" s="46" t="n">
        <v>0.35625</v>
      </c>
      <c r="M4" s="78">
        <f>L4+$M$62</f>
        <v/>
      </c>
      <c r="N4" s="46" t="n">
        <v>0.3618055555555555</v>
      </c>
      <c r="O4" s="79">
        <f>N4+$O$62</f>
        <v/>
      </c>
      <c r="P4" s="46" t="n">
        <v>0.4208333333333333</v>
      </c>
      <c r="Q4" s="46">
        <f>P4+$Q$62</f>
        <v/>
      </c>
      <c r="R4" s="46" t="n">
        <v>0.4423611111111111</v>
      </c>
      <c r="S4" s="46">
        <f>R4+$S$62</f>
        <v/>
      </c>
      <c r="T4" s="116" t="n">
        <v>0.45625</v>
      </c>
      <c r="U4" s="80">
        <f>T4+$U$62</f>
        <v/>
      </c>
      <c r="V4" s="580" t="n">
        <v>80</v>
      </c>
      <c r="W4" s="125" t="n"/>
    </row>
    <row r="5" ht="21" customHeight="1" s="630">
      <c r="A5" s="644" t="inlineStr">
        <is>
          <t>4</t>
        </is>
      </c>
      <c r="B5" s="632" t="n"/>
      <c r="C5" s="112" t="inlineStr">
        <is>
          <t>ALLAIN TENORIO EDWIN</t>
        </is>
      </c>
      <c r="D5" s="55" t="n">
        <v>46206289</v>
      </c>
      <c r="E5" s="226" t="inlineStr">
        <is>
          <t>MOTO REVA BIIC</t>
        </is>
      </c>
      <c r="F5" s="92" t="inlineStr">
        <is>
          <t>40/20 40/20CL</t>
        </is>
      </c>
      <c r="G5" s="267" t="inlineStr">
        <is>
          <t>PAGO 90YAPE</t>
        </is>
      </c>
      <c r="H5" s="360" t="n"/>
      <c r="I5" s="281" t="inlineStr">
        <is>
          <t>ELIA</t>
        </is>
      </c>
      <c r="J5" s="78" t="n">
        <v>0.3486111111111111</v>
      </c>
      <c r="K5" s="46">
        <f>J5+$K$56</f>
        <v/>
      </c>
      <c r="L5" s="78" t="n">
        <v>0.3604166666666667</v>
      </c>
      <c r="M5" s="46">
        <f>L5+$M$62</f>
        <v/>
      </c>
      <c r="N5" s="79" t="n">
        <v>0.3666666666666666</v>
      </c>
      <c r="O5" s="46">
        <f>N5+$O$62</f>
        <v/>
      </c>
      <c r="P5" s="46" t="n">
        <v>0.4381944444444444</v>
      </c>
      <c r="Q5" s="46">
        <f>P5+$Q$62</f>
        <v/>
      </c>
      <c r="R5" s="260" t="n">
        <v>0.45</v>
      </c>
      <c r="S5" s="46">
        <f>R5+$S$62</f>
        <v/>
      </c>
      <c r="T5" s="116" t="n">
        <v>0.4631944444444445</v>
      </c>
      <c r="U5" s="80">
        <f>T5+$U$62</f>
        <v/>
      </c>
      <c r="V5" s="580" t="n">
        <v>80</v>
      </c>
      <c r="W5" s="125" t="n"/>
    </row>
    <row r="6" ht="21" customHeight="1" s="630">
      <c r="A6" s="644" t="inlineStr">
        <is>
          <t>5</t>
        </is>
      </c>
      <c r="B6" s="632" t="n"/>
      <c r="C6" s="112" t="inlineStr">
        <is>
          <t>FLORES TORREBLANCA KARLA</t>
        </is>
      </c>
      <c r="D6" s="55" t="n">
        <v>48026120</v>
      </c>
      <c r="E6" s="199" t="inlineStr">
        <is>
          <t>MOTO NUEVO BIIB</t>
        </is>
      </c>
      <c r="F6" s="92" t="inlineStr">
        <is>
          <t>20 20sr</t>
        </is>
      </c>
      <c r="G6" s="96" t="inlineStr">
        <is>
          <t>PAGO YAPE 140</t>
        </is>
      </c>
      <c r="H6" s="360" t="n"/>
      <c r="I6" s="281" t="inlineStr">
        <is>
          <t>ELIA</t>
        </is>
      </c>
      <c r="J6" s="46" t="n">
        <v>0.3527777777777778</v>
      </c>
      <c r="K6" s="78">
        <f>J6+$K$56</f>
        <v/>
      </c>
      <c r="L6" s="46" t="n">
        <v>0.3652777777777778</v>
      </c>
      <c r="M6" s="78">
        <f>L6+$M$62</f>
        <v/>
      </c>
      <c r="N6" s="46" t="n">
        <v>0.3729166666666667</v>
      </c>
      <c r="O6" s="79">
        <f>N6+$O$62</f>
        <v/>
      </c>
      <c r="P6" s="46" t="n">
        <v>0.4388888888888889</v>
      </c>
      <c r="Q6" s="46">
        <f>P6+$Q$62</f>
        <v/>
      </c>
      <c r="R6" s="46" t="n">
        <v>0.45625</v>
      </c>
      <c r="S6" s="46">
        <f>R6+$S$62</f>
        <v/>
      </c>
      <c r="T6" s="116" t="n">
        <v>0.4701388888888889</v>
      </c>
      <c r="U6" s="80">
        <f>T6+$U$62</f>
        <v/>
      </c>
      <c r="V6" s="580" t="n">
        <v>80</v>
      </c>
      <c r="W6" s="125" t="n"/>
    </row>
    <row r="7" ht="21" customHeight="1" s="630">
      <c r="A7" s="644" t="inlineStr">
        <is>
          <t>6</t>
        </is>
      </c>
      <c r="B7" s="632" t="n"/>
      <c r="C7" s="318" t="inlineStr">
        <is>
          <t>BEJAR VIDAL MAXIMO 30 (P)</t>
        </is>
      </c>
      <c r="D7" s="55" t="n">
        <v>25773981</v>
      </c>
      <c r="E7" s="26" t="inlineStr">
        <is>
          <t>REVA A2A</t>
        </is>
      </c>
      <c r="F7" s="92" t="inlineStr">
        <is>
          <t>40/20 40/20CL</t>
        </is>
      </c>
      <c r="G7" s="164" t="n"/>
      <c r="H7" s="176" t="inlineStr">
        <is>
          <t>APOYO</t>
        </is>
      </c>
      <c r="I7" s="120" t="inlineStr">
        <is>
          <t>CARS.JAIME VILLA</t>
        </is>
      </c>
      <c r="J7" s="46" t="n">
        <v>0.3590277777777778</v>
      </c>
      <c r="K7" s="78">
        <f>J7+$K$56</f>
        <v/>
      </c>
      <c r="L7" s="78" t="n">
        <v>0.38125</v>
      </c>
      <c r="M7" s="78">
        <f>L7+$M$62</f>
        <v/>
      </c>
      <c r="N7" s="78" t="n">
        <v>0.3868055555555556</v>
      </c>
      <c r="O7" s="78">
        <f>N7+$O$62</f>
        <v/>
      </c>
      <c r="P7" s="78" t="n">
        <v>0.4402777777777778</v>
      </c>
      <c r="Q7" s="78">
        <f>P7+$Q$62</f>
        <v/>
      </c>
      <c r="R7" s="78" t="n">
        <v>0.4618055555555556</v>
      </c>
      <c r="S7" s="46">
        <f>R7+$S$62</f>
        <v/>
      </c>
      <c r="T7" s="116" t="n">
        <v>0.4756944444444444</v>
      </c>
      <c r="U7" s="116">
        <f>T7+$U$62</f>
        <v/>
      </c>
      <c r="V7" s="580" t="n">
        <v>80</v>
      </c>
      <c r="W7" s="621" t="n">
        <v>30</v>
      </c>
    </row>
    <row r="8" ht="21" customHeight="1" s="630">
      <c r="A8" s="644" t="inlineStr">
        <is>
          <t>7</t>
        </is>
      </c>
      <c r="B8" s="632" t="n"/>
      <c r="C8" s="112" t="inlineStr">
        <is>
          <t>CABALLERO DE LOS REYES OLENKA</t>
        </is>
      </c>
      <c r="D8" s="55" t="n">
        <v>43196209</v>
      </c>
      <c r="E8" s="55" t="inlineStr">
        <is>
          <t>REVA A1</t>
        </is>
      </c>
      <c r="F8" s="92" t="inlineStr">
        <is>
          <t>40/20 40/20CL</t>
        </is>
      </c>
      <c r="G8" s="164" t="n"/>
      <c r="H8" s="382" t="inlineStr">
        <is>
          <t>H L</t>
        </is>
      </c>
      <c r="I8" s="120" t="inlineStr">
        <is>
          <t>CARS.JAIME VILLA</t>
        </is>
      </c>
      <c r="J8" s="46" t="n">
        <v>0.3569444444444445</v>
      </c>
      <c r="K8" s="78">
        <f>J8+$K$56</f>
        <v/>
      </c>
      <c r="L8" s="78" t="n">
        <v>0.3694444444444445</v>
      </c>
      <c r="M8" s="78">
        <f>L8+$M$62</f>
        <v/>
      </c>
      <c r="N8" s="78" t="n">
        <v>0.3736111111111111</v>
      </c>
      <c r="O8" s="78">
        <f>N8+$O$62</f>
        <v/>
      </c>
      <c r="P8" s="78" t="n">
        <v>0.4305555555555556</v>
      </c>
      <c r="Q8" s="78">
        <f>P8+$Q$62</f>
        <v/>
      </c>
      <c r="R8" s="78" t="n">
        <v>0.4409722222222222</v>
      </c>
      <c r="S8" s="78">
        <f>R8+$S$62</f>
        <v/>
      </c>
      <c r="T8" s="116" t="n">
        <v>0.4520833333333333</v>
      </c>
      <c r="U8" s="116">
        <f>T8+$U$62</f>
        <v/>
      </c>
      <c r="V8" s="580" t="n">
        <v>80</v>
      </c>
      <c r="W8" s="125" t="n"/>
    </row>
    <row r="9" ht="21" customHeight="1" s="630">
      <c r="A9" s="644" t="n"/>
      <c r="B9" s="632" t="n"/>
      <c r="C9" s="119" t="inlineStr">
        <is>
          <t xml:space="preserve">INGA TOVAR EDWARD </t>
        </is>
      </c>
      <c r="D9" s="654" t="n">
        <v>25862518</v>
      </c>
      <c r="E9" s="654" t="inlineStr">
        <is>
          <t>RECA A2B</t>
        </is>
      </c>
      <c r="F9" s="93" t="inlineStr">
        <is>
          <t>40/20 40/20CL</t>
        </is>
      </c>
      <c r="G9" s="654" t="inlineStr">
        <is>
          <t>ANULADO</t>
        </is>
      </c>
      <c r="H9" s="358" t="inlineStr">
        <is>
          <t>REPRO</t>
        </is>
      </c>
      <c r="I9" s="654" t="inlineStr">
        <is>
          <t>PATRICIO</t>
        </is>
      </c>
      <c r="J9" s="185" t="n">
        <v>0.3583333333333333</v>
      </c>
      <c r="K9" s="20">
        <f>J9+$K$56</f>
        <v/>
      </c>
      <c r="L9" s="21" t="n">
        <v>0.3736111111111111</v>
      </c>
      <c r="M9" s="21">
        <f>L9+$M$62</f>
        <v/>
      </c>
      <c r="N9" s="21" t="n">
        <v>0.38125</v>
      </c>
      <c r="O9" s="21">
        <f>N9+$O$62</f>
        <v/>
      </c>
      <c r="P9" s="21" t="n">
        <v>0.45</v>
      </c>
      <c r="Q9" s="21">
        <f>P9+$Q$62</f>
        <v/>
      </c>
      <c r="R9" s="144" t="n"/>
      <c r="S9" s="20">
        <f>R9+$S$62</f>
        <v/>
      </c>
      <c r="T9" s="21" t="n"/>
      <c r="U9" s="21">
        <f>T9+$U$62</f>
        <v/>
      </c>
      <c r="V9" s="580" t="n"/>
      <c r="W9" s="125" t="n"/>
    </row>
    <row r="10" ht="21" customHeight="1" s="630">
      <c r="A10" s="644" t="inlineStr">
        <is>
          <t>8</t>
        </is>
      </c>
      <c r="B10" s="632" t="n"/>
      <c r="C10" s="112" t="inlineStr">
        <is>
          <t>QUIROGA ALVAREZ RAFAEL</t>
        </is>
      </c>
      <c r="D10" s="55" t="n">
        <v>70450542</v>
      </c>
      <c r="E10" s="55" t="inlineStr">
        <is>
          <t>NUEVO A1</t>
        </is>
      </c>
      <c r="F10" s="92" t="inlineStr">
        <is>
          <t>40/20 40/20CL</t>
        </is>
      </c>
      <c r="G10" s="164" t="n"/>
      <c r="H10" s="164" t="n"/>
      <c r="I10" s="120" t="inlineStr">
        <is>
          <t>CARS.JAIME VILLA</t>
        </is>
      </c>
      <c r="J10" s="60" t="n">
        <v>0.3597222222222222</v>
      </c>
      <c r="K10" s="46">
        <f>J10+$K$56</f>
        <v/>
      </c>
      <c r="L10" s="78" t="n">
        <v>0.3861111111111111</v>
      </c>
      <c r="M10" s="78">
        <f>L10+$M$62</f>
        <v/>
      </c>
      <c r="N10" s="78" t="n">
        <v>0.39375</v>
      </c>
      <c r="O10" s="78">
        <f>N10+$O$62</f>
        <v/>
      </c>
      <c r="P10" s="78" t="n">
        <v>0.4506944444444445</v>
      </c>
      <c r="Q10" s="78">
        <f>P10+$Q$62</f>
        <v/>
      </c>
      <c r="R10" s="46" t="n"/>
      <c r="S10" s="46">
        <f>R10+$S$62</f>
        <v/>
      </c>
      <c r="T10" s="116" t="n">
        <v>0.4840277777777778</v>
      </c>
      <c r="U10" s="116">
        <f>T10+$U$62</f>
        <v/>
      </c>
      <c r="V10" s="580" t="n">
        <v>80</v>
      </c>
      <c r="W10" s="125" t="n"/>
    </row>
    <row r="11" ht="21" customFormat="1" customHeight="1" s="633">
      <c r="A11" s="644" t="inlineStr">
        <is>
          <t>9</t>
        </is>
      </c>
      <c r="B11" s="632" t="n"/>
      <c r="C11" s="318" t="inlineStr">
        <is>
          <t>RETO TRELLES JULIO 40</t>
        </is>
      </c>
      <c r="D11" s="55" t="n">
        <v>41011399</v>
      </c>
      <c r="E11" s="226" t="inlineStr">
        <is>
          <t>MOTO REVA BIIC</t>
        </is>
      </c>
      <c r="F11" s="92" t="inlineStr">
        <is>
          <t>20 20SR</t>
        </is>
      </c>
      <c r="G11" s="267" t="inlineStr">
        <is>
          <t>PAGO YAPE 120</t>
        </is>
      </c>
      <c r="H11" s="55" t="n"/>
      <c r="I11" s="55" t="inlineStr">
        <is>
          <t>CESAR QUIROZ</t>
        </is>
      </c>
      <c r="J11" s="60" t="n">
        <v>0.3604166666666667</v>
      </c>
      <c r="K11" s="46">
        <f>J11+$K$56</f>
        <v/>
      </c>
      <c r="L11" s="78" t="n">
        <v>0.3909722222222222</v>
      </c>
      <c r="M11" s="78">
        <f>L11+$M$62</f>
        <v/>
      </c>
      <c r="N11" s="78" t="n">
        <v>0.3972222222222222</v>
      </c>
      <c r="O11" s="78">
        <f>N11+$O$62</f>
        <v/>
      </c>
      <c r="P11" s="78" t="n">
        <v>0.4541666666666667</v>
      </c>
      <c r="Q11" s="78">
        <f>P11+$Q$62</f>
        <v/>
      </c>
      <c r="R11" s="78" t="n">
        <v>0.4743055555555555</v>
      </c>
      <c r="S11" s="46">
        <f>R11+$S$62</f>
        <v/>
      </c>
      <c r="T11" s="116" t="n">
        <v>0.4875</v>
      </c>
      <c r="U11" s="116">
        <f>T11+$U$62</f>
        <v/>
      </c>
      <c r="V11" s="580" t="n">
        <v>80</v>
      </c>
      <c r="W11" s="125" t="n">
        <v>40</v>
      </c>
    </row>
    <row r="12" ht="21" customHeight="1" s="630">
      <c r="A12" s="644" t="inlineStr">
        <is>
          <t>10</t>
        </is>
      </c>
      <c r="B12" s="632" t="n"/>
      <c r="C12" s="112" t="inlineStr">
        <is>
          <t>RAVINES CABOSMALON SANDRA</t>
        </is>
      </c>
      <c r="D12" s="223" t="n">
        <v>25827656</v>
      </c>
      <c r="E12" s="55" t="inlineStr">
        <is>
          <t>NUEVO A1</t>
        </is>
      </c>
      <c r="F12" s="92" t="inlineStr">
        <is>
          <t>40/20 40/20CL</t>
        </is>
      </c>
      <c r="G12" s="55" t="n"/>
      <c r="H12" s="55" t="n"/>
      <c r="I12" s="55" t="inlineStr">
        <is>
          <t>ESCUELA MARTINEZ</t>
        </is>
      </c>
      <c r="J12" s="60" t="n">
        <v>0.3611111111111111</v>
      </c>
      <c r="K12" s="46">
        <f>J12+$K$56</f>
        <v/>
      </c>
      <c r="L12" s="78" t="n">
        <v>0.3951388888888889</v>
      </c>
      <c r="M12" s="78">
        <f>L12+$M$62</f>
        <v/>
      </c>
      <c r="N12" s="78" t="n">
        <v>0.4048611111111111</v>
      </c>
      <c r="O12" s="78">
        <f>N12+$O$62</f>
        <v/>
      </c>
      <c r="P12" s="78" t="n">
        <v>0.4625</v>
      </c>
      <c r="Q12" s="78">
        <f>P12+$Q$62</f>
        <v/>
      </c>
      <c r="R12" s="46" t="n">
        <v>0.4833333333333333</v>
      </c>
      <c r="S12" s="46">
        <f>R12+$S$62</f>
        <v/>
      </c>
      <c r="T12" s="116" t="n">
        <v>0.4993055555555556</v>
      </c>
      <c r="U12" s="116">
        <f>T12+$U$62</f>
        <v/>
      </c>
      <c r="V12" s="580" t="n">
        <v>80</v>
      </c>
      <c r="W12" s="125" t="n"/>
    </row>
    <row r="13" ht="21" customHeight="1" s="630">
      <c r="A13" s="644" t="inlineStr">
        <is>
          <t>11</t>
        </is>
      </c>
      <c r="B13" s="632" t="n"/>
      <c r="C13" s="318" t="inlineStr">
        <is>
          <t>CHAPILLIQUEN CANOVA HECTOR 40</t>
        </is>
      </c>
      <c r="D13" s="55" t="n">
        <v>25856530</v>
      </c>
      <c r="E13" s="26" t="inlineStr">
        <is>
          <t>REVA A2A</t>
        </is>
      </c>
      <c r="F13" s="92" t="inlineStr">
        <is>
          <t>20 20SR</t>
        </is>
      </c>
      <c r="G13" s="120" t="inlineStr">
        <is>
          <t>PAGO 40 EFE</t>
        </is>
      </c>
      <c r="H13" s="205" t="n"/>
      <c r="I13" s="120" t="inlineStr">
        <is>
          <t>CARS.JAIME VILLA</t>
        </is>
      </c>
      <c r="J13" s="60" t="n">
        <v>0.3625</v>
      </c>
      <c r="K13" s="46">
        <f>J13+$K$56</f>
        <v/>
      </c>
      <c r="L13" s="78" t="n">
        <v>0.3993055555555556</v>
      </c>
      <c r="M13" s="78">
        <f>L13+$M$62</f>
        <v/>
      </c>
      <c r="N13" s="78" t="n">
        <v>0.4104166666666667</v>
      </c>
      <c r="O13" s="78">
        <f>N13+$O$62</f>
        <v/>
      </c>
      <c r="P13" s="78" t="n">
        <v>0.4770833333333334</v>
      </c>
      <c r="Q13" s="78">
        <f>P13+$Q$62</f>
        <v/>
      </c>
      <c r="R13" s="78" t="n">
        <v>0.4923611111111111</v>
      </c>
      <c r="S13" s="46">
        <f>R13+$S$62</f>
        <v/>
      </c>
      <c r="T13" s="116" t="n">
        <v>0.5041666666666667</v>
      </c>
      <c r="U13" s="116">
        <f>T13+$U$62</f>
        <v/>
      </c>
      <c r="V13" s="580" t="n">
        <v>80</v>
      </c>
      <c r="W13" s="125" t="n">
        <v>40</v>
      </c>
    </row>
    <row r="14" ht="21" customFormat="1" customHeight="1" s="633">
      <c r="A14" s="644" t="inlineStr">
        <is>
          <t>12</t>
        </is>
      </c>
      <c r="B14" s="632" t="n"/>
      <c r="C14" s="112" t="inlineStr">
        <is>
          <t>CABALLERO VILLEGAS ANTHONY</t>
        </is>
      </c>
      <c r="D14" s="55" t="n">
        <v>70416080</v>
      </c>
      <c r="E14" s="55" t="inlineStr">
        <is>
          <t>NUEVO A1</t>
        </is>
      </c>
      <c r="F14" s="92" t="inlineStr">
        <is>
          <t>20 20sr</t>
        </is>
      </c>
      <c r="G14" s="96" t="n"/>
      <c r="H14" s="96" t="n"/>
      <c r="I14" s="96" t="inlineStr">
        <is>
          <t>PATRICIO</t>
        </is>
      </c>
      <c r="J14" s="60" t="n">
        <v>0.3631944444444444</v>
      </c>
      <c r="K14" s="46">
        <f>J14+$K$56</f>
        <v/>
      </c>
      <c r="L14" s="78" t="n">
        <v>0.4076388888888889</v>
      </c>
      <c r="M14" s="78">
        <f>L14+$M$62</f>
        <v/>
      </c>
      <c r="N14" s="78" t="n">
        <v>0.4138888888888889</v>
      </c>
      <c r="O14" s="78">
        <f>N14+$O$62</f>
        <v/>
      </c>
      <c r="P14" s="78" t="n">
        <v>0.4743055555555555</v>
      </c>
      <c r="Q14" s="78">
        <f>P14+$Q$62</f>
        <v/>
      </c>
      <c r="R14" s="46" t="n">
        <v>0.4944444444444445</v>
      </c>
      <c r="S14" s="46">
        <f>R14+$S$62</f>
        <v/>
      </c>
      <c r="T14" s="143" t="n">
        <v>0.5215277777777778</v>
      </c>
      <c r="U14" s="143">
        <f>T14+$U$62</f>
        <v/>
      </c>
      <c r="V14" s="580" t="n">
        <v>80</v>
      </c>
      <c r="W14" s="125" t="n"/>
    </row>
    <row r="15" ht="21" customHeight="1" s="630">
      <c r="A15" s="644" t="inlineStr">
        <is>
          <t>13</t>
        </is>
      </c>
      <c r="B15" s="632" t="n"/>
      <c r="C15" s="112" t="inlineStr">
        <is>
          <t>JAVIER RIMAC MANUEL</t>
        </is>
      </c>
      <c r="D15" s="55" t="n">
        <v>43675989</v>
      </c>
      <c r="E15" s="26" t="inlineStr">
        <is>
          <t>REVA A2B</t>
        </is>
      </c>
      <c r="F15" s="92" t="inlineStr">
        <is>
          <t>40/20 40/20CL</t>
        </is>
      </c>
      <c r="G15" s="55" t="n"/>
      <c r="H15" s="55" t="n"/>
      <c r="I15" s="55" t="inlineStr">
        <is>
          <t>ESCUELA MARTINEZ</t>
        </is>
      </c>
      <c r="J15" s="60" t="n">
        <v>0.3638888888888889</v>
      </c>
      <c r="K15" s="46">
        <f>J15+$K$56</f>
        <v/>
      </c>
      <c r="L15" s="78" t="n">
        <v>0.4138888888888889</v>
      </c>
      <c r="M15" s="78">
        <f>L15+$M$62</f>
        <v/>
      </c>
      <c r="N15" s="78" t="n">
        <v>0.4194444444444445</v>
      </c>
      <c r="O15" s="78">
        <f>N15+$O$62</f>
        <v/>
      </c>
      <c r="P15" s="78" t="n">
        <v>0.5027777777777778</v>
      </c>
      <c r="Q15" s="78">
        <f>P15+$Q$62</f>
        <v/>
      </c>
      <c r="R15" s="78" t="n">
        <v>0.5229166666666667</v>
      </c>
      <c r="S15" s="46">
        <f>R15+$S$62</f>
        <v/>
      </c>
      <c r="T15" s="143" t="n">
        <v>0.5402777777777777</v>
      </c>
      <c r="U15" s="143">
        <f>T15+$U$62</f>
        <v/>
      </c>
      <c r="V15" s="580" t="n">
        <v>80</v>
      </c>
      <c r="W15" s="125" t="n"/>
    </row>
    <row r="16" ht="21" customHeight="1" s="630">
      <c r="A16" s="644" t="inlineStr">
        <is>
          <t>14</t>
        </is>
      </c>
      <c r="B16" s="632" t="n"/>
      <c r="C16" s="112" t="inlineStr">
        <is>
          <t>BLANCAS ENGEL PIERO</t>
        </is>
      </c>
      <c r="D16" s="55" t="n">
        <v>25827763</v>
      </c>
      <c r="E16" s="26" t="inlineStr">
        <is>
          <t>RECAT A2B</t>
        </is>
      </c>
      <c r="F16" s="92" t="inlineStr">
        <is>
          <t>40/20 40/20CL</t>
        </is>
      </c>
      <c r="G16" s="120" t="n"/>
      <c r="H16" s="205" t="n"/>
      <c r="I16" s="120" t="inlineStr">
        <is>
          <t>CARS.JAIME VILLA</t>
        </is>
      </c>
      <c r="J16" s="60" t="n">
        <v>0.3659722222222222</v>
      </c>
      <c r="K16" s="46">
        <f>J16+$K$56</f>
        <v/>
      </c>
      <c r="L16" s="78" t="n">
        <v>0.4229166666666667</v>
      </c>
      <c r="M16" s="78">
        <f>L16+$M$62</f>
        <v/>
      </c>
      <c r="N16" s="78" t="n">
        <v>0.4319444444444445</v>
      </c>
      <c r="O16" s="78">
        <f>N16+$O$62</f>
        <v/>
      </c>
      <c r="P16" s="78" t="n">
        <v>0.4902777777777778</v>
      </c>
      <c r="Q16" s="78">
        <f>P16+$Q$62</f>
        <v/>
      </c>
      <c r="R16" s="78" t="n">
        <v>0.5034722222222222</v>
      </c>
      <c r="S16" s="78">
        <f>R16+$S$62</f>
        <v/>
      </c>
      <c r="T16" s="143" t="n">
        <v>0.5256944444444445</v>
      </c>
      <c r="U16" s="143">
        <f>T16+$U$62</f>
        <v/>
      </c>
      <c r="V16" s="580" t="n">
        <v>80</v>
      </c>
      <c r="W16" s="125" t="n"/>
    </row>
    <row r="17" ht="21" customHeight="1" s="630">
      <c r="A17" s="644" t="inlineStr">
        <is>
          <t>15</t>
        </is>
      </c>
      <c r="B17" s="632" t="n"/>
      <c r="C17" s="112" t="inlineStr">
        <is>
          <t>DIAZ NAVARRO CARLOS</t>
        </is>
      </c>
      <c r="D17" s="55" t="n">
        <v>73203210</v>
      </c>
      <c r="E17" s="55" t="inlineStr">
        <is>
          <t>REVA A1</t>
        </is>
      </c>
      <c r="F17" s="92" t="inlineStr">
        <is>
          <t>20 20sr</t>
        </is>
      </c>
      <c r="G17" s="96" t="n"/>
      <c r="H17" s="192" t="n"/>
      <c r="I17" s="96" t="inlineStr">
        <is>
          <t>PATRICIO</t>
        </is>
      </c>
      <c r="J17" s="60" t="n">
        <v>0.3652777777777778</v>
      </c>
      <c r="K17" s="46">
        <f>J17+$K$56</f>
        <v/>
      </c>
      <c r="L17" s="78" t="n">
        <v>0.4180555555555556</v>
      </c>
      <c r="M17" s="78">
        <f>L17+$M$62</f>
        <v/>
      </c>
      <c r="N17" s="78" t="n">
        <v>0.4236111111111111</v>
      </c>
      <c r="O17" s="78">
        <f>N17+$O$62</f>
        <v/>
      </c>
      <c r="P17" s="78" t="n">
        <v>0.4868055555555555</v>
      </c>
      <c r="Q17" s="78">
        <f>P17+$Q$62</f>
        <v/>
      </c>
      <c r="R17" s="78" t="n">
        <v>0.50625</v>
      </c>
      <c r="S17" s="78">
        <f>R17+$S$62</f>
        <v/>
      </c>
      <c r="T17" s="143" t="n">
        <v>0.5326388888888889</v>
      </c>
      <c r="U17" s="143">
        <f>T17+$U$62</f>
        <v/>
      </c>
      <c r="V17" s="580" t="n">
        <v>80</v>
      </c>
      <c r="W17" s="125" t="n"/>
    </row>
    <row r="18" ht="21" customHeight="1" s="630">
      <c r="A18" s="644" t="inlineStr">
        <is>
          <t>16</t>
        </is>
      </c>
      <c r="B18" s="632" t="n"/>
      <c r="C18" s="112" t="inlineStr">
        <is>
          <t>ARELLANO CALLE CESAR AUGUSTO</t>
        </is>
      </c>
      <c r="D18" s="55" t="n">
        <v>7770300</v>
      </c>
      <c r="E18" s="226" t="inlineStr">
        <is>
          <t>MOTO REVA BIIC</t>
        </is>
      </c>
      <c r="F18" s="92" t="inlineStr">
        <is>
          <t>40/20 40/20CL</t>
        </is>
      </c>
      <c r="G18" s="148" t="n"/>
      <c r="H18" s="358" t="inlineStr">
        <is>
          <t>REPRO</t>
        </is>
      </c>
      <c r="I18" s="55" t="inlineStr">
        <is>
          <t>RICHI</t>
        </is>
      </c>
      <c r="J18" s="60" t="n">
        <v>0.3666666666666666</v>
      </c>
      <c r="K18" s="46">
        <f>J18+$K$56</f>
        <v/>
      </c>
      <c r="L18" s="78" t="n">
        <v>0.4298611111111111</v>
      </c>
      <c r="M18" s="78">
        <f>L18+$M$62</f>
        <v/>
      </c>
      <c r="N18" s="78" t="n">
        <v>0.4381944444444444</v>
      </c>
      <c r="O18" s="78">
        <f>N18+$O$62</f>
        <v/>
      </c>
      <c r="P18" s="78" t="n">
        <v>0.4993055555555556</v>
      </c>
      <c r="Q18" s="78">
        <f>P18+$Q$62</f>
        <v/>
      </c>
      <c r="R18" s="78" t="n">
        <v>0.5236111111111111</v>
      </c>
      <c r="S18" s="78">
        <f>R18+$S$62</f>
        <v/>
      </c>
      <c r="T18" s="143" t="n">
        <v>0.5541666666666667</v>
      </c>
      <c r="U18" s="143">
        <f>T18+$U$62</f>
        <v/>
      </c>
      <c r="V18" s="580" t="n">
        <v>80</v>
      </c>
      <c r="W18" s="125" t="n"/>
    </row>
    <row r="19" ht="21" customHeight="1" s="630">
      <c r="A19" s="644" t="inlineStr">
        <is>
          <t>17</t>
        </is>
      </c>
      <c r="B19" s="632" t="n"/>
      <c r="C19" s="112" t="inlineStr">
        <is>
          <t>MORALES ALVAN JULIO</t>
        </is>
      </c>
      <c r="D19" s="55" t="n">
        <v>74638723</v>
      </c>
      <c r="E19" s="226" t="inlineStr">
        <is>
          <t>MOTO NUEVO BIIC</t>
        </is>
      </c>
      <c r="F19" s="92" t="inlineStr">
        <is>
          <t>20 20sr</t>
        </is>
      </c>
      <c r="G19" s="281" t="n"/>
      <c r="H19" s="281" t="n"/>
      <c r="I19" s="281" t="inlineStr">
        <is>
          <t>ELIA</t>
        </is>
      </c>
      <c r="J19" s="60" t="n">
        <v>0.3673611111111111</v>
      </c>
      <c r="K19" s="46">
        <f>J19+$K$56</f>
        <v/>
      </c>
      <c r="L19" s="46" t="n">
        <v>0.4347222222222222</v>
      </c>
      <c r="M19" s="46">
        <f>L19+$M$62</f>
        <v/>
      </c>
      <c r="N19" s="78" t="n">
        <v>0.4416666666666667</v>
      </c>
      <c r="O19" s="78">
        <f>N19+$O$62</f>
        <v/>
      </c>
      <c r="P19" s="78" t="n">
        <v>0.5229166666666667</v>
      </c>
      <c r="Q19" s="78">
        <f>P19+$Q$62</f>
        <v/>
      </c>
      <c r="R19" s="78" t="n">
        <v>0.5465277777777777</v>
      </c>
      <c r="S19" s="78">
        <f>R19+$S$62</f>
        <v/>
      </c>
      <c r="T19" s="143" t="n">
        <v>0.5611111111111111</v>
      </c>
      <c r="U19" s="143">
        <f>T19+$U$62</f>
        <v/>
      </c>
      <c r="V19" s="580" t="n">
        <v>80</v>
      </c>
      <c r="W19" s="125" t="n"/>
    </row>
    <row r="20" ht="21" customFormat="1" customHeight="1" s="645">
      <c r="A20" s="644" t="inlineStr">
        <is>
          <t>18</t>
        </is>
      </c>
      <c r="B20" s="632" t="n"/>
      <c r="C20" s="112" t="inlineStr">
        <is>
          <t>AUSECHA CIFUENTES YNER</t>
        </is>
      </c>
      <c r="D20" s="55" t="n">
        <v>2232887</v>
      </c>
      <c r="E20" s="226" t="inlineStr">
        <is>
          <t>MOTO REVA BIIC</t>
        </is>
      </c>
      <c r="F20" s="92" t="inlineStr">
        <is>
          <t>20 20sr</t>
        </is>
      </c>
      <c r="G20" s="270" t="n"/>
      <c r="H20" s="382" t="inlineStr">
        <is>
          <t>CE</t>
        </is>
      </c>
      <c r="I20" s="270" t="inlineStr">
        <is>
          <t>LILIANA</t>
        </is>
      </c>
      <c r="J20" s="60" t="n">
        <v>0.36875</v>
      </c>
      <c r="K20" s="46">
        <f>J20+$K$56</f>
        <v/>
      </c>
      <c r="L20" s="46" t="n">
        <v>0.4361111111111111</v>
      </c>
      <c r="M20" s="46">
        <f>L20+$M$62</f>
        <v/>
      </c>
      <c r="N20" s="78" t="n">
        <v>0.4430555555555555</v>
      </c>
      <c r="O20" s="46">
        <f>N20+$O$62</f>
        <v/>
      </c>
      <c r="P20" s="79" t="n">
        <v>0.4923611111111111</v>
      </c>
      <c r="Q20" s="46">
        <f>P20+$Q$62</f>
        <v/>
      </c>
      <c r="R20" s="46" t="n">
        <v>0.5027777777777778</v>
      </c>
      <c r="S20" s="46">
        <f>R20+$S$62</f>
        <v/>
      </c>
      <c r="T20" s="143" t="n">
        <v>0.5131944444444444</v>
      </c>
      <c r="U20" s="143">
        <f>T20+$U$62</f>
        <v/>
      </c>
      <c r="V20" s="580" t="n">
        <v>80</v>
      </c>
      <c r="W20" s="125" t="n"/>
    </row>
    <row r="21" ht="21" customHeight="1" s="630">
      <c r="A21" s="644" t="inlineStr">
        <is>
          <t>19</t>
        </is>
      </c>
      <c r="B21" s="632" t="n"/>
      <c r="C21" s="112" t="inlineStr">
        <is>
          <t>MONTILLA BELARDE KAREN</t>
        </is>
      </c>
      <c r="D21" s="55" t="n">
        <v>2812296</v>
      </c>
      <c r="E21" s="199" t="inlineStr">
        <is>
          <t>MOTO NUEVO BIIB</t>
        </is>
      </c>
      <c r="F21" s="92" t="inlineStr">
        <is>
          <t>40/20 40/20CL</t>
        </is>
      </c>
      <c r="G21" s="270" t="n"/>
      <c r="H21" s="26" t="inlineStr">
        <is>
          <t>CPP</t>
        </is>
      </c>
      <c r="I21" s="270" t="inlineStr">
        <is>
          <t>LILIANA2</t>
        </is>
      </c>
      <c r="J21" s="60" t="n">
        <v>0.3701388888888889</v>
      </c>
      <c r="K21" s="46">
        <f>J21+$K$56</f>
        <v/>
      </c>
      <c r="L21" s="78" t="n">
        <v>0.4402777777777778</v>
      </c>
      <c r="M21" s="46">
        <f>L21+$M$62</f>
        <v/>
      </c>
      <c r="N21" s="78" t="n">
        <v>0.4493055555555556</v>
      </c>
      <c r="O21" s="46">
        <f>N21+$O$62</f>
        <v/>
      </c>
      <c r="P21" s="79" t="n">
        <v>0.5243055555555556</v>
      </c>
      <c r="Q21" s="46">
        <f>P21+$Q$62</f>
        <v/>
      </c>
      <c r="R21" s="46" t="n">
        <v>0.5354166666666667</v>
      </c>
      <c r="S21" s="46">
        <f>R21+$S$62</f>
        <v/>
      </c>
      <c r="T21" s="143" t="n">
        <v>0.5458333333333333</v>
      </c>
      <c r="U21" s="143">
        <f>T21+$U$62</f>
        <v/>
      </c>
      <c r="V21" s="580" t="n">
        <v>80</v>
      </c>
      <c r="W21" s="125" t="n"/>
    </row>
    <row r="22" ht="21" customHeight="1" s="630">
      <c r="A22" s="644" t="inlineStr">
        <is>
          <t>20</t>
        </is>
      </c>
      <c r="B22" s="632" t="n"/>
      <c r="C22" s="112" t="inlineStr">
        <is>
          <t xml:space="preserve">FERNANDEZ MORENO EMILIO </t>
        </is>
      </c>
      <c r="D22" s="55" t="n">
        <v>25569264</v>
      </c>
      <c r="E22" s="55" t="inlineStr">
        <is>
          <t>REVA A1</t>
        </is>
      </c>
      <c r="F22" s="92" t="inlineStr">
        <is>
          <t>40/20 40/20CL</t>
        </is>
      </c>
      <c r="G22" s="654" t="inlineStr">
        <is>
          <t>COBRAR 150</t>
        </is>
      </c>
      <c r="H22" s="55" t="n"/>
      <c r="I22" s="55" t="inlineStr">
        <is>
          <t>MIKE</t>
        </is>
      </c>
      <c r="J22" s="60" t="n">
        <v>0.3708333333333333</v>
      </c>
      <c r="K22" s="46">
        <f>J22+$K$56</f>
        <v/>
      </c>
      <c r="L22" s="78" t="n">
        <v>0.4388888888888889</v>
      </c>
      <c r="M22" s="46">
        <f>L22+$M$62</f>
        <v/>
      </c>
      <c r="N22" s="78" t="n">
        <v>0.4451388888888889</v>
      </c>
      <c r="O22" s="46">
        <f>N22+$O$62</f>
        <v/>
      </c>
      <c r="P22" s="79" t="n">
        <v>0.5236111111111111</v>
      </c>
      <c r="Q22" s="46">
        <f>P22+$Q$62</f>
        <v/>
      </c>
      <c r="R22" s="260" t="n">
        <v>0.5680555555555555</v>
      </c>
      <c r="S22" s="260">
        <f>R22+$S$62</f>
        <v/>
      </c>
      <c r="T22" s="143" t="n">
        <v>0.5798611111111112</v>
      </c>
      <c r="U22" s="143">
        <f>T22+$U$62</f>
        <v/>
      </c>
      <c r="V22" s="580" t="n">
        <v>80</v>
      </c>
      <c r="W22" s="125" t="n"/>
    </row>
    <row r="23" ht="21" customHeight="1" s="630">
      <c r="A23" s="644" t="inlineStr">
        <is>
          <t>21</t>
        </is>
      </c>
      <c r="B23" s="632" t="n"/>
      <c r="C23" s="318" t="inlineStr">
        <is>
          <t>MEZA ARAUJO IGNACIO 30</t>
        </is>
      </c>
      <c r="D23" s="55" t="n">
        <v>25811313</v>
      </c>
      <c r="E23" s="226" t="inlineStr">
        <is>
          <t>MOTO REVA BIIC</t>
        </is>
      </c>
      <c r="F23" s="92" t="inlineStr">
        <is>
          <t>20 20sr</t>
        </is>
      </c>
      <c r="G23" s="120" t="inlineStr">
        <is>
          <t>PAGO 100EFE + 30 EFE</t>
        </is>
      </c>
      <c r="H23" s="55" t="n"/>
      <c r="I23" s="55" t="inlineStr">
        <is>
          <t>ADNER</t>
        </is>
      </c>
      <c r="J23" s="60" t="n">
        <v>0.3847222222222222</v>
      </c>
      <c r="K23" s="46">
        <f>J23+$K$56</f>
        <v/>
      </c>
      <c r="L23" s="78" t="n">
        <v>0.4444444444444444</v>
      </c>
      <c r="M23" s="46">
        <f>L23+$M$62</f>
        <v/>
      </c>
      <c r="N23" s="78" t="n">
        <v>0.4520833333333333</v>
      </c>
      <c r="O23" s="46">
        <f>N23+$O$62</f>
        <v/>
      </c>
      <c r="P23" s="79" t="n">
        <v>0.5506944444444445</v>
      </c>
      <c r="Q23" s="46">
        <f>P23+$Q$62</f>
        <v/>
      </c>
      <c r="R23" s="46" t="n">
        <v>0.5701388888888889</v>
      </c>
      <c r="S23" s="46">
        <f>R23+$S$62</f>
        <v/>
      </c>
      <c r="T23" s="143" t="n">
        <v>0.5409722222222222</v>
      </c>
      <c r="U23" s="143">
        <f>T23+$U$62</f>
        <v/>
      </c>
      <c r="V23" s="580" t="n">
        <v>80</v>
      </c>
      <c r="W23" s="125" t="n">
        <v>30</v>
      </c>
    </row>
    <row r="24" ht="21" customHeight="1" s="630">
      <c r="A24" s="644" t="inlineStr">
        <is>
          <t>22</t>
        </is>
      </c>
      <c r="B24" s="632" t="n"/>
      <c r="C24" s="318" t="inlineStr">
        <is>
          <t>GUTIERREZ ALLCCARIMA  AURELIO 40</t>
        </is>
      </c>
      <c r="D24" s="55" t="n">
        <v>41915004</v>
      </c>
      <c r="E24" s="226" t="inlineStr">
        <is>
          <t>MOTO REVA BIIC</t>
        </is>
      </c>
      <c r="F24" s="92" t="inlineStr">
        <is>
          <t>20 20sr</t>
        </is>
      </c>
      <c r="G24" s="120" t="inlineStr">
        <is>
          <t>PAGO 100EFE + 40 EFE</t>
        </is>
      </c>
      <c r="H24" s="207" t="inlineStr">
        <is>
          <t>H.H</t>
        </is>
      </c>
      <c r="I24" s="55" t="inlineStr">
        <is>
          <t>ADNER</t>
        </is>
      </c>
      <c r="J24" s="60" t="n">
        <v>0.3875</v>
      </c>
      <c r="K24" s="46">
        <f>J24+$K$56</f>
        <v/>
      </c>
      <c r="L24" s="78" t="n">
        <v>0.4513888888888889</v>
      </c>
      <c r="M24" s="46">
        <f>L24+$M$62</f>
        <v/>
      </c>
      <c r="N24" s="78" t="n">
        <v>0.4638888888888889</v>
      </c>
      <c r="O24" s="46">
        <f>N24+$O$62</f>
        <v/>
      </c>
      <c r="P24" s="79" t="n">
        <v>0.5715277777777777</v>
      </c>
      <c r="Q24" s="46">
        <f>P24+$Q$62</f>
        <v/>
      </c>
      <c r="R24" s="46" t="n">
        <v>0.6048611111111111</v>
      </c>
      <c r="S24" s="46">
        <f>R24+$S$62</f>
        <v/>
      </c>
      <c r="T24" s="143" t="n">
        <v>0.6201388888888889</v>
      </c>
      <c r="U24" s="143">
        <f>T24+$U$62</f>
        <v/>
      </c>
      <c r="V24" s="580" t="n">
        <v>80</v>
      </c>
      <c r="W24" s="125" t="n">
        <v>40</v>
      </c>
    </row>
    <row r="25" ht="21" customFormat="1" customHeight="1" s="645">
      <c r="A25" s="644" t="inlineStr">
        <is>
          <t>23</t>
        </is>
      </c>
      <c r="B25" s="632" t="n"/>
      <c r="C25" s="318" t="inlineStr">
        <is>
          <t>CONTRERAS RODRIGUEZ YELINDA 40</t>
        </is>
      </c>
      <c r="D25" s="55" t="n">
        <v>6438621</v>
      </c>
      <c r="E25" s="55" t="inlineStr">
        <is>
          <t>NUEVO A1</t>
        </is>
      </c>
      <c r="F25" s="92" t="inlineStr">
        <is>
          <t>20 20sr</t>
        </is>
      </c>
      <c r="G25" s="267" t="inlineStr">
        <is>
          <t>PAGO 40YAPE</t>
        </is>
      </c>
      <c r="H25" s="382" t="inlineStr">
        <is>
          <t>CE</t>
        </is>
      </c>
      <c r="I25" s="110" t="inlineStr">
        <is>
          <t>MAYRA</t>
        </is>
      </c>
      <c r="J25" s="60" t="n">
        <v>0.3888888888888889</v>
      </c>
      <c r="K25" s="46">
        <f>J25+$K$56</f>
        <v/>
      </c>
      <c r="L25" s="78" t="n">
        <v>0.4527777777777778</v>
      </c>
      <c r="M25" s="78">
        <f>L25+$M$62</f>
        <v/>
      </c>
      <c r="N25" s="78" t="n">
        <v>0.4666666666666667</v>
      </c>
      <c r="O25" s="78">
        <f>N25+$O$62</f>
        <v/>
      </c>
      <c r="P25" s="78" t="n">
        <v>0.5590277777777778</v>
      </c>
      <c r="Q25" s="78">
        <f>P25+$Q$62</f>
        <v/>
      </c>
      <c r="R25" s="78" t="n">
        <v>0.5694444444444444</v>
      </c>
      <c r="S25" s="78">
        <f>R25+$S$62</f>
        <v/>
      </c>
      <c r="T25" s="143" t="n">
        <v>0.5798611111111112</v>
      </c>
      <c r="U25" s="143">
        <f>T25+$U$62</f>
        <v/>
      </c>
      <c r="V25" s="580" t="n">
        <v>80</v>
      </c>
      <c r="W25" s="125" t="n">
        <v>40</v>
      </c>
    </row>
    <row r="26" ht="21" customFormat="1" customHeight="1" s="633">
      <c r="A26" s="644" t="inlineStr">
        <is>
          <t>24</t>
        </is>
      </c>
      <c r="B26" s="632" t="n"/>
      <c r="C26" s="112" t="inlineStr">
        <is>
          <t>PIZZALI ESPINOZA GIULIANNO</t>
        </is>
      </c>
      <c r="D26" s="55" t="n">
        <v>76557008</v>
      </c>
      <c r="E26" s="55" t="inlineStr">
        <is>
          <t>NUEVO A1</t>
        </is>
      </c>
      <c r="F26" s="92" t="inlineStr">
        <is>
          <t>30 30SR</t>
        </is>
      </c>
      <c r="G26" s="96" t="n"/>
      <c r="H26" s="192" t="n"/>
      <c r="I26" s="96" t="inlineStr">
        <is>
          <t>PATRICIO</t>
        </is>
      </c>
      <c r="J26" s="60" t="n">
        <v>0.3895833333333333</v>
      </c>
      <c r="K26" s="46">
        <f>J26+$K$56</f>
        <v/>
      </c>
      <c r="L26" s="78" t="n">
        <v>0.4583333333333333</v>
      </c>
      <c r="M26" s="78">
        <f>L26+$M$62</f>
        <v/>
      </c>
      <c r="N26" s="78" t="n">
        <v>0.4680555555555556</v>
      </c>
      <c r="O26" s="78">
        <f>N26+$O$62</f>
        <v/>
      </c>
      <c r="P26" s="78" t="n">
        <v>0.5666666666666667</v>
      </c>
      <c r="Q26" s="78">
        <f>P26+$Q$62</f>
        <v/>
      </c>
      <c r="R26" s="78" t="n">
        <v>0.5979166666666667</v>
      </c>
      <c r="S26" s="78">
        <f>R26+$S$62</f>
        <v/>
      </c>
      <c r="T26" s="143" t="n">
        <v>0.6173611111111111</v>
      </c>
      <c r="U26" s="143">
        <f>T26+$U$62</f>
        <v/>
      </c>
      <c r="V26" s="580" t="n">
        <v>80</v>
      </c>
      <c r="W26" s="125" t="n"/>
    </row>
    <row r="27" ht="21" customHeight="1" s="630">
      <c r="A27" s="644" t="inlineStr">
        <is>
          <t>25</t>
        </is>
      </c>
      <c r="B27" s="632" t="n"/>
      <c r="C27" s="112" t="inlineStr">
        <is>
          <t>MANRIQUE REATEGUI DIEGO</t>
        </is>
      </c>
      <c r="D27" s="55" t="n">
        <v>76131616</v>
      </c>
      <c r="E27" s="55" t="inlineStr">
        <is>
          <t>REVA A1</t>
        </is>
      </c>
      <c r="F27" s="92" t="inlineStr">
        <is>
          <t>40/20 40/20CL</t>
        </is>
      </c>
      <c r="G27" s="96" t="n"/>
      <c r="H27" s="96" t="n"/>
      <c r="I27" s="96" t="inlineStr">
        <is>
          <t>PATRICIO</t>
        </is>
      </c>
      <c r="J27" s="60" t="n">
        <v>0.3902777777777778</v>
      </c>
      <c r="K27" s="46">
        <f>J27+$K$56</f>
        <v/>
      </c>
      <c r="L27" s="78" t="n">
        <v>0.4638888888888889</v>
      </c>
      <c r="M27" s="78">
        <f>L27+$M$62</f>
        <v/>
      </c>
      <c r="N27" s="78" t="n">
        <v>0.46875</v>
      </c>
      <c r="O27" s="78">
        <f>N27+$O$62</f>
        <v/>
      </c>
      <c r="P27" s="78" t="n">
        <v>0.5604166666666667</v>
      </c>
      <c r="Q27" s="78">
        <f>P27+$Q$62</f>
        <v/>
      </c>
      <c r="R27" s="78" t="n">
        <v>0.5930555555555556</v>
      </c>
      <c r="S27" s="78">
        <f>R27+$S$62</f>
        <v/>
      </c>
      <c r="T27" s="143" t="n">
        <v>0.6055555555555555</v>
      </c>
      <c r="U27" s="143">
        <f>T27+$U$62</f>
        <v/>
      </c>
      <c r="V27" s="580" t="n">
        <v>80</v>
      </c>
      <c r="W27" s="125" t="n"/>
    </row>
    <row r="28" ht="21" customHeight="1" s="630">
      <c r="A28" s="644" t="inlineStr">
        <is>
          <t>26</t>
        </is>
      </c>
      <c r="B28" s="632" t="n"/>
      <c r="C28" s="112" t="inlineStr">
        <is>
          <t>CUBAS QUISPE ELSA</t>
        </is>
      </c>
      <c r="D28" s="55" t="n">
        <v>71720299</v>
      </c>
      <c r="E28" s="55" t="inlineStr">
        <is>
          <t>NUEVO A1</t>
        </is>
      </c>
      <c r="F28" s="92" t="inlineStr">
        <is>
          <t>20 20sr</t>
        </is>
      </c>
      <c r="G28" s="55" t="n"/>
      <c r="H28" s="55" t="n"/>
      <c r="I28" s="55" t="inlineStr">
        <is>
          <t>LUZBAL</t>
        </is>
      </c>
      <c r="J28" s="60" t="n">
        <v>0.3909722222222222</v>
      </c>
      <c r="K28" s="46">
        <f>J28+$K$56</f>
        <v/>
      </c>
      <c r="L28" s="78" t="n">
        <v>0.4680555555555556</v>
      </c>
      <c r="M28" s="78">
        <f>L28+$M$62</f>
        <v/>
      </c>
      <c r="N28" s="78" t="n">
        <v>0.4729166666666667</v>
      </c>
      <c r="O28" s="78">
        <f>N28+$O$62</f>
        <v/>
      </c>
      <c r="P28" s="78" t="n">
        <v>0.54375</v>
      </c>
      <c r="Q28" s="78">
        <f>P28+$Q$62</f>
        <v/>
      </c>
      <c r="R28" s="78" t="n">
        <v>0.5854166666666667</v>
      </c>
      <c r="S28" s="78">
        <f>R28+$S$62</f>
        <v/>
      </c>
      <c r="T28" s="143" t="n">
        <v>0.60625</v>
      </c>
      <c r="U28" s="143">
        <f>T28+$U$62</f>
        <v/>
      </c>
      <c r="V28" s="580" t="n">
        <v>80</v>
      </c>
      <c r="W28" s="125" t="n"/>
    </row>
    <row r="29" ht="21" customHeight="1" s="630">
      <c r="A29" s="644" t="inlineStr">
        <is>
          <t>27</t>
        </is>
      </c>
      <c r="B29" s="632" t="n"/>
      <c r="C29" s="112" t="inlineStr">
        <is>
          <t>GUTIERREZ ALTAMAR ENDRY</t>
        </is>
      </c>
      <c r="D29" s="55" t="n">
        <v>7366761</v>
      </c>
      <c r="E29" s="55" t="inlineStr">
        <is>
          <t>REVA A1</t>
        </is>
      </c>
      <c r="F29" s="92" t="inlineStr">
        <is>
          <t>20 20SR</t>
        </is>
      </c>
      <c r="G29" s="120" t="n"/>
      <c r="H29" s="382" t="inlineStr">
        <is>
          <t>CE</t>
        </is>
      </c>
      <c r="I29" s="120" t="inlineStr">
        <is>
          <t>CARS.JAIME VILLA</t>
        </is>
      </c>
      <c r="J29" s="60" t="n">
        <v>0.4</v>
      </c>
      <c r="K29" s="46">
        <f>J29+$K$56</f>
        <v/>
      </c>
      <c r="L29" s="78" t="n">
        <v>0.4694444444444444</v>
      </c>
      <c r="M29" s="46">
        <f>L29+$M$62</f>
        <v/>
      </c>
      <c r="N29" s="78" t="n">
        <v>0.4763888888888889</v>
      </c>
      <c r="O29" s="46">
        <f>N29+$O$62</f>
        <v/>
      </c>
      <c r="P29" s="79" t="n">
        <v>0.5923611111111111</v>
      </c>
      <c r="Q29" s="46">
        <f>P29+$Q$62</f>
        <v/>
      </c>
      <c r="R29" s="46" t="n">
        <v>0.6027777777777777</v>
      </c>
      <c r="S29" s="46">
        <f>R29+$S$62</f>
        <v/>
      </c>
      <c r="T29" s="143" t="n">
        <v>0.6131944444444445</v>
      </c>
      <c r="U29" s="143">
        <f>T29+$U$62</f>
        <v/>
      </c>
      <c r="V29" s="580" t="n">
        <v>80</v>
      </c>
      <c r="W29" s="125" t="n"/>
    </row>
    <row r="30" ht="21" customFormat="1" customHeight="1" s="645">
      <c r="A30" s="644" t="inlineStr">
        <is>
          <t>28</t>
        </is>
      </c>
      <c r="B30" s="632" t="n"/>
      <c r="C30" s="112" t="inlineStr">
        <is>
          <t>MONTES VERGARA JAIR</t>
        </is>
      </c>
      <c r="D30" s="55" t="n">
        <v>9946385</v>
      </c>
      <c r="E30" s="199" t="inlineStr">
        <is>
          <t>MOTO NUEVO BIIB</t>
        </is>
      </c>
      <c r="F30" s="92" t="inlineStr">
        <is>
          <t>40/20 40/20CL</t>
        </is>
      </c>
      <c r="G30" s="120" t="n"/>
      <c r="H30" s="120" t="n"/>
      <c r="I30" s="120" t="inlineStr">
        <is>
          <t>CARS.JAIME VILLA</t>
        </is>
      </c>
      <c r="J30" s="60" t="n">
        <v>0.4034722222222222</v>
      </c>
      <c r="K30" s="46">
        <f>J30+$K$56</f>
        <v/>
      </c>
      <c r="L30" s="78" t="n">
        <v>0.4729166666666667</v>
      </c>
      <c r="M30" s="46">
        <f>L30+$M$62</f>
        <v/>
      </c>
      <c r="N30" s="78" t="n">
        <v>0.4784722222222222</v>
      </c>
      <c r="O30" s="46">
        <f>N30+$O$62</f>
        <v/>
      </c>
      <c r="P30" s="78" t="n">
        <v>0.5402777777777777</v>
      </c>
      <c r="Q30" s="78">
        <f>P30+$Q$62</f>
        <v/>
      </c>
      <c r="R30" s="46" t="n">
        <v>0.5722222222222222</v>
      </c>
      <c r="S30" s="46">
        <f>R30+$S$62</f>
        <v/>
      </c>
      <c r="T30" s="143" t="n">
        <v>0.59375</v>
      </c>
      <c r="U30" s="80">
        <f>T30+$U$62</f>
        <v/>
      </c>
      <c r="V30" s="580" t="n">
        <v>80</v>
      </c>
      <c r="W30" s="125" t="n"/>
    </row>
    <row r="31" ht="21" customFormat="1" customHeight="1" s="633">
      <c r="A31" s="644" t="inlineStr">
        <is>
          <t>29</t>
        </is>
      </c>
      <c r="B31" s="632" t="n"/>
      <c r="C31" s="318" t="inlineStr">
        <is>
          <t>LOPEZ BERRU MISAEL50</t>
        </is>
      </c>
      <c r="D31" s="55" t="n">
        <v>74739871</v>
      </c>
      <c r="E31" s="55" t="inlineStr">
        <is>
          <t>REVA A1</t>
        </is>
      </c>
      <c r="F31" s="92" t="inlineStr">
        <is>
          <t>20 20SR</t>
        </is>
      </c>
      <c r="G31" s="120" t="inlineStr">
        <is>
          <t>PAGO 50EFE</t>
        </is>
      </c>
      <c r="H31" s="120" t="n"/>
      <c r="I31" s="120" t="inlineStr">
        <is>
          <t>CARS.JAIME VILLA</t>
        </is>
      </c>
      <c r="J31" s="60" t="n">
        <v>0.4055555555555556</v>
      </c>
      <c r="K31" s="46">
        <f>J31+$K$56</f>
        <v/>
      </c>
      <c r="L31" s="78" t="n">
        <v>0.4819444444444445</v>
      </c>
      <c r="M31" s="46">
        <f>L31+$M$62</f>
        <v/>
      </c>
      <c r="N31" s="78" t="n">
        <v>0.4881944444444444</v>
      </c>
      <c r="O31" s="46">
        <f>N31+$O$62</f>
        <v/>
      </c>
      <c r="P31" s="78" t="n">
        <v>0.5805555555555556</v>
      </c>
      <c r="Q31" s="78">
        <f>P31+$Q$62</f>
        <v/>
      </c>
      <c r="R31" s="46" t="n">
        <v>0.6375</v>
      </c>
      <c r="S31" s="46">
        <f>R31+$S$62</f>
        <v/>
      </c>
      <c r="T31" s="143" t="n">
        <v>0.6541666666666667</v>
      </c>
      <c r="U31" s="80">
        <f>T31+$U$62</f>
        <v/>
      </c>
      <c r="V31" s="580" t="n">
        <v>80</v>
      </c>
      <c r="W31" s="125" t="n">
        <v>50</v>
      </c>
    </row>
    <row r="32" ht="21" customHeight="1" s="630">
      <c r="A32" s="644" t="inlineStr">
        <is>
          <t>30</t>
        </is>
      </c>
      <c r="B32" s="632" t="n"/>
      <c r="C32" s="112" t="inlineStr">
        <is>
          <t>OJEDA GUIFFOR CHRISTIAN</t>
        </is>
      </c>
      <c r="D32" s="55" t="n">
        <v>80125192</v>
      </c>
      <c r="E32" s="55" t="inlineStr">
        <is>
          <t>REVA A1</t>
        </is>
      </c>
      <c r="F32" s="92" t="inlineStr">
        <is>
          <t>20 20SR</t>
        </is>
      </c>
      <c r="G32" s="267" t="inlineStr">
        <is>
          <t>PAGO YAPE 120</t>
        </is>
      </c>
      <c r="H32" s="207" t="n"/>
      <c r="I32" s="55" t="inlineStr">
        <is>
          <t>CRIS AMOREETTI</t>
        </is>
      </c>
      <c r="J32" s="60" t="n">
        <v>0.4076388888888889</v>
      </c>
      <c r="K32" s="46">
        <f>J32+$K$56</f>
        <v/>
      </c>
      <c r="L32" s="78" t="n">
        <v>0.4770833333333334</v>
      </c>
      <c r="M32" s="46">
        <f>L32+$M$62</f>
        <v/>
      </c>
      <c r="N32" s="78" t="n">
        <v>0.4847222222222222</v>
      </c>
      <c r="O32" s="46">
        <f>N32+$O$62</f>
        <v/>
      </c>
      <c r="P32" s="78" t="n">
        <v>0.5736111111111111</v>
      </c>
      <c r="Q32" s="78">
        <f>P32+$Q$62</f>
        <v/>
      </c>
      <c r="R32" s="46" t="n">
        <v>0.6097222222222223</v>
      </c>
      <c r="S32" s="46">
        <f>R32+$S$62</f>
        <v/>
      </c>
      <c r="T32" s="143" t="n">
        <v>0.6430555555555556</v>
      </c>
      <c r="U32" s="80">
        <f>T32+$U$62</f>
        <v/>
      </c>
      <c r="V32" s="580" t="n">
        <v>80</v>
      </c>
      <c r="W32" s="125" t="n"/>
    </row>
    <row r="33" ht="21" customHeight="1" s="630">
      <c r="A33" s="644" t="inlineStr">
        <is>
          <t>31</t>
        </is>
      </c>
      <c r="B33" s="632" t="n"/>
      <c r="C33" s="112" t="inlineStr">
        <is>
          <t>FIESTAS GRANADOS JUAN EDGAR</t>
        </is>
      </c>
      <c r="D33" s="55" t="n">
        <v>7597810</v>
      </c>
      <c r="E33" s="55" t="inlineStr">
        <is>
          <t>REVA A1</t>
        </is>
      </c>
      <c r="F33" s="92" t="inlineStr">
        <is>
          <t>40/20 40/20CL</t>
        </is>
      </c>
      <c r="G33" s="110" t="n"/>
      <c r="H33" s="110" t="n"/>
      <c r="I33" s="110" t="inlineStr">
        <is>
          <t>MAYRA</t>
        </is>
      </c>
      <c r="J33" s="60" t="n">
        <v>0.4090277777777778</v>
      </c>
      <c r="K33" s="46">
        <f>J33+$K$56</f>
        <v/>
      </c>
      <c r="L33" s="78" t="n">
        <v>0.4868055555555555</v>
      </c>
      <c r="M33" s="46">
        <f>L33+$M$62</f>
        <v/>
      </c>
      <c r="N33" s="78" t="n">
        <v>0.4944444444444445</v>
      </c>
      <c r="O33" s="46">
        <f>N33+$O$62</f>
        <v/>
      </c>
      <c r="P33" s="78" t="n">
        <v>0.5534722222222223</v>
      </c>
      <c r="Q33" s="78">
        <f>P33+$Q$62</f>
        <v/>
      </c>
      <c r="R33" s="46" t="n">
        <v>0.58125</v>
      </c>
      <c r="S33" s="46">
        <f>R33+$S$62</f>
        <v/>
      </c>
      <c r="T33" s="143" t="n">
        <v>0.59375</v>
      </c>
      <c r="U33" s="80">
        <f>T33+$U$62</f>
        <v/>
      </c>
      <c r="V33" s="580" t="n">
        <v>80</v>
      </c>
      <c r="W33" s="125" t="n"/>
    </row>
    <row r="34" ht="21" customHeight="1" s="630">
      <c r="A34" s="644" t="inlineStr">
        <is>
          <t>32</t>
        </is>
      </c>
      <c r="B34" s="632" t="n"/>
      <c r="C34" s="112" t="inlineStr">
        <is>
          <t>VALLEJO LA RIVA AUGUSTO</t>
        </is>
      </c>
      <c r="D34" s="55" t="n">
        <v>25633549</v>
      </c>
      <c r="E34" s="26" t="inlineStr">
        <is>
          <t>REVA A3C</t>
        </is>
      </c>
      <c r="F34" s="92" t="inlineStr">
        <is>
          <t>40/20 40/20CL</t>
        </is>
      </c>
      <c r="G34" s="120" t="n"/>
      <c r="H34" s="120" t="n"/>
      <c r="I34" s="120" t="inlineStr">
        <is>
          <t>CARS.JAIME VILLA</t>
        </is>
      </c>
      <c r="J34" s="60" t="n">
        <v>0.4104166666666667</v>
      </c>
      <c r="K34" s="46">
        <f>J34+$K$56</f>
        <v/>
      </c>
      <c r="L34" s="78" t="n">
        <v>0.4923611111111111</v>
      </c>
      <c r="M34" s="46">
        <f>L34+$M$62</f>
        <v/>
      </c>
      <c r="N34" s="78" t="n">
        <v>0.4986111111111111</v>
      </c>
      <c r="O34" s="46">
        <f>N34+$O$62</f>
        <v/>
      </c>
      <c r="P34" s="78" t="n">
        <v>0.5881944444444445</v>
      </c>
      <c r="Q34" s="78">
        <f>P34+$Q$62</f>
        <v/>
      </c>
      <c r="R34" s="46" t="n">
        <v>0.6159722222222223</v>
      </c>
      <c r="S34" s="46">
        <f>R34+$S$62</f>
        <v/>
      </c>
      <c r="T34" s="143" t="n">
        <v>0.6402777777777777</v>
      </c>
      <c r="U34" s="80">
        <f>T34+$U$62</f>
        <v/>
      </c>
      <c r="V34" s="580" t="n">
        <v>80</v>
      </c>
      <c r="W34" s="125" t="n"/>
    </row>
    <row r="35" ht="21" customHeight="1" s="630">
      <c r="A35" s="644" t="inlineStr">
        <is>
          <t>33</t>
        </is>
      </c>
      <c r="B35" s="632" t="n"/>
      <c r="C35" s="318" t="inlineStr">
        <is>
          <t>SARMIENTO CORONADO NELSON 50</t>
        </is>
      </c>
      <c r="D35" s="55" t="n">
        <v>71967485</v>
      </c>
      <c r="E35" s="199" t="inlineStr">
        <is>
          <t>MOTO NUEVO BIIB</t>
        </is>
      </c>
      <c r="F35" s="92" t="inlineStr">
        <is>
          <t>20 20SR</t>
        </is>
      </c>
      <c r="G35" s="55" t="inlineStr">
        <is>
          <t>PAGO 50 YAPE</t>
        </is>
      </c>
      <c r="H35" s="55" t="n"/>
      <c r="I35" s="55" t="inlineStr">
        <is>
          <t>JENY SUPER PAC</t>
        </is>
      </c>
      <c r="J35" s="60" t="n">
        <v>0.4131944444444444</v>
      </c>
      <c r="K35" s="46">
        <f>J35+$K$56</f>
        <v/>
      </c>
      <c r="L35" s="78" t="n">
        <v>0.4965277777777778</v>
      </c>
      <c r="M35" s="46">
        <f>L35+$M$62</f>
        <v/>
      </c>
      <c r="N35" s="78" t="n">
        <v>0.5048611111111111</v>
      </c>
      <c r="O35" s="46">
        <f>N35+$O$62</f>
        <v/>
      </c>
      <c r="P35" s="78" t="n">
        <v>0.5868055555555556</v>
      </c>
      <c r="Q35" s="78">
        <f>P35+$Q$62</f>
        <v/>
      </c>
      <c r="R35" s="46" t="n">
        <v>0.6208333333333333</v>
      </c>
      <c r="S35" s="46">
        <f>R35+$S$62</f>
        <v/>
      </c>
      <c r="T35" s="143" t="n">
        <v>0.6701388888888888</v>
      </c>
      <c r="U35" s="80">
        <f>T35+$U$62</f>
        <v/>
      </c>
      <c r="V35" s="580" t="n">
        <v>80</v>
      </c>
      <c r="W35" s="125" t="n">
        <v>50</v>
      </c>
    </row>
    <row r="36" ht="21" customHeight="1" s="630">
      <c r="A36" s="644" t="inlineStr">
        <is>
          <t>34</t>
        </is>
      </c>
      <c r="B36" s="632" t="n"/>
      <c r="C36" s="112" t="inlineStr">
        <is>
          <t xml:space="preserve">CAUT JIMENEZ LUIS </t>
        </is>
      </c>
      <c r="D36" s="55" t="n">
        <v>71254490</v>
      </c>
      <c r="E36" s="199" t="inlineStr">
        <is>
          <t>MOTO NUEVO BIIB</t>
        </is>
      </c>
      <c r="F36" s="92" t="inlineStr">
        <is>
          <t>40/20 40/20CL</t>
        </is>
      </c>
      <c r="G36" s="120" t="inlineStr">
        <is>
          <t>PAGO EFEC 100</t>
        </is>
      </c>
      <c r="H36" s="152" t="n"/>
      <c r="I36" s="152" t="inlineStr">
        <is>
          <t>PUBLICIDAD</t>
        </is>
      </c>
      <c r="J36" s="60" t="n">
        <v>0.41875</v>
      </c>
      <c r="K36" s="46">
        <f>J36+$K$56</f>
        <v/>
      </c>
      <c r="L36" s="78" t="n">
        <v>0.5013888888888889</v>
      </c>
      <c r="M36" s="46">
        <f>L36+$M$62</f>
        <v/>
      </c>
      <c r="N36" s="78" t="n">
        <v>0.5083333333333333</v>
      </c>
      <c r="O36" s="46">
        <f>N36+$O$62</f>
        <v/>
      </c>
      <c r="P36" s="78" t="n">
        <v>0.59375</v>
      </c>
      <c r="Q36" s="78">
        <f>P36+$Q$62</f>
        <v/>
      </c>
      <c r="R36" s="46" t="n">
        <v>0.6423611111111112</v>
      </c>
      <c r="S36" s="46">
        <f>R36+$S$62</f>
        <v/>
      </c>
      <c r="T36" s="143" t="n">
        <v>0.6548611111111111</v>
      </c>
      <c r="U36" s="80">
        <f>T36+$U$62</f>
        <v/>
      </c>
      <c r="V36" s="580" t="n">
        <v>100</v>
      </c>
      <c r="W36" s="125" t="n"/>
    </row>
    <row r="37" ht="21" customFormat="1" customHeight="1" s="633">
      <c r="A37" s="644" t="inlineStr">
        <is>
          <t>35</t>
        </is>
      </c>
      <c r="B37" s="632" t="n"/>
      <c r="C37" s="112" t="inlineStr">
        <is>
          <t>OYOLA PAICO CARMEN</t>
        </is>
      </c>
      <c r="D37" s="55" t="n">
        <v>46128055</v>
      </c>
      <c r="E37" s="55" t="inlineStr">
        <is>
          <t>NUEVO A1</t>
        </is>
      </c>
      <c r="F37" s="92" t="inlineStr">
        <is>
          <t>40/20 40/20CL</t>
        </is>
      </c>
      <c r="G37" s="96" t="n"/>
      <c r="H37" s="192" t="n"/>
      <c r="I37" s="96" t="inlineStr">
        <is>
          <t>PATRICIO</t>
        </is>
      </c>
      <c r="J37" s="60" t="n">
        <v>0.4229166666666667</v>
      </c>
      <c r="K37" s="46">
        <f>J37+$K$56</f>
        <v/>
      </c>
      <c r="L37" s="78" t="n">
        <v>0.50625</v>
      </c>
      <c r="M37" s="46">
        <f>L37+$M$62</f>
        <v/>
      </c>
      <c r="N37" s="78" t="n">
        <v>0.5222222222222223</v>
      </c>
      <c r="O37" s="46">
        <f>N37+$O$62</f>
        <v/>
      </c>
      <c r="P37" s="78" t="n">
        <v>0.6013888888888889</v>
      </c>
      <c r="Q37" s="78">
        <f>P37+$Q$62</f>
        <v/>
      </c>
      <c r="R37" s="46" t="n">
        <v>0.6486111111111111</v>
      </c>
      <c r="S37" s="46">
        <f>R37+$S$62</f>
        <v/>
      </c>
      <c r="T37" s="143" t="n">
        <v>0.6673611111111111</v>
      </c>
      <c r="U37" s="80">
        <f>T37+$U$62</f>
        <v/>
      </c>
      <c r="V37" s="580" t="n">
        <v>80</v>
      </c>
      <c r="W37" s="125" t="n"/>
    </row>
    <row r="38" ht="21" customHeight="1" s="630">
      <c r="A38" s="644" t="inlineStr">
        <is>
          <t>36</t>
        </is>
      </c>
      <c r="B38" s="632" t="n"/>
      <c r="C38" s="112" t="inlineStr">
        <is>
          <t>SALDARRIAGA SOSA VICTOR</t>
        </is>
      </c>
      <c r="D38" s="55" t="n">
        <v>45512859</v>
      </c>
      <c r="E38" s="226" t="inlineStr">
        <is>
          <t>MOTO REVA BIIC</t>
        </is>
      </c>
      <c r="F38" s="92" t="inlineStr">
        <is>
          <t>20 20SR</t>
        </is>
      </c>
      <c r="G38" s="120" t="inlineStr">
        <is>
          <t>PAGO EFEC 100</t>
        </is>
      </c>
      <c r="H38" s="270" t="n"/>
      <c r="I38" s="270" t="inlineStr">
        <is>
          <t>LILIANA</t>
        </is>
      </c>
      <c r="J38" s="60" t="n">
        <v>0.425</v>
      </c>
      <c r="K38" s="46">
        <f>J38+$K$56</f>
        <v/>
      </c>
      <c r="L38" s="78" t="n">
        <v>0.5208333333333334</v>
      </c>
      <c r="M38" s="46">
        <f>L38+$M$62</f>
        <v/>
      </c>
      <c r="N38" s="78" t="n">
        <v>0.5291666666666667</v>
      </c>
      <c r="O38" s="46">
        <f>N38+$O$62</f>
        <v/>
      </c>
      <c r="P38" s="78" t="n">
        <v>0.5986111111111111</v>
      </c>
      <c r="Q38" s="78">
        <f>P38+$Q$62</f>
        <v/>
      </c>
      <c r="R38" s="46" t="n">
        <v>0.6548611111111111</v>
      </c>
      <c r="S38" s="46">
        <f>R38+$S$62</f>
        <v/>
      </c>
      <c r="T38" s="143" t="n">
        <v>0.6833333333333333</v>
      </c>
      <c r="U38" s="80">
        <f>T38+$U$62</f>
        <v/>
      </c>
      <c r="V38" s="580" t="n">
        <v>80</v>
      </c>
      <c r="W38" s="125" t="n"/>
    </row>
    <row r="39" ht="21" customFormat="1" customHeight="1" s="633">
      <c r="A39" s="644" t="inlineStr">
        <is>
          <t>37</t>
        </is>
      </c>
      <c r="B39" s="632" t="n"/>
      <c r="C39" s="112" t="inlineStr">
        <is>
          <t>TIMANA CHAVEZ ANDRES</t>
        </is>
      </c>
      <c r="D39" s="55" t="n">
        <v>25670288</v>
      </c>
      <c r="E39" s="26" t="inlineStr">
        <is>
          <t>REVA A3C</t>
        </is>
      </c>
      <c r="F39" s="92" t="inlineStr">
        <is>
          <t>40/20 40/20CL</t>
        </is>
      </c>
      <c r="G39" s="120" t="inlineStr">
        <is>
          <t>EFEC 130</t>
        </is>
      </c>
      <c r="H39" s="382" t="inlineStr">
        <is>
          <t>H L</t>
        </is>
      </c>
      <c r="I39" s="55" t="inlineStr">
        <is>
          <t>FREDY</t>
        </is>
      </c>
      <c r="J39" s="60" t="n">
        <v>0.4284722222222222</v>
      </c>
      <c r="K39" s="46">
        <f>J39+$K$56</f>
        <v/>
      </c>
      <c r="L39" s="78" t="n">
        <v>0.5277777777777778</v>
      </c>
      <c r="M39" s="46">
        <f>L39+$M$62</f>
        <v/>
      </c>
      <c r="N39" s="78" t="n">
        <v>0.5333333333333333</v>
      </c>
      <c r="O39" s="46">
        <f>N39+$O$62</f>
        <v/>
      </c>
      <c r="P39" s="79" t="n">
        <v>0.625</v>
      </c>
      <c r="Q39" s="46">
        <f>P39+$Q$62</f>
        <v/>
      </c>
      <c r="R39" s="46" t="n">
        <v>0.6381944444444444</v>
      </c>
      <c r="S39" s="46">
        <f>R39+$S$62</f>
        <v/>
      </c>
      <c r="T39" s="143" t="n">
        <v>0.6486111111111111</v>
      </c>
      <c r="U39" s="80">
        <f>T39+$U$62</f>
        <v/>
      </c>
      <c r="V39" s="580" t="n">
        <v>90</v>
      </c>
      <c r="W39" s="125" t="n"/>
    </row>
    <row r="40" ht="21" customHeight="1" s="630">
      <c r="A40" s="644" t="inlineStr">
        <is>
          <t>38</t>
        </is>
      </c>
      <c r="B40" s="632" t="n"/>
      <c r="C40" s="112" t="inlineStr">
        <is>
          <t>CUBA HUARANCCA FELIX</t>
        </is>
      </c>
      <c r="D40" s="55" t="n">
        <v>41186171</v>
      </c>
      <c r="E40" s="226" t="inlineStr">
        <is>
          <t>MOTO REVA BIIC</t>
        </is>
      </c>
      <c r="F40" s="92" t="inlineStr">
        <is>
          <t>20 20SR</t>
        </is>
      </c>
      <c r="G40" s="96" t="n"/>
      <c r="H40" s="192" t="n"/>
      <c r="I40" s="96" t="inlineStr">
        <is>
          <t>JENY SUPER PAC</t>
        </is>
      </c>
      <c r="J40" s="60" t="n">
        <v>0.4333333333333333</v>
      </c>
      <c r="K40" s="46">
        <f>J40+$K$56</f>
        <v/>
      </c>
      <c r="L40" s="78" t="n">
        <v>0.5326388888888889</v>
      </c>
      <c r="M40" s="46">
        <f>L40+$M$62</f>
        <v/>
      </c>
      <c r="N40" s="78" t="n">
        <v>0.54375</v>
      </c>
      <c r="O40" s="46">
        <f>N40+$O$62</f>
        <v/>
      </c>
      <c r="P40" s="79" t="n">
        <v>0.6055555555555555</v>
      </c>
      <c r="Q40" s="46">
        <f>P40+$Q$62</f>
        <v/>
      </c>
      <c r="R40" s="46" t="n">
        <v>0.675</v>
      </c>
      <c r="S40" s="46">
        <f>R40+$S$62</f>
        <v/>
      </c>
      <c r="T40" s="143" t="n">
        <v>0.6958333333333333</v>
      </c>
      <c r="U40" s="80">
        <f>T40+$U$62</f>
        <v/>
      </c>
      <c r="V40" s="580" t="n">
        <v>80</v>
      </c>
      <c r="W40" s="125" t="n"/>
    </row>
    <row r="41" ht="21" customHeight="1" s="630">
      <c r="A41" s="644" t="inlineStr">
        <is>
          <t>39</t>
        </is>
      </c>
      <c r="B41" s="632" t="n"/>
      <c r="C41" s="112" t="inlineStr">
        <is>
          <t>VASQUEZ MANZA WALTER</t>
        </is>
      </c>
      <c r="D41" s="55" t="n">
        <v>74654930</v>
      </c>
      <c r="E41" s="55" t="inlineStr">
        <is>
          <t>NUEVO A1</t>
        </is>
      </c>
      <c r="F41" s="92" t="inlineStr">
        <is>
          <t>30 30SR</t>
        </is>
      </c>
      <c r="G41" s="120" t="n"/>
      <c r="H41" s="120" t="n"/>
      <c r="I41" s="120" t="inlineStr">
        <is>
          <t>CARS.JAIME VILLA</t>
        </is>
      </c>
      <c r="J41" s="60" t="n">
        <v>0.4347222222222222</v>
      </c>
      <c r="K41" s="46">
        <f>J41+$K$56</f>
        <v/>
      </c>
      <c r="L41" s="78" t="n">
        <v>0.5388888888888889</v>
      </c>
      <c r="M41" s="46">
        <f>L41+$M$62</f>
        <v/>
      </c>
      <c r="N41" s="78" t="n">
        <v>0.5479166666666667</v>
      </c>
      <c r="O41" s="46">
        <f>N41+$O$62</f>
        <v/>
      </c>
      <c r="P41" s="78" t="n">
        <v>0.6138888888888889</v>
      </c>
      <c r="Q41" s="46">
        <f>P41+$Q$62</f>
        <v/>
      </c>
      <c r="R41" s="46" t="n">
        <v>0.6618055555555555</v>
      </c>
      <c r="S41" s="46">
        <f>R41+$S$62</f>
        <v/>
      </c>
      <c r="T41" s="143" t="n">
        <v>0.6791666666666667</v>
      </c>
      <c r="U41" s="80">
        <f>T41+$U$62</f>
        <v/>
      </c>
      <c r="V41" s="580" t="n">
        <v>80</v>
      </c>
      <c r="W41" s="125" t="n"/>
    </row>
    <row r="42" ht="21" customHeight="1" s="630">
      <c r="A42" s="644" t="inlineStr">
        <is>
          <t>40</t>
        </is>
      </c>
      <c r="B42" s="632" t="n"/>
      <c r="C42" s="112" t="inlineStr">
        <is>
          <t>VASQUEZ SILVA LUIS</t>
        </is>
      </c>
      <c r="D42" s="55" t="n">
        <v>10000108</v>
      </c>
      <c r="E42" s="226" t="inlineStr">
        <is>
          <t>MOTO REVA BIIC</t>
        </is>
      </c>
      <c r="F42" s="92" t="inlineStr">
        <is>
          <t>20 20SR</t>
        </is>
      </c>
      <c r="G42" s="120" t="n"/>
      <c r="H42" s="120" t="n"/>
      <c r="I42" s="120" t="inlineStr">
        <is>
          <t>CARS.JAIME VILLA</t>
        </is>
      </c>
      <c r="J42" s="60" t="n">
        <v>0.4416666666666667</v>
      </c>
      <c r="K42" s="46">
        <f>J42+$K$56</f>
        <v/>
      </c>
      <c r="L42" s="78" t="n">
        <v>0.54375</v>
      </c>
      <c r="M42" s="46">
        <f>L42+$M$62</f>
        <v/>
      </c>
      <c r="N42" s="78" t="n">
        <v>0.5493055555555556</v>
      </c>
      <c r="O42" s="46">
        <f>N42+$O$62</f>
        <v/>
      </c>
      <c r="P42" s="79" t="n">
        <v>0.6131944444444445</v>
      </c>
      <c r="Q42" s="46">
        <f>P42+$Q$62</f>
        <v/>
      </c>
      <c r="R42" s="46" t="n">
        <v>0.6888888888888889</v>
      </c>
      <c r="S42" s="46">
        <f>R42+$S$62</f>
        <v/>
      </c>
      <c r="T42" s="143" t="n">
        <v>0.7083333333333334</v>
      </c>
      <c r="U42" s="80">
        <f>T42+$U$62</f>
        <v/>
      </c>
      <c r="V42" s="580" t="n">
        <v>80</v>
      </c>
      <c r="W42" s="125" t="n"/>
    </row>
    <row r="43" ht="21" customHeight="1" s="630">
      <c r="A43" s="644" t="inlineStr">
        <is>
          <t>41</t>
        </is>
      </c>
      <c r="B43" s="632" t="n"/>
      <c r="C43" s="112" t="inlineStr">
        <is>
          <t xml:space="preserve">GARCIA ORE FIDEL </t>
        </is>
      </c>
      <c r="D43" s="55" t="n">
        <v>40627315</v>
      </c>
      <c r="E43" s="55" t="inlineStr">
        <is>
          <t>NUEVO A1</t>
        </is>
      </c>
      <c r="F43" s="92" t="inlineStr">
        <is>
          <t>20 20SR</t>
        </is>
      </c>
      <c r="G43" s="110" t="n"/>
      <c r="H43" s="110" t="n"/>
      <c r="I43" s="110" t="inlineStr">
        <is>
          <t>MAYRA</t>
        </is>
      </c>
      <c r="J43" s="60" t="n">
        <v>0.4548611111111111</v>
      </c>
      <c r="K43" s="46">
        <f>J43+$K$56</f>
        <v/>
      </c>
      <c r="L43" s="78" t="n">
        <v>0.5451388888888888</v>
      </c>
      <c r="M43" s="78">
        <f>L43+$M$62</f>
        <v/>
      </c>
      <c r="N43" s="78" t="n">
        <v>0.5541666666666667</v>
      </c>
      <c r="O43" s="78">
        <f>N43+$O$62</f>
        <v/>
      </c>
      <c r="P43" s="78" t="n">
        <v>0.6180555555555556</v>
      </c>
      <c r="Q43" s="78">
        <f>P43+$Q$62</f>
        <v/>
      </c>
      <c r="R43" s="78" t="n">
        <v>0.6729166666666667</v>
      </c>
      <c r="S43" s="78">
        <f>R43+$S$62</f>
        <v/>
      </c>
      <c r="T43" s="116" t="n">
        <v>0.6909722222222222</v>
      </c>
      <c r="U43" s="116">
        <f>T43+$U$62</f>
        <v/>
      </c>
      <c r="V43" s="580" t="n">
        <v>80</v>
      </c>
      <c r="W43" s="125" t="n"/>
    </row>
    <row r="44" ht="21" customHeight="1" s="630">
      <c r="A44" s="644" t="inlineStr">
        <is>
          <t>42</t>
        </is>
      </c>
      <c r="B44" s="632" t="n"/>
      <c r="C44" s="112" t="inlineStr">
        <is>
          <t>MAZUELOS MONTES DE OCA MIGUEL</t>
        </is>
      </c>
      <c r="D44" s="55" t="n">
        <v>25804739</v>
      </c>
      <c r="E44" s="55" t="inlineStr">
        <is>
          <t>REVA A1</t>
        </is>
      </c>
      <c r="F44" s="92" t="inlineStr">
        <is>
          <t>40/20 40/20CL</t>
        </is>
      </c>
      <c r="G44" s="96" t="n"/>
      <c r="H44" s="192" t="n"/>
      <c r="I44" s="96" t="inlineStr">
        <is>
          <t>PATRICIO</t>
        </is>
      </c>
      <c r="J44" s="60" t="n">
        <v>0.4722222222222222</v>
      </c>
      <c r="K44" s="46">
        <f>J44+$K$56</f>
        <v/>
      </c>
      <c r="L44" s="78" t="n">
        <v>0.5479166666666667</v>
      </c>
      <c r="M44" s="46">
        <f>L44+$M$62</f>
        <v/>
      </c>
      <c r="N44" s="78" t="n">
        <v>0.55625</v>
      </c>
      <c r="O44" s="46">
        <f>N44+$O$62</f>
        <v/>
      </c>
      <c r="P44" s="78" t="n">
        <v>0.6388888888888888</v>
      </c>
      <c r="Q44" s="46">
        <f>P44+$Q$62</f>
        <v/>
      </c>
      <c r="R44" s="46" t="n">
        <v>0.6840277777777778</v>
      </c>
      <c r="S44" s="46">
        <f>R44+$S$62</f>
        <v/>
      </c>
      <c r="T44" s="143" t="n">
        <v>0.7041666666666667</v>
      </c>
      <c r="U44" s="80">
        <f>T44+$U$62</f>
        <v/>
      </c>
      <c r="V44" s="580" t="n">
        <v>80</v>
      </c>
      <c r="W44" s="125" t="n"/>
    </row>
    <row r="45" ht="21" customHeight="1" s="630">
      <c r="A45" s="644" t="inlineStr">
        <is>
          <t>43</t>
        </is>
      </c>
      <c r="B45" s="632" t="n"/>
      <c r="C45" s="112" t="inlineStr">
        <is>
          <t>MENDOZA ARO JULIO</t>
        </is>
      </c>
      <c r="D45" s="55" t="n">
        <v>41899501</v>
      </c>
      <c r="E45" s="26" t="inlineStr">
        <is>
          <t>NUEVO A4</t>
        </is>
      </c>
      <c r="F45" s="92" t="inlineStr">
        <is>
          <t>20 20SR</t>
        </is>
      </c>
      <c r="G45" s="654" t="inlineStr">
        <is>
          <t>LLAMAR A SU PROM</t>
        </is>
      </c>
      <c r="H45" s="207" t="n"/>
      <c r="I45" s="55" t="inlineStr">
        <is>
          <t>MIGUEL QUIROZ</t>
        </is>
      </c>
      <c r="J45" s="60" t="n">
        <v>0.4715277777777778</v>
      </c>
      <c r="K45" s="46">
        <f>J45+$K$56</f>
        <v/>
      </c>
      <c r="L45" s="78" t="n">
        <v>0.5513888888888889</v>
      </c>
      <c r="M45" s="46">
        <f>L45+$M$62</f>
        <v/>
      </c>
      <c r="N45" s="78" t="n">
        <v>0.5583333333333333</v>
      </c>
      <c r="O45" s="46">
        <f>N45+$O$62</f>
        <v/>
      </c>
      <c r="P45" s="79" t="n">
        <v>0.625</v>
      </c>
      <c r="Q45" s="46">
        <f>P45+$Q$62</f>
        <v/>
      </c>
      <c r="R45" s="46" t="n">
        <v>0.7048611111111112</v>
      </c>
      <c r="S45" s="46">
        <f>R45+$S$62</f>
        <v/>
      </c>
      <c r="T45" s="143" t="n">
        <v>0.7215277777777778</v>
      </c>
      <c r="U45" s="80">
        <f>T45+$U$62</f>
        <v/>
      </c>
      <c r="V45" s="580" t="n">
        <v>80</v>
      </c>
      <c r="W45" s="125" t="n"/>
    </row>
    <row r="46" ht="21" customHeight="1" s="630">
      <c r="A46" s="644" t="inlineStr">
        <is>
          <t>44</t>
        </is>
      </c>
      <c r="B46" s="632" t="n"/>
      <c r="C46" s="112" t="inlineStr">
        <is>
          <t xml:space="preserve">SOCOLA ROMERO JERSI </t>
        </is>
      </c>
      <c r="D46" s="55" t="n">
        <v>70096849</v>
      </c>
      <c r="E46" s="55" t="inlineStr">
        <is>
          <t>REVA A1</t>
        </is>
      </c>
      <c r="F46" s="92" t="inlineStr">
        <is>
          <t>40/20 40/20CL</t>
        </is>
      </c>
      <c r="G46" s="267" t="inlineStr">
        <is>
          <t>PAGO YAPE 80</t>
        </is>
      </c>
      <c r="H46" s="207" t="n"/>
      <c r="I46" s="55" t="inlineStr">
        <is>
          <t>QUIROZ</t>
        </is>
      </c>
      <c r="J46" s="60" t="n">
        <v>0.4729166666666667</v>
      </c>
      <c r="K46" s="46">
        <f>J46+$K$56</f>
        <v/>
      </c>
      <c r="L46" s="78" t="n">
        <v>0.5694444444444444</v>
      </c>
      <c r="M46" s="46">
        <f>L46+$M$62</f>
        <v/>
      </c>
      <c r="N46" s="78" t="n">
        <v>0.5854166666666667</v>
      </c>
      <c r="O46" s="46">
        <f>N46+$O$62</f>
        <v/>
      </c>
      <c r="P46" s="79" t="n">
        <v>0.6701388888888888</v>
      </c>
      <c r="Q46" s="46" t="n">
        <v>0.6805555555555556</v>
      </c>
      <c r="R46" s="46" t="n">
        <v>0.7444444444444445</v>
      </c>
      <c r="S46" s="46">
        <f>R46+$S$62</f>
        <v/>
      </c>
      <c r="T46" s="143" t="n">
        <v>0.7583333333333333</v>
      </c>
      <c r="U46" s="80">
        <f>T46+$U$62</f>
        <v/>
      </c>
      <c r="V46" s="580" t="n">
        <v>80</v>
      </c>
      <c r="W46" s="125" t="n"/>
    </row>
    <row r="47" ht="21" customHeight="1" s="630">
      <c r="A47" s="644" t="inlineStr">
        <is>
          <t>45</t>
        </is>
      </c>
      <c r="B47" s="632" t="n"/>
      <c r="C47" s="112" t="inlineStr">
        <is>
          <t xml:space="preserve">GILBERT HUAYNATE BILL </t>
        </is>
      </c>
      <c r="D47" s="55" t="n">
        <v>70037368</v>
      </c>
      <c r="E47" s="26" t="inlineStr">
        <is>
          <t>RECA A2B</t>
        </is>
      </c>
      <c r="F47" s="92" t="inlineStr">
        <is>
          <t>20 20SR</t>
        </is>
      </c>
      <c r="G47" s="120" t="n"/>
      <c r="H47" s="120" t="n"/>
      <c r="I47" s="120" t="inlineStr">
        <is>
          <t>CARS.JAIME VILLA</t>
        </is>
      </c>
      <c r="J47" s="60" t="n">
        <v>0.4736111111111111</v>
      </c>
      <c r="K47" s="46">
        <f>J47+$K$56</f>
        <v/>
      </c>
      <c r="L47" s="78" t="n">
        <v>0.5583333333333333</v>
      </c>
      <c r="M47" s="46">
        <f>L47+$M$62</f>
        <v/>
      </c>
      <c r="N47" s="78" t="n">
        <v>0.5652777777777778</v>
      </c>
      <c r="O47" s="46">
        <f>N47+$O$62</f>
        <v/>
      </c>
      <c r="P47" s="78" t="n">
        <v>0.6534722222222222</v>
      </c>
      <c r="Q47" s="46" t="inlineStr">
        <is>
          <t>CONS 6</t>
        </is>
      </c>
      <c r="R47" s="46" t="n">
        <v>0.6951388888888889</v>
      </c>
      <c r="S47" s="46">
        <f>R47+$S$62</f>
        <v/>
      </c>
      <c r="T47" s="143" t="n">
        <v>0.7166666666666667</v>
      </c>
      <c r="U47" s="80">
        <f>T47+$U$62</f>
        <v/>
      </c>
      <c r="V47" s="580" t="n">
        <v>80</v>
      </c>
      <c r="W47" s="125" t="n"/>
    </row>
    <row r="48" ht="21" customHeight="1" s="630">
      <c r="A48" s="644" t="inlineStr">
        <is>
          <t>46</t>
        </is>
      </c>
      <c r="B48" s="632" t="n"/>
      <c r="C48" s="318" t="inlineStr">
        <is>
          <t>ÑAHUINCOPA LAIME FIDEL 50</t>
        </is>
      </c>
      <c r="D48" s="55" t="n">
        <v>47266103</v>
      </c>
      <c r="E48" s="226" t="inlineStr">
        <is>
          <t>MOTO REVA BIIC</t>
        </is>
      </c>
      <c r="F48" s="92" t="inlineStr">
        <is>
          <t>20 20SR</t>
        </is>
      </c>
      <c r="G48" s="120" t="inlineStr">
        <is>
          <t>PAGO 50 EFE</t>
        </is>
      </c>
      <c r="H48" s="96" t="n"/>
      <c r="I48" s="96" t="inlineStr">
        <is>
          <t>PATRICIO</t>
        </is>
      </c>
      <c r="J48" s="60" t="n">
        <v>0.4743055555555555</v>
      </c>
      <c r="K48" s="46">
        <f>J48+$K$56</f>
        <v/>
      </c>
      <c r="L48" s="78" t="n">
        <v>0.5548611111111111</v>
      </c>
      <c r="M48" s="46">
        <f>L48+$M$62</f>
        <v/>
      </c>
      <c r="N48" s="78" t="n">
        <v>0.5597222222222222</v>
      </c>
      <c r="O48" s="46">
        <f>N48+$O$62</f>
        <v/>
      </c>
      <c r="P48" s="79" t="n">
        <v>0.6555555555555556</v>
      </c>
      <c r="Q48" s="46" t="n">
        <v>0.6659722222222222</v>
      </c>
      <c r="R48" s="46" t="n">
        <v>0.75</v>
      </c>
      <c r="S48" s="46">
        <f>R48+$S$62</f>
        <v/>
      </c>
      <c r="T48" s="143" t="n">
        <v>0.7611111111111111</v>
      </c>
      <c r="U48" s="80">
        <f>T48+$U$62</f>
        <v/>
      </c>
      <c r="V48" s="580" t="n">
        <v>80</v>
      </c>
      <c r="W48" s="125" t="n">
        <v>50</v>
      </c>
    </row>
    <row r="49" ht="21" customHeight="1" s="630">
      <c r="A49" s="644" t="inlineStr">
        <is>
          <t>47</t>
        </is>
      </c>
      <c r="B49" s="632" t="n"/>
      <c r="C49" s="318" t="inlineStr">
        <is>
          <t>SUCLUPE QUEZADA EFRAIN 25</t>
        </is>
      </c>
      <c r="D49" s="55" t="n">
        <v>25713790</v>
      </c>
      <c r="E49" s="226" t="inlineStr">
        <is>
          <t>MOTO REVA BIIC</t>
        </is>
      </c>
      <c r="F49" s="92" t="inlineStr">
        <is>
          <t>20 20SR</t>
        </is>
      </c>
      <c r="G49" s="120" t="inlineStr">
        <is>
          <t>EFEC 105</t>
        </is>
      </c>
      <c r="H49" s="207" t="n"/>
      <c r="I49" s="55" t="inlineStr">
        <is>
          <t xml:space="preserve">LEONEL </t>
        </is>
      </c>
      <c r="J49" s="60" t="n">
        <v>0.475</v>
      </c>
      <c r="K49" s="46">
        <f>J49+$K$56</f>
        <v/>
      </c>
      <c r="L49" s="78" t="n">
        <v>0.5770833333333333</v>
      </c>
      <c r="M49" s="46">
        <f>L49+$M$62</f>
        <v/>
      </c>
      <c r="N49" s="78" t="n">
        <v>0.5923611111111111</v>
      </c>
      <c r="O49" s="46">
        <f>N49+$O$62</f>
        <v/>
      </c>
      <c r="P49" s="79" t="n">
        <v>0.6729166666666667</v>
      </c>
      <c r="Q49" s="46" t="n">
        <v>0.6833333333333333</v>
      </c>
      <c r="R49" s="46" t="n">
        <v>0.7340277777777777</v>
      </c>
      <c r="S49" s="46">
        <f>R49+$S$62</f>
        <v/>
      </c>
      <c r="T49" s="143" t="n">
        <v>0.7576388888888889</v>
      </c>
      <c r="U49" s="80">
        <f>T49+$U$62</f>
        <v/>
      </c>
      <c r="V49" s="580" t="n">
        <v>80</v>
      </c>
      <c r="W49" s="125" t="n">
        <v>25</v>
      </c>
    </row>
    <row r="50" ht="21" customHeight="1" s="630">
      <c r="A50" s="644" t="inlineStr">
        <is>
          <t>48</t>
        </is>
      </c>
      <c r="B50" s="632" t="n"/>
      <c r="C50" s="112" t="inlineStr">
        <is>
          <t>CANCHARI ORE CARLOS</t>
        </is>
      </c>
      <c r="D50" s="55" t="n">
        <v>7497680</v>
      </c>
      <c r="E50" s="226" t="inlineStr">
        <is>
          <t>MOTO REVA BIIC</t>
        </is>
      </c>
      <c r="F50" s="92" t="inlineStr">
        <is>
          <t>40/20 40/20CL</t>
        </is>
      </c>
      <c r="G50" s="281" t="n"/>
      <c r="H50" s="281" t="n"/>
      <c r="I50" s="281" t="inlineStr">
        <is>
          <t>ELIA</t>
        </is>
      </c>
      <c r="J50" s="60" t="n">
        <v>0.4756944444444444</v>
      </c>
      <c r="K50" s="46">
        <f>J50+$K$56</f>
        <v/>
      </c>
      <c r="L50" s="78" t="n">
        <v>0.5604166666666667</v>
      </c>
      <c r="M50" s="46">
        <f>L50+$M$62</f>
        <v/>
      </c>
      <c r="N50" s="78" t="n">
        <v>0.5673611111111111</v>
      </c>
      <c r="O50" s="46">
        <f>N50+$O$62</f>
        <v/>
      </c>
      <c r="P50" s="79" t="n">
        <v>0.6395833333333333</v>
      </c>
      <c r="Q50" s="46">
        <f>P50+$Q$62</f>
        <v/>
      </c>
      <c r="R50" s="46" t="n">
        <v>0.71875</v>
      </c>
      <c r="S50" s="46">
        <f>R50+$S$62</f>
        <v/>
      </c>
      <c r="T50" s="143" t="n">
        <v>0.7340277777777777</v>
      </c>
      <c r="U50" s="80">
        <f>T50+$U$62</f>
        <v/>
      </c>
      <c r="V50" s="580" t="n">
        <v>80</v>
      </c>
      <c r="W50" s="125" t="n"/>
    </row>
    <row r="51" ht="21" customFormat="1" customHeight="1" s="664">
      <c r="A51" s="646" t="inlineStr">
        <is>
          <t>49</t>
        </is>
      </c>
      <c r="B51" s="632" t="n"/>
      <c r="C51" s="119" t="inlineStr">
        <is>
          <t>VICUÑA MEZA LUIS</t>
        </is>
      </c>
      <c r="D51" s="654" t="n">
        <v>43763706</v>
      </c>
      <c r="E51" s="654" t="inlineStr">
        <is>
          <t>MOTO REVA BIIC</t>
        </is>
      </c>
      <c r="F51" s="93" t="inlineStr">
        <is>
          <t>20 20SR</t>
        </is>
      </c>
      <c r="G51" s="654" t="n"/>
      <c r="H51" s="654" t="n"/>
      <c r="I51" s="654" t="inlineStr">
        <is>
          <t>ELIA</t>
        </is>
      </c>
      <c r="J51" s="185" t="n">
        <v>0.4756944444444444</v>
      </c>
      <c r="K51" s="20">
        <f>J51+$K$56</f>
        <v/>
      </c>
      <c r="L51" s="21" t="n">
        <v>0.5631944444444444</v>
      </c>
      <c r="M51" s="20">
        <f>L51+$M$62</f>
        <v/>
      </c>
      <c r="N51" s="21" t="n">
        <v>0.5701388888888889</v>
      </c>
      <c r="O51" s="20">
        <f>N51+$O$62</f>
        <v/>
      </c>
      <c r="P51" s="22" t="n">
        <v>0.6423611111111112</v>
      </c>
      <c r="Q51" s="20">
        <f>P51+$Q$62</f>
        <v/>
      </c>
      <c r="R51" s="20" t="n">
        <v>0.7069444444444445</v>
      </c>
      <c r="S51" s="20">
        <f>R51+$S$62</f>
        <v/>
      </c>
      <c r="T51" s="144" t="n">
        <v>0.7277777777777777</v>
      </c>
      <c r="U51" s="20">
        <f>T51+$U$62</f>
        <v/>
      </c>
      <c r="V51" s="583" t="n"/>
      <c r="W51" s="142" t="n"/>
    </row>
    <row r="52" ht="21" customHeight="1" s="630">
      <c r="A52" s="644" t="inlineStr">
        <is>
          <t>50</t>
        </is>
      </c>
      <c r="B52" s="632" t="n"/>
      <c r="C52" s="112" t="inlineStr">
        <is>
          <t>ZEA MARTINEZ ROOSVELT</t>
        </is>
      </c>
      <c r="D52" s="55" t="n">
        <v>25709117</v>
      </c>
      <c r="E52" s="26" t="inlineStr">
        <is>
          <t>REVA A2A</t>
        </is>
      </c>
      <c r="F52" s="92" t="inlineStr">
        <is>
          <t>20 20SR</t>
        </is>
      </c>
      <c r="G52" s="120" t="n"/>
      <c r="H52" s="120" t="n"/>
      <c r="I52" s="120" t="inlineStr">
        <is>
          <t>CARS.JAIME VILLA</t>
        </is>
      </c>
      <c r="J52" s="60" t="n">
        <v>0.4854166666666667</v>
      </c>
      <c r="K52" s="46">
        <f>J52+$K$56</f>
        <v/>
      </c>
      <c r="L52" s="78" t="n">
        <v>0.5645833333333333</v>
      </c>
      <c r="M52" s="46">
        <f>L52+$M$62</f>
        <v/>
      </c>
      <c r="N52" s="78" t="n">
        <v>0.575</v>
      </c>
      <c r="O52" s="46">
        <f>N52+$O$62</f>
        <v/>
      </c>
      <c r="P52" s="79" t="n">
        <v>0.7034722222222223</v>
      </c>
      <c r="Q52" s="46" t="n">
        <v>0.7138888888888889</v>
      </c>
      <c r="R52" s="46" t="n">
        <v>0.7458333333333333</v>
      </c>
      <c r="S52" s="46">
        <f>R52+$S$62</f>
        <v/>
      </c>
      <c r="T52" s="143" t="n">
        <v>0.7576388888888889</v>
      </c>
      <c r="U52" s="80">
        <f>T52+$U$62</f>
        <v/>
      </c>
      <c r="V52" s="580" t="n">
        <v>80</v>
      </c>
      <c r="W52" s="125" t="n"/>
    </row>
    <row r="53" ht="21" customHeight="1" s="630">
      <c r="A53" s="644" t="inlineStr">
        <is>
          <t>51</t>
        </is>
      </c>
      <c r="B53" s="632" t="n"/>
      <c r="C53" s="112" t="inlineStr">
        <is>
          <t>RAMOS RAVINES DIEGO</t>
        </is>
      </c>
      <c r="D53" s="55" t="n">
        <v>72536339</v>
      </c>
      <c r="E53" s="55" t="inlineStr">
        <is>
          <t>NUEVO A1</t>
        </is>
      </c>
      <c r="F53" s="92" t="inlineStr">
        <is>
          <t>40/20 40/20CL</t>
        </is>
      </c>
      <c r="G53" s="230" t="n"/>
      <c r="H53" s="230" t="n"/>
      <c r="I53" s="230" t="inlineStr">
        <is>
          <t>VARGAS</t>
        </is>
      </c>
      <c r="J53" s="60" t="n">
        <v>0.4868055555555555</v>
      </c>
      <c r="K53" s="46">
        <f>J53+$K$56</f>
        <v/>
      </c>
      <c r="L53" s="78" t="n">
        <v>0.5673611111111111</v>
      </c>
      <c r="M53" s="46">
        <f>L53+$M$62</f>
        <v/>
      </c>
      <c r="N53" s="78" t="n">
        <v>0.58125</v>
      </c>
      <c r="O53" s="46">
        <f>N53+$O$62</f>
        <v/>
      </c>
      <c r="P53" s="79" t="n">
        <v>0.6548611111111111</v>
      </c>
      <c r="Q53" s="46" t="n">
        <v>0.6652777777777777</v>
      </c>
      <c r="R53" s="46" t="n">
        <v>0.7298611111111111</v>
      </c>
      <c r="S53" s="46">
        <f>R53+$S$62</f>
        <v/>
      </c>
      <c r="T53" s="143" t="n">
        <v>0.7465277777777778</v>
      </c>
      <c r="U53" s="80">
        <f>T53+$U$62</f>
        <v/>
      </c>
      <c r="V53" s="580" t="n">
        <v>80</v>
      </c>
      <c r="W53" s="125" t="n"/>
    </row>
    <row r="54" ht="21" customHeight="1" s="630">
      <c r="A54" s="644" t="inlineStr">
        <is>
          <t>52</t>
        </is>
      </c>
      <c r="B54" s="632" t="n"/>
      <c r="C54" s="112" t="inlineStr">
        <is>
          <t>ROSALES VILLANUEVA NELLY</t>
        </is>
      </c>
      <c r="D54" s="55" t="n">
        <v>44864855</v>
      </c>
      <c r="E54" s="55" t="inlineStr">
        <is>
          <t>NUEVO A1</t>
        </is>
      </c>
      <c r="F54" s="92" t="inlineStr">
        <is>
          <t>20 20SR</t>
        </is>
      </c>
      <c r="G54" s="267" t="inlineStr">
        <is>
          <t>PAGO YAPE 120</t>
        </is>
      </c>
      <c r="H54" s="55" t="n"/>
      <c r="I54" s="55" t="inlineStr">
        <is>
          <t>MAYESI</t>
        </is>
      </c>
      <c r="J54" s="60" t="n">
        <v>0.4875</v>
      </c>
      <c r="K54" s="46">
        <f>J54+$K$56</f>
        <v/>
      </c>
      <c r="L54" s="78" t="n">
        <v>0.5722222222222222</v>
      </c>
      <c r="M54" s="46">
        <f>L54+$M$62</f>
        <v/>
      </c>
      <c r="N54" s="46" t="n">
        <v>0.59375</v>
      </c>
      <c r="O54" s="46">
        <f>N54+$O$62</f>
        <v/>
      </c>
      <c r="P54" s="46" t="n">
        <v>0.6715277777777777</v>
      </c>
      <c r="Q54" s="46" t="n">
        <v>0.6819444444444445</v>
      </c>
      <c r="R54" s="46" t="n">
        <v>0.7597222222222222</v>
      </c>
      <c r="S54" s="46">
        <f>R54+$S$62</f>
        <v/>
      </c>
      <c r="T54" s="143" t="n">
        <v>0.7715277777777778</v>
      </c>
      <c r="U54" s="80">
        <f>T54+$U$62</f>
        <v/>
      </c>
      <c r="V54" s="580" t="n">
        <v>90</v>
      </c>
      <c r="W54" s="125" t="n"/>
    </row>
    <row r="55" ht="21" customHeight="1" s="630">
      <c r="A55" s="644" t="inlineStr">
        <is>
          <t>53</t>
        </is>
      </c>
      <c r="B55" s="632" t="n"/>
      <c r="C55" s="172" t="inlineStr">
        <is>
          <t>RIVERA CARDENAS WILLIAM</t>
        </is>
      </c>
      <c r="D55" s="242" t="n">
        <v>46106593</v>
      </c>
      <c r="E55" s="55" t="inlineStr">
        <is>
          <t>NUEVO A1</t>
        </is>
      </c>
      <c r="F55" s="92" t="inlineStr">
        <is>
          <t>40/20 40/20CL</t>
        </is>
      </c>
      <c r="G55" s="267" t="inlineStr">
        <is>
          <t>PAGO YAPE 120</t>
        </is>
      </c>
      <c r="H55" s="207" t="n"/>
      <c r="I55" s="55" t="inlineStr">
        <is>
          <t>MAYESI</t>
        </is>
      </c>
      <c r="J55" s="60" t="n">
        <v>0.4888888888888889</v>
      </c>
      <c r="K55" s="46">
        <f>J55+$K$56</f>
        <v/>
      </c>
      <c r="L55" s="78" t="n">
        <v>0.5743055555555555</v>
      </c>
      <c r="M55" s="78">
        <f>L55+$M$62</f>
        <v/>
      </c>
      <c r="N55" s="78" t="n">
        <v>0.5951388888888889</v>
      </c>
      <c r="O55" s="78" t="n">
        <v>0.6368055555555555</v>
      </c>
      <c r="P55" s="78" t="n">
        <v>0.6826388888888889</v>
      </c>
      <c r="Q55" s="78" t="n">
        <v>0.6930555555555555</v>
      </c>
      <c r="R55" s="78" t="n">
        <v>0.7208333333333333</v>
      </c>
      <c r="S55" s="78">
        <f>R55+$S$62</f>
        <v/>
      </c>
      <c r="T55" s="116" t="n">
        <v>0.7409722222222223</v>
      </c>
      <c r="U55" s="116">
        <f>T55+$U$62</f>
        <v/>
      </c>
      <c r="V55" s="580" t="n">
        <v>90</v>
      </c>
      <c r="W55" s="125" t="n"/>
    </row>
    <row r="56" ht="21" customHeight="1" s="630">
      <c r="A56" s="644" t="inlineStr">
        <is>
          <t>54</t>
        </is>
      </c>
      <c r="B56" s="632" t="n"/>
      <c r="C56" s="112" t="inlineStr">
        <is>
          <t xml:space="preserve">ZAIME CLAVIIJO JUAN </t>
        </is>
      </c>
      <c r="D56" s="55" t="n">
        <v>47133596</v>
      </c>
      <c r="E56" s="226" t="inlineStr">
        <is>
          <t>MOTO REVA BIIC</t>
        </is>
      </c>
      <c r="F56" s="92" t="inlineStr">
        <is>
          <t>20 20SR</t>
        </is>
      </c>
      <c r="G56" s="110" t="n"/>
      <c r="H56" s="358" t="inlineStr">
        <is>
          <t>REPRO</t>
        </is>
      </c>
      <c r="I56" s="110" t="inlineStr">
        <is>
          <t>MAYRA</t>
        </is>
      </c>
      <c r="J56" s="60" t="n">
        <v>0.4888888888888889</v>
      </c>
      <c r="K56" s="46" t="n">
        <v>0.1666666666666667</v>
      </c>
      <c r="L56" s="78" t="n">
        <v>0.5791666666666667</v>
      </c>
      <c r="M56" s="78">
        <f>L56+$M$62</f>
        <v/>
      </c>
      <c r="N56" s="78" t="n">
        <v>0.5986111111111111</v>
      </c>
      <c r="O56" s="78" t="n">
        <v>0.6402777777777777</v>
      </c>
      <c r="P56" s="78" t="n">
        <v>0.7173611111111111</v>
      </c>
      <c r="Q56" s="78" t="n">
        <v>0.7277777777777777</v>
      </c>
      <c r="R56" s="78" t="n">
        <v>0.7576388888888889</v>
      </c>
      <c r="S56" s="78">
        <f>R56+$S$62</f>
        <v/>
      </c>
      <c r="T56" s="116" t="n">
        <v>0.7701388888888889</v>
      </c>
      <c r="U56" s="116">
        <f>T56+$U$62</f>
        <v/>
      </c>
      <c r="V56" s="580" t="n">
        <v>80</v>
      </c>
      <c r="W56" s="125" t="n"/>
    </row>
    <row r="57" ht="21" customHeight="1" s="630">
      <c r="A57" s="644" t="inlineStr">
        <is>
          <t>55</t>
        </is>
      </c>
      <c r="B57" s="632" t="n"/>
      <c r="C57" s="318" t="inlineStr">
        <is>
          <t>RMIREZ HUETE JHEFERSON 30</t>
        </is>
      </c>
      <c r="D57" s="55" t="n">
        <v>76609311</v>
      </c>
      <c r="E57" s="55" t="inlineStr">
        <is>
          <t>NUEVO A1</t>
        </is>
      </c>
      <c r="F57" s="92" t="inlineStr">
        <is>
          <t>20 20SR</t>
        </is>
      </c>
      <c r="G57" s="267" t="inlineStr">
        <is>
          <t>PAGO YAPE 30</t>
        </is>
      </c>
      <c r="H57" s="120" t="n"/>
      <c r="I57" s="120" t="inlineStr">
        <is>
          <t>CARS.JAIME VILLA</t>
        </is>
      </c>
      <c r="J57" s="60" t="n">
        <v>0.4958333333333333</v>
      </c>
      <c r="K57" s="46" t="n">
        <v>0.2083333333333333</v>
      </c>
      <c r="L57" s="78" t="n">
        <v>0.5826388888888889</v>
      </c>
      <c r="M57" s="46">
        <f>L57+$M$62</f>
        <v/>
      </c>
      <c r="N57" s="78" t="n">
        <v>0.6027777777777777</v>
      </c>
      <c r="O57" s="46" t="n">
        <v>0.6444444444444445</v>
      </c>
      <c r="P57" s="46" t="n">
        <v>0.6993055555555555</v>
      </c>
      <c r="Q57" s="46" t="n">
        <v>0.66875</v>
      </c>
      <c r="R57" s="46" t="n">
        <v>0.7569444444444444</v>
      </c>
      <c r="S57" s="46">
        <f>R57+$S$62</f>
        <v/>
      </c>
      <c r="T57" s="143" t="n">
        <v>0.7701388888888889</v>
      </c>
      <c r="U57" s="80">
        <f>T57+$U$62</f>
        <v/>
      </c>
      <c r="V57" s="580" t="n">
        <v>80</v>
      </c>
      <c r="W57" s="125" t="n">
        <v>30</v>
      </c>
    </row>
    <row r="58" ht="21" customHeight="1" s="630">
      <c r="A58" s="644" t="inlineStr">
        <is>
          <t>56</t>
        </is>
      </c>
      <c r="B58" s="632" t="n"/>
      <c r="C58" s="318" t="inlineStr">
        <is>
          <t>VERA ANTON JHAN 30</t>
        </is>
      </c>
      <c r="D58" s="55" t="n">
        <v>74224278</v>
      </c>
      <c r="E58" s="226" t="inlineStr">
        <is>
          <t>MOTO NUEVO BIIC</t>
        </is>
      </c>
      <c r="F58" s="92" t="inlineStr">
        <is>
          <t>20 20SR</t>
        </is>
      </c>
      <c r="G58" s="55" t="inlineStr">
        <is>
          <t>PAGO 30 YAPE</t>
        </is>
      </c>
      <c r="H58" s="207" t="n"/>
      <c r="I58" s="55" t="inlineStr">
        <is>
          <t>STEV</t>
        </is>
      </c>
      <c r="J58" s="60" t="n">
        <v>0.4965277777777778</v>
      </c>
      <c r="K58" s="46" t="n">
        <v>0.25</v>
      </c>
      <c r="L58" s="78" t="n">
        <v>0.5888888888888889</v>
      </c>
      <c r="M58" s="46">
        <f>L58+$M$62</f>
        <v/>
      </c>
      <c r="N58" s="78" t="n">
        <v>0.60625</v>
      </c>
      <c r="O58" s="46" t="n">
        <v>0.6479166666666667</v>
      </c>
      <c r="P58" s="78" t="n">
        <v>0.7076388888888889</v>
      </c>
      <c r="Q58" s="78" t="n">
        <v>0.7180555555555556</v>
      </c>
      <c r="R58" s="260" t="n">
        <v>0.7722222222222223</v>
      </c>
      <c r="S58" s="46">
        <f>R58+$S$62</f>
        <v/>
      </c>
      <c r="T58" s="143" t="n">
        <v>0.7833333333333333</v>
      </c>
      <c r="U58" s="80">
        <f>T58+$U$62</f>
        <v/>
      </c>
      <c r="V58" s="580" t="n">
        <v>80</v>
      </c>
      <c r="W58" s="125" t="n">
        <v>30</v>
      </c>
    </row>
    <row r="59" ht="21" customHeight="1" s="630">
      <c r="A59" s="644" t="inlineStr">
        <is>
          <t>57</t>
        </is>
      </c>
      <c r="B59" s="632" t="n"/>
      <c r="C59" s="112" t="inlineStr">
        <is>
          <t>HUINCHO ZEVALLOS ISIDRO</t>
        </is>
      </c>
      <c r="D59" s="55" t="n">
        <v>23471790</v>
      </c>
      <c r="E59" s="26" t="inlineStr">
        <is>
          <t>REVA A3C</t>
        </is>
      </c>
      <c r="F59" s="92" t="inlineStr">
        <is>
          <t>40/20 40/20CL</t>
        </is>
      </c>
      <c r="G59" s="120" t="n"/>
      <c r="H59" s="120" t="n"/>
      <c r="I59" s="120" t="inlineStr">
        <is>
          <t>CARS.JAIME VILLA</t>
        </is>
      </c>
      <c r="J59" s="60" t="n">
        <v>0.5305555555555556</v>
      </c>
      <c r="K59" s="46" t="n">
        <v>0.2916666666666667</v>
      </c>
      <c r="L59" s="78" t="n">
        <v>0.5888888888888889</v>
      </c>
      <c r="M59" s="46">
        <f>L59+$M$62</f>
        <v/>
      </c>
      <c r="N59" s="78" t="n">
        <v>0.6104166666666667</v>
      </c>
      <c r="O59" s="46" t="n">
        <v>0.6520833333333333</v>
      </c>
      <c r="P59" s="78" t="n">
        <v>0.7256944444444444</v>
      </c>
      <c r="Q59" s="78" t="n">
        <v>0.7361111111111112</v>
      </c>
      <c r="R59" s="46" t="n">
        <v>0.7930555555555555</v>
      </c>
      <c r="S59" s="46" t="n">
        <v>0.8034722222222223</v>
      </c>
      <c r="T59" s="143" t="n">
        <v>0.8069444444444445</v>
      </c>
      <c r="U59" s="80" t="n">
        <v>0.8173611111111111</v>
      </c>
      <c r="V59" s="580" t="n">
        <v>80</v>
      </c>
      <c r="W59" s="125" t="n"/>
    </row>
    <row r="60" ht="21" customHeight="1" s="630">
      <c r="A60" s="644" t="inlineStr">
        <is>
          <t>58</t>
        </is>
      </c>
      <c r="B60" s="632" t="n"/>
      <c r="C60" s="112" t="inlineStr">
        <is>
          <t>HUAMAN URBINA HUGO</t>
        </is>
      </c>
      <c r="D60" s="55" t="n">
        <v>71249617</v>
      </c>
      <c r="E60" s="55" t="inlineStr">
        <is>
          <t>NUEVO A1</t>
        </is>
      </c>
      <c r="F60" s="92" t="inlineStr">
        <is>
          <t>40/20 40/20CL</t>
        </is>
      </c>
      <c r="G60" s="267" t="inlineStr">
        <is>
          <t>PAGO 130YAPE</t>
        </is>
      </c>
      <c r="H60" s="211" t="n"/>
      <c r="I60" s="211" t="inlineStr">
        <is>
          <t>OFICINA</t>
        </is>
      </c>
      <c r="J60" s="60" t="n">
        <v>0.5604166666666667</v>
      </c>
      <c r="K60" s="46" t="n">
        <v>0.3333333333333333</v>
      </c>
      <c r="L60" s="78" t="n">
        <v>0.5944444444444444</v>
      </c>
      <c r="M60" s="46">
        <f>L60+$M$62</f>
        <v/>
      </c>
      <c r="N60" s="78" t="n">
        <v>0.6152777777777778</v>
      </c>
      <c r="O60" s="46" t="n">
        <v>0.6569444444444444</v>
      </c>
      <c r="P60" s="46" t="n">
        <v>0.6861111111111111</v>
      </c>
      <c r="Q60" s="46" t="n">
        <v>0.6965277777777777</v>
      </c>
      <c r="R60" s="46" t="n">
        <v>0.76875</v>
      </c>
      <c r="S60" s="46" t="n">
        <v>0.7791666666666667</v>
      </c>
      <c r="T60" s="143" t="n">
        <v>0.7819444444444444</v>
      </c>
      <c r="U60" s="80" t="n">
        <v>0.7923611111111111</v>
      </c>
      <c r="V60" s="580" t="n">
        <v>130</v>
      </c>
      <c r="W60" s="125" t="n"/>
    </row>
    <row r="61" ht="21" customHeight="1" s="630">
      <c r="A61" s="644" t="inlineStr">
        <is>
          <t>59</t>
        </is>
      </c>
      <c r="B61" s="632" t="n"/>
      <c r="C61" s="112" t="inlineStr">
        <is>
          <t>GUTIERREZ MELGAREJO ALEXANDER</t>
        </is>
      </c>
      <c r="D61" s="55" t="n">
        <v>70824009</v>
      </c>
      <c r="E61" s="55" t="inlineStr">
        <is>
          <t>NUEVO A1</t>
        </is>
      </c>
      <c r="F61" s="92" t="inlineStr">
        <is>
          <t>20 20SR</t>
        </is>
      </c>
      <c r="G61" s="230" t="n"/>
      <c r="H61" s="230" t="n"/>
      <c r="I61" s="230" t="inlineStr">
        <is>
          <t>VARGAS</t>
        </is>
      </c>
      <c r="J61" s="60" t="n">
        <v>0.5611111111111111</v>
      </c>
      <c r="K61" s="46" t="n">
        <v>0.375</v>
      </c>
      <c r="L61" s="78" t="n">
        <v>0.5944444444444444</v>
      </c>
      <c r="M61" s="46">
        <f>L61+$M$62</f>
        <v/>
      </c>
      <c r="N61" s="78" t="n">
        <v>0.6180555555555556</v>
      </c>
      <c r="O61" s="46" t="n">
        <v>0.6597222222222222</v>
      </c>
      <c r="P61" s="78" t="n">
        <v>0.6958333333333333</v>
      </c>
      <c r="Q61" s="78" t="n">
        <v>0.70625</v>
      </c>
      <c r="R61" s="46" t="n">
        <v>0.7736111111111111</v>
      </c>
      <c r="S61" s="46" t="n">
        <v>0.7840277777777778</v>
      </c>
      <c r="T61" s="143" t="n">
        <v>0.7861111111111111</v>
      </c>
      <c r="U61" s="80" t="n">
        <v>0.7965277777777777</v>
      </c>
      <c r="V61" s="580" t="n">
        <v>80</v>
      </c>
      <c r="W61" s="125" t="n"/>
    </row>
    <row r="62" ht="21" customHeight="1" s="630">
      <c r="A62" s="644" t="inlineStr">
        <is>
          <t>60</t>
        </is>
      </c>
      <c r="B62" s="632" t="n"/>
      <c r="C62" s="112" t="inlineStr">
        <is>
          <t>ARAOZ SAMANAMUD MARLENE</t>
        </is>
      </c>
      <c r="D62" s="55" t="n">
        <v>25531445</v>
      </c>
      <c r="E62" s="55" t="inlineStr">
        <is>
          <t>REVA A1</t>
        </is>
      </c>
      <c r="F62" s="92" t="inlineStr">
        <is>
          <t>40/20 40/20CL</t>
        </is>
      </c>
      <c r="G62" s="267" t="inlineStr">
        <is>
          <t>PAGO YAPE 130</t>
        </is>
      </c>
      <c r="H62" s="211" t="n"/>
      <c r="I62" s="211" t="inlineStr">
        <is>
          <t>OFICINA</t>
        </is>
      </c>
      <c r="J62" s="60" t="n">
        <v>0.4784722222222222</v>
      </c>
      <c r="K62" s="46" t="n">
        <v>0.1666666666666667</v>
      </c>
      <c r="L62" s="78" t="n">
        <v>0.5993055555555555</v>
      </c>
      <c r="M62" s="46" t="n">
        <v>0.003472222222222222</v>
      </c>
      <c r="N62" s="46" t="n">
        <v>0.6222222222222222</v>
      </c>
      <c r="O62" s="46" t="n">
        <v>0.6638888888888889</v>
      </c>
      <c r="P62" s="78" t="n">
        <v>0.7319444444444444</v>
      </c>
      <c r="Q62" s="78" t="n">
        <v>0.7423611111111111</v>
      </c>
      <c r="R62" s="46" t="n">
        <v>0.7701388888888889</v>
      </c>
      <c r="S62" s="46" t="n">
        <v>0.7805555555555556</v>
      </c>
      <c r="T62" s="143" t="n">
        <v>0.7840277777777778</v>
      </c>
      <c r="U62" s="80" t="n">
        <v>0.7944444444444444</v>
      </c>
      <c r="V62" s="580" t="n">
        <v>130</v>
      </c>
      <c r="W62" s="125" t="n"/>
    </row>
    <row r="63" ht="21" customHeight="1" s="630">
      <c r="A63" s="644" t="inlineStr">
        <is>
          <t>61</t>
        </is>
      </c>
      <c r="B63" s="632" t="n"/>
      <c r="C63" s="318" t="inlineStr">
        <is>
          <t>RUIDIAS MENDOZA FRANCIS (T)</t>
        </is>
      </c>
      <c r="D63" s="55" t="n">
        <v>41193171</v>
      </c>
      <c r="E63" s="26" t="inlineStr">
        <is>
          <t>REVA A2B</t>
        </is>
      </c>
      <c r="F63" s="92" t="inlineStr">
        <is>
          <t>40/20 40/20CL</t>
        </is>
      </c>
      <c r="G63" s="120" t="inlineStr">
        <is>
          <t>PAGO PRO</t>
        </is>
      </c>
      <c r="H63" s="120" t="n"/>
      <c r="I63" s="120" t="inlineStr">
        <is>
          <t>CARS.JAIME VILLA</t>
        </is>
      </c>
      <c r="J63" s="60" t="n">
        <v>0.5625</v>
      </c>
      <c r="K63" s="60" t="n">
        <v>0.3333333333333333</v>
      </c>
      <c r="L63" s="60" t="n">
        <v>0.6013888888888889</v>
      </c>
      <c r="M63" s="60">
        <f>L63+$M$62</f>
        <v/>
      </c>
      <c r="N63" s="60" t="n">
        <v>0.6284722222222222</v>
      </c>
      <c r="O63" s="60" t="n">
        <v>0.6701388888888888</v>
      </c>
      <c r="P63" s="60" t="n">
        <v>0.7131944444444445</v>
      </c>
      <c r="Q63" s="60" t="n">
        <v>0.7236111111111111</v>
      </c>
      <c r="R63" s="60" t="n">
        <v>0.7819444444444444</v>
      </c>
      <c r="S63" s="60" t="n">
        <v>0.7923611111111111</v>
      </c>
      <c r="T63" s="261" t="n">
        <v>0.7965277777777777</v>
      </c>
      <c r="U63" s="261" t="n">
        <v>0.8069444444444445</v>
      </c>
      <c r="V63" s="580" t="n">
        <v>80</v>
      </c>
      <c r="W63" s="125" t="n"/>
    </row>
    <row r="64" ht="21" customHeight="1" s="630">
      <c r="A64" s="644" t="inlineStr">
        <is>
          <t>62</t>
        </is>
      </c>
      <c r="B64" s="632" t="n"/>
      <c r="C64" s="112" t="inlineStr">
        <is>
          <t>GARCIA ALDANA GERARDO</t>
        </is>
      </c>
      <c r="D64" s="55" t="n">
        <v>42548775</v>
      </c>
      <c r="E64" s="26" t="inlineStr">
        <is>
          <t>REVA A2B</t>
        </is>
      </c>
      <c r="F64" s="92" t="inlineStr">
        <is>
          <t>20 20SR</t>
        </is>
      </c>
      <c r="G64" s="120" t="n"/>
      <c r="H64" s="120" t="n"/>
      <c r="I64" s="120" t="inlineStr">
        <is>
          <t>CARS.JAIME VILLA</t>
        </is>
      </c>
      <c r="J64" s="60" t="n">
        <v>0.5631944444444444</v>
      </c>
      <c r="K64" s="46" t="n">
        <v>0.375</v>
      </c>
      <c r="L64" s="78" t="n">
        <v>0.6041666666666666</v>
      </c>
      <c r="M64" s="46">
        <f>L64+$M$62</f>
        <v/>
      </c>
      <c r="N64" s="78" t="n">
        <v>0.6395833333333333</v>
      </c>
      <c r="O64" s="46" t="n">
        <v>0.68125</v>
      </c>
      <c r="P64" s="79" t="n">
        <v>0.7208333333333333</v>
      </c>
      <c r="Q64" s="46" t="n">
        <v>0.73125</v>
      </c>
      <c r="R64" s="46" t="n">
        <v>0.7819444444444444</v>
      </c>
      <c r="S64" s="46" t="n">
        <v>0.7923611111111111</v>
      </c>
      <c r="T64" s="143" t="n">
        <v>0.7951388888888888</v>
      </c>
      <c r="U64" s="80" t="n">
        <v>0.8055555555555556</v>
      </c>
      <c r="V64" s="580" t="n">
        <v>80</v>
      </c>
      <c r="W64" s="125" t="n"/>
    </row>
    <row r="65" ht="21" customHeight="1" s="630">
      <c r="A65" s="644" t="inlineStr">
        <is>
          <t>63</t>
        </is>
      </c>
      <c r="B65" s="632" t="n"/>
      <c r="C65" s="112" t="inlineStr">
        <is>
          <t>MAESTRE BETANCOURT WILLIAMS</t>
        </is>
      </c>
      <c r="D65" s="55" t="n">
        <v>2546725</v>
      </c>
      <c r="E65" s="26" t="inlineStr">
        <is>
          <t>REVA A3C</t>
        </is>
      </c>
      <c r="F65" s="92" t="inlineStr">
        <is>
          <t>40/20 40/20CL</t>
        </is>
      </c>
      <c r="G65" s="120" t="n"/>
      <c r="H65" s="26" t="inlineStr">
        <is>
          <t>CPP</t>
        </is>
      </c>
      <c r="I65" s="120" t="inlineStr">
        <is>
          <t>CARS.JAIME VILLA</t>
        </is>
      </c>
      <c r="J65" s="60" t="n">
        <v>0.5798611111111112</v>
      </c>
      <c r="K65" s="46" t="n">
        <v>0.4166666666666667</v>
      </c>
      <c r="L65" s="78" t="n">
        <v>0.6104166666666667</v>
      </c>
      <c r="M65" s="46">
        <f>L65+$M$62</f>
        <v/>
      </c>
      <c r="N65" s="78" t="n">
        <v>0.6416666666666667</v>
      </c>
      <c r="O65" s="46" t="n">
        <v>0.6833333333333333</v>
      </c>
      <c r="P65" s="79" t="n">
        <v>0.6875</v>
      </c>
      <c r="Q65" s="46" t="n">
        <v>0.6979166666666666</v>
      </c>
      <c r="R65" s="46" t="n">
        <v>0.6986111111111111</v>
      </c>
      <c r="S65" s="46">
        <f>R65+$S$62</f>
        <v/>
      </c>
      <c r="T65" s="143" t="n">
        <v>0.7090277777777778</v>
      </c>
      <c r="U65" s="80">
        <f>T65+$U$62</f>
        <v/>
      </c>
      <c r="V65" s="580" t="n">
        <v>80</v>
      </c>
      <c r="W65" s="125" t="n"/>
    </row>
    <row r="66" ht="21" customHeight="1" s="630">
      <c r="A66" s="644" t="inlineStr">
        <is>
          <t>64</t>
        </is>
      </c>
      <c r="B66" s="632" t="n"/>
      <c r="C66" s="112" t="inlineStr">
        <is>
          <t>ROJAS RUBINA CESAR</t>
        </is>
      </c>
      <c r="D66" s="55" t="n">
        <v>41094794</v>
      </c>
      <c r="E66" s="226" t="inlineStr">
        <is>
          <t>MOTO REVA BIIC</t>
        </is>
      </c>
      <c r="F66" s="92" t="inlineStr">
        <is>
          <t>40/20 40/20CL</t>
        </is>
      </c>
      <c r="G66" s="120" t="inlineStr">
        <is>
          <t>PAGO EFEC 130</t>
        </is>
      </c>
      <c r="H66" s="55" t="n"/>
      <c r="I66" s="55" t="inlineStr">
        <is>
          <t>PONCE</t>
        </is>
      </c>
      <c r="J66" s="60" t="n">
        <v>0.5930555555555556</v>
      </c>
      <c r="K66" s="46" t="n">
        <v>0.4583333333333333</v>
      </c>
      <c r="L66" s="78" t="n">
        <v>0.6145833333333334</v>
      </c>
      <c r="M66" s="46">
        <f>L66+$M$62</f>
        <v/>
      </c>
      <c r="N66" s="78" t="n">
        <v>0.6465277777777778</v>
      </c>
      <c r="O66" s="46" t="n">
        <v>0.6881944444444444</v>
      </c>
      <c r="P66" s="78" t="n">
        <v>0.7333333333333333</v>
      </c>
      <c r="Q66" s="46" t="n">
        <v>0.74375</v>
      </c>
      <c r="R66" s="46" t="n">
        <v>0.7972222222222223</v>
      </c>
      <c r="S66" s="46" t="n">
        <v>0.8076388888888889</v>
      </c>
      <c r="T66" s="143" t="n">
        <v>0.8090277777777778</v>
      </c>
      <c r="U66" s="80" t="n">
        <v>0.8194444444444444</v>
      </c>
      <c r="V66" s="580" t="n">
        <v>80</v>
      </c>
      <c r="W66" s="125" t="n"/>
    </row>
    <row r="67" ht="21" customHeight="1" s="630">
      <c r="A67" s="644" t="inlineStr">
        <is>
          <t>65</t>
        </is>
      </c>
      <c r="B67" s="632" t="n"/>
      <c r="C67" s="112" t="inlineStr">
        <is>
          <t>RODRIGUEZ BERNAL MORRIS</t>
        </is>
      </c>
      <c r="D67" s="55" t="n">
        <v>25545317</v>
      </c>
      <c r="E67" s="55" t="inlineStr">
        <is>
          <t>REVA A1</t>
        </is>
      </c>
      <c r="F67" s="92" t="inlineStr">
        <is>
          <t>40/20 40/20CL</t>
        </is>
      </c>
      <c r="G67" s="120" t="n"/>
      <c r="H67" s="120" t="n"/>
      <c r="I67" s="120" t="inlineStr">
        <is>
          <t>CARS.JAIME VILLA</t>
        </is>
      </c>
      <c r="J67" s="60" t="n">
        <v>0.59375</v>
      </c>
      <c r="K67" s="46" t="n">
        <v>0.5</v>
      </c>
      <c r="L67" s="78" t="n">
        <v>0.6201388888888889</v>
      </c>
      <c r="M67" s="46">
        <f>L67+$M$62</f>
        <v/>
      </c>
      <c r="N67" s="78" t="n">
        <v>0.6486111111111111</v>
      </c>
      <c r="O67" s="46" t="n">
        <v>0.6902777777777778</v>
      </c>
      <c r="P67" s="79" t="n">
        <v>0.7375</v>
      </c>
      <c r="Q67" s="46" t="n">
        <v>0.7479166666666667</v>
      </c>
      <c r="R67" s="46" t="n">
        <v>0.7854166666666667</v>
      </c>
      <c r="S67" s="46" t="n">
        <v>0.7958333333333333</v>
      </c>
      <c r="T67" s="143" t="n">
        <v>0.7993055555555556</v>
      </c>
      <c r="U67" s="80" t="n">
        <v>0.8097222222222222</v>
      </c>
      <c r="V67" s="580" t="n">
        <v>80</v>
      </c>
      <c r="W67" s="125" t="n"/>
    </row>
    <row r="68" ht="21" customHeight="1" s="630">
      <c r="A68" s="644" t="inlineStr">
        <is>
          <t>66</t>
        </is>
      </c>
      <c r="B68" s="632" t="n"/>
      <c r="C68" s="112" t="inlineStr">
        <is>
          <t>HUAYLLA ANGULO LUIS</t>
        </is>
      </c>
      <c r="D68" s="55" t="n">
        <v>40578284</v>
      </c>
      <c r="E68" s="26" t="inlineStr">
        <is>
          <t>REVA A2A</t>
        </is>
      </c>
      <c r="F68" s="92" t="inlineStr">
        <is>
          <t>20 20SR</t>
        </is>
      </c>
      <c r="G68" s="120" t="inlineStr">
        <is>
          <t>PAGO EFEC 100</t>
        </is>
      </c>
      <c r="H68" s="152" t="n"/>
      <c r="I68" s="152" t="inlineStr">
        <is>
          <t>PUBLICIDAD</t>
        </is>
      </c>
      <c r="J68" s="60" t="n">
        <v>0.6055555555555555</v>
      </c>
      <c r="K68" s="46" t="n">
        <v>0.5416666666666666</v>
      </c>
      <c r="L68" s="78" t="n">
        <v>0.6229166666666667</v>
      </c>
      <c r="M68" s="46">
        <f>L68+$M$62</f>
        <v/>
      </c>
      <c r="N68" s="78" t="n">
        <v>0.6520833333333333</v>
      </c>
      <c r="O68" s="46" t="n">
        <v>0.69375</v>
      </c>
      <c r="P68" s="79" t="n">
        <v>0.7458333333333333</v>
      </c>
      <c r="Q68" s="46" t="n">
        <v>0.75625</v>
      </c>
      <c r="R68" s="46" t="n">
        <v>0.7951388888888888</v>
      </c>
      <c r="S68" s="46" t="n">
        <v>0.8055555555555556</v>
      </c>
      <c r="T68" s="143" t="n">
        <v>0.8076388888888889</v>
      </c>
      <c r="U68" s="80" t="n">
        <v>0.8180555555555555</v>
      </c>
      <c r="V68" s="580" t="n">
        <v>100</v>
      </c>
      <c r="W68" s="125" t="n"/>
    </row>
    <row r="69" ht="21" customHeight="1" s="630">
      <c r="A69" s="644" t="inlineStr">
        <is>
          <t>67</t>
        </is>
      </c>
      <c r="B69" s="632" t="n"/>
      <c r="C69" s="112" t="inlineStr">
        <is>
          <t>RAMIREZ PATIÑO RICARDO</t>
        </is>
      </c>
      <c r="D69" s="55" t="n">
        <v>7535205</v>
      </c>
      <c r="E69" s="199" t="inlineStr">
        <is>
          <t>MOTO NUEVO BIIB</t>
        </is>
      </c>
      <c r="F69" s="92" t="inlineStr">
        <is>
          <t>40/20 40/20CL</t>
        </is>
      </c>
      <c r="G69" s="267" t="inlineStr">
        <is>
          <t>PAGO YAPE 150</t>
        </is>
      </c>
      <c r="H69" s="382" t="inlineStr">
        <is>
          <t>CE</t>
        </is>
      </c>
      <c r="I69" s="55" t="inlineStr">
        <is>
          <t>STEVE QUINTANA</t>
        </is>
      </c>
      <c r="J69" s="60" t="n">
        <v>0.6395833333333333</v>
      </c>
      <c r="K69" s="46" t="n">
        <v>0.5833333333333334</v>
      </c>
      <c r="L69" s="78" t="n">
        <v>0.6402777777777777</v>
      </c>
      <c r="M69" s="46">
        <f>L69+$M$62</f>
        <v/>
      </c>
      <c r="N69" s="78" t="n">
        <v>0.6555555555555556</v>
      </c>
      <c r="O69" s="46" t="n">
        <v>0.6972222222222222</v>
      </c>
      <c r="P69" s="79" t="n">
        <v>0.7215277777777778</v>
      </c>
      <c r="Q69" s="46" t="n">
        <v>0.7319444444444444</v>
      </c>
      <c r="R69" s="46" t="n">
        <v>0.7333333333333333</v>
      </c>
      <c r="S69" s="46">
        <f>R69+$S$62</f>
        <v/>
      </c>
      <c r="T69" s="143" t="n">
        <v>0.74375</v>
      </c>
      <c r="U69" s="80">
        <f>T69+$U$62</f>
        <v/>
      </c>
      <c r="V69" s="580" t="n">
        <v>80</v>
      </c>
      <c r="W69" s="125" t="n"/>
    </row>
    <row r="70" ht="21" customHeight="1" s="630">
      <c r="A70" s="644" t="inlineStr">
        <is>
          <t>68</t>
        </is>
      </c>
      <c r="B70" s="632" t="n"/>
      <c r="C70" s="112" t="inlineStr">
        <is>
          <t>CAMPOS CARDENAS ROSARIO</t>
        </is>
      </c>
      <c r="D70" s="55" t="n">
        <v>10052625</v>
      </c>
      <c r="E70" s="55" t="inlineStr">
        <is>
          <t>REVA A1</t>
        </is>
      </c>
      <c r="F70" s="92" t="inlineStr">
        <is>
          <t>40/20 40/20CL</t>
        </is>
      </c>
      <c r="G70" s="230" t="n"/>
      <c r="H70" s="230" t="n"/>
      <c r="I70" s="230" t="inlineStr">
        <is>
          <t>VARGAS</t>
        </is>
      </c>
      <c r="J70" s="60" t="n">
        <v>0.6256944444444444</v>
      </c>
      <c r="K70" s="46" t="n">
        <v>0.625</v>
      </c>
      <c r="L70" s="78" t="n">
        <v>0.6375</v>
      </c>
      <c r="M70" s="46">
        <f>L70+$M$62</f>
        <v/>
      </c>
      <c r="N70" s="78" t="n">
        <v>0.6576388888888889</v>
      </c>
      <c r="O70" s="46" t="n">
        <v>0.6993055555555555</v>
      </c>
      <c r="P70" s="78" t="n">
        <v>0.7472222222222222</v>
      </c>
      <c r="Q70" s="46" t="n">
        <v>0.7576388888888889</v>
      </c>
      <c r="R70" s="46" t="n">
        <v>0.7986111111111112</v>
      </c>
      <c r="S70" s="46" t="n">
        <v>0.8090277777777778</v>
      </c>
      <c r="T70" s="143" t="n">
        <v>0.8097222222222222</v>
      </c>
      <c r="U70" s="80" t="n">
        <v>0.8201388888888889</v>
      </c>
      <c r="V70" s="580" t="n">
        <v>80</v>
      </c>
      <c r="W70" s="125" t="n"/>
    </row>
    <row r="71" ht="21" customHeight="1" s="630"/>
    <row r="72" ht="21" customHeight="1" s="630"/>
    <row r="73" ht="34.5" customHeight="1" s="630"/>
    <row r="74" ht="21" customHeight="1" s="630"/>
    <row r="75" ht="21" customHeight="1" s="630"/>
    <row r="76" ht="21" customHeight="1" s="630"/>
    <row r="77" ht="21" customHeight="1" s="630"/>
    <row r="78" ht="21" customHeight="1" s="630"/>
    <row r="82" ht="18" customHeight="1" s="630"/>
    <row r="83" ht="15.75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8" customHeight="1" s="630"/>
    <row r="95" ht="18" customHeight="1" s="630"/>
    <row r="96" ht="18" customHeight="1" s="630"/>
    <row r="97" ht="18" customHeight="1" s="630"/>
    <row r="98" ht="18" customHeight="1" s="630"/>
    <row r="99" ht="18" customHeight="1" s="630"/>
    <row r="100" ht="18" customHeight="1" s="630"/>
    <row r="101" ht="18" customHeight="1" s="630"/>
    <row r="102" ht="18" customHeight="1" s="630"/>
    <row r="103" ht="18" customHeight="1" s="630"/>
    <row r="104" ht="18" customHeight="1" s="630"/>
    <row r="105" ht="18" customHeight="1" s="630"/>
    <row r="106" ht="21" customHeight="1" s="630"/>
    <row r="107" ht="15.75" customHeight="1" s="630"/>
    <row r="108" ht="15.75" customHeight="1" s="630"/>
    <row r="109" ht="15.75" customHeight="1" s="630"/>
    <row r="110" ht="21" customHeight="1" s="630"/>
    <row r="111" ht="21" customHeight="1" s="630"/>
    <row r="112" ht="18.75" customHeight="1" s="630"/>
    <row r="113" ht="15.75" customHeight="1" s="630"/>
    <row r="114" ht="15.75" customHeight="1" s="630"/>
    <row r="115" ht="18.75" customHeight="1" s="630"/>
    <row r="120" ht="15.75" customHeight="1" s="630"/>
    <row r="121" ht="15.75" customHeight="1" s="630"/>
    <row r="122" ht="15.75" customHeight="1" s="630"/>
    <row r="123" ht="15.75" customHeight="1" s="630"/>
    <row r="124" ht="15.75" customHeight="1" s="630"/>
    <row r="125" ht="15.75" customHeight="1" s="630"/>
    <row r="126" ht="15.75" customHeight="1" s="630"/>
    <row r="127" ht="18.75" customHeight="1" s="630"/>
    <row r="128" ht="15.75" customHeight="1" s="630"/>
    <row r="152" ht="21" customHeight="1" s="630"/>
    <row r="153" ht="21" customHeight="1" s="630"/>
    <row r="154" ht="21" customFormat="1" customHeight="1" s="664"/>
  </sheetData>
  <mergeCells count="86">
    <mergeCell ref="A64:B64"/>
    <mergeCell ref="A15:B15"/>
    <mergeCell ref="A73:B73"/>
    <mergeCell ref="A51:B51"/>
    <mergeCell ref="A70:B70"/>
    <mergeCell ref="A54:B54"/>
    <mergeCell ref="A7:B7"/>
    <mergeCell ref="A41:B41"/>
    <mergeCell ref="A74:B74"/>
    <mergeCell ref="A56:B56"/>
    <mergeCell ref="A27:B27"/>
    <mergeCell ref="A154:B154"/>
    <mergeCell ref="A76:B76"/>
    <mergeCell ref="A33:B33"/>
    <mergeCell ref="A42:B42"/>
    <mergeCell ref="A17:B17"/>
    <mergeCell ref="A53:B53"/>
    <mergeCell ref="A22:B22"/>
    <mergeCell ref="A35:B35"/>
    <mergeCell ref="A62:B62"/>
    <mergeCell ref="A68:B68"/>
    <mergeCell ref="A19:B19"/>
    <mergeCell ref="A28:B28"/>
    <mergeCell ref="A9:B9"/>
    <mergeCell ref="A39:B39"/>
    <mergeCell ref="A48:B48"/>
    <mergeCell ref="A30:B30"/>
    <mergeCell ref="A59:B59"/>
    <mergeCell ref="A11:B11"/>
    <mergeCell ref="A45:B45"/>
    <mergeCell ref="A61:B61"/>
    <mergeCell ref="A153:B153"/>
    <mergeCell ref="A46:B46"/>
    <mergeCell ref="A37:B37"/>
    <mergeCell ref="A26:B26"/>
    <mergeCell ref="A71:B71"/>
    <mergeCell ref="A8:B8"/>
    <mergeCell ref="A52:B52"/>
    <mergeCell ref="A63:B63"/>
    <mergeCell ref="A10:B10"/>
    <mergeCell ref="R1:S1"/>
    <mergeCell ref="A77:B77"/>
    <mergeCell ref="A34:B34"/>
    <mergeCell ref="A49:B49"/>
    <mergeCell ref="A36:B36"/>
    <mergeCell ref="P1:Q1"/>
    <mergeCell ref="A1:B1"/>
    <mergeCell ref="A69:B69"/>
    <mergeCell ref="A78:B78"/>
    <mergeCell ref="A65:B65"/>
    <mergeCell ref="A75:B75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72:B72"/>
    <mergeCell ref="A29:B29"/>
    <mergeCell ref="A152:B152"/>
    <mergeCell ref="A13:B13"/>
    <mergeCell ref="A44:B44"/>
    <mergeCell ref="A31:B31"/>
    <mergeCell ref="A58:B58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20.xml><?xml version="1.0" encoding="utf-8"?>
<worksheet xmlns:r="http://schemas.openxmlformats.org/officeDocument/2006/relationships" xmlns="http://schemas.openxmlformats.org/spreadsheetml/2006/main">
  <sheetPr codeName="Hoja428">
    <outlinePr summaryBelow="1" summaryRight="1"/>
    <pageSetUpPr fitToPage="1"/>
  </sheetPr>
  <dimension ref="A1:W69"/>
  <sheetViews>
    <sheetView topLeftCell="E53" workbookViewId="0">
      <selection activeCell="M2" sqref="M2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4.28515625" customWidth="1" style="630" min="6" max="6"/>
    <col width="28.28515625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5.28515625" customWidth="1" style="630" min="20" max="20"/>
    <col width="16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112" t="inlineStr">
        <is>
          <t>CASTRO BORGOÑO CARLOS</t>
        </is>
      </c>
      <c r="D2" s="55" t="n">
        <v>45079209</v>
      </c>
      <c r="E2" s="55" t="inlineStr">
        <is>
          <t>REVA A1</t>
        </is>
      </c>
      <c r="F2" s="92" t="inlineStr">
        <is>
          <t>20 20SR</t>
        </is>
      </c>
      <c r="G2" s="267" t="inlineStr">
        <is>
          <t>PAGO 40YAPE</t>
        </is>
      </c>
      <c r="H2" s="358" t="inlineStr">
        <is>
          <t>REPRO</t>
        </is>
      </c>
      <c r="I2" s="120" t="inlineStr">
        <is>
          <t>CARS.JAIME VILLA</t>
        </is>
      </c>
      <c r="J2" s="60" t="n">
        <v>0.325</v>
      </c>
      <c r="K2" s="46">
        <f>J2+$K$77</f>
        <v/>
      </c>
      <c r="L2" s="78" t="n">
        <v>0.3256944444444445</v>
      </c>
      <c r="M2" s="46">
        <f>L2+$M$78</f>
        <v/>
      </c>
      <c r="N2" s="78" t="n">
        <v>0.3430555555555556</v>
      </c>
      <c r="O2" s="46">
        <f>N2+$O$78</f>
        <v/>
      </c>
      <c r="P2" s="79" t="n">
        <v>0.3868055555555556</v>
      </c>
      <c r="Q2" s="46">
        <f>P2+$Q$78</f>
        <v/>
      </c>
      <c r="R2" s="46" t="n">
        <v>0.3986111111111111</v>
      </c>
      <c r="S2" s="46">
        <f>R2+$S$78</f>
        <v/>
      </c>
      <c r="T2" s="143" t="n">
        <v>0.4236111111111111</v>
      </c>
      <c r="U2" s="80">
        <f>T2+$U$78</f>
        <v/>
      </c>
      <c r="V2" s="580" t="n">
        <v>80</v>
      </c>
      <c r="W2" s="125" t="n"/>
    </row>
    <row r="3" ht="21" customHeight="1" s="630">
      <c r="A3" s="644" t="inlineStr">
        <is>
          <t>2</t>
        </is>
      </c>
      <c r="B3" s="632" t="n"/>
      <c r="C3" s="318" t="inlineStr">
        <is>
          <t>AVILA VELASQUEZ JERSON 40</t>
        </is>
      </c>
      <c r="D3" s="55" t="n">
        <v>72951263</v>
      </c>
      <c r="E3" s="55" t="inlineStr">
        <is>
          <t>REVA A1</t>
        </is>
      </c>
      <c r="F3" s="92" t="inlineStr">
        <is>
          <t>20 20SR</t>
        </is>
      </c>
      <c r="G3" s="267" t="inlineStr">
        <is>
          <t>PAGO YAPE 20/05</t>
        </is>
      </c>
      <c r="H3" s="358" t="inlineStr">
        <is>
          <t>REPRO</t>
        </is>
      </c>
      <c r="I3" s="120" t="inlineStr">
        <is>
          <t>CARS.JAIME VILLA</t>
        </is>
      </c>
      <c r="J3" s="60" t="n">
        <v>0.3277777777777778</v>
      </c>
      <c r="K3" s="46">
        <f>J3+$K$77</f>
        <v/>
      </c>
      <c r="L3" s="78" t="n">
        <v>0.3305555555555555</v>
      </c>
      <c r="M3" s="46">
        <f>L3+$M$78</f>
        <v/>
      </c>
      <c r="N3" s="78" t="n">
        <v>0.3444444444444444</v>
      </c>
      <c r="O3" s="46">
        <f>N3+$O$78</f>
        <v/>
      </c>
      <c r="P3" s="79" t="n">
        <v>0.3895833333333333</v>
      </c>
      <c r="Q3" s="46">
        <f>P3+$Q$78</f>
        <v/>
      </c>
      <c r="R3" s="46" t="n">
        <v>0.4090277777777778</v>
      </c>
      <c r="S3" s="46">
        <f>R3+$S$78</f>
        <v/>
      </c>
      <c r="T3" s="143" t="n">
        <v>0.4326388888888889</v>
      </c>
      <c r="U3" s="80">
        <f>T3+$U$78</f>
        <v/>
      </c>
      <c r="V3" s="580" t="n">
        <v>80</v>
      </c>
      <c r="W3" s="125" t="n"/>
    </row>
    <row r="4" ht="21" customHeight="1" s="630">
      <c r="A4" s="644" t="inlineStr">
        <is>
          <t>3</t>
        </is>
      </c>
      <c r="B4" s="632" t="n"/>
      <c r="C4" s="112" t="inlineStr">
        <is>
          <t>ESCATE CALA EDSON</t>
        </is>
      </c>
      <c r="D4" s="55" t="n">
        <v>45010393</v>
      </c>
      <c r="E4" s="199" t="inlineStr">
        <is>
          <t>MOTO NUEVO BIIB</t>
        </is>
      </c>
      <c r="F4" s="92" t="inlineStr">
        <is>
          <t>20 20SR</t>
        </is>
      </c>
      <c r="G4" s="267" t="inlineStr">
        <is>
          <t>PAGO YAPE 130</t>
        </is>
      </c>
      <c r="H4" s="358" t="inlineStr">
        <is>
          <t>REPRO</t>
        </is>
      </c>
      <c r="I4" s="55" t="inlineStr">
        <is>
          <t>MAYESI</t>
        </is>
      </c>
      <c r="J4" s="60" t="n">
        <v>0.3291666666666667</v>
      </c>
      <c r="K4" s="46">
        <f>J4+'MARTES 21-05-24'!$K$56</f>
        <v/>
      </c>
      <c r="L4" s="78" t="n">
        <v>0.3347222222222222</v>
      </c>
      <c r="M4" s="46">
        <f>L4+'MARTES 21-05-24'!$M$62</f>
        <v/>
      </c>
      <c r="N4" s="78" t="n">
        <v>0.3458333333333333</v>
      </c>
      <c r="O4" s="46" t="n">
        <v>0.3458333333333333</v>
      </c>
      <c r="P4" s="79" t="n">
        <v>0.3979166666666666</v>
      </c>
      <c r="Q4" s="46" t="n">
        <v>0.4083333333333333</v>
      </c>
      <c r="R4" s="46" t="n">
        <v>0.4104166666666667</v>
      </c>
      <c r="S4" s="46">
        <f>R4+$S$78</f>
        <v/>
      </c>
      <c r="T4" s="143" t="n">
        <v>0.4534722222222222</v>
      </c>
      <c r="U4" s="80">
        <f>T4+$U$78</f>
        <v/>
      </c>
      <c r="V4" s="580" t="n">
        <v>90</v>
      </c>
      <c r="W4" s="125" t="n"/>
    </row>
    <row r="5" ht="21" customHeight="1" s="630">
      <c r="A5" s="644" t="inlineStr">
        <is>
          <t>4</t>
        </is>
      </c>
      <c r="B5" s="632" t="n"/>
      <c r="C5" s="318" t="inlineStr">
        <is>
          <t>FERNANDEZ TABOADA GERSON 30</t>
        </is>
      </c>
      <c r="D5" s="55" t="n">
        <v>47874085</v>
      </c>
      <c r="E5" s="199" t="inlineStr">
        <is>
          <t>MOTO NUEVO BIIB</t>
        </is>
      </c>
      <c r="F5" s="92" t="inlineStr">
        <is>
          <t>20 20SR</t>
        </is>
      </c>
      <c r="G5" s="270" t="inlineStr">
        <is>
          <t>PAGO 30YAPE</t>
        </is>
      </c>
      <c r="H5" s="270" t="n"/>
      <c r="I5" s="270" t="inlineStr">
        <is>
          <t>LILIANA</t>
        </is>
      </c>
      <c r="J5" s="60" t="n">
        <v>0.3395833333333333</v>
      </c>
      <c r="K5" s="46">
        <f>J5+$K$77</f>
        <v/>
      </c>
      <c r="L5" s="78" t="n">
        <v>0.3409722222222222</v>
      </c>
      <c r="M5" s="46">
        <f>L5+$M$78</f>
        <v/>
      </c>
      <c r="N5" s="78" t="n">
        <v>0.3472222222222222</v>
      </c>
      <c r="O5" s="46">
        <f>N5+$O$83</f>
        <v/>
      </c>
      <c r="P5" s="79" t="n">
        <v>0.4006944444444445</v>
      </c>
      <c r="Q5" s="46" t="n">
        <v>0.4111111111111111</v>
      </c>
      <c r="R5" s="46" t="n">
        <v>0.4243055555555555</v>
      </c>
      <c r="S5" s="46" t="n">
        <v>0.4347222222222222</v>
      </c>
      <c r="T5" s="143" t="n">
        <v>0.4555555555555555</v>
      </c>
      <c r="U5" s="80">
        <f>T5+$U$78</f>
        <v/>
      </c>
      <c r="V5" s="580" t="n">
        <v>80</v>
      </c>
      <c r="W5" s="125" t="n">
        <v>30</v>
      </c>
    </row>
    <row r="6" ht="21" customHeight="1" s="630">
      <c r="A6" s="644" t="inlineStr">
        <is>
          <t>5</t>
        </is>
      </c>
      <c r="B6" s="632" t="n"/>
      <c r="C6" s="112" t="inlineStr">
        <is>
          <t>LOPEZ GOZAR NERIO</t>
        </is>
      </c>
      <c r="D6" s="55" t="n">
        <v>4086385</v>
      </c>
      <c r="E6" s="55" t="inlineStr">
        <is>
          <t>BAJA A1</t>
        </is>
      </c>
      <c r="F6" s="55" t="inlineStr">
        <is>
          <t>40/20 40/20CL</t>
        </is>
      </c>
      <c r="G6" s="29" t="n"/>
      <c r="H6" s="29" t="n"/>
      <c r="I6" s="120" t="inlineStr">
        <is>
          <t>CARS.JAIME VILLA</t>
        </is>
      </c>
      <c r="J6" s="60" t="n">
        <v>0.3416666666666667</v>
      </c>
      <c r="K6" s="46">
        <f>J6+$K$77</f>
        <v/>
      </c>
      <c r="L6" s="78" t="n">
        <v>0.3451388888888889</v>
      </c>
      <c r="M6" s="46">
        <f>L6+$M$78</f>
        <v/>
      </c>
      <c r="N6" s="78" t="n">
        <v>0.3506944444444444</v>
      </c>
      <c r="O6" s="46">
        <f>N6+$O$78</f>
        <v/>
      </c>
      <c r="P6" s="79" t="n">
        <v>0.4097222222222222</v>
      </c>
      <c r="Q6" s="46">
        <f>P6+$Q$78</f>
        <v/>
      </c>
      <c r="R6" s="46" t="n">
        <v>0.4222222222222222</v>
      </c>
      <c r="S6" s="46">
        <f>R6+$S$78</f>
        <v/>
      </c>
      <c r="T6" s="143" t="n">
        <v>0.4756944444444444</v>
      </c>
      <c r="U6" s="80">
        <f>T6+$U$78</f>
        <v/>
      </c>
      <c r="V6" s="580" t="n">
        <v>80</v>
      </c>
      <c r="W6" s="125" t="n"/>
    </row>
    <row r="7" ht="21" customHeight="1" s="630">
      <c r="A7" s="644" t="inlineStr">
        <is>
          <t>6</t>
        </is>
      </c>
      <c r="B7" s="632" t="n"/>
      <c r="C7" s="318" t="inlineStr">
        <is>
          <t>CARDENAS ZORRILLA WILMER 50</t>
        </is>
      </c>
      <c r="D7" s="55" t="n">
        <v>6453443</v>
      </c>
      <c r="E7" s="199" t="inlineStr">
        <is>
          <t>MOTO NUEVO BIIB</t>
        </is>
      </c>
      <c r="F7" s="92" t="inlineStr">
        <is>
          <t>20 20SR</t>
        </is>
      </c>
      <c r="G7" s="120" t="inlineStr">
        <is>
          <t>PAGO 50EFE</t>
        </is>
      </c>
      <c r="H7" s="382" t="inlineStr">
        <is>
          <t>CE</t>
        </is>
      </c>
      <c r="I7" s="281" t="inlineStr">
        <is>
          <t>ANGELA</t>
        </is>
      </c>
      <c r="J7" s="60" t="n">
        <v>0.3472222222222222</v>
      </c>
      <c r="K7" s="46">
        <f>J7+$K$77</f>
        <v/>
      </c>
      <c r="L7" s="78" t="n">
        <v>0.3486111111111111</v>
      </c>
      <c r="M7" s="46">
        <f>L7+$M$78</f>
        <v/>
      </c>
      <c r="N7" s="78" t="n">
        <v>0.3541666666666667</v>
      </c>
      <c r="O7" s="46">
        <f>N7+$O$78</f>
        <v/>
      </c>
      <c r="P7" s="79" t="n">
        <v>0.4125</v>
      </c>
      <c r="Q7" s="46">
        <f>P7+$Q$78</f>
        <v/>
      </c>
      <c r="R7" s="46" t="n">
        <v>0.4243055555555555</v>
      </c>
      <c r="S7" s="46">
        <f>R7+$S$78</f>
        <v/>
      </c>
      <c r="T7" s="143" t="n">
        <v>0.4347222222222222</v>
      </c>
      <c r="U7" s="80">
        <f>T7+$U$78</f>
        <v/>
      </c>
      <c r="V7" s="580" t="n">
        <v>80</v>
      </c>
      <c r="W7" s="125" t="n">
        <v>50</v>
      </c>
    </row>
    <row r="8" ht="21" customHeight="1" s="630">
      <c r="A8" s="644" t="inlineStr">
        <is>
          <t>7</t>
        </is>
      </c>
      <c r="B8" s="632" t="n"/>
      <c r="C8" s="112" t="inlineStr">
        <is>
          <t>RETUERTO GONZALES DIEGO</t>
        </is>
      </c>
      <c r="D8" s="55" t="n">
        <v>75259172</v>
      </c>
      <c r="E8" s="26" t="inlineStr">
        <is>
          <t>REVA A4</t>
        </is>
      </c>
      <c r="F8" s="92" t="inlineStr">
        <is>
          <t>40/20 40/20CL</t>
        </is>
      </c>
      <c r="G8" s="120" t="n"/>
      <c r="H8" s="120" t="n"/>
      <c r="I8" s="120" t="inlineStr">
        <is>
          <t>CARS.JAIME VILLA</t>
        </is>
      </c>
      <c r="J8" s="60" t="n">
        <v>0.35</v>
      </c>
      <c r="K8" s="46">
        <f>J8+$K$77</f>
        <v/>
      </c>
      <c r="L8" s="78" t="n">
        <v>0.3506944444444444</v>
      </c>
      <c r="M8" s="46">
        <f>L8+$M$78</f>
        <v/>
      </c>
      <c r="N8" s="78" t="n">
        <v>0.3583333333333333</v>
      </c>
      <c r="O8" s="46">
        <f>N8+$O$78</f>
        <v/>
      </c>
      <c r="P8" s="79" t="n">
        <v>0.4118055555555555</v>
      </c>
      <c r="Q8" s="46">
        <f>P8+$Q$78</f>
        <v/>
      </c>
      <c r="R8" s="46" t="n">
        <v>0.4479166666666667</v>
      </c>
      <c r="S8" s="46" t="n">
        <v>0.4583333333333333</v>
      </c>
      <c r="T8" s="143" t="n">
        <v>0.4791666666666667</v>
      </c>
      <c r="U8" s="80">
        <f>T8+$U$78</f>
        <v/>
      </c>
      <c r="V8" s="580" t="n">
        <v>80</v>
      </c>
      <c r="W8" s="125" t="n"/>
    </row>
    <row r="9" ht="21" customHeight="1" s="630">
      <c r="A9" s="644" t="inlineStr">
        <is>
          <t>8</t>
        </is>
      </c>
      <c r="B9" s="632" t="n"/>
      <c r="C9" s="318" t="inlineStr">
        <is>
          <t>VASQUEZ AGUERO LLEFFERSON 50</t>
        </is>
      </c>
      <c r="D9" s="55" t="n">
        <v>41012532</v>
      </c>
      <c r="E9" s="55" t="inlineStr">
        <is>
          <t>REVA A1</t>
        </is>
      </c>
      <c r="F9" s="92" t="inlineStr">
        <is>
          <t>20 20SR</t>
        </is>
      </c>
      <c r="G9" s="267" t="inlineStr">
        <is>
          <t>PAGO 250 DEP</t>
        </is>
      </c>
      <c r="H9" s="55" t="n"/>
      <c r="I9" s="55" t="inlineStr">
        <is>
          <t>DOC DENIS</t>
        </is>
      </c>
      <c r="J9" s="60" t="n">
        <v>0.3520833333333334</v>
      </c>
      <c r="K9" s="46">
        <f>J9+$K$77</f>
        <v/>
      </c>
      <c r="L9" s="78" t="n">
        <v>0.3576388888888889</v>
      </c>
      <c r="M9" s="46">
        <f>L9+$M$78</f>
        <v/>
      </c>
      <c r="N9" s="78" t="n">
        <v>0.3638888888888889</v>
      </c>
      <c r="O9" s="46">
        <f>N9+$O$78</f>
        <v/>
      </c>
      <c r="P9" s="79" t="n">
        <v>0.4215277777777778</v>
      </c>
      <c r="Q9" s="46">
        <f>P9+$Q$78</f>
        <v/>
      </c>
      <c r="R9" s="46" t="n">
        <v>0.4340277777777778</v>
      </c>
      <c r="S9" s="46">
        <f>R9+$S$78</f>
        <v/>
      </c>
      <c r="T9" s="143" t="n">
        <v>0.4868055555555555</v>
      </c>
      <c r="U9" s="80">
        <f>T9+$U$78</f>
        <v/>
      </c>
      <c r="V9" s="580" t="n">
        <v>80</v>
      </c>
      <c r="W9" s="125" t="n">
        <v>50</v>
      </c>
    </row>
    <row r="10" ht="21" customHeight="1" s="630">
      <c r="A10" s="644" t="inlineStr">
        <is>
          <t>9</t>
        </is>
      </c>
      <c r="B10" s="632" t="n"/>
      <c r="C10" s="112" t="inlineStr">
        <is>
          <t>HUAMAN SANCHEZ CESAR</t>
        </is>
      </c>
      <c r="D10" s="55" t="n">
        <v>41357109</v>
      </c>
      <c r="E10" s="226" t="inlineStr">
        <is>
          <t>MOTO REVA BIIC</t>
        </is>
      </c>
      <c r="F10" s="92" t="inlineStr">
        <is>
          <t>20 20SR</t>
        </is>
      </c>
      <c r="G10" s="281" t="n"/>
      <c r="H10" s="281" t="n"/>
      <c r="I10" s="281" t="inlineStr">
        <is>
          <t>ELIA</t>
        </is>
      </c>
      <c r="J10" s="60" t="n">
        <v>0.3541666666666667</v>
      </c>
      <c r="K10" s="46">
        <f>J10+$K$77</f>
        <v/>
      </c>
      <c r="L10" s="78" t="n">
        <v>0.3631944444444444</v>
      </c>
      <c r="M10" s="46">
        <f>L10+$M$78</f>
        <v/>
      </c>
      <c r="N10" s="78" t="n">
        <v>0.3673611111111111</v>
      </c>
      <c r="O10" s="46">
        <f>N10+$O$78</f>
        <v/>
      </c>
      <c r="P10" s="79" t="n">
        <v>0.4416666666666667</v>
      </c>
      <c r="Q10" s="46">
        <f>P10+$Q$78</f>
        <v/>
      </c>
      <c r="R10" s="46" t="n">
        <v>0.4625</v>
      </c>
      <c r="S10" s="46">
        <f>R10+$S$78</f>
        <v/>
      </c>
      <c r="T10" s="143" t="n">
        <v>0.4909722222222222</v>
      </c>
      <c r="U10" s="80">
        <f>T10+$U$78</f>
        <v/>
      </c>
      <c r="V10" s="580" t="n">
        <v>80</v>
      </c>
      <c r="W10" s="125" t="n"/>
    </row>
    <row r="11" ht="21" customHeight="1" s="630">
      <c r="A11" s="644" t="inlineStr">
        <is>
          <t>10</t>
        </is>
      </c>
      <c r="B11" s="632" t="n"/>
      <c r="C11" s="318" t="inlineStr">
        <is>
          <t>URBANO CHAVEZ JOSE 40</t>
        </is>
      </c>
      <c r="D11" s="55" t="n">
        <v>10485333</v>
      </c>
      <c r="E11" s="226" t="inlineStr">
        <is>
          <t>MOTO REVA BIIC</t>
        </is>
      </c>
      <c r="F11" s="92" t="inlineStr">
        <is>
          <t>20 20SR</t>
        </is>
      </c>
      <c r="G11" s="120" t="inlineStr">
        <is>
          <t>PAGO EFEC 40</t>
        </is>
      </c>
      <c r="H11" s="281" t="n"/>
      <c r="I11" s="281" t="inlineStr">
        <is>
          <t>ELIA</t>
        </is>
      </c>
      <c r="J11" s="60" t="n">
        <v>0.3597222222222222</v>
      </c>
      <c r="K11" s="46">
        <f>J11+$K$77</f>
        <v/>
      </c>
      <c r="L11" s="78" t="n">
        <v>0.3673611111111111</v>
      </c>
      <c r="M11" s="46">
        <f>L11+$M$78</f>
        <v/>
      </c>
      <c r="N11" s="78" t="n">
        <v>0.3722222222222222</v>
      </c>
      <c r="O11" s="46">
        <f>N11+$O$78</f>
        <v/>
      </c>
      <c r="P11" s="79" t="n">
        <v>0.4444444444444444</v>
      </c>
      <c r="Q11" s="46">
        <f>P11+$Q$78</f>
        <v/>
      </c>
      <c r="R11" s="46" t="n">
        <v>0.4569444444444444</v>
      </c>
      <c r="S11" s="46">
        <f>R11+$S$78</f>
        <v/>
      </c>
      <c r="T11" s="143" t="n">
        <v>0.5</v>
      </c>
      <c r="U11" s="80">
        <f>T11+$U$78</f>
        <v/>
      </c>
      <c r="V11" s="580" t="n">
        <v>80</v>
      </c>
      <c r="W11" s="125" t="n">
        <v>40</v>
      </c>
    </row>
    <row r="12" ht="21" customHeight="1" s="630">
      <c r="A12" s="644" t="inlineStr">
        <is>
          <t>11</t>
        </is>
      </c>
      <c r="B12" s="632" t="n"/>
      <c r="C12" s="318" t="inlineStr">
        <is>
          <t>HERNANDEZ HERRERA CARLOS 40</t>
        </is>
      </c>
      <c r="D12" s="55" t="n">
        <v>25576461</v>
      </c>
      <c r="E12" s="26" t="inlineStr">
        <is>
          <t>REVA A2A</t>
        </is>
      </c>
      <c r="F12" s="92" t="inlineStr">
        <is>
          <t>20 20 SR</t>
        </is>
      </c>
      <c r="G12" s="267" t="inlineStr">
        <is>
          <t>PAGO YAPE 40</t>
        </is>
      </c>
      <c r="H12" s="230" t="n"/>
      <c r="I12" s="230" t="inlineStr">
        <is>
          <t>VARGAS</t>
        </is>
      </c>
      <c r="J12" s="60" t="n">
        <v>0.3618055555555555</v>
      </c>
      <c r="K12" s="46">
        <f>J12+$K$77</f>
        <v/>
      </c>
      <c r="L12" s="78" t="n">
        <v>0.3715277777777778</v>
      </c>
      <c r="M12" s="46">
        <f>L12+$M$78</f>
        <v/>
      </c>
      <c r="N12" s="78" t="n">
        <v>0.3791666666666667</v>
      </c>
      <c r="O12" s="46">
        <f>N12+$O$78</f>
        <v/>
      </c>
      <c r="P12" s="79" t="n">
        <v>0.4645833333333333</v>
      </c>
      <c r="Q12" s="46">
        <f>P12+$Q$78</f>
        <v/>
      </c>
      <c r="R12" s="46" t="n">
        <v>0.4777777777777778</v>
      </c>
      <c r="S12" s="46">
        <f>R12+$S$78</f>
        <v/>
      </c>
      <c r="T12" s="143" t="n">
        <v>0.5027777777777778</v>
      </c>
      <c r="U12" s="80">
        <f>T12+$U$78</f>
        <v/>
      </c>
      <c r="V12" s="580" t="n">
        <v>80</v>
      </c>
      <c r="W12" s="125" t="n">
        <v>40</v>
      </c>
    </row>
    <row r="13" ht="21" customHeight="1" s="630">
      <c r="A13" s="644" t="inlineStr">
        <is>
          <t>12</t>
        </is>
      </c>
      <c r="B13" s="632" t="n"/>
      <c r="C13" s="112" t="inlineStr">
        <is>
          <t xml:space="preserve">SILVERA MORENO FRANCIS </t>
        </is>
      </c>
      <c r="D13" s="55" t="n">
        <v>49090367</v>
      </c>
      <c r="E13" s="199" t="inlineStr">
        <is>
          <t>MOTO NUEVO BIIB</t>
        </is>
      </c>
      <c r="F13" s="92" t="inlineStr">
        <is>
          <t>20 20SR</t>
        </is>
      </c>
      <c r="G13" s="654" t="inlineStr">
        <is>
          <t>PEDIR CERTIF</t>
        </is>
      </c>
      <c r="H13" s="55" t="n"/>
      <c r="I13" s="55" t="inlineStr">
        <is>
          <t>CESAR QUIROZ</t>
        </is>
      </c>
      <c r="J13" s="60" t="n">
        <v>0.3645833333333333</v>
      </c>
      <c r="K13" s="46">
        <f>J13+$K$77</f>
        <v/>
      </c>
      <c r="L13" s="78" t="n">
        <v>0.3784722222222222</v>
      </c>
      <c r="M13" s="46">
        <f>L13+$M$78</f>
        <v/>
      </c>
      <c r="N13" s="78" t="n">
        <v>0.3833333333333334</v>
      </c>
      <c r="O13" s="46">
        <f>N13+$O$78</f>
        <v/>
      </c>
      <c r="P13" s="79" t="n">
        <v>0.475</v>
      </c>
      <c r="Q13" s="46">
        <f>P13+$Q$78</f>
        <v/>
      </c>
      <c r="R13" s="46" t="n">
        <v>0.4902777777777778</v>
      </c>
      <c r="S13" s="46">
        <f>R13+$S$78</f>
        <v/>
      </c>
      <c r="T13" s="143" t="n">
        <v>0.5111111111111111</v>
      </c>
      <c r="U13" s="80">
        <f>T13+$U$78</f>
        <v/>
      </c>
      <c r="V13" s="580" t="n">
        <v>80</v>
      </c>
      <c r="W13" s="125" t="n"/>
    </row>
    <row r="14" ht="21" customHeight="1" s="630">
      <c r="A14" s="644" t="inlineStr">
        <is>
          <t>13</t>
        </is>
      </c>
      <c r="B14" s="632" t="n"/>
      <c r="C14" s="112" t="inlineStr">
        <is>
          <t>SILVERA MORENO NESTOR</t>
        </is>
      </c>
      <c r="D14" s="55" t="n">
        <v>2213561</v>
      </c>
      <c r="E14" s="199" t="inlineStr">
        <is>
          <t>MOTO NUEVO BIIB</t>
        </is>
      </c>
      <c r="F14" s="92" t="inlineStr">
        <is>
          <t>20 20SR</t>
        </is>
      </c>
      <c r="G14" s="654" t="inlineStr">
        <is>
          <t>PEDIR CERTIF</t>
        </is>
      </c>
      <c r="H14" s="382" t="inlineStr">
        <is>
          <t>CE</t>
        </is>
      </c>
      <c r="I14" s="55" t="inlineStr">
        <is>
          <t>CESAR QUIROZ</t>
        </is>
      </c>
      <c r="J14" s="60" t="n">
        <v>0.3694444444444445</v>
      </c>
      <c r="K14" s="46">
        <f>J14+$K$77</f>
        <v/>
      </c>
      <c r="L14" s="78" t="n">
        <v>0.3805555555555555</v>
      </c>
      <c r="M14" s="46">
        <f>L14+$M$78</f>
        <v/>
      </c>
      <c r="N14" s="78" t="n">
        <v>0.3847222222222222</v>
      </c>
      <c r="O14" s="46">
        <f>N14+$O$78</f>
        <v/>
      </c>
      <c r="P14" s="79" t="n">
        <v>0.4479166666666667</v>
      </c>
      <c r="Q14" s="46">
        <f>P14+$Q$78</f>
        <v/>
      </c>
      <c r="R14" s="46" t="n">
        <v>0.4590277777777778</v>
      </c>
      <c r="S14" s="46">
        <f>R14+$S$78</f>
        <v/>
      </c>
      <c r="T14" s="143" t="n">
        <v>0.4708333333333333</v>
      </c>
      <c r="U14" s="80">
        <f>T14+$U$78</f>
        <v/>
      </c>
      <c r="V14" s="580" t="n">
        <v>80</v>
      </c>
      <c r="W14" s="125" t="n"/>
    </row>
    <row r="15" ht="21" customHeight="1" s="630">
      <c r="A15" s="644" t="inlineStr">
        <is>
          <t>14</t>
        </is>
      </c>
      <c r="B15" s="632" t="n"/>
      <c r="C15" s="112" t="inlineStr">
        <is>
          <t>CAUCHI BRICEÑO ALEXANDER</t>
        </is>
      </c>
      <c r="D15" s="55" t="n">
        <v>74489229</v>
      </c>
      <c r="E15" s="55" t="inlineStr">
        <is>
          <t>NUEVO A1</t>
        </is>
      </c>
      <c r="F15" s="92" t="inlineStr">
        <is>
          <t>20 20SR</t>
        </is>
      </c>
      <c r="G15" s="267" t="inlineStr">
        <is>
          <t>PAGO 80YAPE</t>
        </is>
      </c>
      <c r="H15" s="55" t="n"/>
      <c r="I15" s="55" t="inlineStr">
        <is>
          <t>PIOLIN AUTOVIAL</t>
        </is>
      </c>
      <c r="J15" s="60" t="n">
        <v>0.3722222222222222</v>
      </c>
      <c r="K15" s="46">
        <f>J15+$K$77</f>
        <v/>
      </c>
      <c r="L15" s="78" t="n">
        <v>0.3833333333333334</v>
      </c>
      <c r="M15" s="46">
        <f>L15+$M$78</f>
        <v/>
      </c>
      <c r="N15" s="78" t="n">
        <v>0.3888888888888889</v>
      </c>
      <c r="O15" s="46">
        <f>N15+$O$78</f>
        <v/>
      </c>
      <c r="P15" s="79" t="n">
        <v>0.4743055555555555</v>
      </c>
      <c r="Q15" s="46">
        <f>P15+$Q$78</f>
        <v/>
      </c>
      <c r="R15" s="46" t="n">
        <v>0.4965277777777778</v>
      </c>
      <c r="S15" s="46">
        <f>R15+$S$78</f>
        <v/>
      </c>
      <c r="T15" s="143" t="n">
        <v>0.5138888888888888</v>
      </c>
      <c r="U15" s="80">
        <f>T15+$U$78</f>
        <v/>
      </c>
      <c r="V15" s="580" t="n">
        <v>80</v>
      </c>
      <c r="W15" s="125" t="n"/>
    </row>
    <row r="16" ht="21" customHeight="1" s="630">
      <c r="A16" s="644" t="inlineStr">
        <is>
          <t>15</t>
        </is>
      </c>
      <c r="B16" s="632" t="n"/>
      <c r="C16" s="112" t="inlineStr">
        <is>
          <t>PEÑA REINA MIGUEL</t>
        </is>
      </c>
      <c r="D16" s="55" t="n">
        <v>3929664</v>
      </c>
      <c r="E16" s="199" t="inlineStr">
        <is>
          <t>MOTO NUEVO BIIB</t>
        </is>
      </c>
      <c r="F16" s="92" t="inlineStr">
        <is>
          <t>20 20SR</t>
        </is>
      </c>
      <c r="G16" s="281" t="n"/>
      <c r="H16" s="382" t="inlineStr">
        <is>
          <t>CE</t>
        </is>
      </c>
      <c r="I16" s="281" t="inlineStr">
        <is>
          <t>ANGELA</t>
        </is>
      </c>
      <c r="J16" s="60" t="n">
        <v>0.3791666666666667</v>
      </c>
      <c r="K16" s="46">
        <f>J16+$K$77</f>
        <v/>
      </c>
      <c r="L16" s="78" t="n">
        <v>0.3847222222222222</v>
      </c>
      <c r="M16" s="46">
        <f>L16+$M$78</f>
        <v/>
      </c>
      <c r="N16" s="78" t="n">
        <v>0.3916666666666667</v>
      </c>
      <c r="O16" s="46">
        <f>N16+$O$78</f>
        <v/>
      </c>
      <c r="P16" s="79" t="n">
        <v>0.48125</v>
      </c>
      <c r="Q16" s="46">
        <f>P16+$Q$78</f>
        <v/>
      </c>
      <c r="R16" s="46" t="n">
        <v>0.4930555555555556</v>
      </c>
      <c r="S16" s="46">
        <f>R16+$S$78</f>
        <v/>
      </c>
      <c r="T16" s="143" t="n">
        <v>0.5069444444444444</v>
      </c>
      <c r="U16" s="80">
        <f>T16+$U$78</f>
        <v/>
      </c>
      <c r="V16" s="580" t="n">
        <v>80</v>
      </c>
      <c r="W16" s="125" t="n"/>
    </row>
    <row r="17" ht="21" customHeight="1" s="630">
      <c r="A17" s="644" t="inlineStr">
        <is>
          <t>16</t>
        </is>
      </c>
      <c r="B17" s="632" t="n"/>
      <c r="C17" s="112" t="inlineStr">
        <is>
          <t>GIRIBALDI BUSTINZA CLAUDIA</t>
        </is>
      </c>
      <c r="D17" s="55" t="n">
        <v>47487490</v>
      </c>
      <c r="E17" s="55" t="inlineStr">
        <is>
          <t>NUEVO A1</t>
        </is>
      </c>
      <c r="F17" s="92" t="inlineStr">
        <is>
          <t>20 20SR</t>
        </is>
      </c>
      <c r="G17" s="267" t="inlineStr">
        <is>
          <t>PAGO 100YAPE</t>
        </is>
      </c>
      <c r="H17" s="152" t="n"/>
      <c r="I17" s="152" t="inlineStr">
        <is>
          <t>PUBLICIDAD</t>
        </is>
      </c>
      <c r="J17" s="60" t="n">
        <v>0.3798611111111111</v>
      </c>
      <c r="K17" s="46">
        <f>J17+$K$77</f>
        <v/>
      </c>
      <c r="L17" s="78" t="n">
        <v>0.3881944444444445</v>
      </c>
      <c r="M17" s="46">
        <f>L17+$M$78</f>
        <v/>
      </c>
      <c r="N17" s="78" t="n">
        <v>0.3527777777777778</v>
      </c>
      <c r="O17" s="46">
        <f>N17+$O$78</f>
        <v/>
      </c>
      <c r="P17" s="79" t="n">
        <v>0.4868055555555555</v>
      </c>
      <c r="Q17" s="46">
        <f>P17+$Q$78</f>
        <v/>
      </c>
      <c r="R17" s="46" t="n">
        <v>0.5034722222222222</v>
      </c>
      <c r="S17" s="46">
        <f>R17+$S$78</f>
        <v/>
      </c>
      <c r="T17" s="143" t="n">
        <v>0.5222222222222223</v>
      </c>
      <c r="U17" s="80">
        <f>T17+$U$78</f>
        <v/>
      </c>
      <c r="V17" s="580" t="n">
        <v>80</v>
      </c>
      <c r="W17" s="125" t="n"/>
    </row>
    <row r="18" ht="21" customHeight="1" s="630">
      <c r="A18" s="644" t="inlineStr">
        <is>
          <t>17</t>
        </is>
      </c>
      <c r="B18" s="632" t="n"/>
      <c r="C18" s="112" t="inlineStr">
        <is>
          <t>FREITES BARRIOS LUIS</t>
        </is>
      </c>
      <c r="D18" s="55" t="n">
        <v>5357373</v>
      </c>
      <c r="E18" s="55" t="inlineStr">
        <is>
          <t>NUEVO A1</t>
        </is>
      </c>
      <c r="F18" s="92" t="inlineStr">
        <is>
          <t>30 30SR</t>
        </is>
      </c>
      <c r="G18" s="96" t="n"/>
      <c r="H18" s="382" t="inlineStr">
        <is>
          <t>CE</t>
        </is>
      </c>
      <c r="I18" s="96" t="inlineStr">
        <is>
          <t>PATRICIO</t>
        </is>
      </c>
      <c r="J18" s="60" t="n">
        <v>0.38125</v>
      </c>
      <c r="K18" s="46">
        <f>J18+$K$77</f>
        <v/>
      </c>
      <c r="L18" s="78" t="n">
        <v>0.3902777777777778</v>
      </c>
      <c r="M18" s="46">
        <f>L18+$M$78</f>
        <v/>
      </c>
      <c r="N18" s="78" t="n">
        <v>0.3965277777777778</v>
      </c>
      <c r="O18" s="46">
        <f>N18+$O$78</f>
        <v/>
      </c>
      <c r="P18" s="79" t="n">
        <v>0.5180555555555556</v>
      </c>
      <c r="Q18" s="46">
        <f>P18+$Q$78</f>
        <v/>
      </c>
      <c r="R18" s="46" t="n">
        <v>0.5291666666666667</v>
      </c>
      <c r="S18" s="46">
        <f>R18+$S$78</f>
        <v/>
      </c>
      <c r="T18" s="143" t="n">
        <v>0.5395833333333333</v>
      </c>
      <c r="U18" s="80">
        <f>T18+$U$78</f>
        <v/>
      </c>
      <c r="V18" s="580" t="n">
        <v>80</v>
      </c>
      <c r="W18" s="125" t="n"/>
    </row>
    <row r="19" ht="21" customHeight="1" s="630">
      <c r="A19" s="644" t="inlineStr">
        <is>
          <t>18</t>
        </is>
      </c>
      <c r="B19" s="632" t="n"/>
      <c r="C19" s="112" t="inlineStr">
        <is>
          <t>ZEVALLOS PIMENTEL ELFER</t>
        </is>
      </c>
      <c r="D19" s="55" t="n">
        <v>7824465</v>
      </c>
      <c r="E19" s="26" t="inlineStr">
        <is>
          <t>RECA A2A</t>
        </is>
      </c>
      <c r="F19" s="92" t="inlineStr">
        <is>
          <t>40/20 40/20CL</t>
        </is>
      </c>
      <c r="G19" s="96" t="n"/>
      <c r="H19" s="26" t="inlineStr">
        <is>
          <t>H L</t>
        </is>
      </c>
      <c r="I19" s="96" t="inlineStr">
        <is>
          <t>PATRICIO</t>
        </is>
      </c>
      <c r="J19" s="60" t="n">
        <v>0.3777777777777778</v>
      </c>
      <c r="K19" s="46">
        <f>J19+$K$77</f>
        <v/>
      </c>
      <c r="L19" s="78" t="n">
        <v>0.3930555555555555</v>
      </c>
      <c r="M19" s="46">
        <f>L19+$M$78</f>
        <v/>
      </c>
      <c r="N19" s="78" t="n">
        <v>0.40625</v>
      </c>
      <c r="O19" s="46">
        <f>N19+$O$78</f>
        <v/>
      </c>
      <c r="P19" s="79" t="n">
        <v>0.55</v>
      </c>
      <c r="Q19" s="46">
        <f>P19+$Q$78</f>
        <v/>
      </c>
      <c r="R19" s="46" t="n">
        <v>0.5611111111111111</v>
      </c>
      <c r="S19" s="46">
        <f>R19+$S$78</f>
        <v/>
      </c>
      <c r="T19" s="143" t="n">
        <v>0.5715277777777777</v>
      </c>
      <c r="U19" s="80">
        <f>T19+$U$78</f>
        <v/>
      </c>
      <c r="V19" s="580" t="n">
        <v>80</v>
      </c>
      <c r="W19" s="125" t="n"/>
    </row>
    <row r="20" ht="21" customHeight="1" s="630">
      <c r="A20" s="644" t="inlineStr">
        <is>
          <t>19</t>
        </is>
      </c>
      <c r="B20" s="632" t="n"/>
      <c r="C20" s="318" t="inlineStr">
        <is>
          <t>ACEVEDO TENORIO HERNAN 30</t>
        </is>
      </c>
      <c r="D20" s="55" t="n">
        <v>4388962</v>
      </c>
      <c r="E20" s="26" t="inlineStr">
        <is>
          <t>CANJE A3C</t>
        </is>
      </c>
      <c r="F20" s="92" t="inlineStr">
        <is>
          <t>20 20SR</t>
        </is>
      </c>
      <c r="G20" s="120" t="inlineStr">
        <is>
          <t>PAGO 30 EFEC</t>
        </is>
      </c>
      <c r="H20" s="382" t="inlineStr">
        <is>
          <t>CE</t>
        </is>
      </c>
      <c r="I20" s="96" t="inlineStr">
        <is>
          <t>PATRICIO</t>
        </is>
      </c>
      <c r="J20" s="60" t="n">
        <v>0.3819444444444444</v>
      </c>
      <c r="K20" s="46">
        <f>J20+$K$77</f>
        <v/>
      </c>
      <c r="L20" s="78" t="n">
        <v>0.3958333333333333</v>
      </c>
      <c r="M20" s="46">
        <f>L20+$M$78</f>
        <v/>
      </c>
      <c r="N20" s="78" t="n">
        <v>0.4090277777777778</v>
      </c>
      <c r="O20" s="46">
        <f>N20+$O$78</f>
        <v/>
      </c>
      <c r="P20" s="79" t="n">
        <v>0.5826388888888889</v>
      </c>
      <c r="Q20" s="46">
        <f>P20+$Q$78</f>
        <v/>
      </c>
      <c r="R20" s="46" t="n">
        <v>0.5972222222222222</v>
      </c>
      <c r="S20" s="46">
        <f>R20+$S$78</f>
        <v/>
      </c>
      <c r="T20" s="143" t="n">
        <v>0.6076388888888888</v>
      </c>
      <c r="U20" s="80">
        <f>T20+$U$78</f>
        <v/>
      </c>
      <c r="V20" s="580" t="n">
        <v>80</v>
      </c>
      <c r="W20" s="125" t="n">
        <v>30</v>
      </c>
    </row>
    <row r="21" ht="21" customHeight="1" s="630">
      <c r="A21" s="644" t="inlineStr">
        <is>
          <t>20</t>
        </is>
      </c>
      <c r="B21" s="632" t="n"/>
      <c r="C21" s="318" t="inlineStr">
        <is>
          <t>CARDENAS CHUQUICONDOR FABIAN 50</t>
        </is>
      </c>
      <c r="D21" s="55" t="n">
        <v>25861024</v>
      </c>
      <c r="E21" s="55" t="inlineStr">
        <is>
          <t>NUEVO A1</t>
        </is>
      </c>
      <c r="F21" s="92" t="inlineStr">
        <is>
          <t>20 20SR</t>
        </is>
      </c>
      <c r="G21" s="120" t="inlineStr">
        <is>
          <t>PAGO 50EFE</t>
        </is>
      </c>
      <c r="H21" s="120" t="n"/>
      <c r="I21" s="120" t="inlineStr">
        <is>
          <t>CARS.JAIME VILLA</t>
        </is>
      </c>
      <c r="J21" s="60" t="n">
        <v>0.3826388888888889</v>
      </c>
      <c r="K21" s="46">
        <f>J21+$K$77</f>
        <v/>
      </c>
      <c r="L21" s="78" t="n">
        <v>0.4034722222222222</v>
      </c>
      <c r="M21" s="46">
        <f>L21+$M$78</f>
        <v/>
      </c>
      <c r="N21" s="78" t="n">
        <v>0.4097222222222222</v>
      </c>
      <c r="O21" s="46">
        <f>N21+$O$78</f>
        <v/>
      </c>
      <c r="P21" s="79" t="n">
        <v>0.4861111111111111</v>
      </c>
      <c r="Q21" s="46">
        <f>P21+$Q$78</f>
        <v/>
      </c>
      <c r="R21" s="46" t="n">
        <v>0.5083333333333333</v>
      </c>
      <c r="S21" s="46">
        <f>R21+$S$78</f>
        <v/>
      </c>
      <c r="T21" s="143" t="n">
        <v>0.525</v>
      </c>
      <c r="U21" s="80">
        <f>T21+$U$78</f>
        <v/>
      </c>
      <c r="V21" s="580" t="n">
        <v>80</v>
      </c>
      <c r="W21" s="125" t="n">
        <v>50</v>
      </c>
    </row>
    <row r="22" ht="21" customHeight="1" s="630">
      <c r="A22" s="644" t="inlineStr">
        <is>
          <t>21</t>
        </is>
      </c>
      <c r="B22" s="632" t="n"/>
      <c r="C22" s="112" t="inlineStr">
        <is>
          <t>GUTIERREZ CALDERON JOHN</t>
        </is>
      </c>
      <c r="D22" s="55" t="n">
        <v>74814733</v>
      </c>
      <c r="E22" s="55" t="inlineStr">
        <is>
          <t>REVA A1</t>
        </is>
      </c>
      <c r="F22" s="92" t="inlineStr">
        <is>
          <t>20 20SR</t>
        </is>
      </c>
      <c r="G22" s="120" t="inlineStr">
        <is>
          <t>PAGO 100EFE</t>
        </is>
      </c>
      <c r="H22" s="152" t="n"/>
      <c r="I22" s="152" t="inlineStr">
        <is>
          <t>PUBLICIDAD</t>
        </is>
      </c>
      <c r="J22" s="60" t="n">
        <v>0.3833333333333334</v>
      </c>
      <c r="K22" s="46">
        <f>J22+$K$77</f>
        <v/>
      </c>
      <c r="L22" s="78" t="n">
        <v>0.4083333333333333</v>
      </c>
      <c r="M22" s="46">
        <f>L22+$M$78</f>
        <v/>
      </c>
      <c r="N22" s="78" t="n">
        <v>0.4166666666666667</v>
      </c>
      <c r="O22" s="46">
        <f>N22+$O$78</f>
        <v/>
      </c>
      <c r="P22" s="79" t="n">
        <v>0.4673611111111111</v>
      </c>
      <c r="Q22" s="46">
        <f>P22+$Q$78</f>
        <v/>
      </c>
      <c r="R22" s="46" t="n">
        <v>0.4791666666666667</v>
      </c>
      <c r="S22" s="46">
        <f>R22+$S$78</f>
        <v/>
      </c>
      <c r="T22" s="143" t="n">
        <v>0.5340277777777778</v>
      </c>
      <c r="U22" s="80">
        <f>T22+$U$78</f>
        <v/>
      </c>
      <c r="V22" s="580" t="n">
        <v>100</v>
      </c>
      <c r="W22" s="125" t="n"/>
    </row>
    <row r="23" ht="21" customHeight="1" s="630">
      <c r="A23" s="644" t="inlineStr">
        <is>
          <t>22</t>
        </is>
      </c>
      <c r="B23" s="632" t="n"/>
      <c r="C23" s="318" t="inlineStr">
        <is>
          <t>GUTIERREZ LUNA JUAN 40</t>
        </is>
      </c>
      <c r="D23" s="55" t="n">
        <v>10358441</v>
      </c>
      <c r="E23" s="55" t="inlineStr">
        <is>
          <t>NUEVO A1</t>
        </is>
      </c>
      <c r="F23" s="92" t="inlineStr">
        <is>
          <t>20 20SR</t>
        </is>
      </c>
      <c r="G23" s="120" t="inlineStr">
        <is>
          <t>PAGO 140EFE</t>
        </is>
      </c>
      <c r="H23" s="152" t="n"/>
      <c r="I23" s="152" t="inlineStr">
        <is>
          <t>PUBLICIDAD</t>
        </is>
      </c>
      <c r="J23" s="60" t="n">
        <v>0.3840277777777778</v>
      </c>
      <c r="K23" s="46">
        <f>J23+$K$77</f>
        <v/>
      </c>
      <c r="L23" s="78" t="n">
        <v>0.4131944444444444</v>
      </c>
      <c r="M23" s="46">
        <f>L23+$M$78</f>
        <v/>
      </c>
      <c r="N23" s="78" t="n">
        <v>0.4201388888888889</v>
      </c>
      <c r="O23" s="46">
        <f>N23+$O$78</f>
        <v/>
      </c>
      <c r="P23" s="79" t="n">
        <v>0.4979166666666667</v>
      </c>
      <c r="Q23" s="46">
        <f>P23+$Q$78</f>
        <v/>
      </c>
      <c r="R23" s="46" t="n">
        <v>0.5215277777777778</v>
      </c>
      <c r="S23" s="46">
        <f>R23+$S$78</f>
        <v/>
      </c>
      <c r="T23" s="143" t="n">
        <v>0.5368055555555555</v>
      </c>
      <c r="U23" s="80">
        <f>T23+$U$78</f>
        <v/>
      </c>
      <c r="V23" s="580" t="n">
        <v>100</v>
      </c>
      <c r="W23" s="125" t="n">
        <v>40</v>
      </c>
    </row>
    <row r="24" ht="21" customHeight="1" s="630">
      <c r="A24" s="644" t="n"/>
      <c r="B24" s="632" t="n"/>
      <c r="C24" s="119" t="inlineStr">
        <is>
          <t>NUÑEZ LARRIVIERE MANUEL</t>
        </is>
      </c>
      <c r="D24" s="654" t="n">
        <v>18215961</v>
      </c>
      <c r="E24" s="654" t="inlineStr">
        <is>
          <t>NUEVO A1</t>
        </is>
      </c>
      <c r="F24" s="93" t="inlineStr">
        <is>
          <t>SIN PREVIA</t>
        </is>
      </c>
      <c r="G24" s="654" t="inlineStr">
        <is>
          <t>REPRO 23,05</t>
        </is>
      </c>
      <c r="H24" s="654" t="n"/>
      <c r="I24" s="654" t="inlineStr">
        <is>
          <t>FREDY RAPIDOS</t>
        </is>
      </c>
      <c r="J24" s="185" t="n"/>
      <c r="K24" s="20">
        <f>J24+$K$77</f>
        <v/>
      </c>
      <c r="L24" s="21" t="n"/>
      <c r="M24" s="20">
        <f>L24+$M$78</f>
        <v/>
      </c>
      <c r="N24" s="21" t="n"/>
      <c r="O24" s="20">
        <f>N24+$O$78</f>
        <v/>
      </c>
      <c r="P24" s="22" t="n"/>
      <c r="Q24" s="20">
        <f>P24+$Q$78</f>
        <v/>
      </c>
      <c r="R24" s="20" t="n"/>
      <c r="S24" s="20">
        <f>R24+$S$78</f>
        <v/>
      </c>
      <c r="T24" s="144" t="n"/>
      <c r="U24" s="20">
        <f>T24+$U$78</f>
        <v/>
      </c>
      <c r="V24" s="580" t="n"/>
      <c r="W24" s="125" t="n"/>
    </row>
    <row r="25" ht="21" customHeight="1" s="630">
      <c r="A25" s="644" t="inlineStr">
        <is>
          <t>23</t>
        </is>
      </c>
      <c r="B25" s="632" t="n"/>
      <c r="C25" s="112" t="inlineStr">
        <is>
          <t>QUISPE PARIONA CESAR</t>
        </is>
      </c>
      <c r="D25" s="55" t="n">
        <v>70601358</v>
      </c>
      <c r="E25" s="26" t="inlineStr">
        <is>
          <t>REVA A2B</t>
        </is>
      </c>
      <c r="F25" s="92" t="inlineStr">
        <is>
          <t>40/20 40/20CL</t>
        </is>
      </c>
      <c r="G25" s="120" t="inlineStr">
        <is>
          <t>PAGO 100EFE</t>
        </is>
      </c>
      <c r="H25" s="55" t="n"/>
      <c r="I25" s="55" t="inlineStr">
        <is>
          <t>VLADIMIR</t>
        </is>
      </c>
      <c r="J25" s="60" t="n">
        <v>0.3868055555555556</v>
      </c>
      <c r="K25" s="46">
        <f>J25+$K$77</f>
        <v/>
      </c>
      <c r="L25" s="78" t="n">
        <v>0.4180555555555556</v>
      </c>
      <c r="M25" s="46">
        <f>L25+$M$78</f>
        <v/>
      </c>
      <c r="N25" s="78" t="n">
        <v>0.425</v>
      </c>
      <c r="O25" s="46">
        <f>N25+$O$78</f>
        <v/>
      </c>
      <c r="P25" s="79" t="n">
        <v>0.4986111111111111</v>
      </c>
      <c r="Q25" s="46">
        <f>P25+$Q$78</f>
        <v/>
      </c>
      <c r="R25" s="46" t="n">
        <v>0.5145833333333333</v>
      </c>
      <c r="S25" s="46">
        <f>R25+$S$78</f>
        <v/>
      </c>
      <c r="T25" s="143" t="n">
        <v>0.5458333333333333</v>
      </c>
      <c r="U25" s="80">
        <f>T25+$U$78</f>
        <v/>
      </c>
      <c r="V25" s="580" t="n">
        <v>90</v>
      </c>
      <c r="W25" s="125" t="n"/>
    </row>
    <row r="26" ht="21" customHeight="1" s="630">
      <c r="A26" s="644" t="inlineStr">
        <is>
          <t>24</t>
        </is>
      </c>
      <c r="B26" s="632" t="n"/>
      <c r="C26" s="112" t="inlineStr">
        <is>
          <t>RIVAS TATAJE RONNY</t>
        </is>
      </c>
      <c r="D26" s="55" t="n">
        <v>41856994</v>
      </c>
      <c r="E26" s="199" t="inlineStr">
        <is>
          <t>MOTO NUEVO BIIB</t>
        </is>
      </c>
      <c r="F26" s="92" t="inlineStr">
        <is>
          <t>20 20SR</t>
        </is>
      </c>
      <c r="G26" s="281" t="n"/>
      <c r="H26" s="281" t="n"/>
      <c r="I26" s="281" t="inlineStr">
        <is>
          <t>ANGELA</t>
        </is>
      </c>
      <c r="J26" s="60" t="n">
        <v>0.3875</v>
      </c>
      <c r="K26" s="46">
        <f>J26+$K$77</f>
        <v/>
      </c>
      <c r="L26" s="78" t="n">
        <v>0.425</v>
      </c>
      <c r="M26" s="46">
        <f>L26+$M$78</f>
        <v/>
      </c>
      <c r="N26" s="78" t="n">
        <v>0.4298611111111111</v>
      </c>
      <c r="O26" s="46">
        <f>N26+$O$78</f>
        <v/>
      </c>
      <c r="P26" s="79" t="n">
        <v>0.5090277777777777</v>
      </c>
      <c r="Q26" s="46">
        <f>P26+$Q$78</f>
        <v/>
      </c>
      <c r="R26" s="46" t="n">
        <v>0.5340277777777778</v>
      </c>
      <c r="S26" s="46">
        <f>R26+$S$78</f>
        <v/>
      </c>
      <c r="T26" s="143" t="n">
        <v>0.5486111111111112</v>
      </c>
      <c r="U26" s="80">
        <f>T26+$U$78</f>
        <v/>
      </c>
      <c r="V26" s="580" t="n">
        <v>80</v>
      </c>
      <c r="W26" s="125" t="n"/>
    </row>
    <row r="27" ht="21" customHeight="1" s="630">
      <c r="A27" s="644" t="inlineStr">
        <is>
          <t>25</t>
        </is>
      </c>
      <c r="B27" s="632" t="n"/>
      <c r="C27" s="112" t="inlineStr">
        <is>
          <t>HUAMANCUSI QUISPE POOL</t>
        </is>
      </c>
      <c r="D27" s="55" t="n">
        <v>41706608</v>
      </c>
      <c r="E27" s="26" t="inlineStr">
        <is>
          <t>REVA A2B</t>
        </is>
      </c>
      <c r="F27" s="92" t="inlineStr">
        <is>
          <t>40/20 40/20CL</t>
        </is>
      </c>
      <c r="G27" s="120" t="inlineStr">
        <is>
          <t>PAGO 100EFE</t>
        </is>
      </c>
      <c r="H27" s="152" t="n"/>
      <c r="I27" s="152" t="inlineStr">
        <is>
          <t>PUBLICIDAD</t>
        </is>
      </c>
      <c r="J27" s="60" t="n">
        <v>0.3881944444444445</v>
      </c>
      <c r="K27" s="46">
        <f>J27+$K$77</f>
        <v/>
      </c>
      <c r="L27" s="78" t="n">
        <v>0.4291666666666666</v>
      </c>
      <c r="M27" s="46">
        <f>L27+$M$78</f>
        <v/>
      </c>
      <c r="N27" s="78" t="n">
        <v>0.44375</v>
      </c>
      <c r="O27" s="46">
        <f>N27+$O$78</f>
        <v/>
      </c>
      <c r="P27" s="79" t="n">
        <v>0.5104166666666666</v>
      </c>
      <c r="Q27" s="46">
        <f>P27+$Q$78</f>
        <v/>
      </c>
      <c r="R27" s="46" t="n">
        <v>0.5256944444444445</v>
      </c>
      <c r="S27" s="46">
        <f>R27+$S$78</f>
        <v/>
      </c>
      <c r="T27" s="143" t="n">
        <v>0.5569444444444445</v>
      </c>
      <c r="U27" s="80">
        <f>T27+$U$78</f>
        <v/>
      </c>
      <c r="V27" s="580" t="n">
        <v>100</v>
      </c>
      <c r="W27" s="125" t="n"/>
    </row>
    <row r="28" ht="21" customFormat="1" customHeight="1" s="633">
      <c r="A28" s="644" t="inlineStr">
        <is>
          <t>26</t>
        </is>
      </c>
      <c r="B28" s="632" t="n"/>
      <c r="C28" s="112" t="inlineStr">
        <is>
          <t>CASTAÑEDA MEDRANO FRANCO</t>
        </is>
      </c>
      <c r="D28" s="55" t="n">
        <v>72213682</v>
      </c>
      <c r="E28" s="55" t="inlineStr">
        <is>
          <t>NUEVO A1</t>
        </is>
      </c>
      <c r="F28" s="92" t="inlineStr">
        <is>
          <t>20 20SR</t>
        </is>
      </c>
      <c r="G28" s="120" t="n"/>
      <c r="H28" s="120" t="n"/>
      <c r="I28" s="120" t="inlineStr">
        <is>
          <t>CARS.JAIME VILLA</t>
        </is>
      </c>
      <c r="J28" s="60" t="n">
        <v>0.3888888888888889</v>
      </c>
      <c r="K28" s="46">
        <f>J28+$K$77</f>
        <v/>
      </c>
      <c r="L28" s="78" t="n">
        <v>0.4416666666666667</v>
      </c>
      <c r="M28" s="46">
        <f>L28+$M$78</f>
        <v/>
      </c>
      <c r="N28" s="78" t="n">
        <v>0.4486111111111111</v>
      </c>
      <c r="O28" s="46">
        <f>N28+$O$78</f>
        <v/>
      </c>
      <c r="P28" s="79" t="n">
        <v>0.5208333333333334</v>
      </c>
      <c r="Q28" s="46">
        <f>P28+$Q$78</f>
        <v/>
      </c>
      <c r="R28" s="46" t="n">
        <v>0.5458333333333333</v>
      </c>
      <c r="S28" s="46">
        <f>R28+$S$78</f>
        <v/>
      </c>
      <c r="T28" s="143" t="n">
        <v>0.5604166666666667</v>
      </c>
      <c r="U28" s="80">
        <f>T28+$U$78</f>
        <v/>
      </c>
      <c r="V28" s="580" t="n">
        <v>80</v>
      </c>
      <c r="W28" s="125" t="n"/>
    </row>
    <row r="29" ht="21" customHeight="1" s="630">
      <c r="A29" s="644" t="inlineStr">
        <is>
          <t>27</t>
        </is>
      </c>
      <c r="B29" s="632" t="n"/>
      <c r="C29" s="112" t="inlineStr">
        <is>
          <t>MENDOZA COAQUIRA GHERSON</t>
        </is>
      </c>
      <c r="D29" s="55" t="n">
        <v>73935490</v>
      </c>
      <c r="E29" s="199" t="inlineStr">
        <is>
          <t>MOTO NUEVO BIIB</t>
        </is>
      </c>
      <c r="F29" s="92" t="inlineStr">
        <is>
          <t>20 20SR</t>
        </is>
      </c>
      <c r="G29" s="281" t="n"/>
      <c r="H29" s="281" t="n"/>
      <c r="I29" s="281" t="inlineStr">
        <is>
          <t>ANGELA</t>
        </is>
      </c>
      <c r="J29" s="60" t="n">
        <v>0.3895833333333333</v>
      </c>
      <c r="K29" s="46">
        <f>J29+$K$77</f>
        <v/>
      </c>
      <c r="L29" s="78" t="n">
        <v>0.4465277777777778</v>
      </c>
      <c r="M29" s="46">
        <f>L29+$M$78</f>
        <v/>
      </c>
      <c r="N29" s="78" t="n">
        <v>0.43125</v>
      </c>
      <c r="O29" s="46">
        <f>N29+$O$78</f>
        <v/>
      </c>
      <c r="P29" s="79" t="n">
        <v>0.5222222222222223</v>
      </c>
      <c r="Q29" s="46">
        <f>P29+$Q$78</f>
        <v/>
      </c>
      <c r="R29" s="46" t="n">
        <v>0.5368055555555555</v>
      </c>
      <c r="S29" s="46">
        <f>R29+$S$78</f>
        <v/>
      </c>
      <c r="T29" s="143" t="n">
        <v>0.56875</v>
      </c>
      <c r="U29" s="80">
        <f>T29+$U$78</f>
        <v/>
      </c>
      <c r="V29" s="580" t="n">
        <v>80</v>
      </c>
      <c r="W29" s="125" t="n"/>
    </row>
    <row r="30" ht="21" customHeight="1" s="630">
      <c r="A30" s="644" t="inlineStr">
        <is>
          <t>28</t>
        </is>
      </c>
      <c r="B30" s="632" t="n"/>
      <c r="C30" s="112" t="inlineStr">
        <is>
          <t>ECHEVARRIA ACEVEDO KAROL</t>
        </is>
      </c>
      <c r="D30" s="55" t="n">
        <v>47947520</v>
      </c>
      <c r="E30" s="55" t="inlineStr">
        <is>
          <t>REVA A1</t>
        </is>
      </c>
      <c r="F30" s="92" t="inlineStr">
        <is>
          <t>40/20 40/20CL</t>
        </is>
      </c>
      <c r="G30" s="120" t="inlineStr">
        <is>
          <t>PAGO 100EFE</t>
        </is>
      </c>
      <c r="H30" s="152" t="n"/>
      <c r="I30" s="152" t="inlineStr">
        <is>
          <t>PUBLICIDAD</t>
        </is>
      </c>
      <c r="J30" s="60" t="n">
        <v>0.3902777777777778</v>
      </c>
      <c r="K30" s="46">
        <f>J30+$K$77</f>
        <v/>
      </c>
      <c r="L30" s="78" t="n">
        <v>0.4513888888888889</v>
      </c>
      <c r="M30" s="46">
        <f>L30+$M$78</f>
        <v/>
      </c>
      <c r="N30" s="78" t="n">
        <v>0.4583333333333333</v>
      </c>
      <c r="O30" s="46">
        <f>N30+$O$78</f>
        <v/>
      </c>
      <c r="P30" s="79" t="n">
        <v>0.5319444444444444</v>
      </c>
      <c r="Q30" s="46">
        <f>P30+$Q$78</f>
        <v/>
      </c>
      <c r="R30" s="46" t="n">
        <v>0.5576388888888889</v>
      </c>
      <c r="S30" s="46">
        <f>R30+$S$78</f>
        <v/>
      </c>
      <c r="T30" s="143" t="n">
        <v>0.5722222222222222</v>
      </c>
      <c r="U30" s="80">
        <f>T30+$U$78</f>
        <v/>
      </c>
      <c r="V30" s="580" t="n">
        <v>100</v>
      </c>
      <c r="W30" s="125" t="n"/>
    </row>
    <row r="31" ht="21" customFormat="1" customHeight="1" s="633">
      <c r="A31" s="644" t="inlineStr">
        <is>
          <t>29</t>
        </is>
      </c>
      <c r="B31" s="632" t="n"/>
      <c r="C31" s="112" t="inlineStr">
        <is>
          <t>CERRATE BAYONA GINA</t>
        </is>
      </c>
      <c r="D31" s="55" t="n">
        <v>7739995</v>
      </c>
      <c r="E31" s="55" t="inlineStr">
        <is>
          <t>NUEVO A1</t>
        </is>
      </c>
      <c r="F31" s="92" t="inlineStr">
        <is>
          <t>40/20 40/20CL</t>
        </is>
      </c>
      <c r="G31" s="96" t="n"/>
      <c r="H31" s="96" t="n"/>
      <c r="I31" s="96" t="inlineStr">
        <is>
          <t>PATRICIO</t>
        </is>
      </c>
      <c r="J31" s="60" t="n">
        <v>0.3909722222222222</v>
      </c>
      <c r="K31" s="46">
        <f>J31+$K$77</f>
        <v/>
      </c>
      <c r="L31" s="78" t="n">
        <v>0.4611111111111111</v>
      </c>
      <c r="M31" s="78">
        <f>L31+$M$78</f>
        <v/>
      </c>
      <c r="N31" s="78" t="n">
        <v>0.4694444444444444</v>
      </c>
      <c r="O31" s="78">
        <f>N31+$O$78</f>
        <v/>
      </c>
      <c r="P31" s="78" t="n">
        <v>0.5472222222222223</v>
      </c>
      <c r="Q31" s="78">
        <f>P31+$Q$78</f>
        <v/>
      </c>
      <c r="R31" s="46" t="n">
        <v>0.5597222222222222</v>
      </c>
      <c r="S31" s="46">
        <f>R31+$S$78</f>
        <v/>
      </c>
      <c r="T31" s="143" t="n">
        <v>0.5805555555555556</v>
      </c>
      <c r="U31" s="80">
        <f>T31+$U$78</f>
        <v/>
      </c>
      <c r="V31" s="580" t="n">
        <v>80</v>
      </c>
      <c r="W31" s="125" t="n"/>
    </row>
    <row r="32" ht="21" customHeight="1" s="630">
      <c r="A32" s="644" t="inlineStr">
        <is>
          <t>30</t>
        </is>
      </c>
      <c r="B32" s="632" t="n"/>
      <c r="C32" s="112" t="inlineStr">
        <is>
          <t>ZURITA MARQUEZ VICENTE</t>
        </is>
      </c>
      <c r="D32" s="55" t="n">
        <v>6938605</v>
      </c>
      <c r="E32" s="55" t="inlineStr">
        <is>
          <t>NUEVO A1</t>
        </is>
      </c>
      <c r="F32" s="92" t="inlineStr">
        <is>
          <t>40/20 40/20CL</t>
        </is>
      </c>
      <c r="G32" s="96" t="n"/>
      <c r="H32" s="96" t="n"/>
      <c r="I32" s="96" t="inlineStr">
        <is>
          <t>PATRICIO</t>
        </is>
      </c>
      <c r="J32" s="60" t="n">
        <v>0.3916666666666667</v>
      </c>
      <c r="K32" s="46">
        <f>J32+$K$77</f>
        <v/>
      </c>
      <c r="L32" s="78" t="n">
        <v>0.4659722222222222</v>
      </c>
      <c r="M32" s="46">
        <f>L32+$M$78</f>
        <v/>
      </c>
      <c r="N32" s="78" t="n">
        <v>0.4736111111111111</v>
      </c>
      <c r="O32" s="46">
        <f>N32+$O$78</f>
        <v/>
      </c>
      <c r="P32" s="79" t="n">
        <v>0.54375</v>
      </c>
      <c r="Q32" s="46">
        <f>P32+$Q$78</f>
        <v/>
      </c>
      <c r="R32" s="46" t="n">
        <v>0.56875</v>
      </c>
      <c r="S32" s="46">
        <f>R32+$S$78</f>
        <v/>
      </c>
      <c r="T32" s="143" t="n">
        <v>0.5840277777777778</v>
      </c>
      <c r="U32" s="80">
        <f>T32+$U$78</f>
        <v/>
      </c>
      <c r="V32" s="580" t="n">
        <v>80</v>
      </c>
      <c r="W32" s="125" t="n"/>
    </row>
    <row r="33" ht="21" customHeight="1" s="630">
      <c r="A33" s="644" t="inlineStr">
        <is>
          <t>31</t>
        </is>
      </c>
      <c r="B33" s="632" t="n"/>
      <c r="C33" s="112" t="inlineStr">
        <is>
          <t>OLAYA SANDOVAL LUIS</t>
        </is>
      </c>
      <c r="D33" s="55" t="n">
        <v>20647587</v>
      </c>
      <c r="E33" s="26" t="inlineStr">
        <is>
          <t>REVA A2B</t>
        </is>
      </c>
      <c r="F33" s="92" t="inlineStr">
        <is>
          <t>40/20 40/20CL</t>
        </is>
      </c>
      <c r="G33" s="110" t="n"/>
      <c r="H33" s="110" t="n"/>
      <c r="I33" s="110" t="inlineStr">
        <is>
          <t>MAYRA</t>
        </is>
      </c>
      <c r="J33" s="60" t="n">
        <v>0.3916666666666667</v>
      </c>
      <c r="K33" s="46">
        <f>J33+$K$77</f>
        <v/>
      </c>
      <c r="L33" s="78" t="n">
        <v>0.4736111111111111</v>
      </c>
      <c r="M33" s="46">
        <f>L33+$M$78</f>
        <v/>
      </c>
      <c r="N33" s="78" t="n">
        <v>0.4798611111111111</v>
      </c>
      <c r="O33" s="46">
        <f>N33+$O$78</f>
        <v/>
      </c>
      <c r="P33" s="79" t="n">
        <v>0.5354166666666667</v>
      </c>
      <c r="Q33" s="46">
        <f>P33+$Q$78</f>
        <v/>
      </c>
      <c r="R33" s="46" t="n">
        <v>0.5729166666666666</v>
      </c>
      <c r="S33" s="46">
        <f>R33+$S$78</f>
        <v/>
      </c>
      <c r="T33" s="143" t="n">
        <v>0.5923611111111111</v>
      </c>
      <c r="U33" s="80">
        <f>T33+$U$78</f>
        <v/>
      </c>
      <c r="V33" s="580" t="n">
        <v>80</v>
      </c>
      <c r="W33" s="125" t="n"/>
    </row>
    <row r="34" ht="21" customHeight="1" s="630">
      <c r="A34" s="644" t="inlineStr">
        <is>
          <t>32</t>
        </is>
      </c>
      <c r="B34" s="632" t="n"/>
      <c r="C34" s="112" t="inlineStr">
        <is>
          <t>SAUCEDO GUERRERO ALEXIS</t>
        </is>
      </c>
      <c r="D34" s="55" t="n">
        <v>48737648</v>
      </c>
      <c r="E34" s="199" t="inlineStr">
        <is>
          <t>MOTO NUEVO BIIB</t>
        </is>
      </c>
      <c r="F34" s="92" t="inlineStr">
        <is>
          <t>40/20 40/20CL</t>
        </is>
      </c>
      <c r="G34" s="55" t="n"/>
      <c r="H34" s="207" t="n"/>
      <c r="I34" s="55" t="inlineStr">
        <is>
          <t>CARMEN</t>
        </is>
      </c>
      <c r="J34" s="60" t="n">
        <v>0.4</v>
      </c>
      <c r="K34" s="46">
        <f>J34+$K$77</f>
        <v/>
      </c>
      <c r="L34" s="78" t="n">
        <v>0.4798611111111111</v>
      </c>
      <c r="M34" s="46">
        <f>L34+$M$78</f>
        <v/>
      </c>
      <c r="N34" s="78" t="n">
        <v>0.4854166666666667</v>
      </c>
      <c r="O34" s="46">
        <f>N34+$O$78</f>
        <v/>
      </c>
      <c r="P34" s="79" t="n">
        <v>0.5555555555555556</v>
      </c>
      <c r="Q34" s="46">
        <f>P34+$Q$78</f>
        <v/>
      </c>
      <c r="R34" s="46" t="n">
        <v>0.58125</v>
      </c>
      <c r="S34" s="46">
        <f>R34+$S$78</f>
        <v/>
      </c>
      <c r="T34" s="143" t="n">
        <v>0.5958333333333333</v>
      </c>
      <c r="U34" s="80">
        <f>T34+$U$78</f>
        <v/>
      </c>
      <c r="V34" s="580" t="n">
        <v>80</v>
      </c>
      <c r="W34" s="125" t="n"/>
    </row>
    <row r="35" ht="21" customHeight="1" s="630">
      <c r="A35" s="644" t="inlineStr">
        <is>
          <t>33</t>
        </is>
      </c>
      <c r="B35" s="632" t="n"/>
      <c r="C35" s="112" t="inlineStr">
        <is>
          <t>BORJA ABURTO YUDIT</t>
        </is>
      </c>
      <c r="D35" s="55" t="n">
        <v>41094271</v>
      </c>
      <c r="E35" s="226" t="inlineStr">
        <is>
          <t>MOTO REVA BIIC</t>
        </is>
      </c>
      <c r="F35" s="92" t="inlineStr">
        <is>
          <t>40/20 40/20CL</t>
        </is>
      </c>
      <c r="G35" s="270" t="n"/>
      <c r="H35" s="373" t="n"/>
      <c r="I35" s="270" t="inlineStr">
        <is>
          <t>LILIANA</t>
        </is>
      </c>
      <c r="J35" s="60" t="n">
        <v>0.4159722222222222</v>
      </c>
      <c r="K35" s="46">
        <f>J35+$K$77</f>
        <v/>
      </c>
      <c r="L35" s="78" t="n">
        <v>0.4861111111111111</v>
      </c>
      <c r="M35" s="78">
        <f>L35+$M$78</f>
        <v/>
      </c>
      <c r="N35" s="78" t="n">
        <v>0.4930555555555556</v>
      </c>
      <c r="O35" s="78">
        <f>N35+$O$78</f>
        <v/>
      </c>
      <c r="P35" s="78" t="n">
        <v>0.5590277777777778</v>
      </c>
      <c r="Q35" s="78">
        <f>P35+$Q$78</f>
        <v/>
      </c>
      <c r="R35" s="78" t="n">
        <v>0.5847222222222223</v>
      </c>
      <c r="S35" s="78">
        <f>R35+$S$78</f>
        <v/>
      </c>
      <c r="T35" s="116" t="n">
        <v>0.6020833333333333</v>
      </c>
      <c r="U35" s="116">
        <f>T35+$U$78</f>
        <v/>
      </c>
      <c r="V35" s="580" t="n">
        <v>80</v>
      </c>
      <c r="W35" s="125" t="n"/>
    </row>
    <row r="36" ht="21" customHeight="1" s="630">
      <c r="A36" s="644" t="inlineStr">
        <is>
          <t>34</t>
        </is>
      </c>
      <c r="B36" s="632" t="n"/>
      <c r="C36" s="112" t="inlineStr">
        <is>
          <t>CONTRERAS GIL MICHELLE</t>
        </is>
      </c>
      <c r="D36" s="55" t="n">
        <v>6588703</v>
      </c>
      <c r="E36" s="199" t="inlineStr">
        <is>
          <t>MOTO NUEVO BIIB</t>
        </is>
      </c>
      <c r="F36" s="104" t="inlineStr">
        <is>
          <t>SIN PREVIA</t>
        </is>
      </c>
      <c r="G36" s="120" t="inlineStr">
        <is>
          <t>PAGO 100 EFE</t>
        </is>
      </c>
      <c r="H36" s="382" t="inlineStr">
        <is>
          <t>CE</t>
        </is>
      </c>
      <c r="I36" s="281" t="inlineStr">
        <is>
          <t>ANGELA</t>
        </is>
      </c>
      <c r="J36" s="60" t="n">
        <v>0.4180555555555556</v>
      </c>
      <c r="K36" s="46">
        <f>J36+$K$77</f>
        <v/>
      </c>
      <c r="L36" s="78" t="n">
        <v>0.4868055555555555</v>
      </c>
      <c r="M36" s="46">
        <f>L36+$M$78</f>
        <v/>
      </c>
      <c r="N36" s="78" t="n">
        <v>0.49375</v>
      </c>
      <c r="O36" s="46">
        <f>N36+$O$78</f>
        <v/>
      </c>
      <c r="P36" s="79" t="n">
        <v>0.61875</v>
      </c>
      <c r="Q36" s="46">
        <f>P36+$Q$78</f>
        <v/>
      </c>
      <c r="R36" s="46" t="n">
        <v>0.63125</v>
      </c>
      <c r="S36" s="46">
        <f>R36+$S$78</f>
        <v/>
      </c>
      <c r="T36" s="143" t="n">
        <v>0.6430555555555556</v>
      </c>
      <c r="U36" s="80">
        <f>T36+$U$78</f>
        <v/>
      </c>
      <c r="V36" s="580" t="n">
        <v>80</v>
      </c>
      <c r="W36" s="125" t="n"/>
    </row>
    <row r="37" ht="21" customFormat="1" customHeight="1" s="645">
      <c r="A37" s="644" t="inlineStr">
        <is>
          <t>35</t>
        </is>
      </c>
      <c r="B37" s="632" t="n"/>
      <c r="C37" s="112" t="inlineStr">
        <is>
          <t>CASTILLO MORA JOSE</t>
        </is>
      </c>
      <c r="D37" s="55" t="n">
        <v>71636067</v>
      </c>
      <c r="E37" s="55" t="inlineStr">
        <is>
          <t>NUEVO A1</t>
        </is>
      </c>
      <c r="F37" s="92" t="inlineStr">
        <is>
          <t>20 20SR</t>
        </is>
      </c>
      <c r="G37" s="55" t="n"/>
      <c r="H37" s="207" t="n"/>
      <c r="I37" s="55" t="inlineStr">
        <is>
          <t>FREDY RAPIDOS</t>
        </is>
      </c>
      <c r="J37" s="60" t="n">
        <v>0.41875</v>
      </c>
      <c r="K37" s="46">
        <f>J37+$K$77</f>
        <v/>
      </c>
      <c r="L37" s="78" t="n">
        <v>0.4944444444444445</v>
      </c>
      <c r="M37" s="46">
        <f>L37+$M$78</f>
        <v/>
      </c>
      <c r="N37" s="78" t="n">
        <v>0.5020833333333333</v>
      </c>
      <c r="O37" s="46">
        <f>N37+$O$78</f>
        <v/>
      </c>
      <c r="P37" s="79" t="n">
        <v>0.5673611111111111</v>
      </c>
      <c r="Q37" s="46">
        <f>P37+$Q$78</f>
        <v/>
      </c>
      <c r="R37" s="46" t="n">
        <v>0.5958333333333333</v>
      </c>
      <c r="S37" s="46">
        <f>R37+$S$78</f>
        <v/>
      </c>
      <c r="T37" s="143" t="n">
        <v>0.6083333333333333</v>
      </c>
      <c r="U37" s="80">
        <f>T37+$U$78</f>
        <v/>
      </c>
      <c r="V37" s="580" t="n">
        <v>80</v>
      </c>
      <c r="W37" s="125" t="n"/>
    </row>
    <row r="38" ht="21" customHeight="1" s="630">
      <c r="A38" s="644" t="inlineStr">
        <is>
          <t>36</t>
        </is>
      </c>
      <c r="B38" s="632" t="n"/>
      <c r="C38" s="318" t="inlineStr">
        <is>
          <t>RODRIGUEZ URIARTE KEVIN 40</t>
        </is>
      </c>
      <c r="D38" s="55" t="n">
        <v>75381520</v>
      </c>
      <c r="E38" s="226" t="inlineStr">
        <is>
          <t>MOTO REVA BIIC</t>
        </is>
      </c>
      <c r="F38" s="92" t="inlineStr">
        <is>
          <t>20 20SR</t>
        </is>
      </c>
      <c r="G38" s="267" t="inlineStr">
        <is>
          <t>PAGO 40YAPE</t>
        </is>
      </c>
      <c r="H38" s="55" t="n"/>
      <c r="I38" s="55" t="inlineStr">
        <is>
          <t>TERESA</t>
        </is>
      </c>
      <c r="J38" s="60" t="n">
        <v>0.4201388888888889</v>
      </c>
      <c r="K38" s="46">
        <f>J38+$K$77</f>
        <v/>
      </c>
      <c r="L38" s="78" t="n">
        <v>0.5</v>
      </c>
      <c r="M38" s="46">
        <f>L38+$M$78</f>
        <v/>
      </c>
      <c r="N38" s="78" t="n">
        <v>0.5048611111111111</v>
      </c>
      <c r="O38" s="46">
        <f>N38+$O$78</f>
        <v/>
      </c>
      <c r="P38" s="79" t="n">
        <v>0.5715277777777777</v>
      </c>
      <c r="Q38" s="46">
        <f>P38+$Q$78</f>
        <v/>
      </c>
      <c r="R38" s="78" t="n">
        <v>0.5965277777777778</v>
      </c>
      <c r="S38" s="78">
        <f>R38+$S$78</f>
        <v/>
      </c>
      <c r="T38" s="116" t="n">
        <v>0.6138888888888889</v>
      </c>
      <c r="U38" s="116">
        <f>T38+$U$78</f>
        <v/>
      </c>
      <c r="V38" s="580" t="n">
        <v>80</v>
      </c>
      <c r="W38" s="125" t="n">
        <v>40</v>
      </c>
    </row>
    <row r="39" ht="21" customHeight="1" s="630">
      <c r="A39" s="644" t="inlineStr">
        <is>
          <t>37</t>
        </is>
      </c>
      <c r="B39" s="632" t="n"/>
      <c r="C39" s="112" t="inlineStr">
        <is>
          <t>CHACON GIL JORHMEY</t>
        </is>
      </c>
      <c r="D39" s="55" t="n">
        <v>3564310</v>
      </c>
      <c r="E39" s="199" t="inlineStr">
        <is>
          <t>MOTO NUEVO BIIB</t>
        </is>
      </c>
      <c r="F39" s="92" t="inlineStr">
        <is>
          <t>20 20SR</t>
        </is>
      </c>
      <c r="G39" s="96" t="n"/>
      <c r="H39" s="382" t="inlineStr">
        <is>
          <t>CE</t>
        </is>
      </c>
      <c r="I39" s="96" t="inlineStr">
        <is>
          <t>PATRICIO</t>
        </is>
      </c>
      <c r="J39" s="60" t="n">
        <v>0.4215277777777778</v>
      </c>
      <c r="K39" s="46">
        <f>J39+$K$77</f>
        <v/>
      </c>
      <c r="L39" s="78" t="n">
        <v>0.5020833333333333</v>
      </c>
      <c r="M39" s="46">
        <f>L39+$M$78</f>
        <v/>
      </c>
      <c r="N39" s="78" t="n">
        <v>0.5090277777777777</v>
      </c>
      <c r="O39" s="46">
        <f>N39+$O$78</f>
        <v/>
      </c>
      <c r="P39" s="79" t="n">
        <v>0.6534722222222222</v>
      </c>
      <c r="Q39" s="46">
        <f>P39+$Q$78</f>
        <v/>
      </c>
      <c r="R39" s="46" t="n">
        <v>0.6666666666666666</v>
      </c>
      <c r="S39" s="46">
        <f>R39+$S$78</f>
        <v/>
      </c>
      <c r="T39" s="143" t="n">
        <v>0.6770833333333334</v>
      </c>
      <c r="U39" s="80">
        <f>T39+$U$78</f>
        <v/>
      </c>
      <c r="V39" s="580" t="n">
        <v>80</v>
      </c>
      <c r="W39" s="125" t="n"/>
    </row>
    <row r="40" ht="21" customHeight="1" s="630">
      <c r="A40" s="644" t="inlineStr">
        <is>
          <t>38</t>
        </is>
      </c>
      <c r="B40" s="632" t="n"/>
      <c r="C40" s="112" t="inlineStr">
        <is>
          <t>CRUZATTI ESPEJO FERNANDO</t>
        </is>
      </c>
      <c r="D40" s="55" t="n">
        <v>10475155</v>
      </c>
      <c r="E40" s="26" t="inlineStr">
        <is>
          <t>REVA A2B</t>
        </is>
      </c>
      <c r="F40" s="92" t="inlineStr">
        <is>
          <t>40/20 40/20CL</t>
        </is>
      </c>
      <c r="G40" s="96" t="n"/>
      <c r="H40" s="96" t="n"/>
      <c r="I40" s="96" t="inlineStr">
        <is>
          <t>PATRICIO</t>
        </is>
      </c>
      <c r="J40" s="60" t="n">
        <v>0.4222222222222222</v>
      </c>
      <c r="K40" s="46">
        <f>J40+$K$77</f>
        <v/>
      </c>
      <c r="L40" s="78" t="n">
        <v>0.5048611111111111</v>
      </c>
      <c r="M40" s="46">
        <f>L40+$M$78</f>
        <v/>
      </c>
      <c r="N40" s="78" t="n">
        <v>0.5131944444444444</v>
      </c>
      <c r="O40" s="46">
        <f>N40+$O$78</f>
        <v/>
      </c>
      <c r="P40" s="79" t="n">
        <v>0.5791666666666667</v>
      </c>
      <c r="Q40" s="46">
        <f>P40+$Q$78</f>
        <v/>
      </c>
      <c r="R40" s="46" t="n">
        <v>0.6083333333333333</v>
      </c>
      <c r="S40" s="46">
        <f>R40+$S$78</f>
        <v/>
      </c>
      <c r="T40" s="143" t="n">
        <v>0.6222222222222222</v>
      </c>
      <c r="U40" s="80">
        <f>T40+$U$78</f>
        <v/>
      </c>
      <c r="V40" s="580" t="n">
        <v>80</v>
      </c>
      <c r="W40" s="125" t="n"/>
    </row>
    <row r="41" ht="21" customHeight="1" s="630">
      <c r="A41" s="644" t="inlineStr">
        <is>
          <t>39</t>
        </is>
      </c>
      <c r="B41" s="632" t="n"/>
      <c r="C41" s="112" t="inlineStr">
        <is>
          <t>CORDOVA MATEY JUAN</t>
        </is>
      </c>
      <c r="D41" s="55" t="n">
        <v>7935513</v>
      </c>
      <c r="E41" s="55" t="inlineStr">
        <is>
          <t>NUEVO A1</t>
        </is>
      </c>
      <c r="F41" s="92" t="inlineStr">
        <is>
          <t>40/20 40/20CL</t>
        </is>
      </c>
      <c r="G41" s="55" t="n"/>
      <c r="H41" s="207" t="n"/>
      <c r="I41" s="55" t="inlineStr">
        <is>
          <t>DENILSON</t>
        </is>
      </c>
      <c r="J41" s="60" t="n">
        <v>0.4229166666666667</v>
      </c>
      <c r="K41" s="46">
        <f>J41+$K$77</f>
        <v/>
      </c>
      <c r="L41" s="78" t="n">
        <v>0.5118055555555555</v>
      </c>
      <c r="M41" s="46">
        <f>L41+$M$78</f>
        <v/>
      </c>
      <c r="N41" s="78" t="n">
        <v>0.5180555555555556</v>
      </c>
      <c r="O41" s="46">
        <f>N41+$O$78</f>
        <v/>
      </c>
      <c r="P41" s="79" t="n">
        <v>0.5833333333333334</v>
      </c>
      <c r="Q41" s="46">
        <f>P41+$Q$78</f>
        <v/>
      </c>
      <c r="R41" s="78" t="n">
        <v>0.6090277777777777</v>
      </c>
      <c r="S41" s="78">
        <f>R41+$S$78</f>
        <v/>
      </c>
      <c r="T41" s="116" t="n">
        <v>0.6256944444444444</v>
      </c>
      <c r="U41" s="116">
        <f>T41+$U$78</f>
        <v/>
      </c>
      <c r="V41" s="580" t="n">
        <v>80</v>
      </c>
      <c r="W41" s="125" t="n"/>
    </row>
    <row r="42" ht="21" customFormat="1" customHeight="1" s="645">
      <c r="A42" s="644" t="inlineStr">
        <is>
          <t>40</t>
        </is>
      </c>
      <c r="B42" s="632" t="n"/>
      <c r="C42" s="112" t="inlineStr">
        <is>
          <t>RUIZ RAMIREZ ROVID</t>
        </is>
      </c>
      <c r="D42" s="55" t="n">
        <v>44645821</v>
      </c>
      <c r="E42" s="226" t="inlineStr">
        <is>
          <t>MOTO REVA BIIC</t>
        </is>
      </c>
      <c r="F42" s="92" t="inlineStr">
        <is>
          <t>20 20SR</t>
        </is>
      </c>
      <c r="G42" s="110" t="n"/>
      <c r="H42" s="110" t="n"/>
      <c r="I42" s="110" t="inlineStr">
        <is>
          <t>MAYRA</t>
        </is>
      </c>
      <c r="J42" s="60" t="n">
        <v>0.4333333333333333</v>
      </c>
      <c r="K42" s="46">
        <f>J42+$K$77</f>
        <v/>
      </c>
      <c r="L42" s="78" t="n">
        <v>0.5131944444444444</v>
      </c>
      <c r="M42" s="78">
        <f>L42+$M$78</f>
        <v/>
      </c>
      <c r="N42" s="78" t="n">
        <v>0.5194444444444445</v>
      </c>
      <c r="O42" s="78">
        <f>N42+$O$78</f>
        <v/>
      </c>
      <c r="P42" s="79" t="n">
        <v>0.5909722222222222</v>
      </c>
      <c r="Q42" s="46">
        <f>P42+$Q$78</f>
        <v/>
      </c>
      <c r="R42" s="46" t="n">
        <v>0.6222222222222222</v>
      </c>
      <c r="S42" s="46">
        <f>R42+$S$78</f>
        <v/>
      </c>
      <c r="T42" s="143" t="n">
        <v>0.6395833333333333</v>
      </c>
      <c r="U42" s="80">
        <f>T42+$U$78</f>
        <v/>
      </c>
      <c r="V42" s="580" t="n">
        <v>80</v>
      </c>
      <c r="W42" s="125" t="n"/>
    </row>
    <row r="43" ht="21" customFormat="1" customHeight="1" s="633">
      <c r="A43" s="644" t="inlineStr">
        <is>
          <t>41</t>
        </is>
      </c>
      <c r="B43" s="632" t="n"/>
      <c r="C43" s="112" t="inlineStr">
        <is>
          <t>ROMERO RODRIGUEZ ALDAIR</t>
        </is>
      </c>
      <c r="D43" s="55" t="n">
        <v>74998598</v>
      </c>
      <c r="E43" s="26" t="inlineStr">
        <is>
          <t>RECA A2B</t>
        </is>
      </c>
      <c r="F43" s="92" t="inlineStr">
        <is>
          <t>20 20SR</t>
        </is>
      </c>
      <c r="G43" s="120" t="n"/>
      <c r="H43" s="120" t="n"/>
      <c r="I43" s="120" t="inlineStr">
        <is>
          <t>CARS.JAIME VILLA</t>
        </is>
      </c>
      <c r="J43" s="60" t="n">
        <v>0.4444444444444444</v>
      </c>
      <c r="K43" s="46">
        <f>J43+$K$77</f>
        <v/>
      </c>
      <c r="L43" s="78" t="n">
        <v>0.5173611111111112</v>
      </c>
      <c r="M43" s="46">
        <f>L43+$M$78</f>
        <v/>
      </c>
      <c r="N43" s="78" t="n">
        <v>0.5222222222222223</v>
      </c>
      <c r="O43" s="46">
        <f>N43+$O$78</f>
        <v/>
      </c>
      <c r="P43" s="79" t="n">
        <v>0.5951388888888889</v>
      </c>
      <c r="Q43" s="46">
        <f>P43+$Q$78</f>
        <v/>
      </c>
      <c r="R43" s="78" t="n">
        <v>0.6201388888888889</v>
      </c>
      <c r="S43" s="78">
        <f>R43+$S$78</f>
        <v/>
      </c>
      <c r="T43" s="116" t="n">
        <v>0.6354166666666666</v>
      </c>
      <c r="U43" s="116">
        <f>T43+$U$78</f>
        <v/>
      </c>
      <c r="V43" s="580" t="n">
        <v>80</v>
      </c>
      <c r="W43" s="125" t="n"/>
    </row>
    <row r="44" ht="21" customHeight="1" s="630">
      <c r="A44" s="644" t="inlineStr">
        <is>
          <t>42</t>
        </is>
      </c>
      <c r="B44" s="632" t="n"/>
      <c r="C44" s="112" t="inlineStr">
        <is>
          <t>BENITES HIDALGO JACK</t>
        </is>
      </c>
      <c r="D44" s="55" t="n">
        <v>75667440</v>
      </c>
      <c r="E44" s="55" t="inlineStr">
        <is>
          <t>NUEVO A1</t>
        </is>
      </c>
      <c r="F44" s="92" t="inlineStr">
        <is>
          <t>40/20 40/20CL</t>
        </is>
      </c>
      <c r="G44" s="120" t="n"/>
      <c r="H44" s="120" t="n"/>
      <c r="I44" s="120" t="inlineStr">
        <is>
          <t>CARS.JAIME VILLA</t>
        </is>
      </c>
      <c r="J44" s="60" t="n">
        <v>0.4513888888888889</v>
      </c>
      <c r="K44" s="46">
        <f>J44+$K$77</f>
        <v/>
      </c>
      <c r="L44" s="78" t="n">
        <v>0.51875</v>
      </c>
      <c r="M44" s="46">
        <f>L44+$M$78</f>
        <v/>
      </c>
      <c r="N44" s="78" t="n">
        <v>0.5263888888888889</v>
      </c>
      <c r="O44" s="46">
        <f>N44+$O$78</f>
        <v/>
      </c>
      <c r="P44" s="79" t="n">
        <v>0.6041666666666666</v>
      </c>
      <c r="Q44" s="46">
        <f>P44+$Q$78</f>
        <v/>
      </c>
      <c r="R44" s="46" t="n">
        <v>0.6381944444444444</v>
      </c>
      <c r="S44" s="46">
        <f>R44+$S$78</f>
        <v/>
      </c>
      <c r="T44" s="143" t="n">
        <v>0.6513888888888889</v>
      </c>
      <c r="U44" s="80">
        <f>T44+$U$78</f>
        <v/>
      </c>
      <c r="V44" s="580" t="n">
        <v>80</v>
      </c>
      <c r="W44" s="125" t="n"/>
    </row>
    <row r="45" ht="21" customHeight="1" s="630">
      <c r="A45" s="644" t="inlineStr">
        <is>
          <t>43</t>
        </is>
      </c>
      <c r="B45" s="632" t="n"/>
      <c r="C45" s="112" t="inlineStr">
        <is>
          <t>PILCO ARGUEDAS EDWIN</t>
        </is>
      </c>
      <c r="D45" s="55" t="n">
        <v>43856913</v>
      </c>
      <c r="E45" s="226" t="inlineStr">
        <is>
          <t>MOTO REVA BIIC</t>
        </is>
      </c>
      <c r="F45" s="92" t="inlineStr">
        <is>
          <t>20 20SR</t>
        </is>
      </c>
      <c r="G45" s="281" t="n"/>
      <c r="H45" s="281" t="n"/>
      <c r="I45" s="281" t="inlineStr">
        <is>
          <t>ELIA</t>
        </is>
      </c>
      <c r="J45" s="60" t="n">
        <v>0.4548611111111111</v>
      </c>
      <c r="K45" s="46">
        <f>J45+$K$77</f>
        <v/>
      </c>
      <c r="L45" s="78" t="n">
        <v>0.5222222222222223</v>
      </c>
      <c r="M45" s="46">
        <f>L45+$M$78</f>
        <v/>
      </c>
      <c r="N45" s="78" t="n">
        <v>0.5277777777777778</v>
      </c>
      <c r="O45" s="46">
        <f>N45+$O$78</f>
        <v/>
      </c>
      <c r="P45" s="79" t="n">
        <v>0.60625</v>
      </c>
      <c r="Q45" s="46">
        <f>P45+$Q$78</f>
        <v/>
      </c>
      <c r="R45" s="78" t="n">
        <v>0.6319444444444444</v>
      </c>
      <c r="S45" s="78">
        <f>R45+$S$78</f>
        <v/>
      </c>
      <c r="T45" s="116" t="n">
        <v>0.6479166666666667</v>
      </c>
      <c r="U45" s="116">
        <f>T45+$U$78</f>
        <v/>
      </c>
      <c r="V45" s="580" t="n">
        <v>80</v>
      </c>
      <c r="W45" s="125" t="n"/>
    </row>
    <row r="46" ht="21" customHeight="1" s="630">
      <c r="A46" s="644" t="inlineStr">
        <is>
          <t>44</t>
        </is>
      </c>
      <c r="B46" s="632" t="n"/>
      <c r="C46" s="318" t="inlineStr">
        <is>
          <t>MENDIETA SOTO JIM 40</t>
        </is>
      </c>
      <c r="D46" s="55" t="n">
        <v>74215296</v>
      </c>
      <c r="E46" s="226" t="inlineStr">
        <is>
          <t>MOTO REVA BIIC</t>
        </is>
      </c>
      <c r="F46" s="92" t="inlineStr">
        <is>
          <t>20 20SR</t>
        </is>
      </c>
      <c r="G46" s="281" t="n"/>
      <c r="H46" s="281" t="n"/>
      <c r="I46" s="281" t="inlineStr">
        <is>
          <t>ELIA</t>
        </is>
      </c>
      <c r="J46" s="60" t="n">
        <v>0.4555555555555555</v>
      </c>
      <c r="K46" s="46">
        <f>J46+$K$77</f>
        <v/>
      </c>
      <c r="L46" s="78" t="n">
        <v>0.5243055555555556</v>
      </c>
      <c r="M46" s="46">
        <f>L46+$M$78</f>
        <v/>
      </c>
      <c r="N46" s="78" t="n">
        <v>0.5319444444444444</v>
      </c>
      <c r="O46" s="46">
        <f>N46+$O$78</f>
        <v/>
      </c>
      <c r="P46" s="79" t="n">
        <v>0.6159722222222223</v>
      </c>
      <c r="Q46" s="46">
        <f>P46+$Q$78</f>
        <v/>
      </c>
      <c r="R46" s="46" t="n">
        <v>0.6506944444444445</v>
      </c>
      <c r="S46" s="46">
        <f>R46+$S$78</f>
        <v/>
      </c>
      <c r="T46" s="143" t="n">
        <v>0.6645833333333333</v>
      </c>
      <c r="U46" s="80">
        <f>T46+$U$78</f>
        <v/>
      </c>
      <c r="V46" s="580" t="n">
        <v>80</v>
      </c>
      <c r="W46" s="125" t="n">
        <v>40</v>
      </c>
    </row>
    <row r="47" ht="21" customFormat="1" customHeight="1" s="645">
      <c r="A47" s="644" t="inlineStr">
        <is>
          <t>45</t>
        </is>
      </c>
      <c r="B47" s="632" t="n"/>
      <c r="C47" s="112" t="inlineStr">
        <is>
          <t>TREMARIA QUINTANA CARLOS</t>
        </is>
      </c>
      <c r="D47" s="55" t="n">
        <v>6782533</v>
      </c>
      <c r="E47" s="55" t="inlineStr">
        <is>
          <t>REVA A1</t>
        </is>
      </c>
      <c r="F47" s="92" t="inlineStr">
        <is>
          <t>20 20SR</t>
        </is>
      </c>
      <c r="G47" s="96" t="n"/>
      <c r="H47" s="382" t="inlineStr">
        <is>
          <t>CE</t>
        </is>
      </c>
      <c r="I47" s="96" t="inlineStr">
        <is>
          <t>PATRICIO</t>
        </is>
      </c>
      <c r="J47" s="60" t="n">
        <v>0.4569444444444444</v>
      </c>
      <c r="K47" s="46">
        <f>J47+$K$77</f>
        <v/>
      </c>
      <c r="L47" s="78" t="n">
        <v>0.5270833333333333</v>
      </c>
      <c r="M47" s="46">
        <f>L47+$M$78</f>
        <v/>
      </c>
      <c r="N47" s="78" t="n">
        <v>0.5326388888888889</v>
      </c>
      <c r="O47" s="46">
        <f>N47+$O$78</f>
        <v/>
      </c>
      <c r="P47" s="79" t="n">
        <v>0.6881944444444444</v>
      </c>
      <c r="Q47" s="46">
        <f>P47+$Q$78</f>
        <v/>
      </c>
      <c r="R47" s="46" t="n">
        <v>0.7</v>
      </c>
      <c r="S47" s="46">
        <f>R47+$S$78</f>
        <v/>
      </c>
      <c r="T47" s="143" t="n">
        <v>0.7104166666666667</v>
      </c>
      <c r="U47" s="80">
        <f>T47+$U$78</f>
        <v/>
      </c>
      <c r="V47" s="580" t="n">
        <v>80</v>
      </c>
      <c r="W47" s="125" t="n"/>
    </row>
    <row r="48" ht="21" customFormat="1" customHeight="1" s="633">
      <c r="A48" s="644" t="inlineStr">
        <is>
          <t>46</t>
        </is>
      </c>
      <c r="B48" s="632" t="n"/>
      <c r="C48" s="112" t="inlineStr">
        <is>
          <t>LUQUE PAULINO LUIS ENRIQUE</t>
        </is>
      </c>
      <c r="D48" s="55" t="n">
        <v>45478992</v>
      </c>
      <c r="E48" s="226" t="inlineStr">
        <is>
          <t>MOTO REVA BIIC</t>
        </is>
      </c>
      <c r="F48" s="92" t="inlineStr">
        <is>
          <t>20 20SR</t>
        </is>
      </c>
      <c r="G48" s="281" t="n"/>
      <c r="H48" s="281" t="n"/>
      <c r="I48" s="281" t="inlineStr">
        <is>
          <t>ANGELA</t>
        </is>
      </c>
      <c r="J48" s="60" t="n">
        <v>0.45625</v>
      </c>
      <c r="K48" s="46">
        <f>J48+$K$77</f>
        <v/>
      </c>
      <c r="L48" s="78" t="n">
        <v>0.5319444444444444</v>
      </c>
      <c r="M48" s="46">
        <f>L48+$M$78</f>
        <v/>
      </c>
      <c r="N48" s="78" t="n">
        <v>0.5381944444444444</v>
      </c>
      <c r="O48" s="46">
        <f>N48+$O$78</f>
        <v/>
      </c>
      <c r="P48" s="79" t="n">
        <v>0.61875</v>
      </c>
      <c r="Q48" s="46">
        <f>P48+$Q$78</f>
        <v/>
      </c>
      <c r="R48" s="78" t="n">
        <v>0.6430555555555556</v>
      </c>
      <c r="S48" s="78">
        <f>R48+$S$78</f>
        <v/>
      </c>
      <c r="T48" s="143" t="n">
        <v>0.6604166666666667</v>
      </c>
      <c r="U48" s="80">
        <f>T48+$U$78</f>
        <v/>
      </c>
      <c r="V48" s="580" t="n">
        <v>80</v>
      </c>
      <c r="W48" s="125" t="n"/>
    </row>
    <row r="49" ht="21" customHeight="1" s="630">
      <c r="A49" s="644" t="inlineStr">
        <is>
          <t>47</t>
        </is>
      </c>
      <c r="B49" s="632" t="n"/>
      <c r="C49" s="318" t="inlineStr">
        <is>
          <t xml:space="preserve">BARBOZA VILCA LUIS </t>
        </is>
      </c>
      <c r="D49" s="55" t="n">
        <v>42814478</v>
      </c>
      <c r="E49" s="55" t="inlineStr">
        <is>
          <t>NUEVO A1</t>
        </is>
      </c>
      <c r="F49" s="92" t="inlineStr">
        <is>
          <t>20 20 SR</t>
        </is>
      </c>
      <c r="G49" s="120" t="inlineStr">
        <is>
          <t>PAGAR PROMO</t>
        </is>
      </c>
      <c r="H49" s="120" t="n"/>
      <c r="I49" s="120" t="inlineStr">
        <is>
          <t>CARS.JAIME VILLA</t>
        </is>
      </c>
      <c r="J49" s="60" t="n">
        <v>0.4583333333333333</v>
      </c>
      <c r="K49" s="46">
        <f>J49+$K$77</f>
        <v/>
      </c>
      <c r="L49" s="78" t="n">
        <v>0.5319444444444444</v>
      </c>
      <c r="M49" s="46">
        <f>L49+$M$78</f>
        <v/>
      </c>
      <c r="N49" s="78" t="n">
        <v>0.5416666666666666</v>
      </c>
      <c r="O49" s="46">
        <f>N49+$O$78</f>
        <v/>
      </c>
      <c r="P49" s="79" t="n">
        <v>0.6284722222222222</v>
      </c>
      <c r="Q49" s="46">
        <f>P49+$Q$78</f>
        <v/>
      </c>
      <c r="R49" s="46" t="n">
        <v>0.6631944444444444</v>
      </c>
      <c r="S49" s="46">
        <f>R49+$S$78</f>
        <v/>
      </c>
      <c r="T49" s="143" t="n">
        <v>0.6756944444444445</v>
      </c>
      <c r="U49" s="80">
        <f>T49+$U$78</f>
        <v/>
      </c>
      <c r="V49" s="580" t="n">
        <v>80</v>
      </c>
      <c r="W49" s="125" t="n"/>
    </row>
    <row r="50" ht="21" customHeight="1" s="630">
      <c r="A50" s="644" t="inlineStr">
        <is>
          <t>48</t>
        </is>
      </c>
      <c r="B50" s="632" t="n"/>
      <c r="C50" s="112" t="inlineStr">
        <is>
          <t>CASTILLO ROJAS ALEJANDRO</t>
        </is>
      </c>
      <c r="D50" s="55" t="n">
        <v>2135903</v>
      </c>
      <c r="E50" s="199" t="inlineStr">
        <is>
          <t>MOTO NUEVO BIIB</t>
        </is>
      </c>
      <c r="F50" s="92" t="inlineStr">
        <is>
          <t>20 20 SR</t>
        </is>
      </c>
      <c r="G50" s="96" t="n"/>
      <c r="H50" s="382" t="inlineStr">
        <is>
          <t>CE</t>
        </is>
      </c>
      <c r="I50" s="96" t="inlineStr">
        <is>
          <t>PATRICIO</t>
        </is>
      </c>
      <c r="J50" s="60" t="n">
        <v>0.5034722222222222</v>
      </c>
      <c r="K50" s="46">
        <f>J50+$K$77</f>
        <v/>
      </c>
      <c r="L50" s="78" t="n">
        <v>0.5354166666666667</v>
      </c>
      <c r="M50" s="46">
        <f>L50+$M$78</f>
        <v/>
      </c>
      <c r="N50" s="78" t="n">
        <v>0.5444444444444444</v>
      </c>
      <c r="O50" s="46">
        <f>N50+$O$78</f>
        <v/>
      </c>
      <c r="P50" s="79" t="n">
        <v>0.6909722222222222</v>
      </c>
      <c r="Q50" s="46">
        <f>P50+$Q$78</f>
        <v/>
      </c>
      <c r="R50" s="46" t="n">
        <v>0.7027777777777777</v>
      </c>
      <c r="S50" s="46">
        <f>R50+$S$78</f>
        <v/>
      </c>
      <c r="T50" s="143" t="n">
        <v>0.7131944444444445</v>
      </c>
      <c r="U50" s="80">
        <f>T50+$U$78</f>
        <v/>
      </c>
      <c r="V50" s="580" t="n">
        <v>80</v>
      </c>
      <c r="W50" s="125" t="n"/>
    </row>
    <row r="51" ht="21" customHeight="1" s="630">
      <c r="A51" s="644" t="inlineStr">
        <is>
          <t>49</t>
        </is>
      </c>
      <c r="B51" s="632" t="n"/>
      <c r="C51" s="112" t="inlineStr">
        <is>
          <t>MARQUEZ BRYZON FERNANDO</t>
        </is>
      </c>
      <c r="D51" s="55" t="n">
        <v>25711719</v>
      </c>
      <c r="E51" s="226" t="inlineStr">
        <is>
          <t>MOTO REVA BIIC</t>
        </is>
      </c>
      <c r="F51" s="92" t="inlineStr">
        <is>
          <t>40/20 40/20CL</t>
        </is>
      </c>
      <c r="G51" s="267" t="inlineStr">
        <is>
          <t>PAGO YAPE 120</t>
        </is>
      </c>
      <c r="H51" s="270" t="n"/>
      <c r="I51" s="270" t="inlineStr">
        <is>
          <t>LILIANA</t>
        </is>
      </c>
      <c r="J51" s="60" t="n">
        <v>0.4611111111111111</v>
      </c>
      <c r="K51" s="46">
        <f>J51+$K$77</f>
        <v/>
      </c>
      <c r="L51" s="78" t="n">
        <v>0.5395833333333333</v>
      </c>
      <c r="M51" s="46">
        <f>L51+$M$78</f>
        <v/>
      </c>
      <c r="N51" s="78" t="n">
        <v>0.5506944444444445</v>
      </c>
      <c r="O51" s="46">
        <f>N51+$O$78</f>
        <v/>
      </c>
      <c r="P51" s="79" t="n">
        <v>0.6326388888888889</v>
      </c>
      <c r="Q51" s="46">
        <f>P51+$Q$78</f>
        <v/>
      </c>
      <c r="R51" s="78" t="n">
        <v>0.65625</v>
      </c>
      <c r="S51" s="78">
        <f>R51+$S$78</f>
        <v/>
      </c>
      <c r="T51" s="143" t="n">
        <v>0.6729166666666667</v>
      </c>
      <c r="U51" s="80">
        <f>T51+$U$78</f>
        <v/>
      </c>
      <c r="V51" s="580" t="n">
        <v>80</v>
      </c>
      <c r="W51" s="125" t="n"/>
    </row>
    <row r="52" ht="21" customHeight="1" s="630">
      <c r="A52" s="644" t="inlineStr">
        <is>
          <t>50</t>
        </is>
      </c>
      <c r="B52" s="632" t="n"/>
      <c r="C52" s="318" t="inlineStr">
        <is>
          <t>CHUMBIMUNI ORTIZ CRISTIAN 50</t>
        </is>
      </c>
      <c r="D52" s="55" t="n">
        <v>48369433</v>
      </c>
      <c r="E52" s="226" t="inlineStr">
        <is>
          <t>MOTO REVA BIIC</t>
        </is>
      </c>
      <c r="F52" s="92" t="inlineStr">
        <is>
          <t>20 20SR</t>
        </is>
      </c>
      <c r="G52" s="267" t="inlineStr">
        <is>
          <t>PAGO YAPE 130</t>
        </is>
      </c>
      <c r="H52" s="270" t="n"/>
      <c r="I52" s="270" t="inlineStr">
        <is>
          <t>LILIANA</t>
        </is>
      </c>
      <c r="J52" s="60" t="n">
        <v>0.4645833333333333</v>
      </c>
      <c r="K52" s="46">
        <f>J52+$K$77</f>
        <v/>
      </c>
      <c r="L52" s="78" t="n">
        <v>0.5423611111111111</v>
      </c>
      <c r="M52" s="78">
        <f>L52+$M$78</f>
        <v/>
      </c>
      <c r="N52" s="78" t="n">
        <v>0.5534722222222223</v>
      </c>
      <c r="O52" s="78">
        <f>N52+$O$78</f>
        <v/>
      </c>
      <c r="P52" s="79" t="n">
        <v>0.6409722222222223</v>
      </c>
      <c r="Q52" s="46">
        <f>P52+$Q$78</f>
        <v/>
      </c>
      <c r="R52" s="46" t="n">
        <v>0.675</v>
      </c>
      <c r="S52" s="46">
        <f>R52+$S$78</f>
        <v/>
      </c>
      <c r="T52" s="143" t="n">
        <v>0.6868055555555556</v>
      </c>
      <c r="U52" s="80">
        <f>T52+$U$78</f>
        <v/>
      </c>
      <c r="V52" s="580" t="n">
        <v>80</v>
      </c>
      <c r="W52" s="125" t="n">
        <v>50</v>
      </c>
    </row>
    <row r="53" ht="21" customHeight="1" s="630">
      <c r="A53" s="644" t="inlineStr">
        <is>
          <t>51</t>
        </is>
      </c>
      <c r="B53" s="632" t="n"/>
      <c r="C53" s="112" t="inlineStr">
        <is>
          <t>ALVIZURI ARMAS DERECK</t>
        </is>
      </c>
      <c r="D53" s="55" t="n">
        <v>71653299</v>
      </c>
      <c r="E53" s="55" t="inlineStr">
        <is>
          <t>NUEVO A1</t>
        </is>
      </c>
      <c r="F53" s="92" t="inlineStr">
        <is>
          <t>40/20 40/20CL</t>
        </is>
      </c>
      <c r="G53" s="267" t="inlineStr">
        <is>
          <t>PAGO YAPE 100</t>
        </is>
      </c>
      <c r="H53" s="152" t="n"/>
      <c r="I53" s="152" t="inlineStr">
        <is>
          <t>PUBLICIDAD</t>
        </is>
      </c>
      <c r="J53" s="60" t="n">
        <v>0.4666666666666667</v>
      </c>
      <c r="K53" s="46">
        <f>J53+$K$77</f>
        <v/>
      </c>
      <c r="L53" s="78" t="n">
        <v>0.54375</v>
      </c>
      <c r="M53" s="78">
        <f>L53+$M$78</f>
        <v/>
      </c>
      <c r="N53" s="78" t="n">
        <v>0.5576388888888889</v>
      </c>
      <c r="O53" s="78">
        <f>N53+$O$78</f>
        <v/>
      </c>
      <c r="P53" s="79" t="n">
        <v>0.6444444444444445</v>
      </c>
      <c r="Q53" s="46">
        <f>P53+$Q$78</f>
        <v/>
      </c>
      <c r="R53" s="78" t="n">
        <v>0.6673611111111111</v>
      </c>
      <c r="S53" s="78">
        <f>R53+$S$78</f>
        <v/>
      </c>
      <c r="T53" s="143" t="n">
        <v>0.6826388888888889</v>
      </c>
      <c r="U53" s="80">
        <f>T53+$U$78</f>
        <v/>
      </c>
      <c r="V53" s="580" t="n">
        <v>80</v>
      </c>
      <c r="W53" s="125" t="n"/>
    </row>
    <row r="54" ht="21" customFormat="1" customHeight="1" s="633">
      <c r="A54" s="644" t="inlineStr">
        <is>
          <t>52</t>
        </is>
      </c>
      <c r="B54" s="632" t="n"/>
      <c r="C54" s="112" t="inlineStr">
        <is>
          <t>ROJAS VALDERRAMA JOSE</t>
        </is>
      </c>
      <c r="D54" s="55" t="n">
        <v>8633659</v>
      </c>
      <c r="E54" s="55" t="inlineStr">
        <is>
          <t>REVA A1</t>
        </is>
      </c>
      <c r="F54" s="92" t="inlineStr">
        <is>
          <t>40/20 40/20CL</t>
        </is>
      </c>
      <c r="G54" s="120" t="inlineStr">
        <is>
          <t>PAGO EFEC 130</t>
        </is>
      </c>
      <c r="H54" s="211" t="n"/>
      <c r="I54" s="211" t="inlineStr">
        <is>
          <t>OFICINA</t>
        </is>
      </c>
      <c r="J54" s="60" t="n">
        <v>0.4916666666666666</v>
      </c>
      <c r="K54" s="46">
        <f>J54+$K$77</f>
        <v/>
      </c>
      <c r="L54" s="78" t="n">
        <v>0.5486111111111112</v>
      </c>
      <c r="M54" s="78">
        <f>L54+$M$78</f>
        <v/>
      </c>
      <c r="N54" s="78" t="n">
        <v>0.5611111111111111</v>
      </c>
      <c r="O54" s="78">
        <f>N54+$O$78</f>
        <v/>
      </c>
      <c r="P54" s="79" t="n">
        <v>0.6520833333333333</v>
      </c>
      <c r="Q54" s="46">
        <f>P54+$Q$78</f>
        <v/>
      </c>
      <c r="R54" s="46" t="n">
        <v>0.6868055555555556</v>
      </c>
      <c r="S54" s="46">
        <f>R54+$S$78</f>
        <v/>
      </c>
      <c r="T54" s="143" t="n">
        <v>0.7368055555555556</v>
      </c>
      <c r="U54" s="80">
        <f>T54+$U$78</f>
        <v/>
      </c>
      <c r="V54" s="580" t="n">
        <v>130</v>
      </c>
      <c r="W54" s="125" t="n"/>
    </row>
    <row r="55" ht="21" customHeight="1" s="630">
      <c r="A55" s="644" t="inlineStr">
        <is>
          <t>53</t>
        </is>
      </c>
      <c r="B55" s="632" t="n"/>
      <c r="C55" s="112" t="inlineStr">
        <is>
          <t>MOLERO FARRO RONALD</t>
        </is>
      </c>
      <c r="D55" s="55" t="n">
        <v>74299887</v>
      </c>
      <c r="E55" s="55" t="inlineStr">
        <is>
          <t>NUEVO A1</t>
        </is>
      </c>
      <c r="F55" s="92" t="inlineStr">
        <is>
          <t>30 30SR</t>
        </is>
      </c>
      <c r="G55" s="267" t="inlineStr">
        <is>
          <t>PAGO 120 YAPE</t>
        </is>
      </c>
      <c r="H55" s="211" t="n"/>
      <c r="I55" s="211" t="inlineStr">
        <is>
          <t>OFICINA</t>
        </is>
      </c>
      <c r="J55" s="60" t="n">
        <v>0.4930555555555556</v>
      </c>
      <c r="K55" s="46">
        <f>J55+$K$77</f>
        <v/>
      </c>
      <c r="L55" s="79" t="n">
        <v>0.5513888888888889</v>
      </c>
      <c r="M55" s="79">
        <f>L55+$M$78</f>
        <v/>
      </c>
      <c r="N55" s="78" t="n">
        <v>0.5638888888888889</v>
      </c>
      <c r="O55" s="78">
        <f>N55+$O$78</f>
        <v/>
      </c>
      <c r="P55" s="79" t="n">
        <v>0.6527777777777778</v>
      </c>
      <c r="Q55" s="46">
        <f>P55+$Q$78</f>
        <v/>
      </c>
      <c r="R55" s="78" t="n">
        <v>0.6784722222222223</v>
      </c>
      <c r="S55" s="78">
        <f>R55+$S$78</f>
        <v/>
      </c>
      <c r="T55" s="143" t="n">
        <v>0.6902777777777778</v>
      </c>
      <c r="U55" s="80">
        <f>T55+$U$78</f>
        <v/>
      </c>
      <c r="V55" s="580" t="n">
        <v>120</v>
      </c>
      <c r="W55" s="125" t="n"/>
    </row>
    <row r="56" ht="21" customFormat="1" customHeight="1" s="633">
      <c r="A56" s="644" t="inlineStr">
        <is>
          <t>54</t>
        </is>
      </c>
      <c r="B56" s="632" t="n"/>
      <c r="C56" s="318" t="inlineStr">
        <is>
          <t>WALDE ESTRELLA DAVID 30 T</t>
        </is>
      </c>
      <c r="D56" s="55" t="n">
        <v>46116264</v>
      </c>
      <c r="E56" s="226" t="inlineStr">
        <is>
          <t>MOTO REVA BIIC</t>
        </is>
      </c>
      <c r="F56" s="92" t="inlineStr">
        <is>
          <t>20 20SR</t>
        </is>
      </c>
      <c r="G56" s="270" t="inlineStr">
        <is>
          <t>PAGARA PROMO</t>
        </is>
      </c>
      <c r="H56" s="270" t="n"/>
      <c r="I56" s="270" t="inlineStr">
        <is>
          <t>LILIANA</t>
        </is>
      </c>
      <c r="J56" s="60" t="n">
        <v>0.49375</v>
      </c>
      <c r="K56" s="46">
        <f>J56+$K$77</f>
        <v/>
      </c>
      <c r="L56" s="78" t="n">
        <v>0.5534722222222223</v>
      </c>
      <c r="M56" s="78">
        <f>L56+$M$78</f>
        <v/>
      </c>
      <c r="N56" s="78" t="n">
        <v>0.5777777777777777</v>
      </c>
      <c r="O56" s="78">
        <f>N56+$O$78</f>
        <v/>
      </c>
      <c r="P56" s="79" t="n">
        <v>0.6569444444444444</v>
      </c>
      <c r="Q56" s="46">
        <f>P56+$Q$78</f>
        <v/>
      </c>
      <c r="R56" s="46" t="n">
        <v>0.7368055555555556</v>
      </c>
      <c r="S56" s="46">
        <f>R56+$S$78</f>
        <v/>
      </c>
      <c r="T56" s="143" t="n">
        <v>0.7486111111111111</v>
      </c>
      <c r="U56" s="80">
        <f>T56+$U$78</f>
        <v/>
      </c>
      <c r="V56" s="580" t="n">
        <v>80</v>
      </c>
      <c r="W56" s="125" t="n"/>
    </row>
    <row r="57" ht="21" customHeight="1" s="630">
      <c r="A57" s="644" t="inlineStr">
        <is>
          <t>55</t>
        </is>
      </c>
      <c r="B57" s="632" t="n"/>
      <c r="C57" s="112" t="inlineStr">
        <is>
          <t xml:space="preserve">RIOS HUERTA FRANK </t>
        </is>
      </c>
      <c r="D57" s="55" t="n">
        <v>48009310</v>
      </c>
      <c r="E57" s="226" t="inlineStr">
        <is>
          <t>MOTO REVA BIIC</t>
        </is>
      </c>
      <c r="F57" s="92" t="inlineStr">
        <is>
          <t>20 20SR</t>
        </is>
      </c>
      <c r="G57" s="281" t="n"/>
      <c r="H57" s="281" t="n"/>
      <c r="I57" s="281" t="inlineStr">
        <is>
          <t>ELIA</t>
        </is>
      </c>
      <c r="J57" s="60" t="n">
        <v>0.5145833333333333</v>
      </c>
      <c r="K57" s="46">
        <f>J57+$K$77</f>
        <v/>
      </c>
      <c r="L57" s="78" t="n">
        <v>0.5569444444444445</v>
      </c>
      <c r="M57" s="78">
        <f>L57+$M$78</f>
        <v/>
      </c>
      <c r="N57" s="78" t="n">
        <v>0.5680555555555555</v>
      </c>
      <c r="O57" s="78">
        <f>N57+$O$78</f>
        <v/>
      </c>
      <c r="P57" s="79" t="n">
        <v>0.6652777777777777</v>
      </c>
      <c r="Q57" s="46">
        <f>P57+$Q$78</f>
        <v/>
      </c>
      <c r="R57" s="78" t="n">
        <v>0.6895833333333333</v>
      </c>
      <c r="S57" s="78">
        <f>R57+$S$78</f>
        <v/>
      </c>
      <c r="T57" s="143" t="n">
        <v>0.7347222222222223</v>
      </c>
      <c r="U57" s="80">
        <f>T57+$U$78</f>
        <v/>
      </c>
      <c r="V57" s="580" t="n">
        <v>80</v>
      </c>
      <c r="W57" s="125" t="n"/>
    </row>
    <row r="58" ht="21" customHeight="1" s="630">
      <c r="A58" s="644" t="inlineStr">
        <is>
          <t>56</t>
        </is>
      </c>
      <c r="B58" s="632" t="n"/>
      <c r="C58" s="112" t="inlineStr">
        <is>
          <t>CORNE VASQUEZ GABRIEL</t>
        </is>
      </c>
      <c r="D58" s="55" t="n">
        <v>77132662</v>
      </c>
      <c r="E58" s="226" t="inlineStr">
        <is>
          <t>MOTO REVA BIIC</t>
        </is>
      </c>
      <c r="F58" s="92" t="inlineStr">
        <is>
          <t>20 20SR</t>
        </is>
      </c>
      <c r="G58" s="281" t="n"/>
      <c r="H58" s="281" t="n"/>
      <c r="I58" s="281" t="inlineStr">
        <is>
          <t>ELIA</t>
        </is>
      </c>
      <c r="J58" s="60" t="n">
        <v>0.5145833333333333</v>
      </c>
      <c r="K58" s="46">
        <f>J58+$K$77</f>
        <v/>
      </c>
      <c r="L58" s="78" t="n">
        <v>0.5618055555555556</v>
      </c>
      <c r="M58" s="78">
        <f>L58+$M$78</f>
        <v/>
      </c>
      <c r="N58" s="78" t="n">
        <v>0.5715277777777777</v>
      </c>
      <c r="O58" s="78">
        <f>N58+$O$78</f>
        <v/>
      </c>
      <c r="P58" s="79" t="n">
        <v>0.6659722222222222</v>
      </c>
      <c r="Q58" s="46">
        <f>P58+$Q$78</f>
        <v/>
      </c>
      <c r="R58" s="46" t="n">
        <v>0.7479166666666667</v>
      </c>
      <c r="S58" s="46">
        <f>R58+$S$78</f>
        <v/>
      </c>
      <c r="T58" s="143" t="n">
        <v>0.7597222222222222</v>
      </c>
      <c r="U58" s="80">
        <f>T58+$U$78</f>
        <v/>
      </c>
      <c r="V58" s="580" t="n">
        <v>80</v>
      </c>
      <c r="W58" s="125" t="n"/>
    </row>
    <row r="59" ht="21" customHeight="1" s="630">
      <c r="A59" s="644" t="inlineStr">
        <is>
          <t>57</t>
        </is>
      </c>
      <c r="B59" s="632" t="n"/>
      <c r="C59" s="112" t="inlineStr">
        <is>
          <t>HUAMAN DIAZ SUSANY</t>
        </is>
      </c>
      <c r="D59" s="55" t="n">
        <v>71634099</v>
      </c>
      <c r="E59" s="226" t="inlineStr">
        <is>
          <t>MOTO REVA BIIC</t>
        </is>
      </c>
      <c r="F59" s="92" t="inlineStr">
        <is>
          <t>20 20SR</t>
        </is>
      </c>
      <c r="G59" s="281" t="n"/>
      <c r="H59" s="281" t="n"/>
      <c r="I59" s="281" t="inlineStr">
        <is>
          <t>ELIA</t>
        </is>
      </c>
      <c r="J59" s="60" t="n">
        <v>0.5159722222222223</v>
      </c>
      <c r="K59" s="46">
        <f>J59+$K$77</f>
        <v/>
      </c>
      <c r="L59" s="78" t="n">
        <v>0.5673611111111111</v>
      </c>
      <c r="M59" s="78">
        <f>L59+$M$78</f>
        <v/>
      </c>
      <c r="N59" s="78" t="n">
        <v>0.5805555555555556</v>
      </c>
      <c r="O59" s="78">
        <f>N59+$O$78</f>
        <v/>
      </c>
      <c r="P59" s="78" t="n">
        <v>0.6701388888888888</v>
      </c>
      <c r="Q59" s="78">
        <f>P59+$Q$78</f>
        <v/>
      </c>
      <c r="R59" s="78" t="n">
        <v>0.7333333333333333</v>
      </c>
      <c r="S59" s="78">
        <f>R59+$S$78</f>
        <v/>
      </c>
      <c r="T59" s="143" t="n">
        <v>0.7465277777777778</v>
      </c>
      <c r="U59" s="80">
        <f>T59+$U$78</f>
        <v/>
      </c>
      <c r="V59" s="580" t="n">
        <v>80</v>
      </c>
      <c r="W59" s="125" t="n"/>
    </row>
    <row r="60" ht="21" customHeight="1" s="630">
      <c r="A60" s="644" t="inlineStr">
        <is>
          <t>58</t>
        </is>
      </c>
      <c r="B60" s="632" t="n"/>
      <c r="C60" s="112" t="inlineStr">
        <is>
          <t>CHINGA COLAN JOSE</t>
        </is>
      </c>
      <c r="D60" s="55" t="n">
        <v>43525208</v>
      </c>
      <c r="E60" s="26" t="inlineStr">
        <is>
          <t>REVA A3B</t>
        </is>
      </c>
      <c r="F60" s="92" t="inlineStr">
        <is>
          <t>20 20SR</t>
        </is>
      </c>
      <c r="G60" s="267" t="inlineStr">
        <is>
          <t>PAGO YAPE 80</t>
        </is>
      </c>
      <c r="H60" s="207" t="n"/>
      <c r="I60" s="55" t="inlineStr">
        <is>
          <t>CESAR QUIROZ</t>
        </is>
      </c>
      <c r="J60" s="60" t="n">
        <v>0.5277777777777778</v>
      </c>
      <c r="K60" s="46">
        <f>J60+$K$77</f>
        <v/>
      </c>
      <c r="L60" s="78" t="n">
        <v>0.5736111111111111</v>
      </c>
      <c r="M60" s="46">
        <f>L60+$M$78</f>
        <v/>
      </c>
      <c r="N60" s="78" t="n">
        <v>0.5833333333333334</v>
      </c>
      <c r="O60" s="46">
        <f>N60+$O$78</f>
        <v/>
      </c>
      <c r="P60" s="79" t="n">
        <v>0.6784722222222223</v>
      </c>
      <c r="Q60" s="46">
        <f>P60+$Q$78</f>
        <v/>
      </c>
      <c r="R60" s="46" t="n">
        <v>0.7569444444444444</v>
      </c>
      <c r="S60" s="46">
        <f>R60+$S$78</f>
        <v/>
      </c>
      <c r="T60" s="143" t="n">
        <v>0.76875</v>
      </c>
      <c r="U60" s="80">
        <f>T60+$U$78</f>
        <v/>
      </c>
      <c r="V60" s="580" t="n">
        <v>80</v>
      </c>
      <c r="W60" s="125" t="n"/>
    </row>
    <row r="61" ht="21" customHeight="1" s="630">
      <c r="A61" s="644" t="n"/>
      <c r="B61" s="632" t="n"/>
      <c r="C61" s="318" t="inlineStr">
        <is>
          <t>PAUCAR VASQUEZ JOSE 50 T</t>
        </is>
      </c>
      <c r="D61" s="654" t="n">
        <v>77819118</v>
      </c>
      <c r="E61" s="654" t="inlineStr">
        <is>
          <t>MOTO REVA BIIC</t>
        </is>
      </c>
      <c r="F61" s="93" t="inlineStr">
        <is>
          <t>SIN PREVIA</t>
        </is>
      </c>
      <c r="G61" s="120" t="inlineStr">
        <is>
          <t>PAGO 50 EFEC</t>
        </is>
      </c>
      <c r="H61" s="654" t="n"/>
      <c r="I61" s="654" t="inlineStr">
        <is>
          <t>LILIANA</t>
        </is>
      </c>
      <c r="J61" s="185" t="n">
        <v>0.6048611111111111</v>
      </c>
      <c r="K61" s="20">
        <f>J61+$K$77</f>
        <v/>
      </c>
      <c r="L61" s="21" t="n">
        <v>0.6055555555555555</v>
      </c>
      <c r="M61" s="20">
        <f>L61+$M$78</f>
        <v/>
      </c>
      <c r="N61" s="21" t="n">
        <v>0.6465277777777778</v>
      </c>
      <c r="O61" s="20">
        <f>N61+$O$78</f>
        <v/>
      </c>
      <c r="P61" s="22" t="n"/>
      <c r="Q61" s="20">
        <f>P61+$Q$78</f>
        <v/>
      </c>
      <c r="R61" s="21" t="n"/>
      <c r="S61" s="21">
        <f>R61+$S$78</f>
        <v/>
      </c>
      <c r="T61" s="144" t="n"/>
      <c r="U61" s="20">
        <f>T61+$U$78</f>
        <v/>
      </c>
      <c r="V61" s="580" t="n"/>
      <c r="W61" s="125" t="n"/>
    </row>
    <row r="62" ht="21" customHeight="1" s="630">
      <c r="A62" s="644" t="inlineStr">
        <is>
          <t>59</t>
        </is>
      </c>
      <c r="B62" s="632" t="n"/>
      <c r="C62" s="112" t="inlineStr">
        <is>
          <t>ALFARO ALI RICARDO</t>
        </is>
      </c>
      <c r="D62" s="55" t="n">
        <v>8353140</v>
      </c>
      <c r="E62" s="26" t="inlineStr">
        <is>
          <t>REVA A2A</t>
        </is>
      </c>
      <c r="F62" s="92" t="inlineStr">
        <is>
          <t>40/20 40/20CL</t>
        </is>
      </c>
      <c r="G62" s="267" t="inlineStr">
        <is>
          <t>PAGO YAPE 130</t>
        </is>
      </c>
      <c r="H62" s="211" t="n"/>
      <c r="I62" s="211" t="inlineStr">
        <is>
          <t>OFICINA</t>
        </is>
      </c>
      <c r="J62" s="60" t="n">
        <v>0.60625</v>
      </c>
      <c r="K62" s="46">
        <f>J62+$K$77</f>
        <v/>
      </c>
      <c r="L62" s="78" t="n">
        <v>0.61875</v>
      </c>
      <c r="M62" s="46">
        <f>L62+$M$78</f>
        <v/>
      </c>
      <c r="N62" s="78" t="n">
        <v>0.6236111111111111</v>
      </c>
      <c r="O62" s="46">
        <f>N62+$O$78</f>
        <v/>
      </c>
      <c r="P62" s="79" t="n">
        <v>0.6791666666666667</v>
      </c>
      <c r="Q62" s="46">
        <f>P62+$Q$78</f>
        <v/>
      </c>
      <c r="R62" s="46" t="n">
        <v>0.7451388888888889</v>
      </c>
      <c r="S62" s="46">
        <f>R62+$S$78</f>
        <v/>
      </c>
      <c r="T62" s="143" t="n">
        <v>0.7590277777777777</v>
      </c>
      <c r="U62" s="80">
        <f>T62+$U$78</f>
        <v/>
      </c>
      <c r="V62" s="580" t="n">
        <v>130</v>
      </c>
      <c r="W62" s="125" t="n"/>
    </row>
    <row r="63" ht="21" customHeight="1" s="630">
      <c r="A63" s="644" t="inlineStr">
        <is>
          <t>60</t>
        </is>
      </c>
      <c r="B63" s="632" t="n"/>
      <c r="C63" s="112" t="inlineStr">
        <is>
          <t>FERNANDEZ RODRIGUEZ ROY</t>
        </is>
      </c>
      <c r="D63" s="55" t="n">
        <v>46129071</v>
      </c>
      <c r="E63" s="26" t="inlineStr">
        <is>
          <t>REVA A3C</t>
        </is>
      </c>
      <c r="F63" s="92" t="inlineStr">
        <is>
          <t>20 20SR</t>
        </is>
      </c>
      <c r="G63" s="110" t="n"/>
      <c r="H63" s="26" t="inlineStr">
        <is>
          <t>H L</t>
        </is>
      </c>
      <c r="I63" s="110" t="inlineStr">
        <is>
          <t>MAYRA</t>
        </is>
      </c>
      <c r="J63" s="60" t="n">
        <v>0.6305555555555555</v>
      </c>
      <c r="K63" s="46">
        <f>J63+$K$77</f>
        <v/>
      </c>
      <c r="L63" s="78" t="n">
        <v>0.6319444444444444</v>
      </c>
      <c r="M63" s="46">
        <f>L63+$M$78</f>
        <v/>
      </c>
      <c r="N63" s="78" t="n">
        <v>0.6368055555555555</v>
      </c>
      <c r="O63" s="46">
        <f>N63+$O$78</f>
        <v/>
      </c>
      <c r="P63" s="79" t="n">
        <v>0.7215277777777778</v>
      </c>
      <c r="Q63" s="46">
        <f>P63+$Q$78</f>
        <v/>
      </c>
      <c r="R63" s="46" t="n">
        <v>0.7319444444444444</v>
      </c>
      <c r="S63" s="46">
        <f>R63+$S$78</f>
        <v/>
      </c>
      <c r="T63" s="143" t="n">
        <v>0.7423611111111111</v>
      </c>
      <c r="U63" s="80">
        <f>T63+$U$78</f>
        <v/>
      </c>
      <c r="V63" s="580" t="n">
        <v>80</v>
      </c>
      <c r="W63" s="125" t="n"/>
    </row>
    <row r="64" ht="21" customHeight="1" s="630">
      <c r="A64" s="644" t="inlineStr">
        <is>
          <t>61</t>
        </is>
      </c>
      <c r="B64" s="632" t="n"/>
      <c r="C64" s="318" t="inlineStr">
        <is>
          <t>CARUZO CASTRO ELIZABETH 20</t>
        </is>
      </c>
      <c r="D64" s="55" t="n">
        <v>41246562</v>
      </c>
      <c r="E64" s="199" t="inlineStr">
        <is>
          <t>MOTO NUEVO BIIB</t>
        </is>
      </c>
      <c r="F64" s="92" t="inlineStr">
        <is>
          <t>20 20SR</t>
        </is>
      </c>
      <c r="G64" s="267" t="inlineStr">
        <is>
          <t>PAGO 20PLIN</t>
        </is>
      </c>
      <c r="H64" s="358" t="inlineStr">
        <is>
          <t>CERTIS</t>
        </is>
      </c>
      <c r="I64" s="55" t="inlineStr">
        <is>
          <t>CARMEN</t>
        </is>
      </c>
      <c r="J64" s="60" t="n">
        <v>0.6347222222222222</v>
      </c>
      <c r="K64" s="46">
        <f>J64+$K$77</f>
        <v/>
      </c>
      <c r="L64" s="78" t="n">
        <v>0.6381944444444444</v>
      </c>
      <c r="M64" s="46">
        <f>L64+$M$78</f>
        <v/>
      </c>
      <c r="N64" s="78" t="n">
        <v>0.6451388888888889</v>
      </c>
      <c r="O64" s="46">
        <f>N64+$O$78</f>
        <v/>
      </c>
      <c r="P64" s="79" t="n">
        <v>0.6902777777777778</v>
      </c>
      <c r="Q64" s="46">
        <f>P64+$Q$78</f>
        <v/>
      </c>
      <c r="R64" s="46" t="n">
        <v>0.7590277777777777</v>
      </c>
      <c r="S64" s="46">
        <f>R64+$S$78</f>
        <v/>
      </c>
      <c r="T64" s="143" t="n">
        <v>0.7722222222222223</v>
      </c>
      <c r="U64" s="80">
        <f>T64+$U$78</f>
        <v/>
      </c>
      <c r="V64" s="580" t="n">
        <v>80</v>
      </c>
      <c r="W64" s="125" t="n"/>
    </row>
    <row r="65" ht="21" customHeight="1" s="630">
      <c r="A65" s="644" t="inlineStr">
        <is>
          <t>62</t>
        </is>
      </c>
      <c r="B65" s="632" t="n"/>
      <c r="C65" s="112" t="inlineStr">
        <is>
          <t>MAMANI SUCAPUCA ROGER</t>
        </is>
      </c>
      <c r="D65" s="55" t="n">
        <v>25749250</v>
      </c>
      <c r="E65" s="55" t="inlineStr">
        <is>
          <t>REVA A1</t>
        </is>
      </c>
      <c r="F65" s="92" t="inlineStr">
        <is>
          <t>40/20 40/20CL</t>
        </is>
      </c>
      <c r="G65" s="120" t="n"/>
      <c r="H65" s="120" t="n"/>
      <c r="I65" s="120" t="inlineStr">
        <is>
          <t>CARS.JAIME VILLA</t>
        </is>
      </c>
      <c r="J65" s="60" t="n">
        <v>0.6451388888888889</v>
      </c>
      <c r="K65" s="46">
        <f>J65+$K$77</f>
        <v/>
      </c>
      <c r="L65" s="78" t="n">
        <v>0.6458333333333334</v>
      </c>
      <c r="M65" s="78">
        <f>L65+$M$78</f>
        <v/>
      </c>
      <c r="N65" s="78" t="n">
        <v>0.6513888888888889</v>
      </c>
      <c r="O65" s="78">
        <f>N65+$O$78</f>
        <v/>
      </c>
      <c r="P65" s="78" t="n">
        <v>0.6958333333333333</v>
      </c>
      <c r="Q65" s="78">
        <f>P65+$Q$78</f>
        <v/>
      </c>
      <c r="R65" s="78" t="n">
        <v>0.7576388888888889</v>
      </c>
      <c r="S65" s="78">
        <f>R65+$S$78</f>
        <v/>
      </c>
      <c r="T65" s="116" t="n">
        <v>0.7715277777777778</v>
      </c>
      <c r="U65" s="116">
        <f>T65+$U$78</f>
        <v/>
      </c>
      <c r="V65" s="580" t="n">
        <v>80</v>
      </c>
      <c r="W65" s="125" t="n"/>
    </row>
    <row r="66" ht="21" customHeight="1" s="630">
      <c r="A66" s="644" t="inlineStr">
        <is>
          <t>63</t>
        </is>
      </c>
      <c r="B66" s="632" t="n"/>
      <c r="C66" s="112" t="inlineStr">
        <is>
          <t>GARCIA ZEGARRA EDUARDO</t>
        </is>
      </c>
      <c r="D66" s="55" t="n">
        <v>43271165</v>
      </c>
      <c r="E66" s="26" t="inlineStr">
        <is>
          <t>REVA A2B</t>
        </is>
      </c>
      <c r="F66" s="92" t="inlineStr">
        <is>
          <t>40/20 40/20CL</t>
        </is>
      </c>
      <c r="G66" s="230" t="n"/>
      <c r="H66" s="230" t="n"/>
      <c r="I66" s="230" t="inlineStr">
        <is>
          <t>VARGAS</t>
        </is>
      </c>
      <c r="J66" s="60" t="n">
        <v>0.6472222222222223</v>
      </c>
      <c r="K66" s="46">
        <f>J66+$K$77</f>
        <v/>
      </c>
      <c r="L66" s="78" t="n">
        <v>0.6506944444444445</v>
      </c>
      <c r="M66" s="78">
        <f>L66+$M$78</f>
        <v/>
      </c>
      <c r="N66" s="78" t="n">
        <v>0.6555555555555556</v>
      </c>
      <c r="O66" s="78">
        <f>N66+$O$78</f>
        <v/>
      </c>
      <c r="P66" s="79" t="n">
        <v>0.7444444444444445</v>
      </c>
      <c r="Q66" s="78">
        <f>P66+$Q$78</f>
        <v/>
      </c>
      <c r="R66" s="78" t="n">
        <v>0.75625</v>
      </c>
      <c r="S66" s="78">
        <f>R66+$S$78</f>
        <v/>
      </c>
      <c r="T66" s="116" t="n">
        <v>0.7680555555555556</v>
      </c>
      <c r="U66" s="116">
        <f>T66+$U$78</f>
        <v/>
      </c>
      <c r="V66" s="580" t="n">
        <v>80</v>
      </c>
      <c r="W66" s="125" t="n"/>
    </row>
    <row r="67" ht="21" customHeight="1" s="630">
      <c r="A67" s="644" t="inlineStr">
        <is>
          <t>64</t>
        </is>
      </c>
      <c r="B67" s="632" t="n"/>
      <c r="C67" s="318" t="inlineStr">
        <is>
          <t>CASTRO ALVARADO CARLOS 50</t>
        </is>
      </c>
      <c r="D67" s="55" t="n">
        <v>25761818</v>
      </c>
      <c r="E67" s="55" t="inlineStr">
        <is>
          <t>NUEVO A1</t>
        </is>
      </c>
      <c r="F67" s="92" t="inlineStr">
        <is>
          <t>20 20SR</t>
        </is>
      </c>
      <c r="G67" s="93" t="inlineStr">
        <is>
          <t>PROMOTOR APOYO</t>
        </is>
      </c>
      <c r="H67" s="207" t="n"/>
      <c r="I67" s="55" t="inlineStr">
        <is>
          <t>MIGUEL CHAPIÑIQUEN</t>
        </is>
      </c>
      <c r="J67" s="60" t="n">
        <v>0.6520833333333333</v>
      </c>
      <c r="K67" s="46">
        <f>J67+$K$77</f>
        <v/>
      </c>
      <c r="L67" s="78" t="n">
        <v>0.6548611111111111</v>
      </c>
      <c r="M67" s="46">
        <f>L67+$M$78</f>
        <v/>
      </c>
      <c r="N67" s="78" t="n">
        <v>0.6604166666666667</v>
      </c>
      <c r="O67" s="46">
        <f>N67+$O$78</f>
        <v/>
      </c>
      <c r="P67" s="79" t="n">
        <v>0.7451388888888889</v>
      </c>
      <c r="Q67" s="46">
        <f>P67+$Q$78</f>
        <v/>
      </c>
      <c r="R67" s="46" t="n">
        <v>0.75625</v>
      </c>
      <c r="S67" s="46">
        <f>R67+$S$78</f>
        <v/>
      </c>
      <c r="T67" s="143" t="n">
        <v>0.7680555555555556</v>
      </c>
      <c r="U67" s="80">
        <f>T67+$U$78</f>
        <v/>
      </c>
      <c r="V67" s="580" t="n">
        <v>80</v>
      </c>
      <c r="W67" s="125" t="n">
        <v>50</v>
      </c>
    </row>
    <row r="68" ht="21" customHeight="1" s="630">
      <c r="A68" s="644" t="inlineStr">
        <is>
          <t>65</t>
        </is>
      </c>
      <c r="B68" s="632" t="n"/>
      <c r="C68" s="112" t="inlineStr">
        <is>
          <t>CARABALLO ADAN CAROLINA</t>
        </is>
      </c>
      <c r="D68" s="55" t="n">
        <v>7629788</v>
      </c>
      <c r="E68" s="199" t="inlineStr">
        <is>
          <t>MOTO NUEVO BIIB</t>
        </is>
      </c>
      <c r="F68" s="92" t="inlineStr">
        <is>
          <t>20 20SR</t>
        </is>
      </c>
      <c r="G68" s="281" t="n"/>
      <c r="H68" s="26" t="inlineStr">
        <is>
          <t xml:space="preserve">CE </t>
        </is>
      </c>
      <c r="I68" s="281" t="inlineStr">
        <is>
          <t>ANGELA</t>
        </is>
      </c>
      <c r="J68" s="60" t="n">
        <v>0.6548611111111111</v>
      </c>
      <c r="K68" s="46">
        <f>J68+$K$77</f>
        <v/>
      </c>
      <c r="L68" s="78" t="n">
        <v>0.6555555555555556</v>
      </c>
      <c r="M68" s="46">
        <f>L68+$M$78</f>
        <v/>
      </c>
      <c r="N68" s="78" t="n">
        <v>0.6652777777777777</v>
      </c>
      <c r="O68" s="46">
        <f>N68+$O$78</f>
        <v/>
      </c>
      <c r="P68" s="79" t="n">
        <v>0.7236111111111111</v>
      </c>
      <c r="Q68" s="46">
        <f>P68+$Q$78</f>
        <v/>
      </c>
      <c r="R68" s="46" t="n">
        <v>0.7347222222222223</v>
      </c>
      <c r="S68" s="46">
        <f>R68+$S$78</f>
        <v/>
      </c>
      <c r="T68" s="143" t="n">
        <v>0.7451388888888889</v>
      </c>
      <c r="U68" s="80">
        <f>T68+$U$78</f>
        <v/>
      </c>
      <c r="V68" s="580" t="n">
        <v>80</v>
      </c>
      <c r="W68" s="125" t="n"/>
    </row>
    <row r="69" ht="21" customHeight="1" s="630">
      <c r="A69" s="644" t="inlineStr">
        <is>
          <t>66</t>
        </is>
      </c>
      <c r="B69" s="632" t="n"/>
      <c r="C69" s="112" t="inlineStr">
        <is>
          <t>RIERA LEAL JESUS</t>
        </is>
      </c>
      <c r="D69" s="55" t="n">
        <v>6812576</v>
      </c>
      <c r="E69" s="199" t="inlineStr">
        <is>
          <t>MOTO NUEVO BIIB</t>
        </is>
      </c>
      <c r="F69" s="622" t="inlineStr">
        <is>
          <t>EVALUAR</t>
        </is>
      </c>
      <c r="G69" s="281" t="n"/>
      <c r="H69" s="26" t="inlineStr">
        <is>
          <t xml:space="preserve">CE </t>
        </is>
      </c>
      <c r="I69" s="281" t="inlineStr">
        <is>
          <t>ANGELA</t>
        </is>
      </c>
      <c r="J69" s="60" t="n">
        <v>0.6590277777777778</v>
      </c>
      <c r="K69" s="46">
        <f>J69+$K$77</f>
        <v/>
      </c>
      <c r="L69" s="78" t="n">
        <v>0.6597222222222222</v>
      </c>
      <c r="M69" s="46">
        <f>L69+$M$78</f>
        <v/>
      </c>
      <c r="N69" s="78" t="n">
        <v>0.6666666666666666</v>
      </c>
      <c r="O69" s="46">
        <f>N69+$O$78</f>
        <v/>
      </c>
      <c r="P69" s="79" t="n">
        <v>0.7548611111111111</v>
      </c>
      <c r="Q69" s="46">
        <f>P69+$Q$78</f>
        <v/>
      </c>
      <c r="R69" s="46" t="n">
        <v>0.7652777777777777</v>
      </c>
      <c r="S69" s="46">
        <f>R69+$S$78</f>
        <v/>
      </c>
      <c r="T69" s="260" t="n">
        <v>0.7756944444444445</v>
      </c>
      <c r="U69" s="46">
        <f>T69+$U$78</f>
        <v/>
      </c>
      <c r="V69" s="580" t="n">
        <v>80</v>
      </c>
      <c r="W69" s="125" t="n"/>
    </row>
    <row r="70" ht="21" customHeight="1" s="630"/>
    <row r="71" ht="21" customHeight="1" s="630"/>
    <row r="72" ht="21" customHeight="1" s="630"/>
    <row r="73" ht="21" customHeight="1" s="630"/>
    <row r="74" ht="21" customHeight="1" s="630"/>
    <row r="75" ht="21" customHeight="1" s="630"/>
    <row r="76" ht="21" customHeight="1" s="630"/>
    <row r="77" ht="21" customHeight="1" s="630"/>
    <row r="78" ht="21" customHeight="1" s="630"/>
    <row r="79" ht="21" customHeight="1" s="630"/>
    <row r="80" ht="21" customHeight="1" s="630"/>
    <row r="81" ht="21" customHeight="1" s="630"/>
    <row r="82" ht="18" customHeight="1" s="630"/>
    <row r="83" ht="15.75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8" customHeight="1" s="630"/>
    <row r="95" ht="18" customHeight="1" s="630"/>
    <row r="96" ht="18" customHeight="1" s="630"/>
    <row r="97" ht="18" customHeight="1" s="630"/>
    <row r="98" ht="18" customHeight="1" s="630"/>
    <row r="99" ht="18" customHeight="1" s="630"/>
    <row r="100" ht="18" customHeight="1" s="630"/>
    <row r="101" ht="18" customHeight="1" s="630"/>
    <row r="102" ht="18" customHeight="1" s="630"/>
    <row r="103" ht="18" customHeight="1" s="630"/>
    <row r="104" ht="18" customHeight="1" s="630"/>
    <row r="105" ht="18" customHeight="1" s="630"/>
    <row r="106" ht="21" customHeight="1" s="630"/>
    <row r="107" ht="15.75" customHeight="1" s="630"/>
    <row r="108" ht="15.75" customHeight="1" s="630"/>
    <row r="109" ht="15.75" customHeight="1" s="630"/>
    <row r="110" ht="21" customHeight="1" s="630"/>
    <row r="111" ht="21" customHeight="1" s="630"/>
    <row r="112" ht="18.75" customHeight="1" s="630"/>
    <row r="113" ht="15.75" customHeight="1" s="630"/>
    <row r="114" ht="15.75" customHeight="1" s="630"/>
    <row r="115" ht="18.75" customHeight="1" s="630"/>
    <row r="120" ht="15.75" customHeight="1" s="630"/>
    <row r="121" ht="15.75" customHeight="1" s="630"/>
    <row r="122" ht="15.75" customHeight="1" s="630"/>
    <row r="123" ht="15.75" customHeight="1" s="630"/>
    <row r="124" ht="15.75" customHeight="1" s="630"/>
    <row r="125" ht="15.75" customHeight="1" s="630"/>
    <row r="126" ht="15.75" customHeight="1" s="630"/>
    <row r="127" ht="18.75" customHeight="1" s="630"/>
    <row r="128" ht="15.75" customHeight="1" s="630"/>
  </sheetData>
  <mergeCells count="86">
    <mergeCell ref="A64:B64"/>
    <mergeCell ref="A15:B15"/>
    <mergeCell ref="A73:B73"/>
    <mergeCell ref="A51:B51"/>
    <mergeCell ref="A70:B70"/>
    <mergeCell ref="A54:B54"/>
    <mergeCell ref="A7:B7"/>
    <mergeCell ref="A41:B41"/>
    <mergeCell ref="A74:B74"/>
    <mergeCell ref="A56:B56"/>
    <mergeCell ref="A27:B27"/>
    <mergeCell ref="A76:B76"/>
    <mergeCell ref="A33:B33"/>
    <mergeCell ref="A42:B42"/>
    <mergeCell ref="A17:B17"/>
    <mergeCell ref="A53:B53"/>
    <mergeCell ref="A22:B22"/>
    <mergeCell ref="A35:B35"/>
    <mergeCell ref="A62:B62"/>
    <mergeCell ref="A19:B19"/>
    <mergeCell ref="A68:B68"/>
    <mergeCell ref="A28:B28"/>
    <mergeCell ref="A9:B9"/>
    <mergeCell ref="A39:B39"/>
    <mergeCell ref="A48:B48"/>
    <mergeCell ref="A30:B30"/>
    <mergeCell ref="A59:B59"/>
    <mergeCell ref="A11:B11"/>
    <mergeCell ref="A45:B45"/>
    <mergeCell ref="A79:B79"/>
    <mergeCell ref="A61:B61"/>
    <mergeCell ref="A37:B37"/>
    <mergeCell ref="A46:B46"/>
    <mergeCell ref="A26:B26"/>
    <mergeCell ref="A71:B71"/>
    <mergeCell ref="A8:B8"/>
    <mergeCell ref="A52:B52"/>
    <mergeCell ref="A63:B63"/>
    <mergeCell ref="A10:B10"/>
    <mergeCell ref="R1:S1"/>
    <mergeCell ref="A77:B77"/>
    <mergeCell ref="A34:B34"/>
    <mergeCell ref="A49:B49"/>
    <mergeCell ref="A36:B36"/>
    <mergeCell ref="P1:Q1"/>
    <mergeCell ref="A1:B1"/>
    <mergeCell ref="A69:B69"/>
    <mergeCell ref="A78:B78"/>
    <mergeCell ref="A65:B65"/>
    <mergeCell ref="A75:B75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72:B72"/>
    <mergeCell ref="A29:B29"/>
    <mergeCell ref="A81:B81"/>
    <mergeCell ref="A13:B13"/>
    <mergeCell ref="A44:B44"/>
    <mergeCell ref="A31:B31"/>
    <mergeCell ref="A58:B58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21.xml><?xml version="1.0" encoding="utf-8"?>
<worksheet xmlns:r="http://schemas.openxmlformats.org/officeDocument/2006/relationships" xmlns="http://schemas.openxmlformats.org/spreadsheetml/2006/main">
  <sheetPr codeName="Hoja429">
    <outlinePr summaryBelow="1" summaryRight="1"/>
    <pageSetUpPr fitToPage="1"/>
  </sheetPr>
  <dimension ref="A1:W62"/>
  <sheetViews>
    <sheetView topLeftCell="C31" workbookViewId="0">
      <selection activeCell="I38" sqref="I38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623" t="inlineStr">
        <is>
          <t>APELLIDOS Y NOMBRES</t>
        </is>
      </c>
      <c r="D1" s="623" t="inlineStr">
        <is>
          <t>DNI</t>
        </is>
      </c>
      <c r="E1" s="624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625" t="inlineStr">
        <is>
          <t>INGRESO</t>
        </is>
      </c>
      <c r="I1" s="626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318" t="inlineStr">
        <is>
          <t>HUERTA MONTALVO OSCAR 40</t>
        </is>
      </c>
      <c r="D2" s="55" t="n">
        <v>73263299</v>
      </c>
      <c r="E2" s="55" t="inlineStr">
        <is>
          <t>NUEVO A1</t>
        </is>
      </c>
      <c r="F2" s="92" t="inlineStr">
        <is>
          <t>20 20SR</t>
        </is>
      </c>
      <c r="G2" s="120" t="inlineStr">
        <is>
          <t>PAGO 170EFE</t>
        </is>
      </c>
      <c r="H2" s="211" t="n"/>
      <c r="I2" s="211" t="inlineStr">
        <is>
          <t>OFICINA</t>
        </is>
      </c>
      <c r="J2" s="60" t="n">
        <v>0.3527777777777778</v>
      </c>
      <c r="K2" s="46">
        <f>J2+$K$77</f>
        <v/>
      </c>
      <c r="L2" s="78" t="n">
        <v>0.3541666666666667</v>
      </c>
      <c r="M2" s="46">
        <f>L2+$M$78</f>
        <v/>
      </c>
      <c r="N2" s="78" t="n">
        <v>0.3701388888888889</v>
      </c>
      <c r="O2" s="46">
        <f>N2+$O$78</f>
        <v/>
      </c>
      <c r="P2" s="79" t="n">
        <v>0.4166666666666667</v>
      </c>
      <c r="Q2" s="46">
        <f>P2+$Q$78</f>
        <v/>
      </c>
      <c r="R2" s="46" t="n">
        <v>0.4388888888888889</v>
      </c>
      <c r="S2" s="46">
        <f>R2+$S$78</f>
        <v/>
      </c>
      <c r="T2" s="143" t="n">
        <v>0.4611111111111111</v>
      </c>
      <c r="U2" s="143">
        <f>T2+$U$78</f>
        <v/>
      </c>
      <c r="V2" s="580" t="n">
        <v>130</v>
      </c>
      <c r="W2" s="125" t="n">
        <v>40</v>
      </c>
    </row>
    <row r="3" ht="21" customHeight="1" s="630">
      <c r="A3" s="644" t="inlineStr">
        <is>
          <t>2</t>
        </is>
      </c>
      <c r="B3" s="632" t="n"/>
      <c r="C3" s="112" t="inlineStr">
        <is>
          <t>ZAMBRANO  FLORES WAGNER</t>
        </is>
      </c>
      <c r="D3" s="55" t="n">
        <v>6097670</v>
      </c>
      <c r="E3" s="26" t="inlineStr">
        <is>
          <t>CANJE A3C</t>
        </is>
      </c>
      <c r="F3" s="92" t="inlineStr">
        <is>
          <t>40/20 40/20CL</t>
        </is>
      </c>
      <c r="G3" s="55" t="n"/>
      <c r="H3" s="26" t="inlineStr">
        <is>
          <t>CE</t>
        </is>
      </c>
      <c r="I3" s="55" t="inlineStr">
        <is>
          <t>ESCUELA MARTINEZ</t>
        </is>
      </c>
      <c r="J3" s="60" t="n">
        <v>0.35625</v>
      </c>
      <c r="K3" s="46">
        <f>J3+$K$77</f>
        <v/>
      </c>
      <c r="L3" s="78" t="n">
        <v>0.3569444444444445</v>
      </c>
      <c r="M3" s="46">
        <f>L3+$M$78</f>
        <v/>
      </c>
      <c r="N3" s="78" t="n">
        <v>0.3611111111111111</v>
      </c>
      <c r="O3" s="46">
        <f>N3+$O$78</f>
        <v/>
      </c>
      <c r="P3" s="79" t="n">
        <v>0.4104166666666667</v>
      </c>
      <c r="Q3" s="46">
        <f>P3+$Q$78</f>
        <v/>
      </c>
      <c r="R3" s="46" t="n">
        <v>0.4222222222222222</v>
      </c>
      <c r="S3" s="46">
        <f>R3+$S$78</f>
        <v/>
      </c>
      <c r="T3" s="143" t="n">
        <v>0.4409722222222222</v>
      </c>
      <c r="U3" s="143">
        <f>T3+$U$78</f>
        <v/>
      </c>
      <c r="V3" s="580" t="n">
        <v>80</v>
      </c>
      <c r="W3" s="125" t="n"/>
    </row>
    <row r="4" ht="21" customHeight="1" s="630">
      <c r="A4" s="644" t="inlineStr">
        <is>
          <t>3</t>
        </is>
      </c>
      <c r="B4" s="632" t="n"/>
      <c r="C4" s="318" t="inlineStr">
        <is>
          <t>MORENO ALVIAREZ WLADIMIR 50</t>
        </is>
      </c>
      <c r="D4" s="55" t="n">
        <v>4783251</v>
      </c>
      <c r="E4" s="199" t="inlineStr">
        <is>
          <t>MOTO NUEVO BIIB</t>
        </is>
      </c>
      <c r="F4" s="92" t="inlineStr">
        <is>
          <t>20 20SR</t>
        </is>
      </c>
      <c r="G4" s="120" t="inlineStr">
        <is>
          <t>PAGO 180 EFE</t>
        </is>
      </c>
      <c r="H4" s="26" t="inlineStr">
        <is>
          <t>CE</t>
        </is>
      </c>
      <c r="I4" s="55" t="inlineStr">
        <is>
          <t>DORIS</t>
        </is>
      </c>
      <c r="J4" s="60" t="n">
        <v>0.3638888888888889</v>
      </c>
      <c r="K4" s="46">
        <f>J4+'MARTES 21-05-24'!$K$56</f>
        <v/>
      </c>
      <c r="L4" s="78" t="n">
        <v>0.3645833333333333</v>
      </c>
      <c r="M4" s="46">
        <f>L4+'MARTES 21-05-24'!$M$62</f>
        <v/>
      </c>
      <c r="N4" s="78" t="n">
        <v>0.375</v>
      </c>
      <c r="O4" s="46" t="n">
        <v>0.4166666666666667</v>
      </c>
      <c r="P4" s="79" t="n">
        <v>0.4291666666666666</v>
      </c>
      <c r="Q4" s="46" t="n">
        <v>0.4395833333333333</v>
      </c>
      <c r="R4" s="46" t="n">
        <v>0.4645833333333333</v>
      </c>
      <c r="S4" s="46" t="n">
        <v>0.475</v>
      </c>
      <c r="T4" s="143" t="n">
        <v>0.4777777777777778</v>
      </c>
      <c r="U4" s="143" t="n">
        <v>0.4881944444444444</v>
      </c>
      <c r="V4" s="580" t="n">
        <v>80</v>
      </c>
      <c r="W4" s="125" t="n">
        <v>50</v>
      </c>
    </row>
    <row r="5" ht="21" customHeight="1" s="630">
      <c r="A5" s="644" t="n"/>
      <c r="B5" s="632" t="n"/>
      <c r="C5" s="119" t="inlineStr">
        <is>
          <t>NUÑEZ LARRIVIERE MANUEL</t>
        </is>
      </c>
      <c r="D5" s="654" t="n">
        <v>18215961</v>
      </c>
      <c r="E5" s="654" t="inlineStr">
        <is>
          <t>NUEVO A1</t>
        </is>
      </c>
      <c r="F5" s="93" t="inlineStr">
        <is>
          <t>40/20 40/20CL</t>
        </is>
      </c>
      <c r="G5" s="654" t="inlineStr">
        <is>
          <t>REPRO 23,05</t>
        </is>
      </c>
      <c r="H5" s="654" t="n"/>
      <c r="I5" s="654" t="inlineStr">
        <is>
          <t>FREDY RAPIDOS</t>
        </is>
      </c>
      <c r="J5" s="185" t="n"/>
      <c r="K5" s="20">
        <f>J5+$K$77</f>
        <v/>
      </c>
      <c r="L5" s="21" t="n"/>
      <c r="M5" s="20">
        <f>L5+$M$83</f>
        <v/>
      </c>
      <c r="N5" s="21" t="n"/>
      <c r="O5" s="20">
        <f>N5+$O$83</f>
        <v/>
      </c>
      <c r="P5" s="22" t="n"/>
      <c r="Q5" s="20">
        <f>P5+$Q$83</f>
        <v/>
      </c>
      <c r="R5" s="20" t="n"/>
      <c r="S5" s="20">
        <f>R5+$S$83</f>
        <v/>
      </c>
      <c r="T5" s="144" t="n"/>
      <c r="U5" s="20">
        <f>T5+$U$83</f>
        <v/>
      </c>
      <c r="V5" s="580" t="n"/>
      <c r="W5" s="125" t="n"/>
    </row>
    <row r="6" ht="21" customHeight="1" s="630">
      <c r="A6" s="644" t="inlineStr">
        <is>
          <t>4</t>
        </is>
      </c>
      <c r="B6" s="632" t="n"/>
      <c r="C6" s="112" t="inlineStr">
        <is>
          <t>QUISPE QUINTANA ANTONELLA</t>
        </is>
      </c>
      <c r="D6" s="55" t="n">
        <v>74959114</v>
      </c>
      <c r="E6" s="55" t="inlineStr">
        <is>
          <t>NUEVO A1</t>
        </is>
      </c>
      <c r="F6" s="92" t="inlineStr">
        <is>
          <t>40/20 40/20CL</t>
        </is>
      </c>
      <c r="G6" s="328" t="inlineStr">
        <is>
          <t>PAGO 110PLIN</t>
        </is>
      </c>
      <c r="H6" s="92" t="n"/>
      <c r="I6" s="55" t="inlineStr">
        <is>
          <t>MARITCITA Q</t>
        </is>
      </c>
      <c r="J6" s="60" t="n">
        <v>0.4638888888888889</v>
      </c>
      <c r="K6" s="46">
        <f>J6+$K$77</f>
        <v/>
      </c>
      <c r="L6" s="78" t="n">
        <v>0.4798611111111111</v>
      </c>
      <c r="M6" s="46">
        <f>L6+$M$78</f>
        <v/>
      </c>
      <c r="N6" s="78" t="n">
        <v>0.4854166666666667</v>
      </c>
      <c r="O6" s="46">
        <f>N6+$O$78</f>
        <v/>
      </c>
      <c r="P6" s="79" t="n">
        <v>0.5423611111111111</v>
      </c>
      <c r="Q6" s="46">
        <f>P6+$Q$78</f>
        <v/>
      </c>
      <c r="R6" s="46" t="n">
        <v>0.5597222222222222</v>
      </c>
      <c r="S6" s="46">
        <f>R6+$S$78</f>
        <v/>
      </c>
      <c r="T6" s="143" t="n">
        <v>0.5770833333333333</v>
      </c>
      <c r="U6" s="143">
        <f>T6+$U$78</f>
        <v/>
      </c>
      <c r="V6" s="580" t="n">
        <v>80</v>
      </c>
      <c r="W6" s="125" t="n"/>
    </row>
    <row r="7" ht="21" customHeight="1" s="630">
      <c r="A7" s="644" t="inlineStr">
        <is>
          <t>5</t>
        </is>
      </c>
      <c r="B7" s="632" t="n"/>
      <c r="C7" s="112" t="inlineStr">
        <is>
          <t>CAMPOMANES MARCELO ROSMERY</t>
        </is>
      </c>
      <c r="D7" s="55" t="n">
        <v>73216283</v>
      </c>
      <c r="E7" s="55" t="inlineStr">
        <is>
          <t>NUEVO A1</t>
        </is>
      </c>
      <c r="F7" s="92" t="inlineStr">
        <is>
          <t>40/20 40/20CL</t>
        </is>
      </c>
      <c r="G7" s="328" t="inlineStr">
        <is>
          <t>PAGO 110YAPE</t>
        </is>
      </c>
      <c r="H7" s="207" t="n"/>
      <c r="I7" s="55" t="inlineStr">
        <is>
          <t>MARITCITA Q</t>
        </is>
      </c>
      <c r="J7" s="60" t="n">
        <v>0.3722222222222222</v>
      </c>
      <c r="K7" s="46">
        <f>J7+$K$77</f>
        <v/>
      </c>
      <c r="L7" s="78" t="n">
        <v>0.3777777777777778</v>
      </c>
      <c r="M7" s="46">
        <f>L7+$M$78</f>
        <v/>
      </c>
      <c r="N7" s="78" t="n">
        <v>0.3833333333333334</v>
      </c>
      <c r="O7" s="46">
        <f>N7+$O$78</f>
        <v/>
      </c>
      <c r="P7" s="79" t="n">
        <v>0.4486111111111111</v>
      </c>
      <c r="Q7" s="46">
        <f>P7+$Q$78</f>
        <v/>
      </c>
      <c r="R7" s="46" t="n">
        <v>0.4618055555555556</v>
      </c>
      <c r="S7" s="46">
        <f>R7+$S$78</f>
        <v/>
      </c>
      <c r="T7" s="143" t="n">
        <v>0.5034722222222222</v>
      </c>
      <c r="U7" s="80">
        <f>T7+$U$78</f>
        <v/>
      </c>
      <c r="V7" s="580" t="n">
        <v>80</v>
      </c>
      <c r="W7" s="125" t="n"/>
    </row>
    <row r="8" ht="21" customHeight="1" s="630">
      <c r="A8" s="644" t="inlineStr">
        <is>
          <t>6</t>
        </is>
      </c>
      <c r="B8" s="632" t="n"/>
      <c r="C8" s="318" t="inlineStr">
        <is>
          <t>MERINO MORALES ROSA 30</t>
        </is>
      </c>
      <c r="D8" s="55" t="n">
        <v>48239038</v>
      </c>
      <c r="E8" s="55" t="inlineStr">
        <is>
          <t>NUEVO A1</t>
        </is>
      </c>
      <c r="F8" s="92" t="inlineStr">
        <is>
          <t>20 20SR</t>
        </is>
      </c>
      <c r="G8" s="328" t="inlineStr">
        <is>
          <t>PAGO 30YAPE</t>
        </is>
      </c>
      <c r="H8" s="120" t="n"/>
      <c r="I8" s="120" t="inlineStr">
        <is>
          <t>CARS.JAIME VILLA</t>
        </is>
      </c>
      <c r="J8" s="60" t="n">
        <v>0.3729166666666667</v>
      </c>
      <c r="K8" s="46">
        <f>J8+$K$77</f>
        <v/>
      </c>
      <c r="L8" s="78" t="n">
        <v>0.3833333333333334</v>
      </c>
      <c r="M8" s="46">
        <f>L8+$M$78</f>
        <v/>
      </c>
      <c r="N8" s="78" t="n">
        <v>0.3881944444444445</v>
      </c>
      <c r="O8" s="46">
        <f>N8+$O$78</f>
        <v/>
      </c>
      <c r="P8" s="79" t="n">
        <v>0.4722222222222222</v>
      </c>
      <c r="Q8" s="46">
        <f>P8+$Q$78</f>
        <v/>
      </c>
      <c r="R8" s="46" t="n">
        <v>0.4923611111111111</v>
      </c>
      <c r="S8" s="46">
        <f>R8+$S$78</f>
        <v/>
      </c>
      <c r="T8" s="143" t="n">
        <v>0.5138888888888888</v>
      </c>
      <c r="U8" s="80">
        <f>T8+$U$78</f>
        <v/>
      </c>
      <c r="V8" s="580" t="n">
        <v>80</v>
      </c>
      <c r="W8" s="125" t="n">
        <v>30</v>
      </c>
    </row>
    <row r="9" ht="21" customHeight="1" s="630">
      <c r="A9" s="644" t="inlineStr">
        <is>
          <t>7</t>
        </is>
      </c>
      <c r="B9" s="632" t="n"/>
      <c r="C9" s="112" t="inlineStr">
        <is>
          <t>VILLAYZAN ROJAS CESAR</t>
        </is>
      </c>
      <c r="D9" s="55" t="n">
        <v>25759310</v>
      </c>
      <c r="E9" s="55" t="inlineStr">
        <is>
          <t>REVA A1</t>
        </is>
      </c>
      <c r="F9" s="92" t="inlineStr">
        <is>
          <t>40/20 40/20CL</t>
        </is>
      </c>
      <c r="G9" s="96" t="n"/>
      <c r="H9" s="96" t="n"/>
      <c r="I9" s="96" t="inlineStr">
        <is>
          <t>PATRICIO</t>
        </is>
      </c>
      <c r="J9" s="60" t="n">
        <v>0.3736111111111111</v>
      </c>
      <c r="K9" s="46">
        <f>J9+$K$77</f>
        <v/>
      </c>
      <c r="L9" s="78" t="n">
        <v>0.3979166666666666</v>
      </c>
      <c r="M9" s="46">
        <f>L9+$M$78</f>
        <v/>
      </c>
      <c r="N9" s="78" t="n">
        <v>0.4027777777777778</v>
      </c>
      <c r="O9" s="46">
        <f>N9+$O$78</f>
        <v/>
      </c>
      <c r="P9" s="79" t="n">
        <v>0.46875</v>
      </c>
      <c r="Q9" s="46">
        <f>P9+$Q$78</f>
        <v/>
      </c>
      <c r="R9" s="46" t="n">
        <v>0.4819444444444445</v>
      </c>
      <c r="S9" s="46">
        <f>R9+$S$78</f>
        <v/>
      </c>
      <c r="T9" s="143" t="n">
        <v>0.5173611111111112</v>
      </c>
      <c r="U9" s="143">
        <f>T9+$U$78</f>
        <v/>
      </c>
      <c r="V9" s="580" t="n">
        <v>80</v>
      </c>
      <c r="W9" s="125" t="n"/>
    </row>
    <row r="10" ht="21" customHeight="1" s="630">
      <c r="A10" s="644" t="inlineStr">
        <is>
          <t>8</t>
        </is>
      </c>
      <c r="B10" s="632" t="n"/>
      <c r="C10" s="112" t="inlineStr">
        <is>
          <t>ORTIZ ORTEGA GERSSON</t>
        </is>
      </c>
      <c r="D10" s="55" t="n">
        <v>76851066</v>
      </c>
      <c r="E10" s="199" t="inlineStr">
        <is>
          <t>MOTO NUEVO BIIB</t>
        </is>
      </c>
      <c r="F10" s="92" t="inlineStr">
        <is>
          <t>40/20 40/20CL</t>
        </is>
      </c>
      <c r="G10" s="281" t="n"/>
      <c r="H10" s="281" t="n"/>
      <c r="I10" s="281" t="inlineStr">
        <is>
          <t>ANGELA</t>
        </is>
      </c>
      <c r="J10" s="60" t="n">
        <v>0.3743055555555556</v>
      </c>
      <c r="K10" s="46">
        <f>J10+$K$77</f>
        <v/>
      </c>
      <c r="L10" s="78" t="n">
        <v>0.3875</v>
      </c>
      <c r="M10" s="46">
        <f>L10+$M$78</f>
        <v/>
      </c>
      <c r="N10" s="78" t="n">
        <v>0.3930555555555555</v>
      </c>
      <c r="O10" s="46">
        <f>N10+$O$78</f>
        <v/>
      </c>
      <c r="P10" s="79" t="n">
        <v>0.4819444444444445</v>
      </c>
      <c r="Q10" s="46">
        <f>P10+$Q$78</f>
        <v/>
      </c>
      <c r="R10" s="46" t="n">
        <v>0.4958333333333333</v>
      </c>
      <c r="S10" s="46">
        <f>R10+$S$78</f>
        <v/>
      </c>
      <c r="T10" s="143" t="n">
        <v>0.5291666666666667</v>
      </c>
      <c r="U10" s="143">
        <f>T10+$U$78</f>
        <v/>
      </c>
      <c r="V10" s="580" t="n">
        <v>80</v>
      </c>
      <c r="W10" s="125" t="n"/>
    </row>
    <row r="11" ht="21" customHeight="1" s="630">
      <c r="A11" s="644" t="inlineStr">
        <is>
          <t>9</t>
        </is>
      </c>
      <c r="B11" s="632" t="n"/>
      <c r="C11" s="318" t="inlineStr">
        <is>
          <t xml:space="preserve">VEGA PEREZ GIOVANNI 30 </t>
        </is>
      </c>
      <c r="D11" s="55" t="n">
        <v>10145739</v>
      </c>
      <c r="E11" s="226" t="inlineStr">
        <is>
          <t>MOTO REVA BIIC</t>
        </is>
      </c>
      <c r="F11" s="92" t="inlineStr">
        <is>
          <t>20 20SR</t>
        </is>
      </c>
      <c r="G11" s="120" t="inlineStr">
        <is>
          <t>PAGO 30 EFE</t>
        </is>
      </c>
      <c r="H11" s="270" t="n"/>
      <c r="I11" s="270" t="inlineStr">
        <is>
          <t>LILIANA</t>
        </is>
      </c>
      <c r="J11" s="60" t="n">
        <v>0.5305555555555556</v>
      </c>
      <c r="K11" s="46">
        <f>J11+$K$77</f>
        <v/>
      </c>
      <c r="L11" s="78" t="n">
        <v>0.5395833333333333</v>
      </c>
      <c r="M11" s="46">
        <f>L11+$M$78</f>
        <v/>
      </c>
      <c r="N11" s="78" t="n">
        <v>0.5444444444444444</v>
      </c>
      <c r="O11" s="46" t="n">
        <v>0.5861111111111111</v>
      </c>
      <c r="P11" s="79" t="n">
        <v>0.6680555555555555</v>
      </c>
      <c r="Q11" s="46">
        <f>P11+$Q$78</f>
        <v/>
      </c>
      <c r="R11" s="46" t="n">
        <v>0.6847222222222222</v>
      </c>
      <c r="S11" s="46">
        <f>R11+$S$78</f>
        <v/>
      </c>
      <c r="T11" s="143" t="n">
        <v>0.7069444444444445</v>
      </c>
      <c r="U11" s="143">
        <f>T11+$U$78</f>
        <v/>
      </c>
      <c r="V11" s="580" t="n">
        <v>80</v>
      </c>
      <c r="W11" s="125" t="n">
        <v>30</v>
      </c>
    </row>
    <row r="12" ht="21" customHeight="1" s="630">
      <c r="A12" s="644" t="inlineStr">
        <is>
          <t>10</t>
        </is>
      </c>
      <c r="B12" s="632" t="n"/>
      <c r="C12" s="112" t="inlineStr">
        <is>
          <t>BOLO NUÑEZ SARITA</t>
        </is>
      </c>
      <c r="D12" s="55" t="n">
        <v>45606708</v>
      </c>
      <c r="E12" s="55" t="inlineStr">
        <is>
          <t>NUEVO A1</t>
        </is>
      </c>
      <c r="F12" s="92" t="inlineStr">
        <is>
          <t>30 30SR</t>
        </is>
      </c>
      <c r="G12" s="120" t="n"/>
      <c r="H12" s="120" t="n"/>
      <c r="I12" s="120" t="inlineStr">
        <is>
          <t>CARS.JAIME VILLA</t>
        </is>
      </c>
      <c r="J12" s="60" t="n">
        <v>0.3756944444444444</v>
      </c>
      <c r="K12" s="46">
        <f>J12+$K$77</f>
        <v/>
      </c>
      <c r="L12" s="78" t="n">
        <v>0.4020833333333333</v>
      </c>
      <c r="M12" s="46">
        <f>L12+$M$78</f>
        <v/>
      </c>
      <c r="N12" s="78" t="n">
        <v>0.4076388888888889</v>
      </c>
      <c r="O12" s="46">
        <f>N12+$O$78</f>
        <v/>
      </c>
      <c r="P12" s="79" t="n">
        <v>0.5027777777777778</v>
      </c>
      <c r="Q12" s="46">
        <f>P12+$Q$78</f>
        <v/>
      </c>
      <c r="R12" s="46" t="n">
        <v>0.5243055555555556</v>
      </c>
      <c r="S12" s="46">
        <f>R12+$S$78</f>
        <v/>
      </c>
      <c r="T12" s="143" t="n">
        <v>0.5368055555555555</v>
      </c>
      <c r="U12" s="143">
        <f>T12+$U$78</f>
        <v/>
      </c>
      <c r="V12" s="580" t="n">
        <v>80</v>
      </c>
      <c r="W12" s="125" t="n"/>
    </row>
    <row r="13" ht="21" customHeight="1" s="630">
      <c r="A13" s="644" t="n"/>
      <c r="B13" s="632" t="n"/>
      <c r="C13" s="119" t="inlineStr">
        <is>
          <t>CERVANTES CHAUPIS ALCANGERES</t>
        </is>
      </c>
      <c r="D13" s="654" t="n">
        <v>47961050</v>
      </c>
      <c r="E13" s="654" t="inlineStr">
        <is>
          <t>NUEVO A1</t>
        </is>
      </c>
      <c r="F13" s="93" t="inlineStr">
        <is>
          <t>SIN PREVIA</t>
        </is>
      </c>
      <c r="G13" s="654" t="inlineStr">
        <is>
          <t>SE RETIRA</t>
        </is>
      </c>
      <c r="H13" s="654" t="n"/>
      <c r="I13" s="654" t="inlineStr">
        <is>
          <t>CARS.JAIME VILLA</t>
        </is>
      </c>
      <c r="J13" s="185" t="n">
        <v>0.3763888888888889</v>
      </c>
      <c r="K13" s="20">
        <f>J13+$K$77</f>
        <v/>
      </c>
      <c r="L13" s="21" t="inlineStr">
        <is>
          <t>NO ESTA</t>
        </is>
      </c>
      <c r="M13" s="20">
        <f>L13+$M$78</f>
        <v/>
      </c>
      <c r="N13" s="21" t="n"/>
      <c r="O13" s="20">
        <f>N13+$O$78</f>
        <v/>
      </c>
      <c r="P13" s="22" t="n"/>
      <c r="Q13" s="20">
        <f>P13+$Q$78</f>
        <v/>
      </c>
      <c r="R13" s="20" t="n"/>
      <c r="S13" s="20">
        <f>R13+$S$78</f>
        <v/>
      </c>
      <c r="T13" s="144" t="n"/>
      <c r="U13" s="20">
        <f>T13+$U$78</f>
        <v/>
      </c>
      <c r="V13" s="580" t="n"/>
      <c r="W13" s="125" t="n"/>
    </row>
    <row r="14" ht="21" customHeight="1" s="630">
      <c r="A14" s="644" t="inlineStr">
        <is>
          <t>11</t>
        </is>
      </c>
      <c r="B14" s="632" t="n"/>
      <c r="C14" s="112" t="inlineStr">
        <is>
          <t>EGAS SOTO PERCY</t>
        </is>
      </c>
      <c r="D14" s="55" t="n">
        <v>40347291</v>
      </c>
      <c r="E14" s="55" t="inlineStr">
        <is>
          <t>REVA A1</t>
        </is>
      </c>
      <c r="F14" s="92" t="inlineStr">
        <is>
          <t>30 30 sr</t>
        </is>
      </c>
      <c r="G14" s="120" t="n"/>
      <c r="H14" s="358" t="inlineStr">
        <is>
          <t>REPRO</t>
        </is>
      </c>
      <c r="I14" s="120" t="inlineStr">
        <is>
          <t>CARS.JAIME VILLA</t>
        </is>
      </c>
      <c r="J14" s="60" t="n">
        <v>0.3611111111111111</v>
      </c>
      <c r="K14" s="46">
        <f>J14+$K$77</f>
        <v/>
      </c>
      <c r="L14" s="78" t="n">
        <v>0.3618055555555555</v>
      </c>
      <c r="M14" s="46">
        <f>L14+$M$78</f>
        <v/>
      </c>
      <c r="N14" s="78" t="n">
        <v>0.3729166666666667</v>
      </c>
      <c r="O14" s="46">
        <f>N14+$O$78</f>
        <v/>
      </c>
      <c r="P14" s="79" t="n">
        <v>0.4236111111111111</v>
      </c>
      <c r="Q14" s="46">
        <f>P14+$Q$78</f>
        <v/>
      </c>
      <c r="R14" s="46" t="n">
        <v>0.4368055555555556</v>
      </c>
      <c r="S14" s="46">
        <f>R14+$S$78</f>
        <v/>
      </c>
      <c r="T14" s="143" t="n">
        <v>0.4902777777777778</v>
      </c>
      <c r="U14" s="80">
        <f>T14+$U$78</f>
        <v/>
      </c>
      <c r="V14" s="580" t="n">
        <v>80</v>
      </c>
      <c r="W14" s="125" t="n"/>
    </row>
    <row r="15" ht="21" customHeight="1" s="630">
      <c r="A15" s="644" t="inlineStr">
        <is>
          <t>12</t>
        </is>
      </c>
      <c r="B15" s="632" t="n"/>
      <c r="C15" s="318" t="inlineStr">
        <is>
          <t>SORIANO COSQUILLO HILDA 30</t>
        </is>
      </c>
      <c r="D15" s="55" t="n">
        <v>43879980</v>
      </c>
      <c r="E15" s="55" t="inlineStr">
        <is>
          <t>NUEVO A1</t>
        </is>
      </c>
      <c r="F15" s="92" t="inlineStr">
        <is>
          <t>20 20SR</t>
        </is>
      </c>
      <c r="G15" s="267" t="inlineStr">
        <is>
          <t>PAGO 30DEP20/05</t>
        </is>
      </c>
      <c r="H15" s="358" t="inlineStr">
        <is>
          <t>REPRO</t>
        </is>
      </c>
      <c r="I15" s="270" t="inlineStr">
        <is>
          <t>CARS.JAIME VILLA</t>
        </is>
      </c>
      <c r="J15" s="60" t="n">
        <v>0.3604166666666667</v>
      </c>
      <c r="K15" s="46">
        <f>J15+$K$77</f>
        <v/>
      </c>
      <c r="L15" s="78" t="n">
        <v>0.3673611111111111</v>
      </c>
      <c r="M15" s="46">
        <f>L15+$M$78</f>
        <v/>
      </c>
      <c r="N15" s="78" t="n">
        <v>0.3743055555555556</v>
      </c>
      <c r="O15" s="46">
        <f>N15+$O$78</f>
        <v/>
      </c>
      <c r="P15" s="79" t="n">
        <v>0.4368055555555556</v>
      </c>
      <c r="Q15" s="46">
        <f>P15+$Q$78</f>
        <v/>
      </c>
      <c r="R15" s="46" t="n">
        <v>0.45</v>
      </c>
      <c r="S15" s="46">
        <f>R15+$S$78</f>
        <v/>
      </c>
      <c r="T15" s="143" t="n">
        <v>0.4895833333333333</v>
      </c>
      <c r="U15" s="80">
        <f>T15+$U$78</f>
        <v/>
      </c>
      <c r="V15" s="580" t="n">
        <v>80</v>
      </c>
      <c r="W15" s="125" t="n"/>
    </row>
    <row r="16" ht="21" customHeight="1" s="630">
      <c r="A16" s="644" t="inlineStr">
        <is>
          <t>13</t>
        </is>
      </c>
      <c r="B16" s="632" t="n"/>
      <c r="C16" s="318" t="inlineStr">
        <is>
          <t>LOA MARIÑO EULOTERIO 50</t>
        </is>
      </c>
      <c r="D16" s="55" t="n">
        <v>9524912</v>
      </c>
      <c r="E16" s="226" t="inlineStr">
        <is>
          <t>MOTO REVA BIIC</t>
        </is>
      </c>
      <c r="F16" s="92" t="inlineStr">
        <is>
          <t>20 20SR</t>
        </is>
      </c>
      <c r="G16" s="120" t="inlineStr">
        <is>
          <t>PAGO 50EFE</t>
        </is>
      </c>
      <c r="H16" s="270" t="n"/>
      <c r="I16" s="270" t="inlineStr">
        <is>
          <t>LILIANA</t>
        </is>
      </c>
      <c r="J16" s="60" t="n">
        <v>0.3673611111111111</v>
      </c>
      <c r="K16" s="46">
        <f>J16+$K$77</f>
        <v/>
      </c>
      <c r="L16" s="78" t="n">
        <v>0.3715277777777778</v>
      </c>
      <c r="M16" s="46">
        <f>L16+$M$78</f>
        <v/>
      </c>
      <c r="N16" s="78" t="n">
        <v>0.3763888888888889</v>
      </c>
      <c r="O16" s="46">
        <f>N16+$O$78</f>
        <v/>
      </c>
      <c r="P16" s="79" t="n">
        <v>0.4555555555555555</v>
      </c>
      <c r="Q16" s="46">
        <f>P16+$Q$78</f>
        <v/>
      </c>
      <c r="R16" s="46" t="n">
        <v>0.4777777777777778</v>
      </c>
      <c r="S16" s="46">
        <f>R16+$S$78</f>
        <v/>
      </c>
      <c r="T16" s="80" t="n">
        <v>0.5013888888888889</v>
      </c>
      <c r="U16" s="80">
        <f>T16+$U$78</f>
        <v/>
      </c>
      <c r="V16" s="580" t="n">
        <v>80</v>
      </c>
      <c r="W16" s="125" t="n">
        <v>50</v>
      </c>
    </row>
    <row r="17" ht="21" customHeight="1" s="630">
      <c r="A17" s="644" t="inlineStr">
        <is>
          <t>14</t>
        </is>
      </c>
      <c r="B17" s="632" t="n"/>
      <c r="C17" s="112" t="inlineStr">
        <is>
          <t>VEGA LLACTACONDOR JOHAN</t>
        </is>
      </c>
      <c r="D17" s="55" t="n">
        <v>74155682</v>
      </c>
      <c r="E17" s="55" t="inlineStr">
        <is>
          <t>NUEVO A1</t>
        </is>
      </c>
      <c r="F17" s="92" t="inlineStr">
        <is>
          <t>40/20 40/20CL</t>
        </is>
      </c>
      <c r="G17" s="120" t="n"/>
      <c r="H17" s="120" t="n"/>
      <c r="I17" s="120" t="inlineStr">
        <is>
          <t>CARS.JAIME VILLA</t>
        </is>
      </c>
      <c r="J17" s="60" t="n">
        <v>0.3784722222222222</v>
      </c>
      <c r="K17" s="46">
        <f>J17+$K$77</f>
        <v/>
      </c>
      <c r="L17" s="78" t="n">
        <v>0.4069444444444444</v>
      </c>
      <c r="M17" s="46">
        <f>L17+$M$78</f>
        <v/>
      </c>
      <c r="N17" s="78" t="n">
        <v>0.4125</v>
      </c>
      <c r="O17" s="46">
        <f>N17+$O$78</f>
        <v/>
      </c>
      <c r="P17" s="79" t="n">
        <v>0.5194444444444445</v>
      </c>
      <c r="Q17" s="46">
        <f>P17+$Q$78</f>
        <v/>
      </c>
      <c r="R17" s="46" t="n">
        <v>0.5361111111111111</v>
      </c>
      <c r="S17" s="46">
        <f>R17+$S$78</f>
        <v/>
      </c>
      <c r="T17" s="80" t="n">
        <v>0.55</v>
      </c>
      <c r="U17" s="80">
        <f>T17+$U$78</f>
        <v/>
      </c>
      <c r="V17" s="580" t="n">
        <v>80</v>
      </c>
      <c r="W17" s="125" t="n"/>
    </row>
    <row r="18" ht="21" customHeight="1" s="630">
      <c r="A18" s="644" t="inlineStr">
        <is>
          <t>15</t>
        </is>
      </c>
      <c r="B18" s="632" t="n"/>
      <c r="C18" s="112" t="inlineStr">
        <is>
          <t>TAMARA OSORIO MAURO</t>
        </is>
      </c>
      <c r="D18" s="55" t="n">
        <v>75338775</v>
      </c>
      <c r="E18" s="55" t="inlineStr">
        <is>
          <t>REVA A1</t>
        </is>
      </c>
      <c r="F18" s="92" t="inlineStr">
        <is>
          <t>40/20 40/20CL</t>
        </is>
      </c>
      <c r="G18" s="120" t="n"/>
      <c r="H18" s="120" t="n"/>
      <c r="I18" s="120" t="inlineStr">
        <is>
          <t>CARS.JAIME VILLA</t>
        </is>
      </c>
      <c r="J18" s="60" t="n">
        <v>0.3791666666666667</v>
      </c>
      <c r="K18" s="46">
        <f>J18+$K$77</f>
        <v/>
      </c>
      <c r="L18" s="78" t="n">
        <v>0.4159722222222222</v>
      </c>
      <c r="M18" s="46">
        <f>L18+$M$78</f>
        <v/>
      </c>
      <c r="N18" s="78" t="n">
        <v>0.4208333333333333</v>
      </c>
      <c r="O18" s="46">
        <f>N18+$O$78</f>
        <v/>
      </c>
      <c r="P18" s="79" t="n">
        <v>0.4965277777777778</v>
      </c>
      <c r="Q18" s="46">
        <f>P18+$Q$78</f>
        <v/>
      </c>
      <c r="R18" s="46" t="n">
        <v>0.5083333333333333</v>
      </c>
      <c r="S18" s="46">
        <f>R18+$S$78</f>
        <v/>
      </c>
      <c r="T18" s="80" t="n">
        <v>0.5409722222222222</v>
      </c>
      <c r="U18" s="80">
        <f>T18+$U$78</f>
        <v/>
      </c>
      <c r="V18" s="580" t="n">
        <v>80</v>
      </c>
      <c r="W18" s="125" t="n"/>
    </row>
    <row r="19" ht="21" customHeight="1" s="630">
      <c r="A19" s="644" t="inlineStr">
        <is>
          <t>16</t>
        </is>
      </c>
      <c r="B19" s="632" t="n"/>
      <c r="C19" s="112" t="inlineStr">
        <is>
          <t>ISLADO RAMOS ANGELO</t>
        </is>
      </c>
      <c r="D19" s="55" t="n">
        <v>48676691</v>
      </c>
      <c r="E19" s="55" t="inlineStr">
        <is>
          <t>NUEVO A1</t>
        </is>
      </c>
      <c r="F19" s="92" t="inlineStr">
        <is>
          <t>20 20SR</t>
        </is>
      </c>
      <c r="G19" s="96" t="n"/>
      <c r="H19" s="96" t="n"/>
      <c r="I19" s="96" t="inlineStr">
        <is>
          <t>PATRICIO</t>
        </is>
      </c>
      <c r="J19" s="60" t="n">
        <v>0.3798611111111111</v>
      </c>
      <c r="K19" s="46">
        <f>J19+$K$77</f>
        <v/>
      </c>
      <c r="L19" s="78" t="n">
        <v>0.4118055555555555</v>
      </c>
      <c r="M19" s="46">
        <f>L19+$M$78</f>
        <v/>
      </c>
      <c r="N19" s="78" t="n">
        <v>0.4159722222222222</v>
      </c>
      <c r="O19" s="46">
        <f>N19+$O$78</f>
        <v/>
      </c>
      <c r="P19" s="79" t="n">
        <v>0.4736111111111111</v>
      </c>
      <c r="Q19" s="46">
        <f>P19+$Q$78</f>
        <v/>
      </c>
      <c r="R19" s="46" t="n">
        <v>0.5048611111111111</v>
      </c>
      <c r="S19" s="46">
        <f>R19+$S$78</f>
        <v/>
      </c>
      <c r="T19" s="80" t="n">
        <v>0.5256944444444445</v>
      </c>
      <c r="U19" s="80">
        <f>T19+$U$78</f>
        <v/>
      </c>
      <c r="V19" s="580" t="n">
        <v>80</v>
      </c>
      <c r="W19" s="125" t="n"/>
    </row>
    <row r="20" ht="21" customHeight="1" s="630">
      <c r="A20" s="644" t="inlineStr">
        <is>
          <t>17</t>
        </is>
      </c>
      <c r="B20" s="632" t="n"/>
      <c r="C20" s="112" t="inlineStr">
        <is>
          <t>GALA VELASQUEZ CHRISTIAN</t>
        </is>
      </c>
      <c r="D20" s="55" t="n">
        <v>9941904</v>
      </c>
      <c r="E20" s="55" t="inlineStr">
        <is>
          <t>REVA A1</t>
        </is>
      </c>
      <c r="F20" s="92" t="inlineStr">
        <is>
          <t>40/20 40/20CL</t>
        </is>
      </c>
      <c r="G20" s="96" t="n"/>
      <c r="H20" s="96" t="n"/>
      <c r="I20" s="96" t="inlineStr">
        <is>
          <t>PATRICIO</t>
        </is>
      </c>
      <c r="J20" s="60" t="n">
        <v>0.3805555555555555</v>
      </c>
      <c r="K20" s="46">
        <f>J20+$K$77</f>
        <v/>
      </c>
      <c r="L20" s="78" t="n">
        <v>0.4201388888888889</v>
      </c>
      <c r="M20" s="46">
        <f>L20+$M$78</f>
        <v/>
      </c>
      <c r="N20" s="78" t="n">
        <v>0.4256944444444444</v>
      </c>
      <c r="O20" s="46">
        <f>N20+$O$78</f>
        <v/>
      </c>
      <c r="P20" s="79" t="n">
        <v>0.53125</v>
      </c>
      <c r="Q20" s="46">
        <f>P20+$Q$78</f>
        <v/>
      </c>
      <c r="R20" s="46" t="n">
        <v>0.5479166666666667</v>
      </c>
      <c r="S20" s="46">
        <f>R20+$S$78</f>
        <v/>
      </c>
      <c r="T20" s="80" t="n">
        <v>0.5645833333333333</v>
      </c>
      <c r="U20" s="80">
        <f>T20+$U$78</f>
        <v/>
      </c>
      <c r="V20" s="580" t="n">
        <v>80</v>
      </c>
      <c r="W20" s="125" t="n"/>
    </row>
    <row r="21" ht="21" customHeight="1" s="630">
      <c r="A21" s="644" t="inlineStr">
        <is>
          <t>18</t>
        </is>
      </c>
      <c r="B21" s="632" t="n"/>
      <c r="C21" s="112" t="inlineStr">
        <is>
          <t>AYQUIPA LLUFIRE TEOFILO</t>
        </is>
      </c>
      <c r="D21" s="55" t="n">
        <v>25731160</v>
      </c>
      <c r="E21" s="26" t="inlineStr">
        <is>
          <t>REVA A3C</t>
        </is>
      </c>
      <c r="F21" s="92" t="inlineStr">
        <is>
          <t>40/20 40/20CL</t>
        </is>
      </c>
      <c r="G21" s="96" t="n"/>
      <c r="H21" s="96" t="n"/>
      <c r="I21" s="96" t="inlineStr">
        <is>
          <t>PATRICIO</t>
        </is>
      </c>
      <c r="J21" s="60" t="n">
        <v>0.3819444444444444</v>
      </c>
      <c r="K21" s="46">
        <f>J21+$K$77</f>
        <v/>
      </c>
      <c r="L21" s="78" t="n">
        <v>0.425</v>
      </c>
      <c r="M21" s="46">
        <f>L21+$M$78</f>
        <v/>
      </c>
      <c r="N21" s="78" t="n">
        <v>0.4298611111111111</v>
      </c>
      <c r="O21" s="46">
        <f>N21+$O$78</f>
        <v/>
      </c>
      <c r="P21" s="79" t="n">
        <v>0.5097222222222222</v>
      </c>
      <c r="Q21" s="46">
        <f>P21+$Q$78</f>
        <v/>
      </c>
      <c r="R21" s="46" t="n">
        <v>0.5215277777777778</v>
      </c>
      <c r="S21" s="46">
        <f>R21+$S$78</f>
        <v/>
      </c>
      <c r="T21" s="80" t="n">
        <v>0.5534722222222223</v>
      </c>
      <c r="U21" s="80">
        <f>T21+$U$78</f>
        <v/>
      </c>
      <c r="V21" s="580" t="n">
        <v>80</v>
      </c>
      <c r="W21" s="125" t="n"/>
    </row>
    <row r="22" ht="21" customHeight="1" s="630">
      <c r="A22" s="644" t="inlineStr">
        <is>
          <t>19</t>
        </is>
      </c>
      <c r="B22" s="632" t="n"/>
      <c r="C22" s="112" t="inlineStr">
        <is>
          <t>LA TORRE ROLDAN LUIS</t>
        </is>
      </c>
      <c r="D22" s="55" t="n">
        <v>42407278</v>
      </c>
      <c r="E22" s="55" t="inlineStr">
        <is>
          <t>REVA A1</t>
        </is>
      </c>
      <c r="F22" s="92" t="inlineStr">
        <is>
          <t>30 30SR</t>
        </is>
      </c>
      <c r="G22" s="120" t="n"/>
      <c r="H22" s="120" t="n"/>
      <c r="I22" s="120" t="inlineStr">
        <is>
          <t>CARS.JAIME VILLA</t>
        </is>
      </c>
      <c r="J22" s="60" t="n">
        <v>0.3826388888888889</v>
      </c>
      <c r="K22" s="46">
        <f>J22+$K$77</f>
        <v/>
      </c>
      <c r="L22" s="78" t="n">
        <v>0.4291666666666666</v>
      </c>
      <c r="M22" s="46">
        <f>L22+$M$78</f>
        <v/>
      </c>
      <c r="N22" s="78" t="n">
        <v>0.4340277777777778</v>
      </c>
      <c r="O22" s="46">
        <f>N22+$O$78</f>
        <v/>
      </c>
      <c r="P22" s="79" t="n">
        <v>0.5465277777777777</v>
      </c>
      <c r="Q22" s="46">
        <f>P22+$Q$78</f>
        <v/>
      </c>
      <c r="R22" s="46" t="n">
        <v>0.5625</v>
      </c>
      <c r="S22" s="46">
        <f>R22+$S$78</f>
        <v/>
      </c>
      <c r="T22" s="80" t="n">
        <v>0.5923611111111111</v>
      </c>
      <c r="U22" s="80">
        <f>T22+$U$78</f>
        <v/>
      </c>
      <c r="V22" s="580" t="n">
        <v>80</v>
      </c>
      <c r="W22" s="125" t="n"/>
    </row>
    <row r="23" ht="21" customHeight="1" s="630">
      <c r="A23" s="644" t="inlineStr">
        <is>
          <t>20</t>
        </is>
      </c>
      <c r="B23" s="632" t="n"/>
      <c r="C23" s="112" t="inlineStr">
        <is>
          <t>MELGAREJO CUEVA MIRIAM</t>
        </is>
      </c>
      <c r="D23" s="55" t="n">
        <v>6788558</v>
      </c>
      <c r="E23" s="55" t="inlineStr">
        <is>
          <t>REVA A1</t>
        </is>
      </c>
      <c r="F23" s="92" t="inlineStr">
        <is>
          <t>40/20 40/20CL</t>
        </is>
      </c>
      <c r="G23" s="120" t="n"/>
      <c r="H23" s="120" t="n"/>
      <c r="I23" s="120" t="inlineStr">
        <is>
          <t>CARS.JAIME VILLA</t>
        </is>
      </c>
      <c r="J23" s="60" t="n">
        <v>0.3833333333333334</v>
      </c>
      <c r="K23" s="46">
        <f>J23+$K$77</f>
        <v/>
      </c>
      <c r="L23" s="78" t="n">
        <v>0.4333333333333333</v>
      </c>
      <c r="M23" s="46">
        <f>L23+$M$78</f>
        <v/>
      </c>
      <c r="N23" s="78" t="n">
        <v>0.4388888888888889</v>
      </c>
      <c r="O23" s="46">
        <f>N23+$O$78</f>
        <v/>
      </c>
      <c r="P23" s="79" t="n">
        <v>0.5215277777777778</v>
      </c>
      <c r="Q23" s="46">
        <f>P23+$Q$78</f>
        <v/>
      </c>
      <c r="R23" s="46" t="n">
        <v>0.5375</v>
      </c>
      <c r="S23" s="46">
        <f>R23+$S$78</f>
        <v/>
      </c>
      <c r="T23" s="80" t="n">
        <v>0.5673611111111111</v>
      </c>
      <c r="U23" s="80">
        <f>T23+$U$78</f>
        <v/>
      </c>
      <c r="V23" s="580" t="n">
        <v>80</v>
      </c>
      <c r="W23" s="125" t="n"/>
    </row>
    <row r="24" ht="21" customHeight="1" s="630">
      <c r="A24" s="644" t="inlineStr">
        <is>
          <t>21</t>
        </is>
      </c>
      <c r="B24" s="632" t="n"/>
      <c r="C24" s="112" t="inlineStr">
        <is>
          <t>PACHECO RAMOS JABRAHAM</t>
        </is>
      </c>
      <c r="D24" s="55" t="n">
        <v>91213811</v>
      </c>
      <c r="E24" s="199" t="inlineStr">
        <is>
          <t>MOTO NUEVO BIIB</t>
        </is>
      </c>
      <c r="F24" s="92" t="inlineStr">
        <is>
          <t>20 20SR</t>
        </is>
      </c>
      <c r="G24" s="281" t="n"/>
      <c r="H24" s="281" t="n"/>
      <c r="I24" s="281" t="inlineStr">
        <is>
          <t>ANGELA</t>
        </is>
      </c>
      <c r="J24" s="60" t="n">
        <v>0.3840277777777778</v>
      </c>
      <c r="K24" s="46">
        <f>J24+$K$77</f>
        <v/>
      </c>
      <c r="L24" s="78" t="n">
        <v>0.4381944444444444</v>
      </c>
      <c r="M24" s="46">
        <f>L24+$M$78</f>
        <v/>
      </c>
      <c r="N24" s="78" t="n">
        <v>0.4430555555555555</v>
      </c>
      <c r="O24" s="46">
        <f>N24+$O$78</f>
        <v/>
      </c>
      <c r="P24" s="79" t="n">
        <v>0.5541666666666667</v>
      </c>
      <c r="Q24" s="46">
        <f>P24+$Q$78</f>
        <v/>
      </c>
      <c r="R24" s="46" t="n">
        <v>0.5736111111111111</v>
      </c>
      <c r="S24" s="46">
        <f>R24+$S$78</f>
        <v/>
      </c>
      <c r="T24" s="80" t="n">
        <v>0.5888888888888889</v>
      </c>
      <c r="U24" s="80">
        <f>T24+$U$78</f>
        <v/>
      </c>
      <c r="V24" s="580" t="n">
        <v>80</v>
      </c>
      <c r="W24" s="125" t="n"/>
    </row>
    <row r="25" ht="21" customHeight="1" s="630">
      <c r="A25" s="644" t="inlineStr">
        <is>
          <t>22</t>
        </is>
      </c>
      <c r="B25" s="632" t="n"/>
      <c r="C25" s="112" t="inlineStr">
        <is>
          <t>YNCA TITO ANGIE</t>
        </is>
      </c>
      <c r="D25" s="55" t="n">
        <v>41254486</v>
      </c>
      <c r="E25" s="55" t="inlineStr">
        <is>
          <t>REVA A1</t>
        </is>
      </c>
      <c r="F25" s="92" t="inlineStr">
        <is>
          <t>20 20SR</t>
        </is>
      </c>
      <c r="G25" s="120" t="n"/>
      <c r="H25" s="120" t="n"/>
      <c r="I25" s="120" t="inlineStr">
        <is>
          <t>CARS.JAIME VILLA</t>
        </is>
      </c>
      <c r="J25" s="60" t="n">
        <v>0.3847222222222222</v>
      </c>
      <c r="K25" s="46">
        <f>J25+$K$77</f>
        <v/>
      </c>
      <c r="L25" s="78" t="n">
        <v>0.4423611111111111</v>
      </c>
      <c r="M25" s="46">
        <f>L25+$M$78</f>
        <v/>
      </c>
      <c r="N25" s="78" t="n">
        <v>0.4479166666666667</v>
      </c>
      <c r="O25" s="46">
        <f>N25+$O$78</f>
        <v/>
      </c>
      <c r="P25" s="79" t="n">
        <v>0.5340277777777778</v>
      </c>
      <c r="Q25" s="46">
        <f>P25+$Q$78</f>
        <v/>
      </c>
      <c r="R25" s="46" t="n">
        <v>0.55</v>
      </c>
      <c r="S25" s="46">
        <f>R25+$S$78</f>
        <v/>
      </c>
      <c r="T25" s="80" t="n">
        <v>0.5805555555555556</v>
      </c>
      <c r="U25" s="80">
        <f>T25+$U$78</f>
        <v/>
      </c>
      <c r="V25" s="580" t="n">
        <v>80</v>
      </c>
      <c r="W25" s="125" t="n"/>
    </row>
    <row r="26" ht="21" customHeight="1" s="630">
      <c r="A26" s="644" t="inlineStr">
        <is>
          <t>23</t>
        </is>
      </c>
      <c r="B26" s="632" t="n"/>
      <c r="C26" s="112" t="inlineStr">
        <is>
          <t>VALENTIN SANTACRUZ JISER</t>
        </is>
      </c>
      <c r="D26" s="55" t="n">
        <v>47477829</v>
      </c>
      <c r="E26" s="226" t="inlineStr">
        <is>
          <t>MOTO REVA BIIC</t>
        </is>
      </c>
      <c r="F26" s="92" t="inlineStr">
        <is>
          <t>20 20SR</t>
        </is>
      </c>
      <c r="G26" s="120" t="inlineStr">
        <is>
          <t>PAGO 120EFE</t>
        </is>
      </c>
      <c r="H26" s="96" t="n"/>
      <c r="I26" s="96" t="inlineStr">
        <is>
          <t>JENY SUPERPAC</t>
        </is>
      </c>
      <c r="J26" s="60" t="n">
        <v>0.3888888888888889</v>
      </c>
      <c r="K26" s="46">
        <f>J26+$K$77</f>
        <v/>
      </c>
      <c r="L26" s="78" t="n">
        <v>0.4472222222222222</v>
      </c>
      <c r="M26" s="46">
        <f>L26+$M$78</f>
        <v/>
      </c>
      <c r="N26" s="78" t="n">
        <v>0.4513888888888889</v>
      </c>
      <c r="O26" s="46">
        <f>N26+$O$78</f>
        <v/>
      </c>
      <c r="P26" s="79" t="n">
        <v>0.5666666666666667</v>
      </c>
      <c r="Q26" s="46">
        <f>P26+$Q$78</f>
        <v/>
      </c>
      <c r="R26" s="46" t="n">
        <v>0.5854166666666667</v>
      </c>
      <c r="S26" s="46">
        <f>R26+$S$78</f>
        <v/>
      </c>
      <c r="T26" s="80" t="n">
        <v>0.6006944444444444</v>
      </c>
      <c r="U26" s="80">
        <f>T26+$U$78</f>
        <v/>
      </c>
      <c r="V26" s="580" t="n">
        <v>80</v>
      </c>
      <c r="W26" s="125" t="n"/>
    </row>
    <row r="27" ht="21" customHeight="1" s="630">
      <c r="A27" s="644" t="inlineStr">
        <is>
          <t>24</t>
        </is>
      </c>
      <c r="B27" s="632" t="n"/>
      <c r="C27" s="112" t="inlineStr">
        <is>
          <t>LOPEZ CROVETTO JORGE</t>
        </is>
      </c>
      <c r="D27" s="55" t="n">
        <v>42098369</v>
      </c>
      <c r="E27" s="55" t="inlineStr">
        <is>
          <t>NUEVO A1</t>
        </is>
      </c>
      <c r="F27" s="92" t="inlineStr">
        <is>
          <t>40/20 40/20CL</t>
        </is>
      </c>
      <c r="G27" s="267" t="inlineStr">
        <is>
          <t>PAGO 100YAPE</t>
        </is>
      </c>
      <c r="H27" s="152" t="n"/>
      <c r="I27" s="152" t="inlineStr">
        <is>
          <t>PUBLICIDAD</t>
        </is>
      </c>
      <c r="J27" s="60" t="n">
        <v>0.4027777777777778</v>
      </c>
      <c r="K27" s="46">
        <f>J27+$K$77</f>
        <v/>
      </c>
      <c r="L27" s="78" t="n">
        <v>0.4513888888888889</v>
      </c>
      <c r="M27" s="46">
        <f>L27+$M$78</f>
        <v/>
      </c>
      <c r="N27" s="78" t="n">
        <v>0.4576388888888889</v>
      </c>
      <c r="O27" s="46">
        <f>N27+$O$78</f>
        <v/>
      </c>
      <c r="P27" s="79" t="n">
        <v>0.5590277777777778</v>
      </c>
      <c r="Q27" s="46">
        <f>P27+$Q$78</f>
        <v/>
      </c>
      <c r="R27" s="46" t="n">
        <v>0.5763888888888888</v>
      </c>
      <c r="S27" s="46">
        <f>R27+$S$78</f>
        <v/>
      </c>
      <c r="T27" s="80" t="n">
        <v>0.6048611111111111</v>
      </c>
      <c r="U27" s="80">
        <f>T27+$U$78</f>
        <v/>
      </c>
      <c r="V27" s="580" t="n">
        <v>100</v>
      </c>
      <c r="W27" s="125" t="n"/>
    </row>
    <row r="28" ht="21" customFormat="1" customHeight="1" s="633">
      <c r="A28" s="644" t="inlineStr">
        <is>
          <t>25</t>
        </is>
      </c>
      <c r="B28" s="632" t="n"/>
      <c r="C28" s="112" t="inlineStr">
        <is>
          <t>ALVA MALDONADO ABEL</t>
        </is>
      </c>
      <c r="D28" s="55" t="n">
        <v>25617188</v>
      </c>
      <c r="E28" s="26" t="inlineStr">
        <is>
          <t>REVA A2B</t>
        </is>
      </c>
      <c r="F28" s="92" t="inlineStr">
        <is>
          <t>40/20 40/20CL</t>
        </is>
      </c>
      <c r="G28" s="120" t="n"/>
      <c r="H28" s="120" t="n"/>
      <c r="I28" s="120" t="inlineStr">
        <is>
          <t>CARS.JAIME VILLA</t>
        </is>
      </c>
      <c r="J28" s="60" t="n">
        <v>0.4152777777777778</v>
      </c>
      <c r="K28" s="46">
        <f>J28+$K$77</f>
        <v/>
      </c>
      <c r="L28" s="78" t="n">
        <v>0.4555555555555555</v>
      </c>
      <c r="M28" s="46">
        <f>L28+$M$78</f>
        <v/>
      </c>
      <c r="N28" s="78" t="n">
        <v>0.4611111111111111</v>
      </c>
      <c r="O28" s="46">
        <f>N28+$O$78</f>
        <v/>
      </c>
      <c r="P28" s="79" t="n">
        <v>0.5798611111111112</v>
      </c>
      <c r="Q28" s="46">
        <f>P28+$Q$78</f>
        <v/>
      </c>
      <c r="R28" s="46" t="n">
        <v>0.5993055555555555</v>
      </c>
      <c r="S28" s="46">
        <f>R28+$S$78</f>
        <v/>
      </c>
      <c r="T28" s="80" t="n">
        <v>0.6125</v>
      </c>
      <c r="U28" s="80">
        <f>T28+$U$78</f>
        <v/>
      </c>
      <c r="V28" s="580" t="n">
        <v>80</v>
      </c>
      <c r="W28" s="125" t="n"/>
    </row>
    <row r="29" ht="21" customHeight="1" s="630">
      <c r="A29" s="644" t="inlineStr">
        <is>
          <t>26</t>
        </is>
      </c>
      <c r="B29" s="632" t="n"/>
      <c r="C29" s="318" t="inlineStr">
        <is>
          <t>QUILLE QUISPE JUAN 20</t>
        </is>
      </c>
      <c r="D29" s="55" t="n">
        <v>10298634</v>
      </c>
      <c r="E29" s="226" t="inlineStr">
        <is>
          <t>MOTO REVA BIIC</t>
        </is>
      </c>
      <c r="F29" s="92" t="inlineStr">
        <is>
          <t>20 20SR</t>
        </is>
      </c>
      <c r="G29" s="120" t="inlineStr">
        <is>
          <t>PAGO 20EFE</t>
        </is>
      </c>
      <c r="H29" s="270" t="n"/>
      <c r="I29" s="270" t="inlineStr">
        <is>
          <t>LILIANA</t>
        </is>
      </c>
      <c r="J29" s="60" t="n">
        <v>0.4180555555555556</v>
      </c>
      <c r="K29" s="46">
        <f>J29+$K$77</f>
        <v/>
      </c>
      <c r="L29" s="78" t="n">
        <v>0.4604166666666666</v>
      </c>
      <c r="M29" s="46">
        <f>L29+$M$78</f>
        <v/>
      </c>
      <c r="N29" s="78" t="n">
        <v>0.4659722222222222</v>
      </c>
      <c r="O29" s="46">
        <f>N29+$O$78</f>
        <v/>
      </c>
      <c r="P29" s="79" t="n">
        <v>0.5708333333333333</v>
      </c>
      <c r="Q29" s="46">
        <f>P29+$Q$78</f>
        <v/>
      </c>
      <c r="R29" s="46" t="n">
        <v>0.5902777777777778</v>
      </c>
      <c r="S29" s="46">
        <f>R29+$S$78</f>
        <v/>
      </c>
      <c r="T29" s="80" t="n">
        <v>0.6173611111111111</v>
      </c>
      <c r="U29" s="80">
        <f>T29+$U$78</f>
        <v/>
      </c>
      <c r="V29" s="580" t="n">
        <v>80</v>
      </c>
      <c r="W29" s="125" t="n">
        <v>20</v>
      </c>
    </row>
    <row r="30" ht="21" customHeight="1" s="630">
      <c r="A30" s="644" t="inlineStr">
        <is>
          <t>27</t>
        </is>
      </c>
      <c r="B30" s="632" t="n"/>
      <c r="C30" s="112" t="inlineStr">
        <is>
          <t>JIMENEZ QUISPE JOSE</t>
        </is>
      </c>
      <c r="D30" s="55" t="n">
        <v>45191393</v>
      </c>
      <c r="E30" s="226" t="inlineStr">
        <is>
          <t>MOTO NUEVO BIIC</t>
        </is>
      </c>
      <c r="F30" s="92" t="inlineStr">
        <is>
          <t>20 20SR</t>
        </is>
      </c>
      <c r="G30" s="270" t="n"/>
      <c r="H30" s="373" t="n"/>
      <c r="I30" s="270" t="inlineStr">
        <is>
          <t>LILIANA</t>
        </is>
      </c>
      <c r="J30" s="60" t="n">
        <v>0.4194444444444445</v>
      </c>
      <c r="K30" s="46">
        <f>J30+$K$77</f>
        <v/>
      </c>
      <c r="L30" s="78" t="n">
        <v>0.4652777777777778</v>
      </c>
      <c r="M30" s="46">
        <f>L30+$M$78</f>
        <v/>
      </c>
      <c r="N30" s="78" t="n">
        <v>0.475</v>
      </c>
      <c r="O30" s="46">
        <f>N30+$O$78</f>
        <v/>
      </c>
      <c r="P30" s="79" t="n">
        <v>0.5923611111111111</v>
      </c>
      <c r="Q30" s="46">
        <f>P30+$Q$78</f>
        <v/>
      </c>
      <c r="R30" s="46" t="n">
        <v>0.6111111111111112</v>
      </c>
      <c r="S30" s="46">
        <f>R30+$S$78</f>
        <v/>
      </c>
      <c r="T30" s="80" t="n">
        <v>0.6243055555555556</v>
      </c>
      <c r="U30" s="80">
        <f>T30+$U$78</f>
        <v/>
      </c>
      <c r="V30" s="580" t="n">
        <v>80</v>
      </c>
      <c r="W30" s="125" t="n"/>
    </row>
    <row r="31" ht="21" customFormat="1" customHeight="1" s="633">
      <c r="A31" s="644" t="inlineStr">
        <is>
          <t>28</t>
        </is>
      </c>
      <c r="B31" s="632" t="n"/>
      <c r="C31" s="318" t="inlineStr">
        <is>
          <t>ROJAS MILAN SAUL 50</t>
        </is>
      </c>
      <c r="D31" s="55" t="n">
        <v>9474330</v>
      </c>
      <c r="E31" s="26" t="inlineStr">
        <is>
          <t>REVA A3C</t>
        </is>
      </c>
      <c r="F31" s="92" t="inlineStr">
        <is>
          <t>20 20 SR</t>
        </is>
      </c>
      <c r="G31" s="120" t="inlineStr">
        <is>
          <t>PAGO EFEC 170</t>
        </is>
      </c>
      <c r="H31" s="211" t="n"/>
      <c r="I31" s="211" t="inlineStr">
        <is>
          <t>OFICINA</t>
        </is>
      </c>
      <c r="J31" s="60" t="n">
        <v>0.4284722222222222</v>
      </c>
      <c r="K31" s="46">
        <f>J31+$K$77</f>
        <v/>
      </c>
      <c r="L31" s="78" t="n">
        <v>0.475</v>
      </c>
      <c r="M31" s="78">
        <f>L31+$M$78</f>
        <v/>
      </c>
      <c r="N31" s="78" t="n">
        <v>0.4798611111111111</v>
      </c>
      <c r="O31" s="78">
        <f>N31+$O$78</f>
        <v/>
      </c>
      <c r="P31" s="79" t="n">
        <v>0.5833333333333334</v>
      </c>
      <c r="Q31" s="46">
        <f>P31+$Q$78</f>
        <v/>
      </c>
      <c r="R31" s="78" t="n">
        <v>0.6020833333333333</v>
      </c>
      <c r="S31" s="78">
        <f>R31+$S$78</f>
        <v/>
      </c>
      <c r="T31" s="80" t="n">
        <v>0.6305555555555555</v>
      </c>
      <c r="U31" s="80">
        <f>T31+$U$78</f>
        <v/>
      </c>
      <c r="V31" s="580" t="n">
        <v>120</v>
      </c>
      <c r="W31" s="125" t="n">
        <v>50</v>
      </c>
    </row>
    <row r="32" ht="21" customHeight="1" s="630">
      <c r="A32" s="644" t="inlineStr">
        <is>
          <t>29</t>
        </is>
      </c>
      <c r="B32" s="632" t="n"/>
      <c r="C32" s="112" t="inlineStr">
        <is>
          <t>SANCHEZ HERNANDEZ JOHANGELYZ</t>
        </is>
      </c>
      <c r="D32" s="55" t="n">
        <v>6832943</v>
      </c>
      <c r="E32" s="199" t="inlineStr">
        <is>
          <t>MOTO NUEVO BIIB</t>
        </is>
      </c>
      <c r="F32" s="92" t="inlineStr">
        <is>
          <t>40/20 40/20CL</t>
        </is>
      </c>
      <c r="G32" s="96" t="n"/>
      <c r="H32" s="26" t="inlineStr">
        <is>
          <t>CE</t>
        </is>
      </c>
      <c r="I32" s="96" t="inlineStr">
        <is>
          <t>PATRICIO</t>
        </is>
      </c>
      <c r="J32" s="60" t="n">
        <v>0.4298611111111111</v>
      </c>
      <c r="K32" s="46">
        <f>J32+$K$77</f>
        <v/>
      </c>
      <c r="L32" s="78" t="n">
        <v>0.4756944444444444</v>
      </c>
      <c r="M32" s="46">
        <f>L32+$M$78</f>
        <v/>
      </c>
      <c r="N32" s="78" t="n">
        <v>0.4819444444444445</v>
      </c>
      <c r="O32" s="46">
        <f>N32+$O$78</f>
        <v/>
      </c>
      <c r="P32" s="79" t="n">
        <v>0.5284722222222222</v>
      </c>
      <c r="Q32" s="46">
        <f>P32+$Q$78</f>
        <v/>
      </c>
      <c r="R32" s="46" t="n">
        <v>0.5409722222222222</v>
      </c>
      <c r="S32" s="46">
        <f>R32+$S$78</f>
        <v/>
      </c>
      <c r="T32" s="80" t="n">
        <v>0.5513888888888889</v>
      </c>
      <c r="U32" s="80">
        <f>T32+$U$78</f>
        <v/>
      </c>
      <c r="V32" s="580" t="n">
        <v>80</v>
      </c>
      <c r="W32" s="125" t="n"/>
    </row>
    <row r="33" ht="21" customHeight="1" s="630">
      <c r="A33" s="644" t="inlineStr">
        <is>
          <t>30</t>
        </is>
      </c>
      <c r="B33" s="632" t="n"/>
      <c r="C33" s="112" t="inlineStr">
        <is>
          <t>HERNANDEZ GONZALEZ ANGEL</t>
        </is>
      </c>
      <c r="D33" s="55" t="n">
        <v>5990472</v>
      </c>
      <c r="E33" s="199" t="inlineStr">
        <is>
          <t>MOTO NUEVO BIIB</t>
        </is>
      </c>
      <c r="F33" s="92" t="inlineStr">
        <is>
          <t>40/20 40/20CL</t>
        </is>
      </c>
      <c r="G33" s="96" t="n"/>
      <c r="H33" s="382" t="inlineStr">
        <is>
          <t>CE</t>
        </is>
      </c>
      <c r="I33" s="96" t="inlineStr">
        <is>
          <t>PATRICIO</t>
        </is>
      </c>
      <c r="J33" s="60" t="n">
        <v>0.4319444444444445</v>
      </c>
      <c r="K33" s="46">
        <f>J33+$K$77</f>
        <v/>
      </c>
      <c r="L33" s="78" t="n">
        <v>0.4819444444444445</v>
      </c>
      <c r="M33" s="46">
        <f>L33+$M$78</f>
        <v/>
      </c>
      <c r="N33" s="78" t="n">
        <v>0.4881944444444444</v>
      </c>
      <c r="O33" s="46">
        <f>N33+$O$78</f>
        <v/>
      </c>
      <c r="P33" s="79" t="n">
        <v>0.5618055555555556</v>
      </c>
      <c r="Q33" s="46">
        <f>P33+$Q$78</f>
        <v/>
      </c>
      <c r="R33" s="46" t="n">
        <v>0.5722222222222222</v>
      </c>
      <c r="S33" s="46">
        <f>R33+$S$78</f>
        <v/>
      </c>
      <c r="T33" s="80" t="n">
        <v>0.5833333333333334</v>
      </c>
      <c r="U33" s="80">
        <f>T33+$U$78</f>
        <v/>
      </c>
      <c r="V33" s="580" t="n">
        <v>80</v>
      </c>
      <c r="W33" s="125" t="n"/>
    </row>
    <row r="34" ht="21" customHeight="1" s="630">
      <c r="A34" s="644" t="inlineStr">
        <is>
          <t>31</t>
        </is>
      </c>
      <c r="B34" s="632" t="n"/>
      <c r="C34" s="112" t="inlineStr">
        <is>
          <t>ROCHABRUN DEZA JOSE</t>
        </is>
      </c>
      <c r="D34" s="55" t="n">
        <v>25653349</v>
      </c>
      <c r="E34" s="55" t="inlineStr">
        <is>
          <t>REVA A1</t>
        </is>
      </c>
      <c r="F34" s="92" t="inlineStr">
        <is>
          <t>40/20 40/20CL</t>
        </is>
      </c>
      <c r="G34" s="96" t="n"/>
      <c r="H34" s="207" t="n"/>
      <c r="I34" s="96" t="inlineStr">
        <is>
          <t>PATRICIO</t>
        </is>
      </c>
      <c r="J34" s="60" t="n">
        <v>0.4347222222222222</v>
      </c>
      <c r="K34" s="46">
        <f>J34+$K$77</f>
        <v/>
      </c>
      <c r="L34" s="78" t="n">
        <v>0.4847222222222222</v>
      </c>
      <c r="M34" s="46">
        <f>L34+$M$78</f>
        <v/>
      </c>
      <c r="N34" s="78" t="n">
        <v>0.4902777777777778</v>
      </c>
      <c r="O34" s="46">
        <f>N34+$O$78</f>
        <v/>
      </c>
      <c r="P34" s="79" t="n">
        <v>0.5958333333333333</v>
      </c>
      <c r="Q34" s="46">
        <f>P34+$Q$78</f>
        <v/>
      </c>
      <c r="R34" s="46" t="n">
        <v>0.6152777777777778</v>
      </c>
      <c r="S34" s="46">
        <f>R34+$S$78</f>
        <v/>
      </c>
      <c r="T34" s="80" t="n">
        <v>0.6423611111111112</v>
      </c>
      <c r="U34" s="80">
        <f>T34+$U$78</f>
        <v/>
      </c>
      <c r="V34" s="580" t="n">
        <v>80</v>
      </c>
      <c r="W34" s="125" t="n"/>
    </row>
    <row r="35" ht="21" customHeight="1" s="630">
      <c r="A35" s="644" t="inlineStr">
        <is>
          <t>32</t>
        </is>
      </c>
      <c r="B35" s="632" t="n"/>
      <c r="C35" s="318" t="inlineStr">
        <is>
          <t>CASTILLO GUARAN FERNANDO 40</t>
        </is>
      </c>
      <c r="D35" s="55" t="n">
        <v>7057148</v>
      </c>
      <c r="E35" s="26" t="inlineStr">
        <is>
          <t>REVA A3C</t>
        </is>
      </c>
      <c r="F35" s="92" t="inlineStr">
        <is>
          <t>20 20SR</t>
        </is>
      </c>
      <c r="G35" s="267" t="inlineStr">
        <is>
          <t>PAGO 40YAPE</t>
        </is>
      </c>
      <c r="H35" s="382" t="inlineStr">
        <is>
          <t>CE</t>
        </is>
      </c>
      <c r="I35" s="96" t="inlineStr">
        <is>
          <t>PATRICIO</t>
        </is>
      </c>
      <c r="J35" s="60" t="n">
        <v>0.4423611111111111</v>
      </c>
      <c r="K35" s="46">
        <f>J35+$K$77</f>
        <v/>
      </c>
      <c r="L35" s="78" t="n">
        <v>0.4868055555555555</v>
      </c>
      <c r="M35" s="78">
        <f>L35+$M$78</f>
        <v/>
      </c>
      <c r="N35" s="78" t="n">
        <v>0.4944444444444445</v>
      </c>
      <c r="O35" s="78">
        <f>N35+$O$78</f>
        <v/>
      </c>
      <c r="P35" s="78" t="n">
        <v>0.5944444444444444</v>
      </c>
      <c r="Q35" s="78">
        <f>P35+$Q$78</f>
        <v/>
      </c>
      <c r="R35" s="78" t="n">
        <v>0.60625</v>
      </c>
      <c r="S35" s="78">
        <f>R35+$S$78</f>
        <v/>
      </c>
      <c r="T35" s="80" t="n">
        <v>0.6173611111111111</v>
      </c>
      <c r="U35" s="80">
        <f>T35+$U$78</f>
        <v/>
      </c>
      <c r="V35" s="580" t="n">
        <v>80</v>
      </c>
      <c r="W35" s="125" t="n">
        <v>40</v>
      </c>
    </row>
    <row r="36" ht="21" customHeight="1" s="630">
      <c r="A36" s="644" t="inlineStr">
        <is>
          <t>33</t>
        </is>
      </c>
      <c r="B36" s="632" t="n"/>
      <c r="C36" s="112" t="inlineStr">
        <is>
          <t>SERNAQUE PINEDO JEAN CARLOS</t>
        </is>
      </c>
      <c r="D36" s="55" t="n">
        <v>78480721</v>
      </c>
      <c r="E36" s="199" t="inlineStr">
        <is>
          <t>MOTO NUEVO BIIB</t>
        </is>
      </c>
      <c r="F36" s="92" t="inlineStr">
        <is>
          <t>30 30SR</t>
        </is>
      </c>
      <c r="G36" s="120" t="n"/>
      <c r="H36" s="120" t="n"/>
      <c r="I36" s="120" t="inlineStr">
        <is>
          <t>CARS.JAIME VILLA</t>
        </is>
      </c>
      <c r="J36" s="60" t="n">
        <v>0.4604166666666666</v>
      </c>
      <c r="K36" s="46">
        <f>J36+$K$77</f>
        <v/>
      </c>
      <c r="L36" s="78" t="n">
        <v>0.4902777777777778</v>
      </c>
      <c r="M36" s="46">
        <f>L36+$M$78</f>
        <v/>
      </c>
      <c r="N36" s="78" t="n">
        <v>0.4965277777777778</v>
      </c>
      <c r="O36" s="46">
        <f>N36+$O$78</f>
        <v/>
      </c>
      <c r="P36" s="79" t="n">
        <v>0.6041666666666666</v>
      </c>
      <c r="Q36" s="46">
        <f>P36+$Q$78</f>
        <v/>
      </c>
      <c r="R36" s="46" t="n">
        <v>0.6236111111111111</v>
      </c>
      <c r="S36" s="46">
        <f>R36+$S$78</f>
        <v/>
      </c>
      <c r="T36" s="80" t="n">
        <v>0.6361111111111111</v>
      </c>
      <c r="U36" s="80">
        <f>T36+$U$78</f>
        <v/>
      </c>
      <c r="V36" s="580" t="n">
        <v>80</v>
      </c>
      <c r="W36" s="125" t="n"/>
    </row>
    <row r="37" ht="21" customFormat="1" customHeight="1" s="645">
      <c r="A37" s="644" t="inlineStr">
        <is>
          <t>34</t>
        </is>
      </c>
      <c r="B37" s="632" t="n"/>
      <c r="C37" s="112" t="inlineStr">
        <is>
          <t xml:space="preserve">VALDEZ QUISPE SANTIAGO </t>
        </is>
      </c>
      <c r="D37" s="55" t="n">
        <v>25564444</v>
      </c>
      <c r="E37" s="26" t="inlineStr">
        <is>
          <t>RECA A2B</t>
        </is>
      </c>
      <c r="F37" s="92" t="inlineStr">
        <is>
          <t>40/20 40/20CL</t>
        </is>
      </c>
      <c r="G37" s="96" t="n"/>
      <c r="H37" s="192" t="n"/>
      <c r="I37" s="96" t="inlineStr">
        <is>
          <t>PATRICIO</t>
        </is>
      </c>
      <c r="J37" s="60" t="n">
        <v>0.4597222222222222</v>
      </c>
      <c r="K37" s="46">
        <f>J37+$K$77</f>
        <v/>
      </c>
      <c r="L37" s="78" t="n">
        <v>0.4944444444444445</v>
      </c>
      <c r="M37" s="46">
        <f>L37+$M$78</f>
        <v/>
      </c>
      <c r="N37" s="78" t="n">
        <v>0.4993055555555556</v>
      </c>
      <c r="O37" s="46">
        <f>N37+$O$78</f>
        <v/>
      </c>
      <c r="P37" s="79" t="n">
        <v>0.6083333333333333</v>
      </c>
      <c r="Q37" s="46">
        <f>P37+$Q$78</f>
        <v/>
      </c>
      <c r="R37" s="46" t="n">
        <v>0.6277777777777778</v>
      </c>
      <c r="S37" s="46">
        <f>R37+$S$78</f>
        <v/>
      </c>
      <c r="T37" s="80" t="n">
        <v>0.65625</v>
      </c>
      <c r="U37" s="80">
        <f>T37+$U$78</f>
        <v/>
      </c>
      <c r="V37" s="580" t="n">
        <v>80</v>
      </c>
      <c r="W37" s="125" t="n"/>
    </row>
    <row r="38" ht="21" customHeight="1" s="630">
      <c r="A38" s="644" t="inlineStr">
        <is>
          <t>35</t>
        </is>
      </c>
      <c r="B38" s="632" t="n"/>
      <c r="C38" s="112" t="inlineStr">
        <is>
          <t>LEYVA FIESTAS MARTIN</t>
        </is>
      </c>
      <c r="D38" s="55" t="n">
        <v>70472095</v>
      </c>
      <c r="E38" s="199" t="inlineStr">
        <is>
          <t>MOTO NUEVO BIIB</t>
        </is>
      </c>
      <c r="F38" s="92" t="inlineStr">
        <is>
          <t>40/20 40/20CL</t>
        </is>
      </c>
      <c r="G38" s="270" t="n"/>
      <c r="H38" s="373" t="n"/>
      <c r="I38" s="270" t="inlineStr">
        <is>
          <t>LILIANA</t>
        </is>
      </c>
      <c r="J38" s="60" t="n">
        <v>0.4611111111111111</v>
      </c>
      <c r="K38" s="46">
        <f>J38+$K$77</f>
        <v/>
      </c>
      <c r="L38" s="78" t="n">
        <v>0.4986111111111111</v>
      </c>
      <c r="M38" s="46">
        <f>L38+$M$78</f>
        <v/>
      </c>
      <c r="N38" s="78" t="n">
        <v>0.50625</v>
      </c>
      <c r="O38" s="46">
        <f>N38+$O$78</f>
        <v/>
      </c>
      <c r="P38" s="79" t="n">
        <v>0.6166666666666667</v>
      </c>
      <c r="Q38" s="46">
        <f>P38+$Q$78</f>
        <v/>
      </c>
      <c r="R38" s="46" t="n">
        <v>0.6354166666666666</v>
      </c>
      <c r="S38" s="46">
        <f>R38+$S$78</f>
        <v/>
      </c>
      <c r="T38" s="80" t="n">
        <v>0.6486111111111111</v>
      </c>
      <c r="U38" s="80">
        <f>T38+$U$78</f>
        <v/>
      </c>
      <c r="V38" s="580" t="n">
        <v>80</v>
      </c>
      <c r="W38" s="125" t="n"/>
    </row>
    <row r="39" ht="21" customHeight="1" s="630">
      <c r="A39" s="644" t="inlineStr">
        <is>
          <t>36</t>
        </is>
      </c>
      <c r="B39" s="632" t="n"/>
      <c r="C39" s="112" t="inlineStr">
        <is>
          <t>GUERRERO BENITES OSCAR</t>
        </is>
      </c>
      <c r="D39" s="55" t="n">
        <v>41438414</v>
      </c>
      <c r="E39" s="26" t="inlineStr">
        <is>
          <t>RECA A2B</t>
        </is>
      </c>
      <c r="F39" s="92" t="inlineStr">
        <is>
          <t>40/20 40/20CL</t>
        </is>
      </c>
      <c r="G39" s="120" t="n"/>
      <c r="H39" s="120" t="n"/>
      <c r="I39" s="120" t="inlineStr">
        <is>
          <t>CARS.JAIME VILLA</t>
        </is>
      </c>
      <c r="J39" s="60" t="n">
        <v>0.4673611111111111</v>
      </c>
      <c r="K39" s="46">
        <f>J39+$K$77</f>
        <v/>
      </c>
      <c r="L39" s="78" t="n">
        <v>0.5083333333333333</v>
      </c>
      <c r="M39" s="46">
        <f>L39+$M$78</f>
        <v/>
      </c>
      <c r="N39" s="78" t="n">
        <v>0.5138888888888888</v>
      </c>
      <c r="O39" s="46">
        <f>N39+$O$78</f>
        <v/>
      </c>
      <c r="P39" s="79" t="n">
        <v>0.6298611111111111</v>
      </c>
      <c r="Q39" s="46">
        <f>P39+$Q$78</f>
        <v/>
      </c>
      <c r="R39" s="46" t="n">
        <v>0.6472222222222223</v>
      </c>
      <c r="S39" s="46">
        <f>R39+$S$78</f>
        <v/>
      </c>
      <c r="T39" s="80" t="n">
        <v>0.6597222222222222</v>
      </c>
      <c r="U39" s="80">
        <f>T39+$U$78</f>
        <v/>
      </c>
      <c r="V39" s="580" t="n">
        <v>80</v>
      </c>
      <c r="W39" s="125" t="n"/>
    </row>
    <row r="40" ht="21" customHeight="1" s="630">
      <c r="A40" s="644" t="inlineStr">
        <is>
          <t>37</t>
        </is>
      </c>
      <c r="B40" s="632" t="n"/>
      <c r="C40" s="112" t="inlineStr">
        <is>
          <t>SALAZAR GIRON MARTIN</t>
        </is>
      </c>
      <c r="D40" s="55" t="n">
        <v>72734109</v>
      </c>
      <c r="E40" s="199" t="inlineStr">
        <is>
          <t>MOTO NUEVO BIIB</t>
        </is>
      </c>
      <c r="F40" s="92" t="inlineStr">
        <is>
          <t>40/20 40/20CL</t>
        </is>
      </c>
      <c r="G40" s="281" t="n"/>
      <c r="H40" s="281" t="n"/>
      <c r="I40" s="281" t="inlineStr">
        <is>
          <t>ANGELA</t>
        </is>
      </c>
      <c r="J40" s="60" t="n">
        <v>0.4680555555555556</v>
      </c>
      <c r="K40" s="46">
        <f>J40+$K$77</f>
        <v/>
      </c>
      <c r="L40" s="78" t="n">
        <v>0.5125</v>
      </c>
      <c r="M40" s="46">
        <f>L40+$M$78</f>
        <v/>
      </c>
      <c r="N40" s="78" t="n">
        <v>0.5194444444444445</v>
      </c>
      <c r="O40" s="46">
        <f>N40+$O$78</f>
        <v/>
      </c>
      <c r="P40" s="79" t="n">
        <v>0.6208333333333333</v>
      </c>
      <c r="Q40" s="46">
        <f>P40+$Q$78</f>
        <v/>
      </c>
      <c r="R40" s="46" t="n">
        <v>0.6395833333333333</v>
      </c>
      <c r="S40" s="46">
        <f>R40+$S$78</f>
        <v/>
      </c>
      <c r="T40" s="80" t="n">
        <v>0.66875</v>
      </c>
      <c r="U40" s="80">
        <f>T40+$U$78</f>
        <v/>
      </c>
      <c r="V40" s="580" t="n">
        <v>80</v>
      </c>
      <c r="W40" s="125" t="n"/>
    </row>
    <row r="41" ht="21" customHeight="1" s="630">
      <c r="A41" s="644" t="inlineStr">
        <is>
          <t>38</t>
        </is>
      </c>
      <c r="B41" s="632" t="n"/>
      <c r="C41" s="112" t="inlineStr">
        <is>
          <t xml:space="preserve">ESPIRITU CAÑARES JOSE </t>
        </is>
      </c>
      <c r="D41" s="55" t="n">
        <v>74872573</v>
      </c>
      <c r="E41" s="55" t="inlineStr">
        <is>
          <t>NUEVO A1</t>
        </is>
      </c>
      <c r="F41" s="92" t="inlineStr">
        <is>
          <t>40/20 40/20CL</t>
        </is>
      </c>
      <c r="G41" s="267" t="inlineStr">
        <is>
          <t>PAGO BCP 150</t>
        </is>
      </c>
      <c r="H41" s="152" t="n"/>
      <c r="I41" s="152" t="inlineStr">
        <is>
          <t>ENRIQUE</t>
        </is>
      </c>
      <c r="J41" s="60" t="n">
        <v>0.4729166666666667</v>
      </c>
      <c r="K41" s="46">
        <f>J41+$K$77</f>
        <v/>
      </c>
      <c r="L41" s="78" t="n">
        <v>0.5034722222222222</v>
      </c>
      <c r="M41" s="46">
        <f>L41+$M$78</f>
        <v/>
      </c>
      <c r="N41" s="78" t="n">
        <v>0.5083333333333333</v>
      </c>
      <c r="O41" s="46">
        <f>N41+$O$78</f>
        <v/>
      </c>
      <c r="P41" s="79" t="n">
        <v>0.6326388888888889</v>
      </c>
      <c r="Q41" s="46">
        <f>P41+$Q$78</f>
        <v/>
      </c>
      <c r="R41" s="46" t="n">
        <v>0.6506944444444445</v>
      </c>
      <c r="S41" s="46">
        <f>R41+$S$78</f>
        <v/>
      </c>
      <c r="T41" s="80" t="n">
        <v>0.68125</v>
      </c>
      <c r="U41" s="80">
        <f>T41+$U$78</f>
        <v/>
      </c>
      <c r="V41" s="580" t="n">
        <v>80</v>
      </c>
      <c r="W41" s="125" t="n"/>
    </row>
    <row r="42" ht="21" customFormat="1" customHeight="1" s="645">
      <c r="A42" s="644" t="inlineStr">
        <is>
          <t>39</t>
        </is>
      </c>
      <c r="B42" s="632" t="n"/>
      <c r="C42" s="112" t="inlineStr">
        <is>
          <t>LOPEZ QUINTANA RENZO</t>
        </is>
      </c>
      <c r="D42" s="55" t="n">
        <v>48868339</v>
      </c>
      <c r="E42" s="226" t="inlineStr">
        <is>
          <t>MOTO REVA BIIC</t>
        </is>
      </c>
      <c r="F42" s="92" t="inlineStr">
        <is>
          <t>40/20 40/20CL</t>
        </is>
      </c>
      <c r="G42" s="267" t="inlineStr">
        <is>
          <t>PAGO 100 PLIM</t>
        </is>
      </c>
      <c r="H42" s="152" t="n"/>
      <c r="I42" s="152" t="inlineStr">
        <is>
          <t>PUBLICIDAD</t>
        </is>
      </c>
      <c r="J42" s="60" t="n">
        <v>0.4715277777777778</v>
      </c>
      <c r="K42" s="46">
        <f>J42+$K$77</f>
        <v/>
      </c>
      <c r="L42" s="78" t="n">
        <v>0.5180555555555556</v>
      </c>
      <c r="M42" s="46">
        <f>L42+$M$78</f>
        <v/>
      </c>
      <c r="N42" s="78" t="n">
        <v>0.525</v>
      </c>
      <c r="O42" s="46">
        <f>N42+$O$78</f>
        <v/>
      </c>
      <c r="P42" s="79" t="n">
        <v>0.6423611111111112</v>
      </c>
      <c r="Q42" s="46">
        <f>P42+$Q$78</f>
        <v/>
      </c>
      <c r="R42" s="46" t="n">
        <v>0.6604166666666667</v>
      </c>
      <c r="S42" s="46">
        <f>R42+$S$78</f>
        <v/>
      </c>
      <c r="T42" s="80" t="n">
        <v>0.6729166666666667</v>
      </c>
      <c r="U42" s="80">
        <f>T42+$U$78</f>
        <v/>
      </c>
      <c r="V42" s="580" t="n">
        <v>100</v>
      </c>
      <c r="W42" s="125" t="n"/>
    </row>
    <row r="43" ht="21" customFormat="1" customHeight="1" s="633">
      <c r="A43" s="644" t="inlineStr">
        <is>
          <t>40</t>
        </is>
      </c>
      <c r="B43" s="632" t="n"/>
      <c r="C43" s="318" t="inlineStr">
        <is>
          <t>FARFAN GARAY GIANCARLO 60</t>
        </is>
      </c>
      <c r="D43" s="55" t="n">
        <v>76391248</v>
      </c>
      <c r="E43" s="199" t="inlineStr">
        <is>
          <t>MOTO NUEVO BIIB</t>
        </is>
      </c>
      <c r="F43" s="92" t="inlineStr">
        <is>
          <t>20 20SR</t>
        </is>
      </c>
      <c r="G43" s="267" t="inlineStr">
        <is>
          <t>PAGO YAPE 180</t>
        </is>
      </c>
      <c r="H43" s="207" t="n"/>
      <c r="I43" s="55" t="inlineStr">
        <is>
          <t>JENY SUPERPAC</t>
        </is>
      </c>
      <c r="J43" s="60" t="n">
        <v>0.4722222222222222</v>
      </c>
      <c r="K43" s="46">
        <f>J43+$K$77</f>
        <v/>
      </c>
      <c r="L43" s="78" t="n">
        <v>0.5236111111111111</v>
      </c>
      <c r="M43" s="46">
        <f>L43+$M$78</f>
        <v/>
      </c>
      <c r="N43" s="78" t="n">
        <v>0.5284722222222222</v>
      </c>
      <c r="O43" s="46">
        <f>N43+$O$78</f>
        <v/>
      </c>
      <c r="P43" s="79" t="n">
        <v>0.6444444444444445</v>
      </c>
      <c r="Q43" s="46">
        <f>P43+$Q$78</f>
        <v/>
      </c>
      <c r="R43" s="46" t="n">
        <v>0.6625</v>
      </c>
      <c r="S43" s="46">
        <f>R43+$S$78</f>
        <v/>
      </c>
      <c r="T43" s="80" t="n">
        <v>0.6944444444444444</v>
      </c>
      <c r="U43" s="80">
        <f>T43+$U$78</f>
        <v/>
      </c>
      <c r="V43" s="580" t="n">
        <v>80</v>
      </c>
      <c r="W43" s="125" t="n">
        <v>60</v>
      </c>
    </row>
    <row r="44" ht="21" customHeight="1" s="630">
      <c r="A44" s="644" t="inlineStr">
        <is>
          <t>41</t>
        </is>
      </c>
      <c r="B44" s="632" t="n"/>
      <c r="C44" s="112" t="inlineStr">
        <is>
          <t>GARCIA SANTAMARIA JUAN</t>
        </is>
      </c>
      <c r="D44" s="55" t="n">
        <v>74313492</v>
      </c>
      <c r="E44" s="55" t="inlineStr">
        <is>
          <t>REVA A1</t>
        </is>
      </c>
      <c r="F44" s="92" t="inlineStr">
        <is>
          <t>30 30SR</t>
        </is>
      </c>
      <c r="G44" s="120" t="n"/>
      <c r="H44" s="120" t="n"/>
      <c r="I44" s="120" t="inlineStr">
        <is>
          <t>CARS.JAIME VILLA</t>
        </is>
      </c>
      <c r="J44" s="60" t="n">
        <v>0.4840277777777778</v>
      </c>
      <c r="K44" s="46">
        <f>J44+$K$77</f>
        <v/>
      </c>
      <c r="L44" s="78" t="n">
        <v>0.5277777777777778</v>
      </c>
      <c r="M44" s="46">
        <f>L44+$M$78</f>
        <v/>
      </c>
      <c r="N44" s="78" t="n">
        <v>0.5402777777777777</v>
      </c>
      <c r="O44" s="46">
        <f>N44+$O$78</f>
        <v/>
      </c>
      <c r="P44" s="79" t="n">
        <v>0.6555555555555556</v>
      </c>
      <c r="Q44" s="46">
        <f>P44+$Q$78</f>
        <v/>
      </c>
      <c r="R44" s="46" t="n">
        <v>0.6722222222222223</v>
      </c>
      <c r="S44" s="46">
        <f>R44+$S$78</f>
        <v/>
      </c>
      <c r="T44" s="80" t="n">
        <v>0.6847222222222222</v>
      </c>
      <c r="U44" s="80">
        <f>T44+$U$78</f>
        <v/>
      </c>
      <c r="V44" s="580" t="n">
        <v>80</v>
      </c>
      <c r="W44" s="125" t="n"/>
    </row>
    <row r="45" ht="21" customHeight="1" s="630">
      <c r="A45" s="644" t="inlineStr">
        <is>
          <t>42</t>
        </is>
      </c>
      <c r="B45" s="632" t="n"/>
      <c r="C45" s="112" t="inlineStr">
        <is>
          <t>CASTILLO CEFERINO NORMAN</t>
        </is>
      </c>
      <c r="D45" s="55" t="n">
        <v>45595333</v>
      </c>
      <c r="E45" s="55" t="inlineStr">
        <is>
          <t>REVA A1</t>
        </is>
      </c>
      <c r="F45" s="92" t="inlineStr">
        <is>
          <t>20 20SR</t>
        </is>
      </c>
      <c r="G45" s="96" t="n"/>
      <c r="H45" s="96" t="n"/>
      <c r="I45" s="96" t="inlineStr">
        <is>
          <t>PATRICIO</t>
        </is>
      </c>
      <c r="J45" s="60" t="n">
        <v>0.4868055555555555</v>
      </c>
      <c r="K45" s="46">
        <f>J45+$K$77</f>
        <v/>
      </c>
      <c r="L45" s="78" t="n">
        <v>0.5444444444444444</v>
      </c>
      <c r="M45" s="46">
        <f>L45+$M$78</f>
        <v/>
      </c>
      <c r="N45" s="78" t="n">
        <v>0.5486111111111112</v>
      </c>
      <c r="O45" s="46">
        <f>N45+$O$78</f>
        <v/>
      </c>
      <c r="P45" s="79" t="n">
        <v>0.66875</v>
      </c>
      <c r="Q45" s="46">
        <f>P45+$Q$78</f>
        <v/>
      </c>
      <c r="R45" s="46" t="n">
        <v>0.6847222222222222</v>
      </c>
      <c r="S45" s="46">
        <f>R45+$S$78</f>
        <v/>
      </c>
      <c r="T45" s="80" t="n">
        <v>0.6993055555555555</v>
      </c>
      <c r="U45" s="80">
        <f>T45+$U$78</f>
        <v/>
      </c>
      <c r="V45" s="580" t="n">
        <v>80</v>
      </c>
      <c r="W45" s="125" t="n"/>
    </row>
    <row r="46" ht="21" customHeight="1" s="630">
      <c r="A46" s="644" t="inlineStr">
        <is>
          <t>43</t>
        </is>
      </c>
      <c r="B46" s="632" t="n"/>
      <c r="C46" s="112" t="inlineStr">
        <is>
          <t>MALAVER SANCHEZ ADALBERTO</t>
        </is>
      </c>
      <c r="D46" s="55" t="n">
        <v>7519195</v>
      </c>
      <c r="E46" s="55" t="inlineStr">
        <is>
          <t>REVA A1</t>
        </is>
      </c>
      <c r="F46" s="92" t="inlineStr">
        <is>
          <t>30 30SR</t>
        </is>
      </c>
      <c r="G46" s="55" t="n"/>
      <c r="H46" s="382" t="inlineStr">
        <is>
          <t>CE</t>
        </is>
      </c>
      <c r="I46" s="55" t="inlineStr">
        <is>
          <t>FREDDY CARRION</t>
        </is>
      </c>
      <c r="J46" s="60" t="n">
        <v>0.4958333333333333</v>
      </c>
      <c r="K46" s="46">
        <f>J46+$K$77</f>
        <v/>
      </c>
      <c r="L46" s="78" t="n">
        <v>0.5444444444444444</v>
      </c>
      <c r="M46" s="46">
        <f>L46+$M$78</f>
        <v/>
      </c>
      <c r="N46" s="78" t="n">
        <v>0.5506944444444445</v>
      </c>
      <c r="O46" s="46">
        <f>N46+$O$78</f>
        <v/>
      </c>
      <c r="P46" s="78" t="n">
        <v>0.6277777777777778</v>
      </c>
      <c r="Q46" s="78">
        <f>P46+$Q$78</f>
        <v/>
      </c>
      <c r="R46" s="78" t="n">
        <v>0.6388888888888888</v>
      </c>
      <c r="S46" s="78">
        <f>R46+$S$78</f>
        <v/>
      </c>
      <c r="T46" s="80" t="n">
        <v>0.6506944444444445</v>
      </c>
      <c r="U46" s="80">
        <f>T46+$U$78</f>
        <v/>
      </c>
      <c r="V46" s="580" t="n">
        <v>80</v>
      </c>
      <c r="W46" s="125" t="n"/>
    </row>
    <row r="47" ht="21" customFormat="1" customHeight="1" s="645">
      <c r="A47" s="644" t="inlineStr">
        <is>
          <t>44</t>
        </is>
      </c>
      <c r="B47" s="632" t="n"/>
      <c r="C47" s="318" t="inlineStr">
        <is>
          <t>SULUCO RODRIGUEZ DIEGO</t>
        </is>
      </c>
      <c r="D47" s="55" t="n">
        <v>46527936</v>
      </c>
      <c r="E47" s="55" t="inlineStr">
        <is>
          <t>REVA A1</t>
        </is>
      </c>
      <c r="F47" s="92" t="inlineStr">
        <is>
          <t>20 20 sr</t>
        </is>
      </c>
      <c r="G47" s="176" t="inlineStr">
        <is>
          <t>PAGO PROM</t>
        </is>
      </c>
      <c r="H47" s="120" t="n"/>
      <c r="I47" s="120" t="inlineStr">
        <is>
          <t>CARS.JAIME VILLA</t>
        </is>
      </c>
      <c r="J47" s="60" t="n">
        <v>0.4826388888888889</v>
      </c>
      <c r="K47" s="46">
        <f>J47+$K$77</f>
        <v/>
      </c>
      <c r="L47" s="78" t="n">
        <v>0.5486111111111112</v>
      </c>
      <c r="M47" s="46">
        <f>L47+$M$78</f>
        <v/>
      </c>
      <c r="N47" s="78" t="n">
        <v>0.5548611111111111</v>
      </c>
      <c r="O47" s="46">
        <f>N47+$O$78</f>
        <v/>
      </c>
      <c r="P47" s="79" t="n">
        <v>0.65625</v>
      </c>
      <c r="Q47" s="46">
        <f>P47+$Q$78</f>
        <v/>
      </c>
      <c r="R47" s="46" t="n">
        <v>0.6736111111111112</v>
      </c>
      <c r="S47" s="46">
        <f>R47+$S$78</f>
        <v/>
      </c>
      <c r="T47" s="143" t="n">
        <v>0.71875</v>
      </c>
      <c r="U47" s="80">
        <f>T47+$U$78</f>
        <v/>
      </c>
      <c r="V47" s="580" t="n">
        <v>80</v>
      </c>
      <c r="W47" s="125" t="n"/>
    </row>
    <row r="48" ht="21" customFormat="1" customHeight="1" s="633">
      <c r="A48" s="644" t="inlineStr">
        <is>
          <t>45</t>
        </is>
      </c>
      <c r="B48" s="632" t="n"/>
      <c r="C48" s="318" t="inlineStr">
        <is>
          <t>POZU EUGENIO TOMAS 30</t>
        </is>
      </c>
      <c r="D48" s="55" t="n">
        <v>42998991</v>
      </c>
      <c r="E48" s="226" t="inlineStr">
        <is>
          <t>MOTO REVA BIIC</t>
        </is>
      </c>
      <c r="F48" s="92" t="inlineStr">
        <is>
          <t>20 20 sr</t>
        </is>
      </c>
      <c r="G48" s="120" t="inlineStr">
        <is>
          <t>PAGO EFEC 100</t>
        </is>
      </c>
      <c r="H48" s="207" t="inlineStr">
        <is>
          <t>PAGO10CON COMI27/05</t>
        </is>
      </c>
      <c r="I48" s="55" t="inlineStr">
        <is>
          <t>MERY</t>
        </is>
      </c>
      <c r="J48" s="60" t="n">
        <v>0.5423611111111111</v>
      </c>
      <c r="K48" s="46">
        <f>J48+$K$77</f>
        <v/>
      </c>
      <c r="L48" s="78" t="n">
        <v>0.5534722222222223</v>
      </c>
      <c r="M48" s="46">
        <f>L48+$M$78</f>
        <v/>
      </c>
      <c r="N48" s="78" t="n">
        <v>0.5965277777777778</v>
      </c>
      <c r="O48" s="46">
        <f>N48+$O$78</f>
        <v/>
      </c>
      <c r="P48" s="79" t="n">
        <v>0.6805555555555556</v>
      </c>
      <c r="Q48" s="46">
        <f>P48+$Q$78</f>
        <v/>
      </c>
      <c r="R48" s="46" t="n">
        <v>0.6958333333333333</v>
      </c>
      <c r="S48" s="46">
        <f>R48+$S$78</f>
        <v/>
      </c>
      <c r="T48" s="143" t="n">
        <v>0.7111111111111111</v>
      </c>
      <c r="U48" s="80">
        <f>T48+$U$78</f>
        <v/>
      </c>
      <c r="V48" s="580" t="n">
        <v>80</v>
      </c>
      <c r="W48" s="125" t="n">
        <v>30</v>
      </c>
    </row>
    <row r="49" ht="21" customHeight="1" s="630">
      <c r="A49" s="644" t="inlineStr">
        <is>
          <t>46</t>
        </is>
      </c>
      <c r="B49" s="632" t="n"/>
      <c r="C49" s="112" t="inlineStr">
        <is>
          <t>LA ROSA VELASQUEZ KEVIN</t>
        </is>
      </c>
      <c r="D49" s="55" t="n">
        <v>72606567</v>
      </c>
      <c r="E49" s="55" t="inlineStr">
        <is>
          <t>NUEVO A1</t>
        </is>
      </c>
      <c r="F49" s="92" t="inlineStr">
        <is>
          <t>20 20 sr</t>
        </is>
      </c>
      <c r="G49" s="96" t="n"/>
      <c r="H49" s="104" t="n"/>
      <c r="I49" s="96" t="inlineStr">
        <is>
          <t>PATRICIO</t>
        </is>
      </c>
      <c r="J49" s="60" t="n">
        <v>0.5541666666666667</v>
      </c>
      <c r="K49" s="46">
        <f>J49+$K$77</f>
        <v/>
      </c>
      <c r="L49" s="78" t="n">
        <v>0.5611111111111111</v>
      </c>
      <c r="M49" s="78">
        <f>L49+$M$78</f>
        <v/>
      </c>
      <c r="N49" s="78" t="n">
        <v>0.5680555555555555</v>
      </c>
      <c r="O49" s="78">
        <f>N49+$O$78</f>
        <v/>
      </c>
      <c r="P49" s="78" t="n">
        <v>0.6791666666666667</v>
      </c>
      <c r="Q49" s="78">
        <f>P49+$Q$78</f>
        <v/>
      </c>
      <c r="R49" s="46" t="n">
        <v>0.6958333333333333</v>
      </c>
      <c r="S49" s="46">
        <f>R49+$S$78</f>
        <v/>
      </c>
      <c r="T49" s="143" t="n">
        <v>0.7305555555555555</v>
      </c>
      <c r="U49" s="80">
        <f>T49+$U$78</f>
        <v/>
      </c>
      <c r="V49" s="580" t="n">
        <v>80</v>
      </c>
      <c r="W49" s="125" t="n"/>
    </row>
    <row r="50" ht="21" customHeight="1" s="630">
      <c r="A50" s="644" t="inlineStr">
        <is>
          <t>47</t>
        </is>
      </c>
      <c r="B50" s="632" t="n"/>
      <c r="C50" s="112" t="inlineStr">
        <is>
          <t>COELLO BRAVO GIANCARLO</t>
        </is>
      </c>
      <c r="D50" s="55" t="n">
        <v>46577790</v>
      </c>
      <c r="E50" s="55" t="inlineStr">
        <is>
          <t>NUEVO A1</t>
        </is>
      </c>
      <c r="F50" s="92" t="inlineStr">
        <is>
          <t>40/20 40/20CL</t>
        </is>
      </c>
      <c r="G50" s="96" t="n"/>
      <c r="H50" s="192" t="n"/>
      <c r="I50" s="96" t="inlineStr">
        <is>
          <t>PATRICIO</t>
        </is>
      </c>
      <c r="J50" s="60" t="n">
        <v>0.5548611111111111</v>
      </c>
      <c r="K50" s="46">
        <f>J50+$K$77</f>
        <v/>
      </c>
      <c r="L50" s="78" t="n">
        <v>0.5659722222222222</v>
      </c>
      <c r="M50" s="78">
        <f>L50+$M$78</f>
        <v/>
      </c>
      <c r="N50" s="78" t="n">
        <v>0.5708333333333333</v>
      </c>
      <c r="O50" s="78">
        <f>N50+$O$78</f>
        <v/>
      </c>
      <c r="P50" s="78" t="n">
        <v>0.69375</v>
      </c>
      <c r="Q50" s="78">
        <f>P50+$Q$78</f>
        <v/>
      </c>
      <c r="R50" s="78" t="n">
        <v>0.7097222222222223</v>
      </c>
      <c r="S50" s="78">
        <f>R50+$S$78</f>
        <v/>
      </c>
      <c r="T50" s="143" t="n">
        <v>0.7256944444444444</v>
      </c>
      <c r="U50" s="80">
        <f>T50+$U$78</f>
        <v/>
      </c>
      <c r="V50" s="580" t="n">
        <v>80</v>
      </c>
      <c r="W50" s="125" t="n"/>
    </row>
    <row r="51" ht="21" customHeight="1" s="630">
      <c r="A51" s="644" t="inlineStr">
        <is>
          <t>48</t>
        </is>
      </c>
      <c r="B51" s="632" t="n"/>
      <c r="C51" s="112" t="inlineStr">
        <is>
          <t xml:space="preserve">SOTO UGAZ AGUSTIN </t>
        </is>
      </c>
      <c r="D51" s="55" t="n">
        <v>3893492</v>
      </c>
      <c r="E51" s="26" t="inlineStr">
        <is>
          <t>REVA A2B</t>
        </is>
      </c>
      <c r="F51" s="92" t="inlineStr">
        <is>
          <t>40/20 40/20CL</t>
        </is>
      </c>
      <c r="G51" s="96" t="n"/>
      <c r="H51" s="96" t="n"/>
      <c r="I51" s="96" t="inlineStr">
        <is>
          <t>PATRICIO</t>
        </is>
      </c>
      <c r="J51" s="60" t="n">
        <v>0.5625</v>
      </c>
      <c r="K51" s="46">
        <f>J51+$K$77</f>
        <v/>
      </c>
      <c r="L51" s="78" t="n">
        <v>0.4875</v>
      </c>
      <c r="M51" s="46">
        <f>L51+$M$78</f>
        <v/>
      </c>
      <c r="N51" s="78" t="n">
        <v>0.5770833333333333</v>
      </c>
      <c r="O51" s="46">
        <f>N51+$O$78</f>
        <v/>
      </c>
      <c r="P51" s="79" t="n">
        <v>0.6909722222222222</v>
      </c>
      <c r="Q51" s="46">
        <f>P51+$Q$78</f>
        <v/>
      </c>
      <c r="R51" s="46" t="n">
        <v>0.7076388888888889</v>
      </c>
      <c r="S51" s="46">
        <f>R51+$S$78</f>
        <v/>
      </c>
      <c r="T51" s="143" t="n">
        <v>0.7423611111111111</v>
      </c>
      <c r="U51" s="80">
        <f>T51+$U$78</f>
        <v/>
      </c>
      <c r="V51" s="580" t="n">
        <v>80</v>
      </c>
      <c r="W51" s="125" t="n"/>
    </row>
    <row r="52" ht="21" customHeight="1" s="630">
      <c r="A52" s="644" t="inlineStr">
        <is>
          <t>49</t>
        </is>
      </c>
      <c r="B52" s="632" t="n"/>
      <c r="C52" s="112" t="inlineStr">
        <is>
          <t>GUZMAN BENJUMEA ELVIA</t>
        </is>
      </c>
      <c r="D52" s="55" t="n">
        <v>5764682</v>
      </c>
      <c r="E52" s="199" t="inlineStr">
        <is>
          <t>MOTO NUEVO BIIB</t>
        </is>
      </c>
      <c r="F52" s="92" t="inlineStr">
        <is>
          <t>40/20 40/20CL</t>
        </is>
      </c>
      <c r="G52" s="120" t="n"/>
      <c r="H52" s="382" t="inlineStr">
        <is>
          <t>CE</t>
        </is>
      </c>
      <c r="I52" s="120" t="inlineStr">
        <is>
          <t>CARS.JAIME VILLA</t>
        </is>
      </c>
      <c r="J52" s="60" t="n">
        <v>0.5701388888888889</v>
      </c>
      <c r="K52" s="46">
        <f>J52+$K$77</f>
        <v/>
      </c>
      <c r="L52" s="78" t="n">
        <v>0.5715277777777777</v>
      </c>
      <c r="M52" s="46">
        <f>L52+$M$78</f>
        <v/>
      </c>
      <c r="N52" s="78" t="n">
        <v>0.5791666666666667</v>
      </c>
      <c r="O52" s="46">
        <f>N52+$O$78</f>
        <v/>
      </c>
      <c r="P52" s="79" t="n">
        <v>0.6618055555555555</v>
      </c>
      <c r="Q52" s="46">
        <f>P52+$Q$78</f>
        <v/>
      </c>
      <c r="R52" s="46" t="n">
        <v>0.6729166666666667</v>
      </c>
      <c r="S52" s="46">
        <f>R52+$S$78</f>
        <v/>
      </c>
      <c r="T52" s="143" t="n">
        <v>0.6833333333333333</v>
      </c>
      <c r="U52" s="80">
        <f>T52+$U$78</f>
        <v/>
      </c>
      <c r="V52" s="580" t="n">
        <v>80</v>
      </c>
      <c r="W52" s="125" t="n"/>
    </row>
    <row r="53" ht="21" customHeight="1" s="630">
      <c r="A53" s="644" t="inlineStr">
        <is>
          <t>50</t>
        </is>
      </c>
      <c r="B53" s="632" t="n"/>
      <c r="C53" s="112" t="inlineStr">
        <is>
          <t>FERNANDEZ GALVEZ JOSE</t>
        </is>
      </c>
      <c r="D53" s="55" t="n">
        <v>45061616</v>
      </c>
      <c r="E53" s="55" t="inlineStr">
        <is>
          <t>NUEVO A1</t>
        </is>
      </c>
      <c r="F53" s="92" t="inlineStr">
        <is>
          <t>20 20 sr</t>
        </is>
      </c>
      <c r="G53" s="120" t="inlineStr">
        <is>
          <t>PAGO EFEC 100</t>
        </is>
      </c>
      <c r="H53" s="152" t="n"/>
      <c r="I53" s="152" t="inlineStr">
        <is>
          <t>PUBLICIDAD</t>
        </is>
      </c>
      <c r="J53" s="60" t="n">
        <v>0.5722222222222222</v>
      </c>
      <c r="K53" s="46">
        <f>J53+$K$77</f>
        <v/>
      </c>
      <c r="L53" s="78" t="n">
        <v>0.5791666666666667</v>
      </c>
      <c r="M53" s="46">
        <f>L53+$M$78</f>
        <v/>
      </c>
      <c r="N53" s="78" t="n">
        <v>0.5861111111111111</v>
      </c>
      <c r="O53" s="46">
        <f>N53+$O$78</f>
        <v/>
      </c>
      <c r="P53" s="79" t="n">
        <v>0.70625</v>
      </c>
      <c r="Q53" s="46">
        <f>P53+$Q$78</f>
        <v/>
      </c>
      <c r="R53" s="46" t="n">
        <v>0.7222222222222222</v>
      </c>
      <c r="S53" s="46">
        <f>R53+$S$78</f>
        <v/>
      </c>
      <c r="T53" s="143" t="n">
        <v>0.7388888888888889</v>
      </c>
      <c r="U53" s="80">
        <f>T53+$U$78</f>
        <v/>
      </c>
      <c r="V53" s="580" t="n">
        <v>100</v>
      </c>
      <c r="W53" s="125" t="n"/>
    </row>
    <row r="54" ht="21" customFormat="1" customHeight="1" s="633">
      <c r="A54" s="644" t="inlineStr">
        <is>
          <t>51</t>
        </is>
      </c>
      <c r="B54" s="632" t="n"/>
      <c r="C54" s="112" t="inlineStr">
        <is>
          <t>RIOS ARICARI CHRISTIAN</t>
        </is>
      </c>
      <c r="D54" s="55" t="n">
        <v>46976578</v>
      </c>
      <c r="E54" s="55" t="inlineStr">
        <is>
          <t>REVA A1</t>
        </is>
      </c>
      <c r="F54" s="92" t="inlineStr">
        <is>
          <t>20 20 sr</t>
        </is>
      </c>
      <c r="G54" s="110" t="n"/>
      <c r="H54" s="110" t="n"/>
      <c r="I54" s="110" t="inlineStr">
        <is>
          <t>MAYRA</t>
        </is>
      </c>
      <c r="J54" s="60" t="n">
        <v>0.6263888888888889</v>
      </c>
      <c r="K54" s="46">
        <f>J54+$K$77</f>
        <v/>
      </c>
      <c r="L54" s="78" t="n">
        <v>0.6277777777777778</v>
      </c>
      <c r="M54" s="46">
        <f>L54+$M$78</f>
        <v/>
      </c>
      <c r="N54" s="46" t="n">
        <v>0.6333333333333333</v>
      </c>
      <c r="O54" s="46">
        <f>N54+$O$78</f>
        <v/>
      </c>
      <c r="P54" s="46" t="n">
        <v>0.7027777777777777</v>
      </c>
      <c r="Q54" s="46">
        <f>P54+$Q$78</f>
        <v/>
      </c>
      <c r="R54" s="46" t="n">
        <v>0.7201388888888889</v>
      </c>
      <c r="S54" s="46">
        <f>R54+$S$78</f>
        <v/>
      </c>
      <c r="T54" s="80" t="n">
        <v>0.7548611111111111</v>
      </c>
      <c r="U54" s="80">
        <f>T54+$U$78</f>
        <v/>
      </c>
      <c r="V54" s="580" t="n">
        <v>80</v>
      </c>
      <c r="W54" s="125" t="n"/>
    </row>
    <row r="55" ht="21" customHeight="1" s="630">
      <c r="A55" s="644" t="inlineStr">
        <is>
          <t>52</t>
        </is>
      </c>
      <c r="B55" s="632" t="n"/>
      <c r="C55" s="318" t="inlineStr">
        <is>
          <t xml:space="preserve">MEJIA RAMOS JUAN CARLOS 40 </t>
        </is>
      </c>
      <c r="D55" s="55" t="n">
        <v>25569823</v>
      </c>
      <c r="E55" s="55" t="inlineStr">
        <is>
          <t>REVA A1</t>
        </is>
      </c>
      <c r="F55" s="92" t="inlineStr">
        <is>
          <t>20 20 sr</t>
        </is>
      </c>
      <c r="G55" s="267" t="inlineStr">
        <is>
          <t>PAGO 40 PLIN</t>
        </is>
      </c>
      <c r="H55" s="120" t="n"/>
      <c r="I55" s="120" t="inlineStr">
        <is>
          <t>CARS.JAIME VILLA</t>
        </is>
      </c>
      <c r="J55" s="60" t="n">
        <v>0.6291666666666667</v>
      </c>
      <c r="K55" s="46">
        <f>J55+$K$77</f>
        <v/>
      </c>
      <c r="L55" s="46" t="n">
        <v>0.6347222222222222</v>
      </c>
      <c r="M55" s="46">
        <f>L55+$M$78</f>
        <v/>
      </c>
      <c r="N55" s="46" t="n">
        <v>0.6395833333333333</v>
      </c>
      <c r="O55" s="46">
        <f>N55+$O$78</f>
        <v/>
      </c>
      <c r="P55" s="46" t="n">
        <v>0.7180555555555556</v>
      </c>
      <c r="Q55" s="46">
        <f>P55+$Q$78</f>
        <v/>
      </c>
      <c r="R55" s="46" t="n">
        <v>0.7319444444444444</v>
      </c>
      <c r="S55" s="46">
        <f>R55+$S$78</f>
        <v/>
      </c>
      <c r="T55" s="80" t="n">
        <v>0.7666666666666667</v>
      </c>
      <c r="U55" s="80">
        <f>T55+$U$78</f>
        <v/>
      </c>
      <c r="V55" s="580" t="n">
        <v>80</v>
      </c>
      <c r="W55" s="125" t="n">
        <v>40</v>
      </c>
    </row>
    <row r="56" ht="21" customFormat="1" customHeight="1" s="633">
      <c r="A56" s="644" t="inlineStr">
        <is>
          <t>53</t>
        </is>
      </c>
      <c r="B56" s="632" t="n"/>
      <c r="C56" s="318" t="inlineStr">
        <is>
          <t>COLLAN RAMOS EFRAIN 20</t>
        </is>
      </c>
      <c r="D56" s="55" t="n">
        <v>42974645</v>
      </c>
      <c r="E56" s="55" t="inlineStr">
        <is>
          <t>NUEVO A1</t>
        </is>
      </c>
      <c r="F56" s="92" t="inlineStr">
        <is>
          <t>20 20 sr</t>
        </is>
      </c>
      <c r="G56" s="120" t="inlineStr">
        <is>
          <t>PAGO 20EFE</t>
        </is>
      </c>
      <c r="H56" s="192" t="n"/>
      <c r="I56" s="96" t="inlineStr">
        <is>
          <t>PATRICIO</t>
        </is>
      </c>
      <c r="J56" s="60" t="n">
        <v>0.6430555555555556</v>
      </c>
      <c r="K56" s="46">
        <f>J56+$K$77</f>
        <v/>
      </c>
      <c r="L56" s="46" t="n">
        <v>0.6534722222222222</v>
      </c>
      <c r="M56" s="46">
        <f>L56+$M$78</f>
        <v/>
      </c>
      <c r="N56" s="46" t="n">
        <v>0.6583333333333333</v>
      </c>
      <c r="O56" s="46">
        <f>N56+$O$78</f>
        <v/>
      </c>
      <c r="P56" s="46" t="n">
        <v>0.7298611111111111</v>
      </c>
      <c r="Q56" s="46">
        <f>P56+$Q$78</f>
        <v/>
      </c>
      <c r="R56" s="46" t="n">
        <v>0.7444444444444445</v>
      </c>
      <c r="S56" s="46">
        <f>R56+$S$78</f>
        <v/>
      </c>
      <c r="T56" s="80" t="n">
        <v>0.7625</v>
      </c>
      <c r="U56" s="80">
        <f>T56+$U$78</f>
        <v/>
      </c>
      <c r="V56" s="580" t="n">
        <v>80</v>
      </c>
      <c r="W56" s="125" t="n">
        <v>20</v>
      </c>
    </row>
    <row r="57" ht="21" customHeight="1" s="630">
      <c r="A57" s="644" t="inlineStr">
        <is>
          <t>54</t>
        </is>
      </c>
      <c r="B57" s="632" t="n"/>
      <c r="C57" s="318" t="inlineStr">
        <is>
          <t>POLANCO MARCHENA DAVID 30</t>
        </is>
      </c>
      <c r="D57" s="55" t="n">
        <v>70023451</v>
      </c>
      <c r="E57" s="226" t="inlineStr">
        <is>
          <t>MOTO REVA BIIC</t>
        </is>
      </c>
      <c r="F57" s="92" t="inlineStr">
        <is>
          <t>20 20 SR</t>
        </is>
      </c>
      <c r="G57" s="267" t="inlineStr">
        <is>
          <t>PAGO 30 YAPE</t>
        </is>
      </c>
      <c r="H57" s="120" t="n"/>
      <c r="I57" s="120" t="inlineStr">
        <is>
          <t>CARS.JAIME VILLA</t>
        </is>
      </c>
      <c r="J57" s="60" t="n">
        <v>0.6409722222222223</v>
      </c>
      <c r="K57" s="46">
        <f>J57+$K$77</f>
        <v/>
      </c>
      <c r="L57" s="46" t="n">
        <v>0.64375</v>
      </c>
      <c r="M57" s="46">
        <f>L57+$M$78</f>
        <v/>
      </c>
      <c r="N57" s="46" t="n">
        <v>0.65</v>
      </c>
      <c r="O57" s="46">
        <f>N57+$O$78</f>
        <v/>
      </c>
      <c r="P57" s="46" t="n">
        <v>0.7152777777777778</v>
      </c>
      <c r="Q57" s="46">
        <f>P57+$Q$78</f>
        <v/>
      </c>
      <c r="R57" s="46" t="n">
        <v>0.7333333333333333</v>
      </c>
      <c r="S57" s="46">
        <f>R57+$S$78</f>
        <v/>
      </c>
      <c r="T57" s="80" t="n">
        <v>0.7506944444444444</v>
      </c>
      <c r="U57" s="80">
        <f>T57+$U$78</f>
        <v/>
      </c>
      <c r="V57" s="580" t="n">
        <v>80</v>
      </c>
      <c r="W57" s="125" t="n">
        <v>30</v>
      </c>
    </row>
    <row r="58" ht="21" customHeight="1" s="630">
      <c r="A58" s="644" t="inlineStr">
        <is>
          <t>55</t>
        </is>
      </c>
      <c r="B58" s="632" t="n"/>
      <c r="C58" s="112" t="inlineStr">
        <is>
          <t xml:space="preserve">VELAZCO LUCES YORBIN </t>
        </is>
      </c>
      <c r="D58" s="55" t="n">
        <v>6642414</v>
      </c>
      <c r="E58" s="55" t="inlineStr">
        <is>
          <t>NUEVO A1</t>
        </is>
      </c>
      <c r="F58" s="92" t="inlineStr">
        <is>
          <t>20 20 SR</t>
        </is>
      </c>
      <c r="G58" s="230" t="n"/>
      <c r="H58" s="382" t="inlineStr">
        <is>
          <t>CE</t>
        </is>
      </c>
      <c r="I58" s="230" t="inlineStr">
        <is>
          <t>VARGAS</t>
        </is>
      </c>
      <c r="J58" s="60" t="n">
        <v>0.6465277777777778</v>
      </c>
      <c r="K58" s="46">
        <f>J58+$K$77</f>
        <v/>
      </c>
      <c r="L58" s="78" t="n">
        <v>0.6472222222222223</v>
      </c>
      <c r="M58" s="46">
        <f>L58+$M$78</f>
        <v/>
      </c>
      <c r="N58" s="78" t="n">
        <v>0.6513888888888889</v>
      </c>
      <c r="O58" s="46">
        <f>N58+$O$78</f>
        <v/>
      </c>
      <c r="P58" s="79" t="n">
        <v>0.6965277777777777</v>
      </c>
      <c r="Q58" s="46">
        <f>P58+$Q$78</f>
        <v/>
      </c>
      <c r="R58" s="46" t="n">
        <v>0.7090277777777778</v>
      </c>
      <c r="S58" s="46">
        <f>R58+$S$78</f>
        <v/>
      </c>
      <c r="T58" s="143" t="n">
        <v>0.7194444444444444</v>
      </c>
      <c r="U58" s="80">
        <f>T58+$U$78</f>
        <v/>
      </c>
      <c r="V58" s="580" t="n">
        <v>80</v>
      </c>
      <c r="W58" s="125" t="n"/>
    </row>
    <row r="59" ht="21" customHeight="1" s="630">
      <c r="A59" s="644" t="inlineStr">
        <is>
          <t>56</t>
        </is>
      </c>
      <c r="B59" s="632" t="n"/>
      <c r="C59" s="112" t="inlineStr">
        <is>
          <t>OLAYA CRUZ CRISOPHER</t>
        </is>
      </c>
      <c r="D59" s="55" t="n">
        <v>74956388</v>
      </c>
      <c r="E59" s="55" t="inlineStr">
        <is>
          <t>NUEVO A1</t>
        </is>
      </c>
      <c r="F59" s="92" t="inlineStr">
        <is>
          <t>20 20 SR</t>
        </is>
      </c>
      <c r="G59" s="120" t="n"/>
      <c r="H59" s="120" t="n"/>
      <c r="I59" s="120" t="inlineStr">
        <is>
          <t>CARS.JAIME VILLA</t>
        </is>
      </c>
      <c r="J59" s="60" t="n">
        <v>0.6555555555555556</v>
      </c>
      <c r="K59" s="46">
        <f>J59+$K$77</f>
        <v/>
      </c>
      <c r="L59" s="78" t="n">
        <v>0.6569444444444444</v>
      </c>
      <c r="M59" s="46">
        <f>L59+$M$78</f>
        <v/>
      </c>
      <c r="N59" s="78" t="n">
        <v>0.6631944444444444</v>
      </c>
      <c r="O59" s="46">
        <f>N59+$O$78</f>
        <v/>
      </c>
      <c r="P59" s="79" t="n">
        <v>0.7416666666666667</v>
      </c>
      <c r="Q59" s="46">
        <f>P59+$Q$78</f>
        <v/>
      </c>
      <c r="R59" s="46" t="n">
        <v>0.7576388888888889</v>
      </c>
      <c r="S59" s="46">
        <f>R59+$S$78</f>
        <v/>
      </c>
      <c r="T59" s="143" t="n">
        <v>0.7784722222222222</v>
      </c>
      <c r="U59" s="80">
        <f>T59+$U$78</f>
        <v/>
      </c>
      <c r="V59" s="580" t="n">
        <v>80</v>
      </c>
      <c r="W59" s="125" t="n"/>
    </row>
    <row r="60" ht="21" customHeight="1" s="630">
      <c r="A60" s="644" t="inlineStr">
        <is>
          <t>57</t>
        </is>
      </c>
      <c r="B60" s="632" t="n"/>
      <c r="C60" s="112" t="inlineStr">
        <is>
          <t>FARFAN GOMEZ ANTONY</t>
        </is>
      </c>
      <c r="D60" s="55" t="n">
        <v>74570349</v>
      </c>
      <c r="E60" s="199" t="inlineStr">
        <is>
          <t>MOTO NUEVO BIIB</t>
        </is>
      </c>
      <c r="F60" s="92" t="inlineStr">
        <is>
          <t>40/20 40/20CL</t>
        </is>
      </c>
      <c r="G60" s="281" t="n"/>
      <c r="H60" s="281" t="n"/>
      <c r="I60" s="281" t="inlineStr">
        <is>
          <t>ELIA</t>
        </is>
      </c>
      <c r="J60" s="60" t="n">
        <v>0.6673611111111111</v>
      </c>
      <c r="K60" s="46">
        <f>J60+$K$77</f>
        <v/>
      </c>
      <c r="L60" s="78" t="n">
        <v>0.6680555555555555</v>
      </c>
      <c r="M60" s="78">
        <f>L60+$M$78</f>
        <v/>
      </c>
      <c r="N60" s="78" t="n">
        <v>0.6743055555555556</v>
      </c>
      <c r="O60" s="78">
        <f>N60+$O$78</f>
        <v/>
      </c>
      <c r="P60" s="78" t="n">
        <v>0.7458333333333333</v>
      </c>
      <c r="Q60" s="78">
        <f>P60+$Q$78</f>
        <v/>
      </c>
      <c r="R60" s="78" t="n">
        <v>0.7576388888888889</v>
      </c>
      <c r="S60" s="78">
        <f>R60+$S$78</f>
        <v/>
      </c>
      <c r="T60" s="116" t="n">
        <v>0.76875</v>
      </c>
      <c r="U60" s="116">
        <f>T60+$U$78</f>
        <v/>
      </c>
      <c r="V60" s="580" t="n">
        <v>80</v>
      </c>
      <c r="W60" s="125" t="n"/>
    </row>
    <row r="61" ht="21" customHeight="1" s="630">
      <c r="A61" s="644" t="inlineStr">
        <is>
          <t>58</t>
        </is>
      </c>
      <c r="B61" s="632" t="n"/>
      <c r="C61" s="112" t="inlineStr">
        <is>
          <t>ZOLANO ATALAYA ALEX</t>
        </is>
      </c>
      <c r="D61" s="55" t="n">
        <v>46585043</v>
      </c>
      <c r="E61" s="55" t="inlineStr">
        <is>
          <t>REVA A1</t>
        </is>
      </c>
      <c r="F61" s="92" t="inlineStr">
        <is>
          <t>40/20 40/20CL</t>
        </is>
      </c>
      <c r="G61" s="120" t="n"/>
      <c r="H61" s="120" t="n"/>
      <c r="I61" s="120" t="inlineStr">
        <is>
          <t>CARS.JAIME VILLA</t>
        </is>
      </c>
      <c r="J61" s="60" t="n">
        <v>0.6694444444444444</v>
      </c>
      <c r="K61" s="46">
        <f>J61+$K$77</f>
        <v/>
      </c>
      <c r="L61" s="78" t="n">
        <v>0.6708333333333333</v>
      </c>
      <c r="M61" s="78">
        <f>L61+$M$78</f>
        <v/>
      </c>
      <c r="N61" s="78" t="n">
        <v>0.6763888888888889</v>
      </c>
      <c r="O61" s="78">
        <f>N61+$O$78</f>
        <v/>
      </c>
      <c r="P61" s="78" t="n">
        <v>0.7340277777777777</v>
      </c>
      <c r="Q61" s="78">
        <f>P61+$Q$78</f>
        <v/>
      </c>
      <c r="R61" s="78" t="n">
        <v>0.7458333333333333</v>
      </c>
      <c r="S61" s="78">
        <f>R61+$S$78</f>
        <v/>
      </c>
      <c r="T61" s="116" t="n">
        <v>0.7666666666666667</v>
      </c>
      <c r="U61" s="116">
        <f>T61+$U$78</f>
        <v/>
      </c>
      <c r="V61" s="580" t="n">
        <v>80</v>
      </c>
      <c r="W61" s="125" t="n"/>
    </row>
    <row r="62" ht="21" customHeight="1" s="630">
      <c r="A62" s="644" t="inlineStr">
        <is>
          <t>59</t>
        </is>
      </c>
      <c r="B62" s="632" t="n"/>
      <c r="C62" s="112" t="inlineStr">
        <is>
          <t>BIZARRO AUCCAPUCLLA HERACLIO</t>
        </is>
      </c>
      <c r="D62" s="55" t="n">
        <v>23696866</v>
      </c>
      <c r="E62" s="26" t="inlineStr">
        <is>
          <t>REVA  A4</t>
        </is>
      </c>
      <c r="F62" s="92" t="inlineStr">
        <is>
          <t>40/20 40/20CL</t>
        </is>
      </c>
      <c r="G62" s="120" t="n"/>
      <c r="H62" s="120" t="n"/>
      <c r="I62" s="120" t="inlineStr">
        <is>
          <t>CARS.JAIME VILLA</t>
        </is>
      </c>
      <c r="J62" s="60" t="n">
        <v>0.675</v>
      </c>
      <c r="K62" s="46">
        <f>J62+$K$77</f>
        <v/>
      </c>
      <c r="L62" s="78" t="n">
        <v>0.6770833333333334</v>
      </c>
      <c r="M62" s="78">
        <f>L62+$M$78</f>
        <v/>
      </c>
      <c r="N62" s="78" t="n">
        <v>0.6833333333333333</v>
      </c>
      <c r="O62" s="78">
        <f>N62+$O$78</f>
        <v/>
      </c>
      <c r="P62" s="78" t="n">
        <v>0.7541666666666667</v>
      </c>
      <c r="Q62" s="78">
        <f>P62+$Q$78</f>
        <v/>
      </c>
      <c r="R62" s="78" t="n">
        <v>0.7666666666666667</v>
      </c>
      <c r="S62" s="78">
        <f>R62+$S$78</f>
        <v/>
      </c>
      <c r="T62" s="116" t="n">
        <v>0.7791666666666667</v>
      </c>
      <c r="U62" s="116">
        <f>T62+$U$78</f>
        <v/>
      </c>
      <c r="V62" s="580" t="n">
        <v>80</v>
      </c>
      <c r="W62" s="125" t="n"/>
    </row>
    <row r="63" ht="21" customHeight="1" s="630"/>
    <row r="64" ht="21" customHeight="1" s="630"/>
    <row r="65" ht="21" customHeight="1" s="630"/>
    <row r="66" ht="21" customHeight="1" s="630"/>
    <row r="67" ht="21" customHeight="1" s="630"/>
    <row r="68" ht="21" customHeight="1" s="630"/>
    <row r="69" ht="21" customHeight="1" s="630"/>
    <row r="70" ht="21" customHeight="1" s="630"/>
    <row r="71" ht="21" customHeight="1" s="630"/>
    <row r="72" ht="21" customHeight="1" s="630"/>
    <row r="73" ht="21" customHeight="1" s="630"/>
    <row r="74" ht="21" customHeight="1" s="630"/>
    <row r="75" ht="21" customHeight="1" s="630"/>
    <row r="76" ht="21" customHeight="1" s="630"/>
    <row r="77" ht="21" customHeight="1" s="630"/>
    <row r="78" ht="21" customHeight="1" s="630"/>
    <row r="79" ht="21" customHeight="1" s="630"/>
    <row r="80" ht="21" customHeight="1" s="630"/>
    <row r="81" ht="21" customHeight="1" s="630"/>
    <row r="82" ht="18" customHeight="1" s="630"/>
    <row r="83" ht="15.75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8" customHeight="1" s="630"/>
    <row r="95" ht="18" customHeight="1" s="630"/>
    <row r="96" ht="18" customHeight="1" s="630"/>
    <row r="97" ht="18" customHeight="1" s="630"/>
    <row r="98" ht="18" customHeight="1" s="630"/>
    <row r="99" ht="18" customHeight="1" s="630"/>
    <row r="100" ht="18" customHeight="1" s="630"/>
    <row r="101" ht="18" customHeight="1" s="630"/>
    <row r="102" ht="18" customHeight="1" s="630"/>
    <row r="103" ht="18" customHeight="1" s="630"/>
    <row r="104" ht="18" customHeight="1" s="630"/>
    <row r="105" ht="18" customHeight="1" s="630"/>
    <row r="106" ht="21" customHeight="1" s="630"/>
    <row r="107" ht="15.75" customHeight="1" s="630"/>
    <row r="108" ht="15.75" customHeight="1" s="630"/>
    <row r="109" ht="15.75" customHeight="1" s="630"/>
    <row r="110" ht="21" customHeight="1" s="630"/>
    <row r="111" ht="21" customHeight="1" s="630"/>
    <row r="112" ht="18.75" customHeight="1" s="630"/>
    <row r="113" ht="15.75" customHeight="1" s="630"/>
    <row r="114" ht="15.75" customHeight="1" s="630"/>
    <row r="115" ht="18.75" customHeight="1" s="630"/>
    <row r="120" ht="15.75" customHeight="1" s="630"/>
    <row r="121" ht="15.75" customHeight="1" s="630"/>
    <row r="122" ht="15.75" customHeight="1" s="630"/>
    <row r="123" ht="15.75" customHeight="1" s="630"/>
    <row r="124" ht="15.75" customHeight="1" s="630"/>
    <row r="125" ht="15.75" customHeight="1" s="630"/>
    <row r="126" ht="15.75" customHeight="1" s="630"/>
    <row r="127" ht="18.75" customHeight="1" s="630"/>
    <row r="128" ht="15.75" customHeight="1" s="630"/>
  </sheetData>
  <mergeCells count="86">
    <mergeCell ref="A15:B15"/>
    <mergeCell ref="A64:B64"/>
    <mergeCell ref="A73:B73"/>
    <mergeCell ref="A51:B51"/>
    <mergeCell ref="A70:B70"/>
    <mergeCell ref="A54:B54"/>
    <mergeCell ref="A7:B7"/>
    <mergeCell ref="A41:B41"/>
    <mergeCell ref="A74:B74"/>
    <mergeCell ref="A56:B56"/>
    <mergeCell ref="A27:B27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9:B9"/>
    <mergeCell ref="A39:B39"/>
    <mergeCell ref="A48:B48"/>
    <mergeCell ref="A30:B30"/>
    <mergeCell ref="A59:B59"/>
    <mergeCell ref="A11:B11"/>
    <mergeCell ref="A45:B45"/>
    <mergeCell ref="A79:B79"/>
    <mergeCell ref="A61:B61"/>
    <mergeCell ref="A37:B37"/>
    <mergeCell ref="A46:B46"/>
    <mergeCell ref="A26:B26"/>
    <mergeCell ref="A71:B71"/>
    <mergeCell ref="A8:B8"/>
    <mergeCell ref="A52:B52"/>
    <mergeCell ref="A63:B63"/>
    <mergeCell ref="A10:B10"/>
    <mergeCell ref="R1:S1"/>
    <mergeCell ref="A77:B77"/>
    <mergeCell ref="A34:B34"/>
    <mergeCell ref="A49:B49"/>
    <mergeCell ref="P1:Q1"/>
    <mergeCell ref="A36:B36"/>
    <mergeCell ref="A1:B1"/>
    <mergeCell ref="A69:B69"/>
    <mergeCell ref="A78:B78"/>
    <mergeCell ref="A65:B65"/>
    <mergeCell ref="A75:B75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72:B72"/>
    <mergeCell ref="A29:B29"/>
    <mergeCell ref="A81:B81"/>
    <mergeCell ref="A13:B13"/>
    <mergeCell ref="A44:B44"/>
    <mergeCell ref="A31:B31"/>
    <mergeCell ref="A58:B58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22.xml><?xml version="1.0" encoding="utf-8"?>
<worksheet xmlns:r="http://schemas.openxmlformats.org/officeDocument/2006/relationships" xmlns="http://schemas.openxmlformats.org/spreadsheetml/2006/main">
  <sheetPr codeName="Hoja430">
    <outlinePr summaryBelow="1" summaryRight="1"/>
    <pageSetUpPr fitToPage="1"/>
  </sheetPr>
  <dimension ref="A1:W49"/>
  <sheetViews>
    <sheetView topLeftCell="B38" workbookViewId="0">
      <selection activeCell="C54" sqref="C54:I54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112" t="inlineStr">
        <is>
          <t>PINTO CASANI NELSON</t>
        </is>
      </c>
      <c r="D2" s="55" t="n">
        <v>40421141</v>
      </c>
      <c r="E2" s="226" t="inlineStr">
        <is>
          <t>MOTO REVA BIIC</t>
        </is>
      </c>
      <c r="F2" s="92" t="inlineStr">
        <is>
          <t>40/20 40/20cl</t>
        </is>
      </c>
      <c r="G2" s="120" t="inlineStr">
        <is>
          <t>PAGO 100EFE</t>
        </is>
      </c>
      <c r="H2" s="152" t="n"/>
      <c r="I2" s="152" t="inlineStr">
        <is>
          <t>PUBLICIDAD</t>
        </is>
      </c>
      <c r="J2" s="60" t="n">
        <v>0.34375</v>
      </c>
      <c r="K2" s="46">
        <f>J2+$K$77</f>
        <v/>
      </c>
      <c r="L2" s="78" t="n">
        <v>0.3465277777777778</v>
      </c>
      <c r="M2" s="46">
        <f>L2+$M$78</f>
        <v/>
      </c>
      <c r="N2" s="78" t="n">
        <v>0.3555555555555556</v>
      </c>
      <c r="O2" s="46">
        <f>N2+$O$78</f>
        <v/>
      </c>
      <c r="P2" s="79" t="n">
        <v>0.3986111111111111</v>
      </c>
      <c r="Q2" s="46">
        <f>P2+$Q$78</f>
        <v/>
      </c>
      <c r="R2" s="46" t="n">
        <v>0.4118055555555555</v>
      </c>
      <c r="S2" s="46">
        <f>R2+$S$78</f>
        <v/>
      </c>
      <c r="T2" s="143" t="n">
        <v>0.4305555555555556</v>
      </c>
      <c r="U2" s="80">
        <f>T2+$U$78</f>
        <v/>
      </c>
      <c r="V2" s="580" t="n">
        <v>100</v>
      </c>
      <c r="W2" s="125" t="n"/>
    </row>
    <row r="3" ht="21" customHeight="1" s="630">
      <c r="A3" s="644" t="inlineStr">
        <is>
          <t>2</t>
        </is>
      </c>
      <c r="B3" s="632" t="n"/>
      <c r="C3" s="112" t="inlineStr">
        <is>
          <t>ÑAUPARI GONZALES MOISES</t>
        </is>
      </c>
      <c r="D3" s="55" t="n">
        <v>46162378</v>
      </c>
      <c r="E3" s="55" t="inlineStr">
        <is>
          <t>NUEVO A1</t>
        </is>
      </c>
      <c r="F3" s="92" t="inlineStr">
        <is>
          <t>30 30sr</t>
        </is>
      </c>
      <c r="G3" s="120" t="n"/>
      <c r="H3" s="120" t="n"/>
      <c r="I3" s="120" t="inlineStr">
        <is>
          <t>CARS.JAIME VILLA</t>
        </is>
      </c>
      <c r="J3" s="60" t="n">
        <v>0.3381944444444445</v>
      </c>
      <c r="K3" s="46">
        <f>J3+$K$77</f>
        <v/>
      </c>
      <c r="L3" s="78" t="n">
        <v>0.3395833333333333</v>
      </c>
      <c r="M3" s="46">
        <f>L3+$M$78</f>
        <v/>
      </c>
      <c r="N3" s="78" t="n">
        <v>0.3520833333333334</v>
      </c>
      <c r="O3" s="46">
        <f>N3+$O$78</f>
        <v/>
      </c>
      <c r="P3" s="79" t="n">
        <v>0.3965277777777778</v>
      </c>
      <c r="Q3" s="46">
        <f>P3+$Q$78</f>
        <v/>
      </c>
      <c r="R3" s="46" t="n">
        <v>0.4097222222222222</v>
      </c>
      <c r="S3" s="46">
        <f>R3+$S$78</f>
        <v/>
      </c>
      <c r="T3" s="143" t="n">
        <v>0.4340277777777778</v>
      </c>
      <c r="U3" s="80">
        <f>T3+$U$78</f>
        <v/>
      </c>
      <c r="V3" s="580" t="n">
        <v>80</v>
      </c>
      <c r="W3" s="125" t="n"/>
    </row>
    <row r="4" ht="21" customHeight="1" s="630">
      <c r="A4" s="644" t="inlineStr">
        <is>
          <t>3</t>
        </is>
      </c>
      <c r="B4" s="632" t="n"/>
      <c r="C4" s="112" t="inlineStr">
        <is>
          <t>AGURTO CHAMBI CARLOS</t>
        </is>
      </c>
      <c r="D4" s="55" t="n">
        <v>43023863</v>
      </c>
      <c r="E4" s="55" t="inlineStr">
        <is>
          <t>REVA A1</t>
        </is>
      </c>
      <c r="F4" s="92" t="inlineStr">
        <is>
          <t>30 30sr</t>
        </is>
      </c>
      <c r="G4" s="120" t="inlineStr">
        <is>
          <t>PAGO 120EFE</t>
        </is>
      </c>
      <c r="H4" s="211" t="n"/>
      <c r="I4" s="211" t="inlineStr">
        <is>
          <t>OFICINA</t>
        </is>
      </c>
      <c r="J4" s="60" t="n">
        <v>0.3493055555555555</v>
      </c>
      <c r="K4" s="46">
        <f>J4+$K$77</f>
        <v/>
      </c>
      <c r="L4" s="78" t="n">
        <v>0.3520833333333334</v>
      </c>
      <c r="M4" s="46">
        <f>L4+$M$78</f>
        <v/>
      </c>
      <c r="N4" s="78" t="n">
        <v>0.3583333333333333</v>
      </c>
      <c r="O4" s="46">
        <f>N4+$O$78</f>
        <v/>
      </c>
      <c r="P4" s="79" t="n">
        <v>0.4083333333333333</v>
      </c>
      <c r="Q4" s="46">
        <f>P4+$Q$78</f>
        <v/>
      </c>
      <c r="R4" s="46" t="n">
        <v>0.4222222222222222</v>
      </c>
      <c r="S4" s="46">
        <f>R4+$S$78</f>
        <v/>
      </c>
      <c r="T4" s="143" t="n">
        <v>0.4576388888888889</v>
      </c>
      <c r="U4" s="80">
        <f>T4+$U$78</f>
        <v/>
      </c>
      <c r="V4" s="580" t="n">
        <v>120</v>
      </c>
      <c r="W4" s="125" t="n"/>
    </row>
    <row r="5" ht="21" customHeight="1" s="630">
      <c r="A5" s="644" t="inlineStr">
        <is>
          <t>4</t>
        </is>
      </c>
      <c r="B5" s="632" t="n"/>
      <c r="C5" s="318" t="inlineStr">
        <is>
          <t>LAURENTE PALMA MARCO 30</t>
        </is>
      </c>
      <c r="D5" s="55" t="n">
        <v>76165509</v>
      </c>
      <c r="E5" s="55" t="inlineStr">
        <is>
          <t>NUEVO A1</t>
        </is>
      </c>
      <c r="F5" s="92" t="inlineStr">
        <is>
          <t>20 20SR</t>
        </is>
      </c>
      <c r="G5" s="209" t="inlineStr">
        <is>
          <t>PAGO 180YAPE</t>
        </is>
      </c>
      <c r="H5" s="55" t="n"/>
      <c r="I5" s="55" t="inlineStr">
        <is>
          <t xml:space="preserve">CARLOS CARRERA </t>
        </is>
      </c>
      <c r="J5" s="60" t="n">
        <v>0.3548611111111111</v>
      </c>
      <c r="K5" s="46">
        <f>J5+$K$77</f>
        <v/>
      </c>
      <c r="L5" s="78" t="n">
        <v>0.35625</v>
      </c>
      <c r="M5" s="46">
        <f>L5+$M$78</f>
        <v/>
      </c>
      <c r="N5" s="78" t="n">
        <v>0.3618055555555555</v>
      </c>
      <c r="O5" s="46">
        <f>N5+$O$78</f>
        <v/>
      </c>
      <c r="P5" s="79" t="n">
        <v>0.4118055555555555</v>
      </c>
      <c r="Q5" s="46">
        <f>P5+$Q$78</f>
        <v/>
      </c>
      <c r="R5" s="46" t="n">
        <v>0.4229166666666667</v>
      </c>
      <c r="S5" s="46">
        <f>R5+$S$78</f>
        <v/>
      </c>
      <c r="T5" s="143" t="n">
        <v>0.4534722222222222</v>
      </c>
      <c r="U5" s="80">
        <f>T5+$U$78</f>
        <v/>
      </c>
      <c r="V5" s="580" t="n">
        <v>80</v>
      </c>
      <c r="W5" s="125" t="n">
        <v>30</v>
      </c>
    </row>
    <row r="6" ht="21" customHeight="1" s="630">
      <c r="A6" s="644" t="inlineStr">
        <is>
          <t>5</t>
        </is>
      </c>
      <c r="B6" s="632" t="n"/>
      <c r="C6" s="112" t="inlineStr">
        <is>
          <t>SALAZAR CALIZALA ALFREDO</t>
        </is>
      </c>
      <c r="D6" s="55" t="n">
        <v>25569276</v>
      </c>
      <c r="E6" s="55" t="inlineStr">
        <is>
          <t>NUEVO A1</t>
        </is>
      </c>
      <c r="F6" s="92" t="inlineStr">
        <is>
          <t>40/20 40/20cl</t>
        </is>
      </c>
      <c r="G6" s="502" t="inlineStr">
        <is>
          <t>PAGO 150YAPE</t>
        </is>
      </c>
      <c r="H6" s="207" t="n"/>
      <c r="I6" s="55" t="inlineStr">
        <is>
          <t xml:space="preserve">CARLOS CARRERA </t>
        </is>
      </c>
      <c r="J6" s="60" t="n">
        <v>0.3597222222222222</v>
      </c>
      <c r="K6" s="46">
        <f>J6+$K$77</f>
        <v/>
      </c>
      <c r="L6" s="78" t="n">
        <v>0.3611111111111111</v>
      </c>
      <c r="M6" s="46">
        <f>L6+$M$78</f>
        <v/>
      </c>
      <c r="N6" s="78" t="n">
        <v>0.3666666666666666</v>
      </c>
      <c r="O6" s="46">
        <f>N6+$O$78</f>
        <v/>
      </c>
      <c r="P6" s="79" t="n">
        <v>0.4194444444444445</v>
      </c>
      <c r="Q6" s="46">
        <f>P6+$Q$78</f>
        <v/>
      </c>
      <c r="R6" s="46" t="n">
        <v>0.4347222222222222</v>
      </c>
      <c r="S6" s="46">
        <f>R6+$S$78</f>
        <v/>
      </c>
      <c r="T6" s="143" t="n">
        <v>0.4798611111111111</v>
      </c>
      <c r="U6" s="80">
        <f>T6+$U$78</f>
        <v/>
      </c>
      <c r="V6" s="580" t="n">
        <v>80</v>
      </c>
      <c r="W6" s="125" t="n"/>
    </row>
    <row r="7" ht="21" customHeight="1" s="630">
      <c r="A7" s="644" t="inlineStr">
        <is>
          <t>6</t>
        </is>
      </c>
      <c r="B7" s="632" t="n"/>
      <c r="C7" s="112" t="inlineStr">
        <is>
          <t>OSPINA VEINTIMILLA BRAYAN</t>
        </is>
      </c>
      <c r="D7" s="55" t="n">
        <v>47970303</v>
      </c>
      <c r="E7" s="199" t="inlineStr">
        <is>
          <t>MOTO NUEVO BIIB</t>
        </is>
      </c>
      <c r="F7" s="92" t="inlineStr">
        <is>
          <t>30 30SR</t>
        </is>
      </c>
      <c r="G7" s="209" t="inlineStr">
        <is>
          <t>PAGO 80 YAPE</t>
        </is>
      </c>
      <c r="H7" s="207" t="n"/>
      <c r="I7" s="55" t="inlineStr">
        <is>
          <t>KATHY AMORETTI</t>
        </is>
      </c>
      <c r="J7" s="60" t="n">
        <v>0.3631944444444444</v>
      </c>
      <c r="K7" s="46">
        <f>J7+$K$77</f>
        <v/>
      </c>
      <c r="L7" s="78" t="n">
        <v>0.3652777777777778</v>
      </c>
      <c r="M7" s="46">
        <f>L7+$M$78</f>
        <v/>
      </c>
      <c r="N7" s="78" t="n">
        <v>0.3715277777777778</v>
      </c>
      <c r="O7" s="46">
        <f>N7+$O$78</f>
        <v/>
      </c>
      <c r="P7" s="79" t="n">
        <v>0.4229166666666667</v>
      </c>
      <c r="Q7" s="46">
        <f>P7+$Q$78</f>
        <v/>
      </c>
      <c r="R7" s="46" t="n">
        <v>0.4340277777777778</v>
      </c>
      <c r="S7" s="46">
        <f>R7+$S$78</f>
        <v/>
      </c>
      <c r="T7" s="143" t="n">
        <v>0.4763888888888889</v>
      </c>
      <c r="U7" s="80">
        <f>T7+$U$78</f>
        <v/>
      </c>
      <c r="V7" s="580" t="n">
        <v>80</v>
      </c>
      <c r="W7" s="125" t="n"/>
    </row>
    <row r="8" ht="21" customHeight="1" s="630">
      <c r="A8" s="644" t="inlineStr">
        <is>
          <t>7</t>
        </is>
      </c>
      <c r="B8" s="632" t="n"/>
      <c r="C8" s="112" t="inlineStr">
        <is>
          <t>AYALA RIVERA FELIX</t>
        </is>
      </c>
      <c r="D8" s="55" t="n">
        <v>73091997</v>
      </c>
      <c r="E8" s="55" t="inlineStr">
        <is>
          <t>NUEVO A1</t>
        </is>
      </c>
      <c r="F8" s="92" t="inlineStr">
        <is>
          <t>40/20 40/20cl</t>
        </is>
      </c>
      <c r="G8" s="96" t="n"/>
      <c r="H8" s="96" t="n"/>
      <c r="I8" s="96" t="inlineStr">
        <is>
          <t>PATRICIO</t>
        </is>
      </c>
      <c r="J8" s="60" t="n">
        <v>0.3680555555555556</v>
      </c>
      <c r="K8" s="46">
        <f>J8+$K$77</f>
        <v/>
      </c>
      <c r="L8" s="78" t="n">
        <v>0.3708333333333333</v>
      </c>
      <c r="M8" s="46">
        <f>L8+$M$78</f>
        <v/>
      </c>
      <c r="N8" s="78" t="n">
        <v>0.3798611111111111</v>
      </c>
      <c r="O8" s="46">
        <f>N8+$O$78</f>
        <v/>
      </c>
      <c r="P8" s="79" t="n">
        <v>0.4423611111111111</v>
      </c>
      <c r="Q8" s="46">
        <f>P8+$Q$78</f>
        <v/>
      </c>
      <c r="R8" s="46" t="n">
        <v>0.4583333333333333</v>
      </c>
      <c r="S8" s="46">
        <f>R8+$S$78</f>
        <v/>
      </c>
      <c r="T8" s="143" t="n">
        <v>0.5055555555555555</v>
      </c>
      <c r="U8" s="80">
        <f>T8+$U$78</f>
        <v/>
      </c>
      <c r="V8" s="580" t="n">
        <v>80</v>
      </c>
      <c r="W8" s="125" t="n"/>
    </row>
    <row r="9" ht="21" customHeight="1" s="630">
      <c r="A9" s="644" t="inlineStr">
        <is>
          <t>8</t>
        </is>
      </c>
      <c r="B9" s="632" t="n"/>
      <c r="C9" s="112" t="inlineStr">
        <is>
          <t>QUISPE PALOMINO ROSA</t>
        </is>
      </c>
      <c r="D9" s="55" t="n">
        <v>45943927</v>
      </c>
      <c r="E9" s="55" t="inlineStr">
        <is>
          <t>NUEVO A1</t>
        </is>
      </c>
      <c r="F9" s="92" t="inlineStr">
        <is>
          <t>40/20 40/20cl</t>
        </is>
      </c>
      <c r="G9" s="55" t="n"/>
      <c r="H9" s="55" t="n"/>
      <c r="I9" s="55" t="inlineStr">
        <is>
          <t>DAYANA</t>
        </is>
      </c>
      <c r="J9" s="60" t="n">
        <v>0.3736111111111111</v>
      </c>
      <c r="K9" s="46">
        <f>J9+$K$77</f>
        <v/>
      </c>
      <c r="L9" s="78" t="n">
        <v>0.375</v>
      </c>
      <c r="M9" s="46">
        <f>L9+$M$78</f>
        <v/>
      </c>
      <c r="N9" s="78" t="n">
        <v>0.38125</v>
      </c>
      <c r="O9" s="46">
        <f>N9+$O$78</f>
        <v/>
      </c>
      <c r="P9" s="79" t="n">
        <v>0.4458333333333334</v>
      </c>
      <c r="Q9" s="46">
        <f>P9+$Q$78</f>
        <v/>
      </c>
      <c r="R9" s="46" t="n">
        <v>0.4569444444444444</v>
      </c>
      <c r="S9" s="46">
        <f>R9+$S$78</f>
        <v/>
      </c>
      <c r="T9" s="143" t="n">
        <v>0.4993055555555556</v>
      </c>
      <c r="U9" s="80">
        <f>T9+$U$78</f>
        <v/>
      </c>
      <c r="V9" s="580" t="n">
        <v>80</v>
      </c>
      <c r="W9" s="125" t="n"/>
    </row>
    <row r="10" ht="21" customHeight="1" s="630">
      <c r="A10" s="644" t="inlineStr">
        <is>
          <t>9</t>
        </is>
      </c>
      <c r="B10" s="632" t="n"/>
      <c r="C10" s="112" t="inlineStr">
        <is>
          <t>LEANDRO REYMUNDO SATURNINO</t>
        </is>
      </c>
      <c r="D10" s="55" t="n">
        <v>21839814</v>
      </c>
      <c r="E10" s="55" t="inlineStr">
        <is>
          <t>REVA A1</t>
        </is>
      </c>
      <c r="F10" s="92" t="inlineStr">
        <is>
          <t>40/20 40/20cl</t>
        </is>
      </c>
      <c r="G10" s="110" t="n"/>
      <c r="H10" s="110" t="n"/>
      <c r="I10" s="110" t="inlineStr">
        <is>
          <t>MAYRA</t>
        </is>
      </c>
      <c r="J10" s="60" t="n">
        <v>0.3784722222222222</v>
      </c>
      <c r="K10" s="46">
        <f>J10+$K$77</f>
        <v/>
      </c>
      <c r="L10" s="78" t="n">
        <v>0.3798611111111111</v>
      </c>
      <c r="M10" s="46">
        <f>L10+$M$78</f>
        <v/>
      </c>
      <c r="N10" s="78" t="n">
        <v>0.3868055555555556</v>
      </c>
      <c r="O10" s="46">
        <f>N10+$O$78</f>
        <v/>
      </c>
      <c r="P10" s="79" t="n">
        <v>0.4645833333333333</v>
      </c>
      <c r="Q10" s="46">
        <f>P10+$Q$78</f>
        <v/>
      </c>
      <c r="R10" s="46" t="n">
        <v>0.4784722222222222</v>
      </c>
      <c r="S10" s="46">
        <f>R10+$S$78</f>
        <v/>
      </c>
      <c r="T10" s="143" t="n">
        <v>0.5166666666666667</v>
      </c>
      <c r="U10" s="80">
        <f>T10+$U$78</f>
        <v/>
      </c>
      <c r="V10" s="580" t="n">
        <v>80</v>
      </c>
      <c r="W10" s="125" t="n"/>
    </row>
    <row r="11" ht="21" customHeight="1" s="630">
      <c r="A11" s="644" t="inlineStr">
        <is>
          <t>10</t>
        </is>
      </c>
      <c r="B11" s="632" t="n"/>
      <c r="C11" s="318" t="inlineStr">
        <is>
          <t>GUANIPA OLIVA JERRY 50</t>
        </is>
      </c>
      <c r="D11" s="55" t="n">
        <v>48893257</v>
      </c>
      <c r="E11" s="199" t="inlineStr">
        <is>
          <t>MOTO NUEVO BIIB</t>
        </is>
      </c>
      <c r="F11" s="92" t="inlineStr">
        <is>
          <t>20 20SR</t>
        </is>
      </c>
      <c r="G11" s="209" t="inlineStr">
        <is>
          <t>PAGO 50PLIN</t>
        </is>
      </c>
      <c r="H11" s="281" t="n"/>
      <c r="I11" s="281" t="inlineStr">
        <is>
          <t>ELIA</t>
        </is>
      </c>
      <c r="J11" s="60" t="n">
        <v>0.3819444444444444</v>
      </c>
      <c r="K11" s="46">
        <f>J11+$K$77</f>
        <v/>
      </c>
      <c r="L11" s="78" t="n">
        <v>0.3840277777777778</v>
      </c>
      <c r="M11" s="46">
        <f>L11+$M$78</f>
        <v/>
      </c>
      <c r="N11" s="78" t="n">
        <v>0.3888888888888889</v>
      </c>
      <c r="O11" s="46">
        <f>N11+$O$78</f>
        <v/>
      </c>
      <c r="P11" s="79" t="n">
        <v>0.46875</v>
      </c>
      <c r="Q11" s="46">
        <f>P11+$Q$78</f>
        <v/>
      </c>
      <c r="R11" s="46" t="n">
        <v>0.4805555555555556</v>
      </c>
      <c r="S11" s="46">
        <f>R11+$S$78</f>
        <v/>
      </c>
      <c r="T11" s="143" t="n">
        <v>0.5111111111111111</v>
      </c>
      <c r="U11" s="80">
        <f>T11+$U$78</f>
        <v/>
      </c>
      <c r="V11" s="580" t="n">
        <v>80</v>
      </c>
      <c r="W11" s="125" t="n">
        <v>50</v>
      </c>
    </row>
    <row r="12" ht="21" customHeight="1" s="630">
      <c r="A12" s="644" t="inlineStr">
        <is>
          <t>11</t>
        </is>
      </c>
      <c r="B12" s="632" t="n"/>
      <c r="C12" s="112" t="inlineStr">
        <is>
          <t>ALARCON OLORTEGUI CASELY</t>
        </is>
      </c>
      <c r="D12" s="55" t="n">
        <v>46465327</v>
      </c>
      <c r="E12" s="55" t="inlineStr">
        <is>
          <t>REVA A1</t>
        </is>
      </c>
      <c r="F12" s="92" t="inlineStr">
        <is>
          <t>20 20SR</t>
        </is>
      </c>
      <c r="G12" s="96" t="n"/>
      <c r="H12" s="96" t="n"/>
      <c r="I12" s="96" t="inlineStr">
        <is>
          <t>PATRICIO</t>
        </is>
      </c>
      <c r="J12" s="60" t="n">
        <v>0.3888888888888889</v>
      </c>
      <c r="K12" s="46">
        <f>J12+$K$77</f>
        <v/>
      </c>
      <c r="L12" s="78" t="n">
        <v>0.3895833333333333</v>
      </c>
      <c r="M12" s="46">
        <f>L12+$M$78</f>
        <v/>
      </c>
      <c r="N12" s="78" t="n">
        <v>0.39375</v>
      </c>
      <c r="O12" s="46">
        <f>N12+$O$78</f>
        <v/>
      </c>
      <c r="P12" s="79" t="n">
        <v>0.4881944444444444</v>
      </c>
      <c r="Q12" s="46">
        <f>P12+$Q$78</f>
        <v/>
      </c>
      <c r="R12" s="46" t="n">
        <v>0.5020833333333333</v>
      </c>
      <c r="S12" s="46">
        <f>R12+$S$78</f>
        <v/>
      </c>
      <c r="T12" s="143" t="n">
        <v>0.5277777777777778</v>
      </c>
      <c r="U12" s="80">
        <f>T12+$U$78</f>
        <v/>
      </c>
      <c r="V12" s="580" t="n">
        <v>80</v>
      </c>
      <c r="W12" s="125" t="n"/>
    </row>
    <row r="13" ht="21" customHeight="1" s="630">
      <c r="A13" s="644" t="inlineStr">
        <is>
          <t>12</t>
        </is>
      </c>
      <c r="B13" s="632" t="n"/>
      <c r="C13" s="318" t="inlineStr">
        <is>
          <t>ATAUPILLCO ESCOBAR CARLOS 30</t>
        </is>
      </c>
      <c r="D13" s="55" t="n">
        <v>80045745</v>
      </c>
      <c r="E13" s="26" t="inlineStr">
        <is>
          <t>REVA A2A</t>
        </is>
      </c>
      <c r="F13" s="92" t="inlineStr">
        <is>
          <t>20 20SR</t>
        </is>
      </c>
      <c r="G13" s="120" t="inlineStr">
        <is>
          <t>PAGO 30EFE</t>
        </is>
      </c>
      <c r="H13" s="120" t="n"/>
      <c r="I13" s="120" t="inlineStr">
        <is>
          <t>CARS.JAIME VILLA</t>
        </is>
      </c>
      <c r="J13" s="60" t="n">
        <v>0.3916666666666667</v>
      </c>
      <c r="K13" s="46">
        <f>J13+$K$77</f>
        <v/>
      </c>
      <c r="L13" s="78" t="n">
        <v>0.39375</v>
      </c>
      <c r="M13" s="46">
        <f>L13+$M$78</f>
        <v/>
      </c>
      <c r="N13" s="78" t="n">
        <v>0.3986111111111111</v>
      </c>
      <c r="O13" s="46">
        <f>N13+$O$78</f>
        <v/>
      </c>
      <c r="P13" s="79" t="n">
        <v>0.49375</v>
      </c>
      <c r="Q13" s="46">
        <f>P13+$Q$78</f>
        <v/>
      </c>
      <c r="R13" s="46" t="n">
        <v>0.5048611111111111</v>
      </c>
      <c r="S13" s="46">
        <f>R13+$S$78</f>
        <v/>
      </c>
      <c r="T13" s="143" t="n">
        <v>0.5222222222222223</v>
      </c>
      <c r="U13" s="80">
        <f>T13+$U$78</f>
        <v/>
      </c>
      <c r="V13" s="580" t="n">
        <v>80</v>
      </c>
      <c r="W13" s="125" t="n">
        <v>30</v>
      </c>
    </row>
    <row r="14" ht="21" customHeight="1" s="630">
      <c r="A14" s="644" t="inlineStr">
        <is>
          <t>13</t>
        </is>
      </c>
      <c r="B14" s="632" t="n"/>
      <c r="C14" s="112" t="inlineStr">
        <is>
          <t>DEZA GIRALDO ELIZABETH</t>
        </is>
      </c>
      <c r="D14" s="55" t="n">
        <v>41743995</v>
      </c>
      <c r="E14" s="226" t="inlineStr">
        <is>
          <t>MOTO REVA BIIC</t>
        </is>
      </c>
      <c r="F14" s="92" t="inlineStr">
        <is>
          <t>20 20SR</t>
        </is>
      </c>
      <c r="G14" s="270" t="n"/>
      <c r="H14" s="270" t="n"/>
      <c r="I14" s="270" t="inlineStr">
        <is>
          <t>LILIANA</t>
        </is>
      </c>
      <c r="J14" s="60" t="n">
        <v>0.3944444444444444</v>
      </c>
      <c r="K14" s="46">
        <f>J14+$K$77</f>
        <v/>
      </c>
      <c r="L14" s="79" t="n">
        <v>0.3979166666666666</v>
      </c>
      <c r="M14" s="46">
        <f>L14+$M$78</f>
        <v/>
      </c>
      <c r="N14" s="78" t="n">
        <v>0.4048611111111111</v>
      </c>
      <c r="O14" s="46">
        <f>N14+$O$78</f>
        <v/>
      </c>
      <c r="P14" s="79" t="n">
        <v>0.5</v>
      </c>
      <c r="Q14" s="46">
        <f>P14+$Q$78</f>
        <v/>
      </c>
      <c r="R14" s="46" t="n">
        <v>0.5138888888888888</v>
      </c>
      <c r="S14" s="46">
        <f>R14+$S$78</f>
        <v/>
      </c>
      <c r="T14" s="143" t="n">
        <v>0.5402777777777777</v>
      </c>
      <c r="U14" s="80">
        <f>T14+$U$78</f>
        <v/>
      </c>
      <c r="V14" s="580" t="n">
        <v>80</v>
      </c>
      <c r="W14" s="125" t="n"/>
    </row>
    <row r="15" ht="21" customHeight="1" s="630">
      <c r="A15" s="644" t="inlineStr">
        <is>
          <t>14</t>
        </is>
      </c>
      <c r="B15" s="632" t="n"/>
      <c r="C15" s="112" t="inlineStr">
        <is>
          <t xml:space="preserve">DEZA TAPIA JOSE </t>
        </is>
      </c>
      <c r="D15" s="55" t="n">
        <v>6876708</v>
      </c>
      <c r="E15" s="226" t="inlineStr">
        <is>
          <t>MOTO REVA BIIC</t>
        </is>
      </c>
      <c r="F15" s="92" t="inlineStr">
        <is>
          <t>40/20 40/20cl</t>
        </is>
      </c>
      <c r="G15" s="270" t="n"/>
      <c r="H15" s="270" t="n"/>
      <c r="I15" s="270" t="inlineStr">
        <is>
          <t>LILIANA</t>
        </is>
      </c>
      <c r="J15" s="60" t="n">
        <v>0.3993055555555556</v>
      </c>
      <c r="K15" s="46">
        <f>J15+$K$77</f>
        <v/>
      </c>
      <c r="L15" s="78" t="n">
        <v>0.4041666666666667</v>
      </c>
      <c r="M15" s="46">
        <f>L15+$M$78</f>
        <v/>
      </c>
      <c r="N15" s="78" t="n">
        <v>0.4090277777777778</v>
      </c>
      <c r="O15" s="46">
        <f>N15+$O$78</f>
        <v/>
      </c>
      <c r="P15" s="79" t="n">
        <v>0.5131944444444444</v>
      </c>
      <c r="Q15" s="46">
        <f>P15+$Q$78</f>
        <v/>
      </c>
      <c r="R15" s="46" t="n">
        <v>0.525</v>
      </c>
      <c r="S15" s="46">
        <f>R15+$S$78</f>
        <v/>
      </c>
      <c r="T15" s="143" t="n">
        <v>0.5451388888888888</v>
      </c>
      <c r="U15" s="80">
        <f>T15+$U$78</f>
        <v/>
      </c>
      <c r="V15" s="580" t="n">
        <v>80</v>
      </c>
      <c r="W15" s="125" t="n"/>
    </row>
    <row r="16" ht="21" customHeight="1" s="630">
      <c r="A16" s="644" t="inlineStr">
        <is>
          <t>15</t>
        </is>
      </c>
      <c r="B16" s="632" t="n"/>
      <c r="C16" s="112" t="inlineStr">
        <is>
          <t>JULCA AYALA FLORMIRA</t>
        </is>
      </c>
      <c r="D16" s="55" t="n">
        <v>47037029</v>
      </c>
      <c r="E16" s="226" t="inlineStr">
        <is>
          <t>MOTO REVA BIIC</t>
        </is>
      </c>
      <c r="F16" s="92" t="inlineStr">
        <is>
          <t>20 20SR</t>
        </is>
      </c>
      <c r="G16" s="55" t="n"/>
      <c r="H16" s="55" t="n"/>
      <c r="I16" s="55" t="inlineStr">
        <is>
          <t>LEONEL SJM</t>
        </is>
      </c>
      <c r="J16" s="60" t="n">
        <v>0.4034722222222222</v>
      </c>
      <c r="K16" s="46">
        <f>J16+$K$77</f>
        <v/>
      </c>
      <c r="L16" s="78" t="n">
        <v>0.4083333333333333</v>
      </c>
      <c r="M16" s="78">
        <f>L16+$M$78</f>
        <v/>
      </c>
      <c r="N16" s="78" t="n">
        <v>0.4145833333333334</v>
      </c>
      <c r="O16" s="78">
        <f>N16+$O$78</f>
        <v/>
      </c>
      <c r="P16" s="79" t="n">
        <v>0.5118055555555555</v>
      </c>
      <c r="Q16" s="46">
        <f>P16+$Q$78</f>
        <v/>
      </c>
      <c r="R16" s="46" t="n">
        <v>0.5270833333333333</v>
      </c>
      <c r="S16" s="46">
        <f>R16+$S$78</f>
        <v/>
      </c>
      <c r="T16" s="143" t="n">
        <v>0.5520833333333334</v>
      </c>
      <c r="U16" s="80">
        <f>T16+$U$78</f>
        <v/>
      </c>
      <c r="V16" s="580" t="n">
        <v>80</v>
      </c>
      <c r="W16" s="125" t="n"/>
    </row>
    <row r="17" ht="21" customHeight="1" s="630">
      <c r="A17" s="644" t="inlineStr">
        <is>
          <t>16</t>
        </is>
      </c>
      <c r="B17" s="632" t="n"/>
      <c r="C17" s="112" t="inlineStr">
        <is>
          <t>GIBSON EAST SILVIA</t>
        </is>
      </c>
      <c r="D17" s="55" t="n">
        <v>7875179</v>
      </c>
      <c r="E17" s="55" t="inlineStr">
        <is>
          <t>REVA A1</t>
        </is>
      </c>
      <c r="F17" s="92" t="inlineStr">
        <is>
          <t>20 20SR</t>
        </is>
      </c>
      <c r="G17" s="96" t="n"/>
      <c r="H17" s="96" t="n"/>
      <c r="I17" s="96" t="inlineStr">
        <is>
          <t>PATRICIO</t>
        </is>
      </c>
      <c r="J17" s="60" t="n">
        <v>0.4055555555555556</v>
      </c>
      <c r="K17" s="46">
        <f>J17+$K$77</f>
        <v/>
      </c>
      <c r="L17" s="78" t="n">
        <v>0.4138888888888889</v>
      </c>
      <c r="M17" s="78">
        <f>L17+$M$78</f>
        <v/>
      </c>
      <c r="N17" s="78" t="n">
        <v>0.41875</v>
      </c>
      <c r="O17" s="78">
        <f>N17+$O$78</f>
        <v/>
      </c>
      <c r="P17" s="79" t="n">
        <v>0.5340277777777778</v>
      </c>
      <c r="Q17" s="46">
        <f>P17+$Q$78</f>
        <v/>
      </c>
      <c r="R17" s="46" t="n">
        <v>0.5472222222222223</v>
      </c>
      <c r="S17" s="46">
        <f>R17+$S$78</f>
        <v/>
      </c>
      <c r="T17" s="143" t="n">
        <v>0.5680555555555555</v>
      </c>
      <c r="U17" s="80">
        <f>T17+$U$78</f>
        <v/>
      </c>
      <c r="V17" s="580" t="n">
        <v>80</v>
      </c>
      <c r="W17" s="125" t="n"/>
    </row>
    <row r="18" ht="21" customHeight="1" s="630">
      <c r="A18" s="644" t="inlineStr">
        <is>
          <t>17</t>
        </is>
      </c>
      <c r="B18" s="632" t="n"/>
      <c r="C18" s="318" t="inlineStr">
        <is>
          <t>FELIPE CESPEDES FRANKLIN 50</t>
        </is>
      </c>
      <c r="D18" s="55" t="n">
        <v>72750655</v>
      </c>
      <c r="E18" s="55" t="inlineStr">
        <is>
          <t>NUEVO A1</t>
        </is>
      </c>
      <c r="F18" s="92" t="inlineStr">
        <is>
          <t>20 20SR</t>
        </is>
      </c>
      <c r="G18" s="209" t="inlineStr">
        <is>
          <t>PAGO 50PLIN</t>
        </is>
      </c>
      <c r="H18" s="110" t="n"/>
      <c r="I18" s="110" t="inlineStr">
        <is>
          <t>MAYRA</t>
        </is>
      </c>
      <c r="J18" s="60" t="n">
        <v>0.4090277777777778</v>
      </c>
      <c r="K18" s="46">
        <f>J18+$K$77</f>
        <v/>
      </c>
      <c r="L18" s="78" t="n">
        <v>0.4180555555555556</v>
      </c>
      <c r="M18" s="78">
        <f>L18+$M$78</f>
        <v/>
      </c>
      <c r="N18" s="78" t="n">
        <v>0.425</v>
      </c>
      <c r="O18" s="78">
        <f>N18+$O$78</f>
        <v/>
      </c>
      <c r="P18" s="79" t="n">
        <v>0.5243055555555556</v>
      </c>
      <c r="Q18" s="46">
        <f>P18+$Q$78</f>
        <v/>
      </c>
      <c r="R18" s="46" t="n">
        <v>0.5388888888888889</v>
      </c>
      <c r="S18" s="46">
        <f>R18+$S$78</f>
        <v/>
      </c>
      <c r="T18" s="143" t="n">
        <v>0.5645833333333333</v>
      </c>
      <c r="U18" s="80">
        <f>T18+$U$78</f>
        <v/>
      </c>
      <c r="V18" s="580" t="n">
        <v>80</v>
      </c>
      <c r="W18" s="125" t="n">
        <v>50</v>
      </c>
    </row>
    <row r="19" ht="21" customHeight="1" s="630">
      <c r="A19" s="644" t="inlineStr">
        <is>
          <t>18</t>
        </is>
      </c>
      <c r="B19" s="632" t="n"/>
      <c r="C19" s="112" t="inlineStr">
        <is>
          <t>SAENZ MARTINEZ JULIO</t>
        </is>
      </c>
      <c r="D19" s="55" t="n">
        <v>6915677</v>
      </c>
      <c r="E19" s="226" t="inlineStr">
        <is>
          <t>MOTO REVA BIIC</t>
        </is>
      </c>
      <c r="F19" s="92" t="inlineStr">
        <is>
          <t>20 20SR</t>
        </is>
      </c>
      <c r="G19" s="120" t="n"/>
      <c r="H19" s="120" t="n"/>
      <c r="I19" s="120" t="inlineStr">
        <is>
          <t>CARS.JAIME VILLA</t>
        </is>
      </c>
      <c r="J19" s="60" t="n">
        <v>0.4138888888888889</v>
      </c>
      <c r="K19" s="46">
        <f>J19+$K$77</f>
        <v/>
      </c>
      <c r="L19" s="78" t="n">
        <v>0.4222222222222222</v>
      </c>
      <c r="M19" s="46">
        <f>L19+$M$78</f>
        <v/>
      </c>
      <c r="N19" s="78" t="n">
        <v>0.4319444444444445</v>
      </c>
      <c r="O19" s="46">
        <f>N19+$O$78</f>
        <v/>
      </c>
      <c r="P19" s="79" t="n">
        <v>0.5361111111111111</v>
      </c>
      <c r="Q19" s="46">
        <f>P19+$Q$78</f>
        <v/>
      </c>
      <c r="R19" s="46" t="n">
        <v>0.5590277777777778</v>
      </c>
      <c r="S19" s="46">
        <f>R19+$S$78</f>
        <v/>
      </c>
      <c r="T19" s="143" t="n">
        <v>0.5798611111111112</v>
      </c>
      <c r="U19" s="143">
        <f>T19+$U$78</f>
        <v/>
      </c>
      <c r="V19" s="580" t="n">
        <v>80</v>
      </c>
      <c r="W19" s="125" t="n"/>
    </row>
    <row r="20" ht="21" customHeight="1" s="630">
      <c r="A20" s="644" t="inlineStr">
        <is>
          <t>19</t>
        </is>
      </c>
      <c r="B20" s="632" t="n"/>
      <c r="C20" s="112" t="inlineStr">
        <is>
          <t>HUAMANI ALBURQUEQUE OSCAR</t>
        </is>
      </c>
      <c r="D20" s="55" t="n">
        <v>47231157</v>
      </c>
      <c r="E20" s="55" t="inlineStr">
        <is>
          <t>REVA A1</t>
        </is>
      </c>
      <c r="F20" s="92" t="inlineStr">
        <is>
          <t>20 20SR</t>
        </is>
      </c>
      <c r="G20" s="120" t="inlineStr">
        <is>
          <t>PAGO 130EFE</t>
        </is>
      </c>
      <c r="H20" s="211" t="n"/>
      <c r="I20" s="211" t="inlineStr">
        <is>
          <t>OFICINA</t>
        </is>
      </c>
      <c r="J20" s="60" t="n">
        <v>0.4152777777777778</v>
      </c>
      <c r="K20" s="46">
        <f>J20+$K$77</f>
        <v/>
      </c>
      <c r="L20" s="78" t="n">
        <v>0.4270833333333333</v>
      </c>
      <c r="M20" s="46">
        <f>L20+$M$78</f>
        <v/>
      </c>
      <c r="N20" s="78" t="n">
        <v>0.4354166666666667</v>
      </c>
      <c r="O20" s="46">
        <f>N20+$O$78</f>
        <v/>
      </c>
      <c r="P20" s="79" t="n">
        <v>0.5361111111111111</v>
      </c>
      <c r="Q20" s="46">
        <f>P20+$Q$78</f>
        <v/>
      </c>
      <c r="R20" s="46" t="n">
        <v>0.5506944444444445</v>
      </c>
      <c r="S20" s="46">
        <f>R20+$S$78</f>
        <v/>
      </c>
      <c r="T20" s="143" t="n">
        <v>0.5763888888888888</v>
      </c>
      <c r="U20" s="143">
        <f>T20+$U$78</f>
        <v/>
      </c>
      <c r="V20" s="580" t="n">
        <v>130</v>
      </c>
      <c r="W20" s="125" t="n"/>
    </row>
    <row r="21" ht="21" customHeight="1" s="630">
      <c r="A21" s="644" t="inlineStr">
        <is>
          <t>20</t>
        </is>
      </c>
      <c r="B21" s="632" t="n"/>
      <c r="C21" s="112" t="inlineStr">
        <is>
          <t>BAUTISTA AQUICE JAVIER</t>
        </is>
      </c>
      <c r="D21" s="55" t="n">
        <v>7127076</v>
      </c>
      <c r="E21" s="55" t="inlineStr">
        <is>
          <t>NUEVO A1</t>
        </is>
      </c>
      <c r="F21" s="92" t="inlineStr">
        <is>
          <t>40/20 40/20cl</t>
        </is>
      </c>
      <c r="G21" s="96" t="n"/>
      <c r="H21" s="96" t="n"/>
      <c r="I21" s="96" t="inlineStr">
        <is>
          <t>PATRICIO</t>
        </is>
      </c>
      <c r="J21" s="60" t="n">
        <v>0.4173611111111111</v>
      </c>
      <c r="K21" s="46">
        <f>J21+$K$77</f>
        <v/>
      </c>
      <c r="L21" s="78" t="n">
        <v>0.4326388888888889</v>
      </c>
      <c r="M21" s="46">
        <f>L21+$M$78</f>
        <v/>
      </c>
      <c r="N21" s="78" t="n">
        <v>0.4395833333333333</v>
      </c>
      <c r="O21" s="46">
        <f>N21+$O$78</f>
        <v/>
      </c>
      <c r="P21" s="79" t="n">
        <v>0.5493055555555556</v>
      </c>
      <c r="Q21" s="46">
        <f>P21+$Q$78</f>
        <v/>
      </c>
      <c r="R21" s="46" t="n">
        <v>0.5708333333333333</v>
      </c>
      <c r="S21" s="46">
        <f>R21+$S$78</f>
        <v/>
      </c>
      <c r="T21" s="143" t="n">
        <v>0.5923611111111111</v>
      </c>
      <c r="U21" s="143">
        <f>T21+$U$78</f>
        <v/>
      </c>
      <c r="V21" s="580" t="n">
        <v>80</v>
      </c>
      <c r="W21" s="125" t="n"/>
    </row>
    <row r="22" ht="21" customHeight="1" s="630">
      <c r="A22" s="644" t="inlineStr">
        <is>
          <t>21</t>
        </is>
      </c>
      <c r="B22" s="632" t="n"/>
      <c r="C22" s="112" t="inlineStr">
        <is>
          <t>BIROT SANTOME FRANK</t>
        </is>
      </c>
      <c r="D22" s="55" t="n">
        <v>73672119</v>
      </c>
      <c r="E22" s="55" t="inlineStr">
        <is>
          <t>NUEVO A1</t>
        </is>
      </c>
      <c r="F22" s="92" t="inlineStr">
        <is>
          <t>40/20 40/20cl</t>
        </is>
      </c>
      <c r="G22" s="96" t="n"/>
      <c r="H22" s="96" t="n"/>
      <c r="I22" s="96" t="inlineStr">
        <is>
          <t>PATRICIO</t>
        </is>
      </c>
      <c r="J22" s="60" t="n">
        <v>0.4333333333333333</v>
      </c>
      <c r="K22" s="46">
        <f>J22+$K$77</f>
        <v/>
      </c>
      <c r="L22" s="78" t="n">
        <v>0.4375</v>
      </c>
      <c r="M22" s="78">
        <f>L22+$M$78</f>
        <v/>
      </c>
      <c r="N22" s="78" t="n">
        <v>0.4430555555555555</v>
      </c>
      <c r="O22" s="78">
        <f>N22+$O$78</f>
        <v/>
      </c>
      <c r="P22" s="79" t="n">
        <v>0.5479166666666667</v>
      </c>
      <c r="Q22" s="46">
        <f>P22+$Q$78</f>
        <v/>
      </c>
      <c r="R22" s="46" t="n">
        <v>0.5222222222222223</v>
      </c>
      <c r="S22" s="46">
        <f>R22+$S$78</f>
        <v/>
      </c>
      <c r="T22" s="143" t="n">
        <v>0.5881944444444445</v>
      </c>
      <c r="U22" s="143">
        <f>T22+$U$78</f>
        <v/>
      </c>
      <c r="V22" s="580" t="n">
        <v>80</v>
      </c>
      <c r="W22" s="125" t="n"/>
    </row>
    <row r="23" ht="21" customHeight="1" s="630">
      <c r="A23" s="644" t="inlineStr">
        <is>
          <t>22</t>
        </is>
      </c>
      <c r="B23" s="632" t="n"/>
      <c r="C23" s="112" t="inlineStr">
        <is>
          <t>MAMANI TAPAHUASCO LUCERO</t>
        </is>
      </c>
      <c r="D23" s="55" t="n">
        <v>75432151</v>
      </c>
      <c r="E23" s="55" t="inlineStr">
        <is>
          <t>NUEVO A1</t>
        </is>
      </c>
      <c r="F23" s="92" t="inlineStr">
        <is>
          <t>20 20SR</t>
        </is>
      </c>
      <c r="G23" s="209" t="inlineStr">
        <is>
          <t>PAGO 130YAPE</t>
        </is>
      </c>
      <c r="H23" s="358" t="inlineStr">
        <is>
          <t>POLICIA</t>
        </is>
      </c>
      <c r="I23" s="55" t="inlineStr">
        <is>
          <t>CRIS AMORETTI</t>
        </is>
      </c>
      <c r="J23" s="60" t="n">
        <v>0.4416666666666667</v>
      </c>
      <c r="K23" s="46">
        <f>J23+$K$77</f>
        <v/>
      </c>
      <c r="L23" s="78" t="n">
        <v>0.4423611111111111</v>
      </c>
      <c r="M23" s="46">
        <f>L23+$M$78</f>
        <v/>
      </c>
      <c r="N23" s="78" t="n">
        <v>0.4479166666666667</v>
      </c>
      <c r="O23" s="46">
        <f>N23+$O$78</f>
        <v/>
      </c>
      <c r="P23" s="79" t="n">
        <v>0.525</v>
      </c>
      <c r="Q23" s="46">
        <f>P23+$Q$78</f>
        <v/>
      </c>
      <c r="R23" s="46" t="n">
        <v>0.5361111111111111</v>
      </c>
      <c r="S23" s="46">
        <f>R23+$S$78</f>
        <v/>
      </c>
      <c r="T23" s="143" t="n">
        <v>0.55625</v>
      </c>
      <c r="U23" s="143">
        <f>T23+$U$78</f>
        <v/>
      </c>
      <c r="V23" s="580" t="n">
        <v>80</v>
      </c>
      <c r="W23" s="125" t="n"/>
    </row>
    <row r="24" ht="21" customHeight="1" s="630">
      <c r="A24" s="644" t="inlineStr">
        <is>
          <t>23</t>
        </is>
      </c>
      <c r="B24" s="632" t="n"/>
      <c r="C24" s="112" t="inlineStr">
        <is>
          <t>PEÑALOZA CARBAJAL JUAN</t>
        </is>
      </c>
      <c r="D24" s="55" t="n">
        <v>25477988</v>
      </c>
      <c r="E24" s="55" t="inlineStr">
        <is>
          <t>NUEVO A1</t>
        </is>
      </c>
      <c r="F24" s="92" t="inlineStr">
        <is>
          <t>40/20 40/20cl</t>
        </is>
      </c>
      <c r="G24" s="110" t="n"/>
      <c r="H24" s="110" t="n"/>
      <c r="I24" s="110" t="inlineStr">
        <is>
          <t>MAYRA</t>
        </is>
      </c>
      <c r="J24" s="60" t="n">
        <v>0.4451388888888889</v>
      </c>
      <c r="K24" s="46">
        <f>J24+$K$77</f>
        <v/>
      </c>
      <c r="L24" s="78" t="n">
        <v>0.4479166666666667</v>
      </c>
      <c r="M24" s="46">
        <f>L24+$M$78</f>
        <v/>
      </c>
      <c r="N24" s="78" t="n">
        <v>0.4604166666666666</v>
      </c>
      <c r="O24" s="46">
        <f>N24+$O$78</f>
        <v/>
      </c>
      <c r="P24" s="79" t="n">
        <v>0.5597222222222222</v>
      </c>
      <c r="Q24" s="46">
        <f>P24+$Q$78</f>
        <v/>
      </c>
      <c r="R24" s="46" t="n">
        <v>0.5791666666666667</v>
      </c>
      <c r="S24" s="46">
        <f>R24+$S$78</f>
        <v/>
      </c>
      <c r="T24" s="143" t="n">
        <v>0.5993055555555555</v>
      </c>
      <c r="U24" s="80">
        <f>T24+$U$78</f>
        <v/>
      </c>
      <c r="V24" s="580" t="n">
        <v>80</v>
      </c>
      <c r="W24" s="125" t="n"/>
    </row>
    <row r="25" ht="21" customHeight="1" s="630">
      <c r="A25" s="644" t="inlineStr">
        <is>
          <t>24</t>
        </is>
      </c>
      <c r="B25" s="632" t="n"/>
      <c r="C25" s="318" t="inlineStr">
        <is>
          <t>SALCEDO ESPINOZA ELIAS 50</t>
        </is>
      </c>
      <c r="D25" s="55" t="n">
        <v>22071810</v>
      </c>
      <c r="E25" s="226" t="inlineStr">
        <is>
          <t>MOTO REVA BIIC</t>
        </is>
      </c>
      <c r="F25" s="92" t="inlineStr">
        <is>
          <t>20 20SR</t>
        </is>
      </c>
      <c r="G25" s="120" t="inlineStr">
        <is>
          <t>PAGO 50EFE</t>
        </is>
      </c>
      <c r="H25" s="281" t="n"/>
      <c r="I25" s="281" t="inlineStr">
        <is>
          <t>ELIA</t>
        </is>
      </c>
      <c r="J25" s="60" t="n">
        <v>0.4555555555555555</v>
      </c>
      <c r="K25" s="46">
        <f>J25+$K$77</f>
        <v/>
      </c>
      <c r="L25" s="78" t="n">
        <v>0.4590277777777778</v>
      </c>
      <c r="M25" s="78">
        <f>L25+$M$78</f>
        <v/>
      </c>
      <c r="N25" s="78" t="n">
        <v>0.4645833333333333</v>
      </c>
      <c r="O25" s="78">
        <f>N25+$O$78</f>
        <v/>
      </c>
      <c r="P25" s="79" t="n">
        <v>0.5618055555555556</v>
      </c>
      <c r="Q25" s="46">
        <f>P25+$Q$78</f>
        <v/>
      </c>
      <c r="R25" s="46" t="n">
        <v>0.5833333333333334</v>
      </c>
      <c r="S25" s="46">
        <f>R25+$S$78</f>
        <v/>
      </c>
      <c r="T25" s="143" t="n">
        <v>0.6069444444444444</v>
      </c>
      <c r="U25" s="143">
        <f>T25+$U$78</f>
        <v/>
      </c>
      <c r="V25" s="580" t="n">
        <v>80</v>
      </c>
      <c r="W25" s="125" t="n">
        <v>50</v>
      </c>
    </row>
    <row r="26" ht="21" customHeight="1" s="630">
      <c r="A26" s="644" t="inlineStr">
        <is>
          <t>25</t>
        </is>
      </c>
      <c r="B26" s="632" t="n"/>
      <c r="C26" s="112" t="inlineStr">
        <is>
          <t>CALLE ARGOTE MOISES</t>
        </is>
      </c>
      <c r="D26" s="55" t="n">
        <v>9467573</v>
      </c>
      <c r="E26" s="26" t="inlineStr">
        <is>
          <t>RECAT A2B</t>
        </is>
      </c>
      <c r="F26" s="92" t="inlineStr">
        <is>
          <t>40/20 40/20cl</t>
        </is>
      </c>
      <c r="G26" s="96" t="n"/>
      <c r="H26" s="96" t="n"/>
      <c r="I26" s="96" t="inlineStr">
        <is>
          <t>PATRICIO</t>
        </is>
      </c>
      <c r="J26" s="60" t="n">
        <v>0.4680555555555556</v>
      </c>
      <c r="K26" s="46">
        <f>J26+$K$77</f>
        <v/>
      </c>
      <c r="L26" s="78" t="n">
        <v>0.46875</v>
      </c>
      <c r="M26" s="46">
        <f>L26+$M$78</f>
        <v/>
      </c>
      <c r="N26" s="78" t="n">
        <v>0.475</v>
      </c>
      <c r="O26" s="46">
        <f>N26+$O$78</f>
        <v/>
      </c>
      <c r="P26" s="79" t="n">
        <v>0.5722222222222222</v>
      </c>
      <c r="Q26" s="46">
        <f>P26+$Q$78</f>
        <v/>
      </c>
      <c r="R26" s="46" t="n">
        <v>0.59375</v>
      </c>
      <c r="S26" s="46">
        <f>R26+$S$78</f>
        <v/>
      </c>
      <c r="T26" s="143" t="n">
        <v>0.6118055555555556</v>
      </c>
      <c r="U26" s="143">
        <f>T26+$U$78</f>
        <v/>
      </c>
      <c r="V26" s="580" t="n">
        <v>80</v>
      </c>
      <c r="W26" s="125" t="n"/>
    </row>
    <row r="27" ht="21" customHeight="1" s="630">
      <c r="A27" s="644" t="inlineStr">
        <is>
          <t>26</t>
        </is>
      </c>
      <c r="B27" s="632" t="n"/>
      <c r="C27" s="318" t="inlineStr">
        <is>
          <t>ARELLANO BALDEON LUIS 40</t>
        </is>
      </c>
      <c r="D27" s="55" t="n">
        <v>25565613</v>
      </c>
      <c r="E27" s="26" t="inlineStr">
        <is>
          <t>REVA A3C</t>
        </is>
      </c>
      <c r="F27" s="92" t="inlineStr">
        <is>
          <t>20 20SR</t>
        </is>
      </c>
      <c r="G27" s="267" t="inlineStr">
        <is>
          <t>PAGO 40YAPE</t>
        </is>
      </c>
      <c r="H27" s="120" t="n"/>
      <c r="I27" s="120" t="inlineStr">
        <is>
          <t>CARS.JAIME VILLA</t>
        </is>
      </c>
      <c r="J27" s="60" t="n">
        <v>0.4694444444444444</v>
      </c>
      <c r="K27" s="46">
        <f>J27+$K$77</f>
        <v/>
      </c>
      <c r="L27" s="78" t="n">
        <v>0.4743055555555555</v>
      </c>
      <c r="M27" s="78">
        <f>L27+$M$78</f>
        <v/>
      </c>
      <c r="N27" s="78" t="n">
        <v>0.4798611111111111</v>
      </c>
      <c r="O27" s="78">
        <f>N27+$O$78</f>
        <v/>
      </c>
      <c r="P27" s="79" t="n">
        <v>0.5861111111111111</v>
      </c>
      <c r="Q27" s="46">
        <f>P27+$Q$78</f>
        <v/>
      </c>
      <c r="R27" s="46" t="n">
        <v>0.6076388888888888</v>
      </c>
      <c r="S27" s="46">
        <f>R27+$S$78</f>
        <v/>
      </c>
      <c r="T27" s="143" t="n">
        <v>0.6305555555555555</v>
      </c>
      <c r="U27" s="143">
        <f>T27+$U$78</f>
        <v/>
      </c>
      <c r="V27" s="580" t="n">
        <v>80</v>
      </c>
      <c r="W27" s="125" t="n">
        <v>40</v>
      </c>
    </row>
    <row r="28" ht="21" customFormat="1" customHeight="1" s="633">
      <c r="A28" s="644" t="inlineStr">
        <is>
          <t>27</t>
        </is>
      </c>
      <c r="B28" s="632" t="n"/>
      <c r="C28" s="112" t="inlineStr">
        <is>
          <t>TORRES SANTA CRUZ MATEO</t>
        </is>
      </c>
      <c r="D28" s="55" t="n">
        <v>71225292</v>
      </c>
      <c r="E28" s="55" t="inlineStr">
        <is>
          <t>NUEVO A1</t>
        </is>
      </c>
      <c r="F28" s="92" t="inlineStr">
        <is>
          <t>20 20SR</t>
        </is>
      </c>
      <c r="G28" s="96" t="n"/>
      <c r="H28" s="96" t="n"/>
      <c r="I28" s="96" t="inlineStr">
        <is>
          <t>PATRICIO</t>
        </is>
      </c>
      <c r="J28" s="60" t="n">
        <v>0.4694444444444444</v>
      </c>
      <c r="K28" s="46">
        <f>J28+$K$77</f>
        <v/>
      </c>
      <c r="L28" s="78" t="n">
        <v>0.4798611111111111</v>
      </c>
      <c r="M28" s="78">
        <f>L28+$M$78</f>
        <v/>
      </c>
      <c r="N28" s="78" t="n">
        <v>0.4847222222222222</v>
      </c>
      <c r="O28" s="78">
        <f>N28+$O$78</f>
        <v/>
      </c>
      <c r="P28" s="79" t="n">
        <v>0.5833333333333334</v>
      </c>
      <c r="Q28" s="46">
        <f>P28+$Q$78</f>
        <v/>
      </c>
      <c r="R28" s="46" t="n">
        <v>0.6076388888888888</v>
      </c>
      <c r="S28" s="46">
        <f>R28+$S$78</f>
        <v/>
      </c>
      <c r="T28" s="143" t="n">
        <v>0.625</v>
      </c>
      <c r="U28" s="143">
        <f>T28+$U$78</f>
        <v/>
      </c>
      <c r="V28" s="580" t="n">
        <v>80</v>
      </c>
      <c r="W28" s="125" t="n"/>
    </row>
    <row r="29" ht="21" customHeight="1" s="630">
      <c r="A29" s="644" t="inlineStr">
        <is>
          <t>28</t>
        </is>
      </c>
      <c r="B29" s="632" t="n"/>
      <c r="C29" s="112" t="inlineStr">
        <is>
          <t>CHANTA GAMIZAN NIVER</t>
        </is>
      </c>
      <c r="D29" s="55" t="n">
        <v>48299246</v>
      </c>
      <c r="E29" s="55" t="inlineStr">
        <is>
          <t>NUEVO A1</t>
        </is>
      </c>
      <c r="F29" s="92" t="inlineStr">
        <is>
          <t>20 20SR</t>
        </is>
      </c>
      <c r="G29" s="96" t="n"/>
      <c r="H29" s="96" t="n"/>
      <c r="I29" s="96" t="inlineStr">
        <is>
          <t>PATRICIO</t>
        </is>
      </c>
      <c r="J29" s="60" t="n">
        <v>0.4756944444444444</v>
      </c>
      <c r="K29" s="46">
        <f>J29+$K$77</f>
        <v/>
      </c>
      <c r="L29" s="78" t="n">
        <v>0.4840277777777778</v>
      </c>
      <c r="M29" s="78">
        <f>L29+$M$78</f>
        <v/>
      </c>
      <c r="N29" s="78" t="n">
        <v>0.4888888888888889</v>
      </c>
      <c r="O29" s="78">
        <f>N29+$O$78</f>
        <v/>
      </c>
      <c r="P29" s="79" t="n">
        <v>0.5743055555555555</v>
      </c>
      <c r="Q29" s="46">
        <f>P29+$Q$78</f>
        <v/>
      </c>
      <c r="R29" s="46" t="n">
        <v>0.5958333333333333</v>
      </c>
      <c r="S29" s="46">
        <f>R29+$S$78</f>
        <v/>
      </c>
      <c r="T29" s="143" t="n">
        <v>0.6194444444444445</v>
      </c>
      <c r="U29" s="143">
        <f>T29+$U$78</f>
        <v/>
      </c>
      <c r="V29" s="580" t="n">
        <v>80</v>
      </c>
      <c r="W29" s="125" t="n"/>
    </row>
    <row r="30" ht="21" customHeight="1" s="630">
      <c r="A30" s="644" t="inlineStr">
        <is>
          <t>29</t>
        </is>
      </c>
      <c r="B30" s="632" t="n"/>
      <c r="C30" s="112" t="inlineStr">
        <is>
          <t>VALLADARES ASCENCIO PEDRO</t>
        </is>
      </c>
      <c r="D30" s="55" t="n">
        <v>74699700</v>
      </c>
      <c r="E30" s="55" t="inlineStr">
        <is>
          <t>NUEVO A1</t>
        </is>
      </c>
      <c r="F30" s="92" t="inlineStr">
        <is>
          <t>20 20SR</t>
        </is>
      </c>
      <c r="G30" s="209" t="inlineStr">
        <is>
          <t>PAGO 90YAPE</t>
        </is>
      </c>
      <c r="H30" s="55" t="n"/>
      <c r="I30" s="55" t="inlineStr">
        <is>
          <t>FORMULA</t>
        </is>
      </c>
      <c r="J30" s="60" t="n">
        <v>0.4784722222222222</v>
      </c>
      <c r="K30" s="46">
        <f>J30+$K$77</f>
        <v/>
      </c>
      <c r="L30" s="78" t="n">
        <v>0.4888888888888889</v>
      </c>
      <c r="M30" s="78">
        <f>L30+$M$78</f>
        <v/>
      </c>
      <c r="N30" s="78" t="n">
        <v>0.49375</v>
      </c>
      <c r="O30" s="78">
        <f>N30+$O$78</f>
        <v/>
      </c>
      <c r="P30" s="79" t="n">
        <v>0.5951388888888889</v>
      </c>
      <c r="Q30" s="46">
        <f>P30+$Q$78</f>
        <v/>
      </c>
      <c r="R30" s="46" t="n">
        <v>0.6194444444444445</v>
      </c>
      <c r="S30" s="46">
        <f>R30+$S$78</f>
        <v/>
      </c>
      <c r="T30" s="143" t="n">
        <v>0.6416666666666667</v>
      </c>
      <c r="U30" s="143">
        <f>T30+$U$78</f>
        <v/>
      </c>
      <c r="V30" s="580" t="n">
        <v>80</v>
      </c>
      <c r="W30" s="125" t="n"/>
    </row>
    <row r="31" ht="21" customFormat="1" customHeight="1" s="633">
      <c r="A31" s="644" t="inlineStr">
        <is>
          <t>30</t>
        </is>
      </c>
      <c r="B31" s="632" t="n"/>
      <c r="C31" s="318" t="inlineStr">
        <is>
          <t>ORIZANO ARRIETA EDWIN 40</t>
        </is>
      </c>
      <c r="D31" s="55" t="n">
        <v>22509216</v>
      </c>
      <c r="E31" s="226" t="inlineStr">
        <is>
          <t>MOTO REVA BIIC</t>
        </is>
      </c>
      <c r="F31" s="92" t="inlineStr">
        <is>
          <t>20 20SR</t>
        </is>
      </c>
      <c r="G31" s="120" t="inlineStr">
        <is>
          <t>PAGO 40EFE</t>
        </is>
      </c>
      <c r="H31" s="270" t="n"/>
      <c r="I31" s="270" t="inlineStr">
        <is>
          <t>LILIANA</t>
        </is>
      </c>
      <c r="J31" s="60" t="n">
        <v>0.4861111111111111</v>
      </c>
      <c r="K31" s="46">
        <f>J31+$K$77</f>
        <v/>
      </c>
      <c r="L31" s="78" t="n">
        <v>0.4930555555555556</v>
      </c>
      <c r="M31" s="78">
        <f>L31+$M$78</f>
        <v/>
      </c>
      <c r="N31" s="78" t="n">
        <v>0.4986111111111111</v>
      </c>
      <c r="O31" s="78">
        <f>N31+$O$78</f>
        <v/>
      </c>
      <c r="P31" s="79" t="n">
        <v>0.5986111111111111</v>
      </c>
      <c r="Q31" s="46">
        <f>P31+$Q$78</f>
        <v/>
      </c>
      <c r="R31" s="46" t="n">
        <v>0.6319444444444444</v>
      </c>
      <c r="S31" s="46">
        <f>R31+$S$78</f>
        <v/>
      </c>
      <c r="T31" s="143" t="n">
        <v>0.6534722222222222</v>
      </c>
      <c r="U31" s="143">
        <f>T31+$U$78</f>
        <v/>
      </c>
      <c r="V31" s="580" t="n">
        <v>80</v>
      </c>
      <c r="W31" s="125" t="n">
        <v>40</v>
      </c>
    </row>
    <row r="32" ht="21" customHeight="1" s="630">
      <c r="A32" s="644" t="inlineStr">
        <is>
          <t>31</t>
        </is>
      </c>
      <c r="B32" s="632" t="n"/>
      <c r="C32" s="112" t="inlineStr">
        <is>
          <t>ANTON VILCA MARTHA</t>
        </is>
      </c>
      <c r="D32" s="55" t="n">
        <v>25685494</v>
      </c>
      <c r="E32" s="55" t="inlineStr">
        <is>
          <t>NUEVO A1</t>
        </is>
      </c>
      <c r="F32" s="92" t="inlineStr">
        <is>
          <t>40/20 40/20cl</t>
        </is>
      </c>
      <c r="G32" s="120" t="inlineStr">
        <is>
          <t>PAGO 90EFE</t>
        </is>
      </c>
      <c r="H32" s="207" t="n"/>
      <c r="I32" s="55" t="inlineStr">
        <is>
          <t>FREDY</t>
        </is>
      </c>
      <c r="J32" s="60" t="n">
        <v>0.4875</v>
      </c>
      <c r="K32" s="46">
        <f>J32+$K$77</f>
        <v/>
      </c>
      <c r="L32" s="78" t="n">
        <v>0.4979166666666667</v>
      </c>
      <c r="M32" s="46">
        <f>L32+$M$78</f>
        <v/>
      </c>
      <c r="N32" s="78" t="n">
        <v>0.5034722222222222</v>
      </c>
      <c r="O32" s="46">
        <f>N32+$O$78</f>
        <v/>
      </c>
      <c r="P32" s="260" t="n">
        <v>0.60625</v>
      </c>
      <c r="Q32" s="260">
        <f>P32+$Q$78</f>
        <v/>
      </c>
      <c r="R32" s="46" t="n">
        <v>0.61875</v>
      </c>
      <c r="S32" s="46">
        <f>R32+$S$78</f>
        <v/>
      </c>
      <c r="T32" s="143" t="n">
        <v>0.6368055555555555</v>
      </c>
      <c r="U32" s="143">
        <f>T32+$U$78</f>
        <v/>
      </c>
      <c r="V32" s="580" t="n">
        <v>90</v>
      </c>
      <c r="W32" s="125" t="n"/>
    </row>
    <row r="33" ht="21" customHeight="1" s="630">
      <c r="A33" s="644" t="inlineStr">
        <is>
          <t>32</t>
        </is>
      </c>
      <c r="B33" s="632" t="n"/>
      <c r="C33" s="112" t="inlineStr">
        <is>
          <t>CASTAÑEDA JULCA JHONY</t>
        </is>
      </c>
      <c r="D33" s="55" t="n">
        <v>9709301</v>
      </c>
      <c r="E33" s="26" t="inlineStr">
        <is>
          <t>REVA A2A</t>
        </is>
      </c>
      <c r="F33" s="92" t="inlineStr">
        <is>
          <t>40/20 40/20cl</t>
        </is>
      </c>
      <c r="G33" s="96" t="n"/>
      <c r="H33" s="96" t="n"/>
      <c r="I33" s="96" t="inlineStr">
        <is>
          <t>PATRICIO</t>
        </is>
      </c>
      <c r="J33" s="60" t="n">
        <v>0.4979166666666667</v>
      </c>
      <c r="K33" s="46">
        <f>J33+$K$77</f>
        <v/>
      </c>
      <c r="L33" s="78" t="n">
        <v>0.5027777777777778</v>
      </c>
      <c r="M33" s="78">
        <f>L33+$M$78</f>
        <v/>
      </c>
      <c r="N33" s="78" t="n">
        <v>0.5104166666666666</v>
      </c>
      <c r="O33" s="78">
        <f>N33+$O$78</f>
        <v/>
      </c>
      <c r="P33" s="78" t="n">
        <v>0.6104166666666667</v>
      </c>
      <c r="Q33" s="78">
        <f>P33+$Q$78</f>
        <v/>
      </c>
      <c r="R33" s="46" t="n">
        <v>0.6444444444444445</v>
      </c>
      <c r="S33" s="46">
        <f>R33+$S$78</f>
        <v/>
      </c>
      <c r="T33" s="116" t="n">
        <v>0.6659722222222222</v>
      </c>
      <c r="U33" s="116">
        <f>T33+$U$78</f>
        <v/>
      </c>
      <c r="V33" s="580" t="n">
        <v>80</v>
      </c>
      <c r="W33" s="125" t="n"/>
    </row>
    <row r="34" ht="21" customHeight="1" s="630">
      <c r="A34" s="646" t="n"/>
      <c r="B34" s="632" t="n"/>
      <c r="C34" s="119" t="inlineStr">
        <is>
          <t>LEON FLORES ARTURO</t>
        </is>
      </c>
      <c r="D34" s="654" t="n">
        <v>399820191</v>
      </c>
      <c r="E34" s="654" t="inlineStr">
        <is>
          <t>MOTO NUEVO BIIB</t>
        </is>
      </c>
      <c r="F34" s="93" t="inlineStr">
        <is>
          <t>MRE</t>
        </is>
      </c>
      <c r="G34" s="654" t="n"/>
      <c r="H34" s="654" t="inlineStr">
        <is>
          <t>CR</t>
        </is>
      </c>
      <c r="I34" s="654" t="inlineStr">
        <is>
          <t>ANGELA</t>
        </is>
      </c>
      <c r="J34" s="185" t="n"/>
      <c r="K34" s="20">
        <f>J34+$K$77</f>
        <v/>
      </c>
      <c r="L34" s="21" t="n"/>
      <c r="M34" s="20">
        <f>L34+$M$78</f>
        <v/>
      </c>
      <c r="N34" s="21" t="n"/>
      <c r="O34" s="20">
        <f>N34+$O$78</f>
        <v/>
      </c>
      <c r="P34" s="22" t="n"/>
      <c r="Q34" s="20">
        <f>P34+$Q$78</f>
        <v/>
      </c>
      <c r="R34" s="20" t="n"/>
      <c r="S34" s="20">
        <f>R34+$S$78</f>
        <v/>
      </c>
      <c r="T34" s="144" t="n"/>
      <c r="U34" s="20">
        <f>T34+$U$78</f>
        <v/>
      </c>
      <c r="V34" s="580" t="n"/>
      <c r="W34" s="125" t="n"/>
    </row>
    <row r="35" ht="21" customHeight="1" s="630">
      <c r="A35" s="644" t="inlineStr">
        <is>
          <t>33</t>
        </is>
      </c>
      <c r="B35" s="632" t="n"/>
      <c r="C35" s="318" t="inlineStr">
        <is>
          <t>BEDRIÑANA TINEO BILL 20</t>
        </is>
      </c>
      <c r="D35" s="55" t="n">
        <v>74399226</v>
      </c>
      <c r="E35" s="226" t="inlineStr">
        <is>
          <t>MOTO REVA BIIC</t>
        </is>
      </c>
      <c r="F35" s="92" t="inlineStr">
        <is>
          <t>20 20SR</t>
        </is>
      </c>
      <c r="G35" s="120" t="inlineStr">
        <is>
          <t>PAGO 100EFE+20PLIN</t>
        </is>
      </c>
      <c r="H35" s="358" t="inlineStr">
        <is>
          <t>POLICIA</t>
        </is>
      </c>
      <c r="I35" s="270" t="inlineStr">
        <is>
          <t>LILIANA</t>
        </is>
      </c>
      <c r="J35" s="60" t="n">
        <v>0.5131944444444444</v>
      </c>
      <c r="K35" s="46">
        <f>J35+$K$77</f>
        <v/>
      </c>
      <c r="L35" s="78" t="n">
        <v>0.5263888888888889</v>
      </c>
      <c r="M35" s="78">
        <f>L35+$M$78</f>
        <v/>
      </c>
      <c r="N35" s="78" t="n">
        <v>0.5319444444444444</v>
      </c>
      <c r="O35" s="78">
        <f>N35+$O$78</f>
        <v/>
      </c>
      <c r="P35" s="260" t="n">
        <v>0.6222222222222222</v>
      </c>
      <c r="Q35" s="260">
        <f>P35+$Q$78</f>
        <v/>
      </c>
      <c r="R35" s="46" t="n">
        <v>0.6347222222222222</v>
      </c>
      <c r="S35" s="46">
        <f>R35+$S$78</f>
        <v/>
      </c>
      <c r="T35" s="116" t="n">
        <v>0.6493055555555556</v>
      </c>
      <c r="U35" s="116">
        <f>T35+$U$78</f>
        <v/>
      </c>
      <c r="V35" s="580" t="n">
        <v>80</v>
      </c>
      <c r="W35" s="125" t="n">
        <v>20</v>
      </c>
    </row>
    <row r="36" ht="21" customHeight="1" s="630">
      <c r="A36" s="644" t="inlineStr">
        <is>
          <t>34</t>
        </is>
      </c>
      <c r="B36" s="632" t="n"/>
      <c r="C36" s="112" t="inlineStr">
        <is>
          <t xml:space="preserve">NAOLA YUCRA JUAN </t>
        </is>
      </c>
      <c r="D36" s="55" t="n">
        <v>40368742</v>
      </c>
      <c r="E36" s="226" t="inlineStr">
        <is>
          <t>MOTO REVA BIIC</t>
        </is>
      </c>
      <c r="F36" s="92" t="inlineStr">
        <is>
          <t>20 20SR</t>
        </is>
      </c>
      <c r="G36" s="96" t="n"/>
      <c r="H36" s="192" t="n"/>
      <c r="I36" s="96" t="inlineStr">
        <is>
          <t>PATRICIO</t>
        </is>
      </c>
      <c r="J36" s="60" t="n">
        <v>0.5173611111111112</v>
      </c>
      <c r="K36" s="46">
        <f>J36+$K$77</f>
        <v/>
      </c>
      <c r="L36" s="78" t="n">
        <v>0.5201388888888889</v>
      </c>
      <c r="M36" s="46">
        <f>L36+$M$78</f>
        <v/>
      </c>
      <c r="N36" s="78" t="n">
        <v>0.5284722222222222</v>
      </c>
      <c r="O36" s="46">
        <f>N36+$O$78</f>
        <v/>
      </c>
      <c r="P36" s="79" t="n">
        <v>0.6236111111111111</v>
      </c>
      <c r="Q36" s="46">
        <f>P36+$Q$78</f>
        <v/>
      </c>
      <c r="R36" s="46" t="n">
        <v>0.6569444444444444</v>
      </c>
      <c r="S36" s="46">
        <f>R36+$S$78</f>
        <v/>
      </c>
      <c r="T36" s="143" t="n">
        <v>0.6777777777777778</v>
      </c>
      <c r="U36" s="80">
        <f>T36+$U$78</f>
        <v/>
      </c>
      <c r="V36" s="580" t="n">
        <v>80</v>
      </c>
      <c r="W36" s="125" t="n"/>
    </row>
    <row r="37" ht="21" customFormat="1" customHeight="1" s="633">
      <c r="A37" s="646" t="n"/>
      <c r="B37" s="632" t="n"/>
      <c r="C37" s="119" t="inlineStr">
        <is>
          <t>CHANGANAQUI DE LA CRUZ JAVIER</t>
        </is>
      </c>
      <c r="D37" s="654" t="n">
        <v>10688736</v>
      </c>
      <c r="E37" s="654" t="inlineStr">
        <is>
          <t>MOTO REVA BIIC</t>
        </is>
      </c>
      <c r="F37" s="93" t="n"/>
      <c r="G37" s="654" t="inlineStr">
        <is>
          <t>no pasa</t>
        </is>
      </c>
      <c r="H37" s="654" t="n"/>
      <c r="I37" s="654" t="inlineStr">
        <is>
          <t>LILIANA</t>
        </is>
      </c>
      <c r="J37" s="185" t="n"/>
      <c r="K37" s="20">
        <f>J37+$K$77</f>
        <v/>
      </c>
      <c r="L37" s="21" t="n"/>
      <c r="M37" s="20">
        <f>L37+$M$78</f>
        <v/>
      </c>
      <c r="N37" s="21" t="n"/>
      <c r="O37" s="20">
        <f>N37+$O$78</f>
        <v/>
      </c>
      <c r="P37" s="22" t="n"/>
      <c r="Q37" s="20">
        <f>P37+$Q$78</f>
        <v/>
      </c>
      <c r="R37" s="20" t="n"/>
      <c r="S37" s="20">
        <f>R37+$S$78</f>
        <v/>
      </c>
      <c r="T37" s="144" t="n"/>
      <c r="U37" s="20">
        <f>T37+$U$78</f>
        <v/>
      </c>
      <c r="V37" s="580" t="n"/>
      <c r="W37" s="125" t="n"/>
    </row>
    <row r="38" ht="21" customHeight="1" s="630">
      <c r="A38" s="644" t="inlineStr">
        <is>
          <t>35</t>
        </is>
      </c>
      <c r="B38" s="632" t="n"/>
      <c r="C38" s="112" t="inlineStr">
        <is>
          <t>GASPAR CCORA ALFREDO</t>
        </is>
      </c>
      <c r="D38" s="55" t="n">
        <v>23271429</v>
      </c>
      <c r="E38" s="226" t="inlineStr">
        <is>
          <t>MOTO REVA BIIC</t>
        </is>
      </c>
      <c r="F38" s="92" t="inlineStr">
        <is>
          <t>20 20SR</t>
        </is>
      </c>
      <c r="G38" s="120" t="inlineStr">
        <is>
          <t>PAGO 100EFE</t>
        </is>
      </c>
      <c r="H38" s="281" t="n"/>
      <c r="I38" s="281" t="inlineStr">
        <is>
          <t>ELIA</t>
        </is>
      </c>
      <c r="J38" s="60" t="n">
        <v>0.5347222222222222</v>
      </c>
      <c r="K38" s="46">
        <f>J38+$K$77</f>
        <v/>
      </c>
      <c r="L38" s="78" t="n">
        <v>0.5375</v>
      </c>
      <c r="M38" s="78">
        <f>L38+$M$78</f>
        <v/>
      </c>
      <c r="N38" s="78" t="n">
        <v>0.5451388888888888</v>
      </c>
      <c r="O38" s="78">
        <f>N38+$O$78</f>
        <v/>
      </c>
      <c r="P38" s="260" t="n">
        <v>0.6368055555555555</v>
      </c>
      <c r="Q38" s="260">
        <f>P38+$Q$78</f>
        <v/>
      </c>
      <c r="R38" s="78" t="n">
        <v>0.6513888888888889</v>
      </c>
      <c r="S38" s="78">
        <f>R38+$S$78</f>
        <v/>
      </c>
      <c r="T38" s="116" t="n">
        <v>0.6638888888888889</v>
      </c>
      <c r="U38" s="116">
        <f>T38+$U$78</f>
        <v/>
      </c>
      <c r="V38" s="580" t="n">
        <v>80</v>
      </c>
      <c r="W38" s="125" t="n"/>
    </row>
    <row r="39" ht="21" customHeight="1" s="630">
      <c r="A39" s="644" t="inlineStr">
        <is>
          <t>36</t>
        </is>
      </c>
      <c r="B39" s="632" t="n"/>
      <c r="C39" s="112" t="inlineStr">
        <is>
          <t>ATOCHE REYES RICHARD</t>
        </is>
      </c>
      <c r="D39" s="55" t="n">
        <v>7606767</v>
      </c>
      <c r="E39" s="226" t="inlineStr">
        <is>
          <t>MOTO REVA BIIC</t>
        </is>
      </c>
      <c r="F39" s="92" t="inlineStr">
        <is>
          <t>40/20 40/20cl</t>
        </is>
      </c>
      <c r="G39" s="120" t="n"/>
      <c r="H39" s="120" t="n"/>
      <c r="I39" s="120" t="inlineStr">
        <is>
          <t>CARS.JAIME VILLA</t>
        </is>
      </c>
      <c r="J39" s="60" t="n">
        <v>0.5458333333333333</v>
      </c>
      <c r="K39" s="46">
        <f>J39+$K$77</f>
        <v/>
      </c>
      <c r="L39" s="78" t="n">
        <v>0.5479166666666667</v>
      </c>
      <c r="M39" s="46">
        <f>L39+$M$78</f>
        <v/>
      </c>
      <c r="N39" s="78" t="n">
        <v>0.5576388888888889</v>
      </c>
      <c r="O39" s="46">
        <f>N39+$O$78</f>
        <v/>
      </c>
      <c r="P39" s="79" t="n">
        <v>0.6354166666666666</v>
      </c>
      <c r="Q39" s="46">
        <f>P39+$Q$78</f>
        <v/>
      </c>
      <c r="R39" s="46" t="n">
        <v>0.66875</v>
      </c>
      <c r="S39" s="46">
        <f>R39+$S$78</f>
        <v/>
      </c>
      <c r="T39" s="143" t="n">
        <v>0.6909722222222222</v>
      </c>
      <c r="U39" s="80">
        <f>T39+$U$78</f>
        <v/>
      </c>
      <c r="V39" s="580" t="n">
        <v>80</v>
      </c>
      <c r="W39" s="125" t="n"/>
    </row>
    <row r="40" ht="21" customHeight="1" s="630">
      <c r="A40" s="644" t="inlineStr">
        <is>
          <t>37</t>
        </is>
      </c>
      <c r="B40" s="632" t="n"/>
      <c r="C40" s="112" t="inlineStr">
        <is>
          <t>DIOSES OTERO HUGO</t>
        </is>
      </c>
      <c r="D40" s="55" t="n">
        <v>41677832</v>
      </c>
      <c r="E40" s="55" t="inlineStr">
        <is>
          <t>REVA A1</t>
        </is>
      </c>
      <c r="F40" s="92" t="inlineStr">
        <is>
          <t>20 20SR</t>
        </is>
      </c>
      <c r="G40" s="57" t="n"/>
      <c r="H40" s="55" t="n"/>
      <c r="I40" s="55" t="inlineStr">
        <is>
          <t>MARIEL</t>
        </is>
      </c>
      <c r="J40" s="60" t="n">
        <v>0.5493055555555556</v>
      </c>
      <c r="K40" s="46">
        <f>J40+$K$77</f>
        <v/>
      </c>
      <c r="L40" s="78" t="n">
        <v>0.5534722222222223</v>
      </c>
      <c r="M40" s="78">
        <f>L40+$M$78</f>
        <v/>
      </c>
      <c r="N40" s="78" t="n">
        <v>0.5618055555555556</v>
      </c>
      <c r="O40" s="78">
        <f>N40+$O$78</f>
        <v/>
      </c>
      <c r="P40" s="79" t="n">
        <v>0.6506944444444445</v>
      </c>
      <c r="Q40" s="79">
        <f>P40+$Q$78</f>
        <v/>
      </c>
      <c r="R40" s="78" t="n">
        <v>0.6638888888888889</v>
      </c>
      <c r="S40" s="78">
        <f>R40+$S$78</f>
        <v/>
      </c>
      <c r="T40" s="116" t="n">
        <v>0.6756944444444445</v>
      </c>
      <c r="U40" s="116">
        <f>T40+$U$78</f>
        <v/>
      </c>
      <c r="V40" s="580" t="n">
        <v>80</v>
      </c>
      <c r="W40" s="125" t="n"/>
    </row>
    <row r="41" ht="21" customHeight="1" s="630">
      <c r="A41" s="644" t="inlineStr">
        <is>
          <t>38</t>
        </is>
      </c>
      <c r="B41" s="632" t="n"/>
      <c r="C41" s="318" t="inlineStr">
        <is>
          <t>MANOSALVA ORTIZ DE CASTILLO KELY 30</t>
        </is>
      </c>
      <c r="D41" s="55" t="n">
        <v>43120429</v>
      </c>
      <c r="E41" s="226" t="inlineStr">
        <is>
          <t>MOTO REVA BIIC</t>
        </is>
      </c>
      <c r="F41" s="92" t="inlineStr">
        <is>
          <t>20 20SR</t>
        </is>
      </c>
      <c r="G41" s="120" t="inlineStr">
        <is>
          <t>PAGO 30EFE</t>
        </is>
      </c>
      <c r="H41" s="373" t="n"/>
      <c r="I41" s="270" t="inlineStr">
        <is>
          <t>LILIANA</t>
        </is>
      </c>
      <c r="J41" s="60" t="n">
        <v>0.5743055555555555</v>
      </c>
      <c r="K41" s="46">
        <f>J41+$K$77</f>
        <v/>
      </c>
      <c r="L41" s="78" t="n">
        <v>0.5756944444444444</v>
      </c>
      <c r="M41" s="78">
        <f>L41+$M$78</f>
        <v/>
      </c>
      <c r="N41" s="78" t="n">
        <v>0.5819444444444445</v>
      </c>
      <c r="O41" s="78">
        <f>N41+$O$78</f>
        <v/>
      </c>
      <c r="P41" s="79" t="n">
        <v>0.6486111111111111</v>
      </c>
      <c r="Q41" s="46">
        <f>P41+$Q$78</f>
        <v/>
      </c>
      <c r="R41" s="46" t="n">
        <v>0.6805555555555556</v>
      </c>
      <c r="S41" s="46">
        <f>R41+$S$78</f>
        <v/>
      </c>
      <c r="T41" s="116" t="n">
        <v>0.7041666666666667</v>
      </c>
      <c r="U41" s="116">
        <f>T41+$U$78</f>
        <v/>
      </c>
      <c r="V41" s="580" t="n">
        <v>80</v>
      </c>
      <c r="W41" s="125" t="n">
        <v>30</v>
      </c>
    </row>
    <row r="42" ht="21" customFormat="1" customHeight="1" s="645">
      <c r="A42" s="644" t="inlineStr">
        <is>
          <t>39</t>
        </is>
      </c>
      <c r="B42" s="632" t="n"/>
      <c r="C42" s="318" t="inlineStr">
        <is>
          <t>ZARRAGA CARUCI ALI 40</t>
        </is>
      </c>
      <c r="D42" s="55" t="n">
        <v>3001090</v>
      </c>
      <c r="E42" s="199" t="inlineStr">
        <is>
          <t>MOTO NUEVO BIIB</t>
        </is>
      </c>
      <c r="F42" s="92" t="inlineStr">
        <is>
          <t>20 20SR</t>
        </is>
      </c>
      <c r="G42" s="120" t="inlineStr">
        <is>
          <t>PAGO 40EFE</t>
        </is>
      </c>
      <c r="H42" s="382" t="inlineStr">
        <is>
          <t>CE</t>
        </is>
      </c>
      <c r="I42" s="55" t="inlineStr">
        <is>
          <t>JENY SUPERPAC</t>
        </is>
      </c>
      <c r="J42" s="60" t="n">
        <v>0.5756944444444444</v>
      </c>
      <c r="K42" s="46">
        <f>J42+$K$77</f>
        <v/>
      </c>
      <c r="L42" s="78" t="n">
        <v>0.5763888888888888</v>
      </c>
      <c r="M42" s="78">
        <f>L42+$M$78</f>
        <v/>
      </c>
      <c r="N42" s="78" t="n">
        <v>0.5847222222222223</v>
      </c>
      <c r="O42" s="78">
        <f>N42+$O$78</f>
        <v/>
      </c>
      <c r="P42" s="78" t="n">
        <v>0.6277777777777778</v>
      </c>
      <c r="Q42" s="78">
        <f>P42+$Q$78</f>
        <v/>
      </c>
      <c r="R42" s="78" t="n">
        <v>0.6381944444444444</v>
      </c>
      <c r="S42" s="78">
        <f>R42+$S$78</f>
        <v/>
      </c>
      <c r="T42" s="143" t="n">
        <v>0.6493055555555556</v>
      </c>
      <c r="U42" s="143">
        <f>T42+$U$78</f>
        <v/>
      </c>
      <c r="V42" s="580" t="n">
        <v>80</v>
      </c>
      <c r="W42" s="125" t="n">
        <v>40</v>
      </c>
    </row>
    <row r="43" ht="21" customFormat="1" customHeight="1" s="633">
      <c r="A43" s="644" t="inlineStr">
        <is>
          <t>40</t>
        </is>
      </c>
      <c r="B43" s="632" t="n"/>
      <c r="C43" s="112" t="inlineStr">
        <is>
          <t>LUNA SOTOMAYOR CARLOANDRE</t>
        </is>
      </c>
      <c r="D43" s="55" t="n">
        <v>70874434</v>
      </c>
      <c r="E43" s="55" t="inlineStr">
        <is>
          <t>NUEVO A1</t>
        </is>
      </c>
      <c r="F43" s="92" t="inlineStr">
        <is>
          <t>40/20 40/20cl</t>
        </is>
      </c>
      <c r="G43" s="120" t="n"/>
      <c r="H43" s="205" t="n"/>
      <c r="I43" s="120" t="inlineStr">
        <is>
          <t>CARS.JAIME VILLA</t>
        </is>
      </c>
      <c r="J43" s="60" t="n">
        <v>0.5770833333333333</v>
      </c>
      <c r="K43" s="46">
        <f>J43+$K$77</f>
        <v/>
      </c>
      <c r="L43" s="78" t="n">
        <v>0.58125</v>
      </c>
      <c r="M43" s="46">
        <f>L43+$M$78</f>
        <v/>
      </c>
      <c r="N43" s="78" t="n">
        <v>0.5881944444444445</v>
      </c>
      <c r="O43" s="46">
        <f>N43+$O$78</f>
        <v/>
      </c>
      <c r="P43" s="79" t="n">
        <v>0.6638888888888889</v>
      </c>
      <c r="Q43" s="46">
        <f>P43+$Q$78</f>
        <v/>
      </c>
      <c r="R43" s="46" t="n">
        <v>0.6756944444444445</v>
      </c>
      <c r="S43" s="46">
        <f>R43+$S$78</f>
        <v/>
      </c>
      <c r="T43" s="143" t="n">
        <v>0.6888888888888889</v>
      </c>
      <c r="U43" s="80">
        <f>T43+$U$78</f>
        <v/>
      </c>
      <c r="V43" s="580" t="n">
        <v>80</v>
      </c>
      <c r="W43" s="125" t="n"/>
    </row>
    <row r="44" ht="21" customHeight="1" s="630">
      <c r="A44" s="644" t="inlineStr">
        <is>
          <t>41</t>
        </is>
      </c>
      <c r="B44" s="632" t="n"/>
      <c r="C44" s="318" t="inlineStr">
        <is>
          <t>BRAVO GARCIA JONATHAN 30</t>
        </is>
      </c>
      <c r="D44" s="55" t="n">
        <v>47879596</v>
      </c>
      <c r="E44" s="199" t="inlineStr">
        <is>
          <t>MOTO NUEVO BIIB</t>
        </is>
      </c>
      <c r="F44" s="92" t="inlineStr">
        <is>
          <t>20 20SR</t>
        </is>
      </c>
      <c r="G44" s="120" t="inlineStr">
        <is>
          <t>PAGO 30EFE</t>
        </is>
      </c>
      <c r="H44" s="192" t="n"/>
      <c r="I44" s="96" t="inlineStr">
        <is>
          <t>PATRICIO</t>
        </is>
      </c>
      <c r="J44" s="60" t="n">
        <v>0.5888888888888889</v>
      </c>
      <c r="K44" s="46">
        <f>J44+$K$77</f>
        <v/>
      </c>
      <c r="L44" s="78" t="n">
        <v>0.5930555555555556</v>
      </c>
      <c r="M44" s="78">
        <f>L44+$M$78</f>
        <v/>
      </c>
      <c r="N44" s="78" t="n">
        <v>0.5979166666666667</v>
      </c>
      <c r="O44" s="78">
        <f>N44+$O$78</f>
        <v/>
      </c>
      <c r="P44" s="78" t="n">
        <v>0.6770833333333334</v>
      </c>
      <c r="Q44" s="78">
        <f>P44+$Q$78</f>
        <v/>
      </c>
      <c r="R44" s="78" t="n">
        <v>0.6895833333333333</v>
      </c>
      <c r="S44" s="78">
        <f>R44+$S$78</f>
        <v/>
      </c>
      <c r="T44" s="116" t="n">
        <v>0.7027777777777777</v>
      </c>
      <c r="U44" s="116">
        <f>T44+$U$78</f>
        <v/>
      </c>
      <c r="V44" s="580" t="n">
        <v>80</v>
      </c>
      <c r="W44" s="125" t="n">
        <v>30</v>
      </c>
    </row>
    <row r="45" ht="21" customHeight="1" s="630">
      <c r="A45" s="644" t="inlineStr">
        <is>
          <t>42</t>
        </is>
      </c>
      <c r="B45" s="632" t="n"/>
      <c r="C45" s="112" t="inlineStr">
        <is>
          <t>FIESTAS SUAREZ EDWING</t>
        </is>
      </c>
      <c r="D45" s="55" t="n">
        <v>42423368</v>
      </c>
      <c r="E45" s="226" t="inlineStr">
        <is>
          <t>MOTO REVA BIIC</t>
        </is>
      </c>
      <c r="F45" s="92" t="inlineStr">
        <is>
          <t>20 20SR</t>
        </is>
      </c>
      <c r="G45" s="120" t="inlineStr">
        <is>
          <t>PAGO 110EFE</t>
        </is>
      </c>
      <c r="H45" s="207" t="n"/>
      <c r="I45" s="55" t="inlineStr">
        <is>
          <t>MALLESI</t>
        </is>
      </c>
      <c r="J45" s="60" t="n">
        <v>0.5784722222222223</v>
      </c>
      <c r="K45" s="46">
        <f>J45+$K$77</f>
        <v/>
      </c>
      <c r="L45" s="78" t="n">
        <v>0.5881944444444445</v>
      </c>
      <c r="M45" s="78">
        <f>L45+$M$78</f>
        <v/>
      </c>
      <c r="N45" s="78" t="n">
        <v>0.5944444444444444</v>
      </c>
      <c r="O45" s="78">
        <f>N45+$O$78</f>
        <v/>
      </c>
      <c r="P45" s="78" t="n">
        <v>0.6604166666666667</v>
      </c>
      <c r="Q45" s="78">
        <f>P45+$Q$78</f>
        <v/>
      </c>
      <c r="R45" s="78" t="n">
        <v>0.6930555555555555</v>
      </c>
      <c r="S45" s="78">
        <f>R45+$S$78</f>
        <v/>
      </c>
      <c r="T45" s="78" t="n">
        <v>0.7152777777777778</v>
      </c>
      <c r="U45" s="78">
        <f>T45+$U$78</f>
        <v/>
      </c>
      <c r="V45" s="580" t="n">
        <v>90</v>
      </c>
      <c r="W45" s="125" t="n"/>
    </row>
    <row r="46" ht="21" customHeight="1" s="630">
      <c r="A46" s="644" t="inlineStr">
        <is>
          <t>43</t>
        </is>
      </c>
      <c r="B46" s="632" t="n"/>
      <c r="C46" s="112" t="inlineStr">
        <is>
          <t>CUENTAS LUZA YAMIR</t>
        </is>
      </c>
      <c r="D46" s="55" t="n">
        <v>47522502</v>
      </c>
      <c r="E46" s="55" t="inlineStr">
        <is>
          <t>NUEVO A1</t>
        </is>
      </c>
      <c r="F46" s="92" t="inlineStr">
        <is>
          <t>40/20 40/20cl</t>
        </is>
      </c>
      <c r="G46" s="281" t="n"/>
      <c r="H46" s="281" t="n"/>
      <c r="I46" s="281" t="inlineStr">
        <is>
          <t>ANGELA</t>
        </is>
      </c>
      <c r="J46" s="60" t="n">
        <v>0.5895833333333333</v>
      </c>
      <c r="K46" s="46">
        <f>J46+$K$77</f>
        <v/>
      </c>
      <c r="L46" s="78" t="n">
        <v>0.5972222222222222</v>
      </c>
      <c r="M46" s="78">
        <f>L46+$M$78</f>
        <v/>
      </c>
      <c r="N46" s="78" t="n">
        <v>0.6020833333333333</v>
      </c>
      <c r="O46" s="78">
        <f>N46+$O$78</f>
        <v/>
      </c>
      <c r="P46" s="78" t="n">
        <v>0.6729166666666667</v>
      </c>
      <c r="Q46" s="78">
        <f>P46+$Q$78</f>
        <v/>
      </c>
      <c r="R46" s="78" t="n">
        <v>0.7048611111111112</v>
      </c>
      <c r="S46" s="78">
        <f>R46+$S$78</f>
        <v/>
      </c>
      <c r="T46" s="78" t="n">
        <v>0.7263888888888889</v>
      </c>
      <c r="U46" s="78">
        <f>T46+$U$78</f>
        <v/>
      </c>
      <c r="V46" s="580" t="n">
        <v>80</v>
      </c>
      <c r="W46" s="125" t="n"/>
    </row>
    <row r="47" ht="21" customFormat="1" customHeight="1" s="645">
      <c r="A47" s="644" t="inlineStr">
        <is>
          <t>44</t>
        </is>
      </c>
      <c r="B47" s="632" t="n"/>
      <c r="C47" s="318" t="inlineStr">
        <is>
          <t>CAMARENA GOMEZ PEDRO 30</t>
        </is>
      </c>
      <c r="D47" s="55" t="n">
        <v>71865151</v>
      </c>
      <c r="E47" s="55" t="inlineStr">
        <is>
          <t>NUEVO A1</t>
        </is>
      </c>
      <c r="F47" s="92" t="inlineStr">
        <is>
          <t>20 20SR</t>
        </is>
      </c>
      <c r="G47" s="267" t="inlineStr">
        <is>
          <t>PAGO 30 YAPE</t>
        </is>
      </c>
      <c r="H47" s="120" t="n"/>
      <c r="I47" s="120" t="inlineStr">
        <is>
          <t>CARS.JAIME VILLA</t>
        </is>
      </c>
      <c r="J47" s="60" t="n">
        <v>0.6048611111111111</v>
      </c>
      <c r="K47" s="46">
        <f>J47+$K$77</f>
        <v/>
      </c>
      <c r="L47" s="78" t="n">
        <v>0.6243055555555556</v>
      </c>
      <c r="M47" s="46">
        <f>L47+$M$78</f>
        <v/>
      </c>
      <c r="N47" s="78" t="n"/>
      <c r="O47" s="46">
        <f>N47+$O$78</f>
        <v/>
      </c>
      <c r="P47" s="79" t="n">
        <v>0.6902777777777778</v>
      </c>
      <c r="Q47" s="46">
        <f>P47+$Q$78</f>
        <v/>
      </c>
      <c r="R47" s="46" t="n">
        <v>0.7020833333333333</v>
      </c>
      <c r="S47" s="46">
        <f>R47+$S$78</f>
        <v/>
      </c>
      <c r="T47" s="260" t="n">
        <v>0.7166666666666667</v>
      </c>
      <c r="U47" s="46">
        <f>T47+$U$78</f>
        <v/>
      </c>
      <c r="V47" s="580" t="n">
        <v>80</v>
      </c>
      <c r="W47" s="125" t="n">
        <v>30</v>
      </c>
    </row>
    <row r="48" ht="21" customFormat="1" customHeight="1" s="633">
      <c r="A48" s="644" t="inlineStr">
        <is>
          <t>45</t>
        </is>
      </c>
      <c r="B48" s="632" t="n"/>
      <c r="C48" s="112" t="inlineStr">
        <is>
          <t>LEVITA PAREDES LISBETH</t>
        </is>
      </c>
      <c r="D48" s="55" t="n">
        <v>43452799</v>
      </c>
      <c r="E48" s="226" t="inlineStr">
        <is>
          <t>MOTO REVA BIIC</t>
        </is>
      </c>
      <c r="F48" s="92" t="inlineStr">
        <is>
          <t>40/20 40/20cl</t>
        </is>
      </c>
      <c r="G48" s="55" t="n"/>
      <c r="H48" s="207" t="n"/>
      <c r="I48" s="55" t="inlineStr">
        <is>
          <t>SEBALER</t>
        </is>
      </c>
      <c r="J48" s="60" t="n">
        <v>0.6430555555555556</v>
      </c>
      <c r="K48" s="46">
        <f>J48+$K$77</f>
        <v/>
      </c>
      <c r="L48" s="78" t="n">
        <v>0.6479166666666667</v>
      </c>
      <c r="M48" s="46">
        <f>L48+$M$78</f>
        <v/>
      </c>
      <c r="N48" s="78" t="n">
        <v>0.6534722222222222</v>
      </c>
      <c r="O48" s="78" t="n">
        <v>0.6951388888888889</v>
      </c>
      <c r="P48" s="78" t="n">
        <v>0.6972222222222222</v>
      </c>
      <c r="Q48" s="78">
        <f>P48+$Q$78</f>
        <v/>
      </c>
      <c r="R48" s="78" t="n">
        <v>0.7097222222222223</v>
      </c>
      <c r="S48" s="78">
        <f>R48+$S$78</f>
        <v/>
      </c>
      <c r="T48" s="78" t="n">
        <v>0.7222222222222222</v>
      </c>
      <c r="U48" s="78">
        <f>T48+$U$78</f>
        <v/>
      </c>
      <c r="V48" s="580" t="n">
        <v>80</v>
      </c>
      <c r="W48" s="125" t="n"/>
    </row>
    <row r="49" ht="21" customHeight="1" s="630">
      <c r="A49" s="644" t="inlineStr">
        <is>
          <t>46</t>
        </is>
      </c>
      <c r="B49" s="632" t="n"/>
      <c r="C49" s="112" t="inlineStr">
        <is>
          <t>AVILA TORIBIO CARLOS</t>
        </is>
      </c>
      <c r="D49" s="55" t="n">
        <v>25842400</v>
      </c>
      <c r="E49" s="226" t="inlineStr">
        <is>
          <t>MOTO REVA BIIC</t>
        </is>
      </c>
      <c r="F49" s="92" t="inlineStr">
        <is>
          <t>40/20 40/20cl</t>
        </is>
      </c>
      <c r="G49" s="55" t="n"/>
      <c r="H49" s="207" t="n"/>
      <c r="I49" s="55" t="inlineStr">
        <is>
          <t>DORIS</t>
        </is>
      </c>
      <c r="J49" s="60" t="n">
        <v>0.6548611111111111</v>
      </c>
      <c r="K49" s="46">
        <f>J49+$K$77</f>
        <v/>
      </c>
      <c r="L49" s="78" t="n">
        <v>0.6555555555555556</v>
      </c>
      <c r="M49" s="78">
        <f>L49+$M$78</f>
        <v/>
      </c>
      <c r="N49" s="78" t="n">
        <v>0.6604166666666667</v>
      </c>
      <c r="O49" s="78">
        <f>N49+$O$78</f>
        <v/>
      </c>
      <c r="P49" s="78" t="n">
        <v>0.70625</v>
      </c>
      <c r="Q49" s="78">
        <f>P49+$Q$78</f>
        <v/>
      </c>
      <c r="R49" s="46" t="n">
        <v>0.71875</v>
      </c>
      <c r="S49" s="46">
        <f>R49+$S$78</f>
        <v/>
      </c>
      <c r="T49" s="260" t="n">
        <v>0.7305555555555555</v>
      </c>
      <c r="U49" s="46">
        <f>T49+$U$78</f>
        <v/>
      </c>
      <c r="V49" s="580" t="n">
        <v>80</v>
      </c>
      <c r="W49" s="125" t="n"/>
    </row>
    <row r="50" ht="21" customHeight="1" s="630"/>
    <row r="51" ht="21" customHeight="1" s="630"/>
    <row r="52" ht="21" customHeight="1" s="630"/>
    <row r="53" ht="21" customHeight="1" s="630"/>
    <row r="54" ht="21" customFormat="1" customHeight="1" s="633"/>
    <row r="55" ht="21" customHeight="1" s="630"/>
    <row r="56" ht="21" customFormat="1" customHeight="1" s="633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21" customHeight="1" s="630"/>
    <row r="67" ht="21" customHeight="1" s="630"/>
    <row r="68" ht="21" customHeight="1" s="630"/>
    <row r="69" ht="21" customHeight="1" s="630"/>
    <row r="70" ht="21" customHeight="1" s="630"/>
    <row r="71" ht="21" customHeight="1" s="630"/>
    <row r="72" ht="21" customHeight="1" s="630"/>
    <row r="73" ht="21" customHeight="1" s="630"/>
    <row r="74" ht="21" customHeight="1" s="630"/>
    <row r="75" ht="21" customHeight="1" s="630"/>
    <row r="76" ht="21" customHeight="1" s="630"/>
    <row r="77" ht="21" customHeight="1" s="630"/>
    <row r="78" ht="21" customHeight="1" s="630"/>
    <row r="79" ht="21" customHeight="1" s="630"/>
    <row r="80" ht="21" customHeight="1" s="630"/>
    <row r="81" ht="21" customHeight="1" s="630"/>
    <row r="82" ht="18" customHeight="1" s="630"/>
    <row r="83" ht="15.75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5.75" customHeight="1" s="630"/>
    <row r="91" ht="18" customHeight="1" s="630"/>
    <row r="92" ht="18" customHeight="1" s="630"/>
    <row r="93" ht="18" customHeight="1" s="630"/>
    <row r="94" ht="18" customHeight="1" s="630"/>
    <row r="95" ht="18" customHeight="1" s="630"/>
    <row r="96" ht="18" customHeight="1" s="630"/>
    <row r="97" ht="18" customHeight="1" s="630"/>
    <row r="98" ht="18" customHeight="1" s="630"/>
    <row r="99" ht="18" customHeight="1" s="630"/>
    <row r="100" ht="18" customHeight="1" s="630"/>
    <row r="101" ht="18" customHeight="1" s="630"/>
    <row r="102" ht="18" customHeight="1" s="630"/>
    <row r="103" ht="18" customHeight="1" s="630"/>
    <row r="104" ht="18" customHeight="1" s="630"/>
    <row r="105" ht="18" customHeight="1" s="630"/>
    <row r="106" ht="21" customHeight="1" s="630"/>
    <row r="107" ht="15.75" customHeight="1" s="630"/>
    <row r="108" ht="15.75" customHeight="1" s="630"/>
    <row r="109" ht="15.75" customHeight="1" s="630"/>
    <row r="110" ht="21" customHeight="1" s="630"/>
    <row r="111" ht="21" customHeight="1" s="630"/>
    <row r="112" ht="18.75" customHeight="1" s="630"/>
    <row r="113" ht="15.75" customHeight="1" s="630"/>
    <row r="114" ht="15.75" customHeight="1" s="630"/>
    <row r="115" ht="18.75" customHeight="1" s="630"/>
    <row r="120" ht="15.75" customHeight="1" s="630"/>
    <row r="121" ht="15.75" customHeight="1" s="630"/>
    <row r="122" ht="15.75" customHeight="1" s="630"/>
    <row r="123" ht="15.75" customHeight="1" s="630"/>
    <row r="124" ht="15.75" customHeight="1" s="630"/>
    <row r="125" ht="15.75" customHeight="1" s="630"/>
    <row r="126" ht="15.75" customHeight="1" s="630"/>
    <row r="127" ht="18.75" customHeight="1" s="630"/>
    <row r="128" ht="15.75" customHeight="1" s="630"/>
  </sheetData>
  <mergeCells count="86">
    <mergeCell ref="A64:B64"/>
    <mergeCell ref="A15:B15"/>
    <mergeCell ref="A73:B73"/>
    <mergeCell ref="A51:B51"/>
    <mergeCell ref="A70:B70"/>
    <mergeCell ref="A54:B54"/>
    <mergeCell ref="A7:B7"/>
    <mergeCell ref="A41:B41"/>
    <mergeCell ref="A74:B74"/>
    <mergeCell ref="A56:B56"/>
    <mergeCell ref="A27:B27"/>
    <mergeCell ref="A76:B76"/>
    <mergeCell ref="A33:B33"/>
    <mergeCell ref="A42:B42"/>
    <mergeCell ref="A17:B17"/>
    <mergeCell ref="A53:B53"/>
    <mergeCell ref="A22:B22"/>
    <mergeCell ref="A35:B35"/>
    <mergeCell ref="A62:B62"/>
    <mergeCell ref="A19:B19"/>
    <mergeCell ref="A68:B68"/>
    <mergeCell ref="A28:B28"/>
    <mergeCell ref="A9:B9"/>
    <mergeCell ref="A39:B39"/>
    <mergeCell ref="A48:B48"/>
    <mergeCell ref="A30:B30"/>
    <mergeCell ref="A59:B59"/>
    <mergeCell ref="A11:B11"/>
    <mergeCell ref="A45:B45"/>
    <mergeCell ref="A79:B79"/>
    <mergeCell ref="A61:B61"/>
    <mergeCell ref="A37:B37"/>
    <mergeCell ref="A46:B46"/>
    <mergeCell ref="A26:B26"/>
    <mergeCell ref="A71:B71"/>
    <mergeCell ref="A8:B8"/>
    <mergeCell ref="A52:B52"/>
    <mergeCell ref="A63:B63"/>
    <mergeCell ref="A10:B10"/>
    <mergeCell ref="R1:S1"/>
    <mergeCell ref="A77:B77"/>
    <mergeCell ref="A34:B34"/>
    <mergeCell ref="A49:B49"/>
    <mergeCell ref="A36:B36"/>
    <mergeCell ref="P1:Q1"/>
    <mergeCell ref="A1:B1"/>
    <mergeCell ref="A69:B69"/>
    <mergeCell ref="A78:B78"/>
    <mergeCell ref="A65:B65"/>
    <mergeCell ref="A75:B75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72:B72"/>
    <mergeCell ref="A29:B29"/>
    <mergeCell ref="A81:B81"/>
    <mergeCell ref="A13:B13"/>
    <mergeCell ref="A44:B44"/>
    <mergeCell ref="A31:B31"/>
    <mergeCell ref="A58:B58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23.xml><?xml version="1.0" encoding="utf-8"?>
<worksheet xmlns:r="http://schemas.openxmlformats.org/officeDocument/2006/relationships" xmlns="http://schemas.openxmlformats.org/spreadsheetml/2006/main">
  <sheetPr codeName="Hoja431">
    <outlinePr summaryBelow="1" summaryRight="1"/>
    <pageSetUpPr fitToPage="1"/>
  </sheetPr>
  <dimension ref="A1:W39"/>
  <sheetViews>
    <sheetView topLeftCell="A19" workbookViewId="0">
      <selection activeCell="D31" sqref="D31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112" t="inlineStr">
        <is>
          <t>BARRON PACHAS FREDY</t>
        </is>
      </c>
      <c r="D2" s="55" t="n">
        <v>73003716</v>
      </c>
      <c r="E2" s="55" t="inlineStr">
        <is>
          <t>NUEVO A1</t>
        </is>
      </c>
      <c r="F2" s="92" t="inlineStr">
        <is>
          <t>30 30SR</t>
        </is>
      </c>
      <c r="G2" s="120" t="n"/>
      <c r="H2" s="120" t="n"/>
      <c r="I2" s="120" t="inlineStr">
        <is>
          <t>CARS.JAIME VILLA</t>
        </is>
      </c>
      <c r="J2" s="60" t="n">
        <v>0.3430555555555556</v>
      </c>
      <c r="K2" s="46">
        <f>J2+$K$60</f>
        <v/>
      </c>
      <c r="L2" s="78" t="n">
        <v>0.3444444444444444</v>
      </c>
      <c r="M2" s="46">
        <f>L2+$M$61</f>
        <v/>
      </c>
      <c r="N2" s="78" t="n">
        <v>0.35</v>
      </c>
      <c r="O2" s="46">
        <f>N2+$O$61</f>
        <v/>
      </c>
      <c r="P2" s="79" t="n">
        <v>0.39375</v>
      </c>
      <c r="Q2" s="46">
        <f>P2+$Q$61</f>
        <v/>
      </c>
      <c r="R2" s="46" t="n">
        <v>0.40625</v>
      </c>
      <c r="S2" s="46">
        <f>R2+$S$61</f>
        <v/>
      </c>
      <c r="T2" s="143" t="n">
        <v>0.4229166666666667</v>
      </c>
      <c r="U2" s="80">
        <f>T2+$U$61</f>
        <v/>
      </c>
      <c r="V2" s="580" t="n">
        <v>80</v>
      </c>
      <c r="W2" s="125" t="n"/>
    </row>
    <row r="3" ht="21" customHeight="1" s="630">
      <c r="A3" s="644" t="inlineStr">
        <is>
          <t>2</t>
        </is>
      </c>
      <c r="B3" s="632" t="n"/>
      <c r="C3" s="112" t="inlineStr">
        <is>
          <t>SANTOS PALACIO CHRISTIAN</t>
        </is>
      </c>
      <c r="D3" s="55" t="n">
        <v>45152963</v>
      </c>
      <c r="E3" s="55" t="inlineStr">
        <is>
          <t>NUEVO A1</t>
        </is>
      </c>
      <c r="F3" s="92" t="inlineStr">
        <is>
          <t>40/20 40/20CL</t>
        </is>
      </c>
      <c r="G3" s="267" t="inlineStr">
        <is>
          <t>PAGO 130PLIN</t>
        </is>
      </c>
      <c r="H3" s="55" t="n"/>
      <c r="I3" s="55" t="inlineStr">
        <is>
          <t>CRIS AMORETTI</t>
        </is>
      </c>
      <c r="J3" s="60" t="n">
        <v>0.3479166666666667</v>
      </c>
      <c r="K3" s="46">
        <f>J3+$K$60</f>
        <v/>
      </c>
      <c r="L3" s="78" t="n">
        <v>0.3486111111111111</v>
      </c>
      <c r="M3" s="46">
        <f>L3+$M$61</f>
        <v/>
      </c>
      <c r="N3" s="78" t="n">
        <v>0.3541666666666667</v>
      </c>
      <c r="O3" s="46">
        <f>N3+$O$61</f>
        <v/>
      </c>
      <c r="P3" s="79" t="n">
        <v>0.3979166666666666</v>
      </c>
      <c r="Q3" s="46">
        <f>P3+$Q$61</f>
        <v/>
      </c>
      <c r="R3" s="46" t="n">
        <v>0.4125</v>
      </c>
      <c r="S3" s="46">
        <f>R3+$S$61</f>
        <v/>
      </c>
      <c r="T3" s="83" t="n">
        <v>0.4284722222222222</v>
      </c>
      <c r="U3" s="80">
        <f>T3+$Q$61</f>
        <v/>
      </c>
      <c r="V3" s="580" t="n">
        <v>80</v>
      </c>
      <c r="W3" s="125" t="n"/>
    </row>
    <row r="4" ht="21" customHeight="1" s="630">
      <c r="A4" s="644" t="inlineStr">
        <is>
          <t>3</t>
        </is>
      </c>
      <c r="B4" s="632" t="n"/>
      <c r="C4" s="112" t="inlineStr">
        <is>
          <t>HENRIQUEZ SEQUERA LUIS</t>
        </is>
      </c>
      <c r="D4" s="55" t="n">
        <v>645393</v>
      </c>
      <c r="E4" s="199" t="inlineStr">
        <is>
          <t>MOTO NUEVO BIIB</t>
        </is>
      </c>
      <c r="F4" s="92" t="inlineStr">
        <is>
          <t>30 30SR</t>
        </is>
      </c>
      <c r="G4" s="281" t="n"/>
      <c r="H4" s="26" t="inlineStr">
        <is>
          <t>CE</t>
        </is>
      </c>
      <c r="I4" s="281" t="inlineStr">
        <is>
          <t>ANGELA</t>
        </is>
      </c>
      <c r="J4" s="60" t="n">
        <v>0.3520833333333334</v>
      </c>
      <c r="K4" s="46">
        <f>J4+$K$60</f>
        <v/>
      </c>
      <c r="L4" s="78" t="n">
        <v>0.3520833333333334</v>
      </c>
      <c r="M4" s="46">
        <f>L4+$M$61</f>
        <v/>
      </c>
      <c r="N4" s="78" t="n">
        <v>0.3583333333333333</v>
      </c>
      <c r="O4" s="46">
        <f>N4+$O$61</f>
        <v/>
      </c>
      <c r="P4" s="79" t="n">
        <v>0.4069444444444444</v>
      </c>
      <c r="Q4" s="46">
        <f>P4+$Q$61</f>
        <v/>
      </c>
      <c r="R4" s="46" t="n">
        <v>0.4173611111111111</v>
      </c>
      <c r="S4" s="46">
        <f>R4+$S$61</f>
        <v/>
      </c>
      <c r="T4" s="143" t="n">
        <v>0.4298611111111111</v>
      </c>
      <c r="U4" s="80">
        <f>T4+$U$61</f>
        <v/>
      </c>
      <c r="V4" s="580" t="n">
        <v>80</v>
      </c>
      <c r="W4" s="125" t="n"/>
    </row>
    <row r="5" ht="21" customHeight="1" s="630">
      <c r="A5" s="644" t="inlineStr">
        <is>
          <t>4</t>
        </is>
      </c>
      <c r="B5" s="632" t="n"/>
      <c r="C5" s="112" t="inlineStr">
        <is>
          <t>CAMASITA CARPIO BRUCE</t>
        </is>
      </c>
      <c r="D5" s="55" t="n">
        <v>71736869</v>
      </c>
      <c r="E5" s="55" t="inlineStr">
        <is>
          <t>NUEVO A1</t>
        </is>
      </c>
      <c r="F5" s="92" t="inlineStr">
        <is>
          <t>40/20 40/20CL</t>
        </is>
      </c>
      <c r="G5" s="96" t="n"/>
      <c r="H5" s="96" t="n"/>
      <c r="I5" s="96" t="inlineStr">
        <is>
          <t>PATRICIO</t>
        </is>
      </c>
      <c r="J5" s="60" t="n">
        <v>0.3541666666666667</v>
      </c>
      <c r="K5" s="46">
        <f>J5+$K$60</f>
        <v/>
      </c>
      <c r="L5" s="78" t="n">
        <v>0.3548611111111111</v>
      </c>
      <c r="M5" s="46">
        <f>L5+$M$61</f>
        <v/>
      </c>
      <c r="N5" s="78" t="n">
        <v>0.3604166666666667</v>
      </c>
      <c r="O5" s="46">
        <f>N5+$O$61</f>
        <v/>
      </c>
      <c r="P5" s="79" t="n">
        <v>0.4055555555555556</v>
      </c>
      <c r="Q5" s="79">
        <f>P5+$Q$61</f>
        <v/>
      </c>
      <c r="R5" s="46" t="n">
        <v>0.4180555555555556</v>
      </c>
      <c r="S5" s="46">
        <f>R5+$S$61</f>
        <v/>
      </c>
      <c r="T5" s="143" t="n">
        <v>0.4458333333333334</v>
      </c>
      <c r="U5" s="80">
        <f>T5+$U$61</f>
        <v/>
      </c>
      <c r="V5" s="580" t="n">
        <v>80</v>
      </c>
      <c r="W5" s="125" t="n"/>
    </row>
    <row r="6" ht="21" customHeight="1" s="630">
      <c r="A6" s="644" t="inlineStr">
        <is>
          <t>5</t>
        </is>
      </c>
      <c r="B6" s="632" t="n"/>
      <c r="C6" s="112" t="inlineStr">
        <is>
          <t>GUEVARA SUCLUPE ELMER</t>
        </is>
      </c>
      <c r="D6" s="55" t="n">
        <v>25858329</v>
      </c>
      <c r="E6" s="26" t="inlineStr">
        <is>
          <t>REVA A2B</t>
        </is>
      </c>
      <c r="F6" s="92" t="inlineStr">
        <is>
          <t>40/20 40/20CL</t>
        </is>
      </c>
      <c r="G6" s="205" t="inlineStr">
        <is>
          <t>PAGO 100EFE</t>
        </is>
      </c>
      <c r="H6" s="454" t="n"/>
      <c r="I6" s="152" t="inlineStr">
        <is>
          <t>PUBLICIDAD</t>
        </is>
      </c>
      <c r="J6" s="60" t="n">
        <v>0.3569444444444445</v>
      </c>
      <c r="K6" s="46">
        <f>J6+$K$60</f>
        <v/>
      </c>
      <c r="L6" s="78" t="n">
        <v>0.3590277777777778</v>
      </c>
      <c r="M6" s="46">
        <f>L6+$M$61</f>
        <v/>
      </c>
      <c r="N6" s="78" t="n">
        <v>0.3652777777777778</v>
      </c>
      <c r="O6" s="46">
        <f>N6+$O$61</f>
        <v/>
      </c>
      <c r="P6" s="79" t="n">
        <v>0.4111111111111111</v>
      </c>
      <c r="Q6" s="46">
        <f>P6+$Q$61</f>
        <v/>
      </c>
      <c r="R6" s="46" t="n">
        <v>0.4256944444444444</v>
      </c>
      <c r="S6" s="46">
        <f>R6+$S$61</f>
        <v/>
      </c>
      <c r="T6" s="83" t="n">
        <v>0.4513888888888889</v>
      </c>
      <c r="U6" s="80">
        <f>T6+$Q$61</f>
        <v/>
      </c>
      <c r="V6" s="580" t="n">
        <v>100</v>
      </c>
      <c r="W6" s="125" t="n"/>
    </row>
    <row r="7" ht="21" customHeight="1" s="630">
      <c r="A7" s="644" t="inlineStr">
        <is>
          <t>6</t>
        </is>
      </c>
      <c r="B7" s="632" t="n"/>
      <c r="C7" s="167" t="inlineStr">
        <is>
          <t>CALERO GALINDO MAGDALENA 30</t>
        </is>
      </c>
      <c r="D7" s="55" t="n">
        <v>25551378</v>
      </c>
      <c r="E7" s="55" t="inlineStr">
        <is>
          <t>REVA A1</t>
        </is>
      </c>
      <c r="F7" s="92" t="inlineStr">
        <is>
          <t>20 20 SR</t>
        </is>
      </c>
      <c r="G7" s="267" t="inlineStr">
        <is>
          <t>PAGO YAPE 30</t>
        </is>
      </c>
      <c r="H7" s="192" t="n"/>
      <c r="I7" s="96" t="inlineStr">
        <is>
          <t>PATRICIO</t>
        </is>
      </c>
      <c r="J7" s="60" t="n">
        <v>0.3736111111111111</v>
      </c>
      <c r="K7" s="46">
        <f>J7+$K$60</f>
        <v/>
      </c>
      <c r="L7" s="78" t="n">
        <v>0.3763888888888889</v>
      </c>
      <c r="M7" s="46">
        <f>L7+$M$61</f>
        <v/>
      </c>
      <c r="N7" s="78" t="n">
        <v>0.3854166666666667</v>
      </c>
      <c r="O7" s="46">
        <f>N7+$O$61</f>
        <v/>
      </c>
      <c r="P7" s="79" t="n">
        <v>0.4395833333333333</v>
      </c>
      <c r="Q7" s="46">
        <f>P7+$Q$61</f>
        <v/>
      </c>
      <c r="R7" s="46" t="n">
        <v>0.4527777777777778</v>
      </c>
      <c r="S7" s="46">
        <f>R7+$S$61</f>
        <v/>
      </c>
      <c r="T7" s="143" t="n">
        <v>0.4694444444444444</v>
      </c>
      <c r="U7" s="80">
        <f>T7+$U$61</f>
        <v/>
      </c>
      <c r="V7" s="580" t="n">
        <v>80</v>
      </c>
      <c r="W7" s="125" t="n">
        <v>30</v>
      </c>
    </row>
    <row r="8" ht="21" customHeight="1" s="630">
      <c r="A8" s="644" t="inlineStr">
        <is>
          <t>7</t>
        </is>
      </c>
      <c r="B8" s="632" t="n"/>
      <c r="C8" s="112" t="inlineStr">
        <is>
          <t>CHINCHON MORILLO PAUL</t>
        </is>
      </c>
      <c r="D8" s="55" t="n">
        <v>9923009</v>
      </c>
      <c r="E8" s="55" t="inlineStr">
        <is>
          <t>REVA A1</t>
        </is>
      </c>
      <c r="F8" s="92" t="inlineStr">
        <is>
          <t>40/20 40/20CL</t>
        </is>
      </c>
      <c r="G8" s="120" t="n"/>
      <c r="H8" s="120" t="n"/>
      <c r="I8" s="120" t="inlineStr">
        <is>
          <t>CARS.JAIME VILLA</t>
        </is>
      </c>
      <c r="J8" s="60" t="n">
        <v>0.3638888888888889</v>
      </c>
      <c r="K8" s="46">
        <f>J8+$K$60</f>
        <v/>
      </c>
      <c r="L8" s="78" t="n">
        <v>0.3652777777777778</v>
      </c>
      <c r="M8" s="46">
        <f>L8+$M$61</f>
        <v/>
      </c>
      <c r="N8" s="78" t="n">
        <v>0.3708333333333333</v>
      </c>
      <c r="O8" s="46">
        <f>N8+$O$61</f>
        <v/>
      </c>
      <c r="P8" s="79" t="n">
        <v>0.4166666666666667</v>
      </c>
      <c r="Q8" s="46">
        <f>P8+$Q$61</f>
        <v/>
      </c>
      <c r="R8" s="46" t="n">
        <v>0.4305555555555556</v>
      </c>
      <c r="S8" s="46">
        <f>R8+$S$61</f>
        <v/>
      </c>
      <c r="T8" s="83" t="n">
        <v>0.4805555555555556</v>
      </c>
      <c r="U8" s="80">
        <f>T8+$Q$61</f>
        <v/>
      </c>
      <c r="V8" s="580" t="n">
        <v>80</v>
      </c>
      <c r="W8" s="125" t="n"/>
    </row>
    <row r="9" ht="21" customHeight="1" s="630">
      <c r="A9" s="644" t="inlineStr">
        <is>
          <t>8</t>
        </is>
      </c>
      <c r="B9" s="632" t="n"/>
      <c r="C9" s="112" t="inlineStr">
        <is>
          <t>GARCIA FLORES AARON</t>
        </is>
      </c>
      <c r="D9" s="55" t="n">
        <v>71799634</v>
      </c>
      <c r="E9" s="199" t="inlineStr">
        <is>
          <t>MOTO NUEVO BIIB</t>
        </is>
      </c>
      <c r="F9" s="92" t="inlineStr">
        <is>
          <t>20 20SR</t>
        </is>
      </c>
      <c r="G9" s="55" t="inlineStr">
        <is>
          <t>NP</t>
        </is>
      </c>
      <c r="H9" s="55" t="n"/>
      <c r="I9" s="55" t="inlineStr">
        <is>
          <t>MIGUEL QUIROZ</t>
        </is>
      </c>
      <c r="J9" s="60" t="n">
        <v>0.3708333333333333</v>
      </c>
      <c r="K9" s="46">
        <f>J9+$K$60</f>
        <v/>
      </c>
      <c r="L9" s="78" t="n">
        <v>0.3715277777777778</v>
      </c>
      <c r="M9" s="46">
        <f>L9+$M$61</f>
        <v/>
      </c>
      <c r="N9" s="78" t="n">
        <v>0.3777777777777778</v>
      </c>
      <c r="O9" s="46">
        <f>N9+$O$61</f>
        <v/>
      </c>
      <c r="P9" s="79" t="n">
        <v>0.4347222222222222</v>
      </c>
      <c r="Q9" s="46">
        <f>P9+$Q$61</f>
        <v/>
      </c>
      <c r="R9" s="46" t="n">
        <v>0.4465277777777778</v>
      </c>
      <c r="S9" s="46">
        <f>R9+$S$61</f>
        <v/>
      </c>
      <c r="T9" s="143" t="n">
        <v>0.4743055555555555</v>
      </c>
      <c r="U9" s="80">
        <f>T9+$U$61</f>
        <v/>
      </c>
      <c r="V9" s="580" t="n">
        <v>80</v>
      </c>
      <c r="W9" s="125" t="n"/>
    </row>
    <row r="10" ht="21" customHeight="1" s="630">
      <c r="A10" s="644" t="inlineStr">
        <is>
          <t>9</t>
        </is>
      </c>
      <c r="B10" s="632" t="n"/>
      <c r="C10" s="112" t="inlineStr">
        <is>
          <t>VITONERA JARAMILLO ENDERS</t>
        </is>
      </c>
      <c r="D10" s="55" t="n">
        <v>74276698</v>
      </c>
      <c r="E10" s="199" t="inlineStr">
        <is>
          <t>MOTO NUEVO BIIB</t>
        </is>
      </c>
      <c r="F10" s="92" t="inlineStr">
        <is>
          <t>40/20 40/20CL</t>
        </is>
      </c>
      <c r="G10" s="55" t="n"/>
      <c r="H10" s="55" t="n"/>
      <c r="I10" s="55" t="inlineStr">
        <is>
          <t>CARMEN</t>
        </is>
      </c>
      <c r="J10" s="60" t="n">
        <v>0.3833333333333334</v>
      </c>
      <c r="K10" s="46">
        <f>J10+$K$60</f>
        <v/>
      </c>
      <c r="L10" s="78" t="n">
        <v>0.3895833333333333</v>
      </c>
      <c r="M10" s="78">
        <f>L10+$M$61</f>
        <v/>
      </c>
      <c r="N10" s="78" t="n">
        <v>0.39375</v>
      </c>
      <c r="O10" s="78">
        <f>N10+$O$61</f>
        <v/>
      </c>
      <c r="P10" s="78" t="n">
        <v>0.4625</v>
      </c>
      <c r="Q10" s="78">
        <f>P10+$Q$61</f>
        <v/>
      </c>
      <c r="R10" s="46" t="n">
        <v>0.4743055555555555</v>
      </c>
      <c r="S10" s="46">
        <f>R10+$S$61</f>
        <v/>
      </c>
      <c r="T10" s="80" t="n">
        <v>0.4930555555555556</v>
      </c>
      <c r="U10" s="80">
        <f>T10+$U$61</f>
        <v/>
      </c>
      <c r="V10" s="580" t="n">
        <v>80</v>
      </c>
      <c r="W10" s="125" t="n"/>
    </row>
    <row r="11" ht="21" customFormat="1" customHeight="1" s="633">
      <c r="A11" s="644" t="inlineStr">
        <is>
          <t>10</t>
        </is>
      </c>
      <c r="B11" s="632" t="n"/>
      <c r="C11" s="112" t="inlineStr">
        <is>
          <t>SALAZAR QUISPE JONATHAN</t>
        </is>
      </c>
      <c r="D11" s="55" t="n">
        <v>47174448</v>
      </c>
      <c r="E11" s="26" t="inlineStr">
        <is>
          <t>REVA A3B</t>
        </is>
      </c>
      <c r="F11" s="92" t="inlineStr">
        <is>
          <t>20 20SR</t>
        </is>
      </c>
      <c r="G11" s="120" t="inlineStr">
        <is>
          <t>PAGO 130EFE</t>
        </is>
      </c>
      <c r="H11" s="211" t="n"/>
      <c r="I11" s="211" t="inlineStr">
        <is>
          <t>OFICINA</t>
        </is>
      </c>
      <c r="J11" s="60" t="n">
        <v>0.3840277777777778</v>
      </c>
      <c r="K11" s="46">
        <f>J11+$K$60</f>
        <v/>
      </c>
      <c r="L11" s="78" t="n">
        <v>0.39375</v>
      </c>
      <c r="M11" s="46">
        <f>L11+$M$61</f>
        <v/>
      </c>
      <c r="N11" s="78" t="n">
        <v>0.3979166666666666</v>
      </c>
      <c r="O11" s="46">
        <f>N11+$O$61</f>
        <v/>
      </c>
      <c r="P11" s="79" t="n">
        <v>0.4736111111111111</v>
      </c>
      <c r="Q11" s="46">
        <f>P11+$Q$61</f>
        <v/>
      </c>
      <c r="R11" s="46" t="n">
        <v>0.4854166666666667</v>
      </c>
      <c r="S11" s="46">
        <f>R11+$S$61</f>
        <v/>
      </c>
      <c r="T11" s="143" t="n">
        <v>0.4986111111111111</v>
      </c>
      <c r="U11" s="80">
        <f>T11+$U$61</f>
        <v/>
      </c>
      <c r="V11" s="580" t="n">
        <v>130</v>
      </c>
      <c r="W11" s="125" t="n"/>
    </row>
    <row r="12" ht="21" customHeight="1" s="630">
      <c r="A12" s="644" t="inlineStr">
        <is>
          <t>11</t>
        </is>
      </c>
      <c r="B12" s="632" t="n"/>
      <c r="C12" s="167" t="inlineStr">
        <is>
          <t>CESPEDES MORENO BIAGGIO 40</t>
        </is>
      </c>
      <c r="D12" s="55" t="n">
        <v>75528385</v>
      </c>
      <c r="E12" s="226" t="inlineStr">
        <is>
          <t>MOTO REVA BIIC</t>
        </is>
      </c>
      <c r="F12" s="92" t="inlineStr">
        <is>
          <t>20 20 SR</t>
        </is>
      </c>
      <c r="G12" s="55" t="n"/>
      <c r="H12" s="55" t="n"/>
      <c r="I12" s="55" t="inlineStr">
        <is>
          <t>CARMEN</t>
        </is>
      </c>
      <c r="J12" s="60" t="n">
        <v>0.38125</v>
      </c>
      <c r="K12" s="46">
        <f>J12+$K$60</f>
        <v/>
      </c>
      <c r="L12" s="78" t="n">
        <v>0.3833333333333334</v>
      </c>
      <c r="M12" s="46">
        <f>L12+$M$61</f>
        <v/>
      </c>
      <c r="N12" s="78" t="n">
        <v>0.3902777777777778</v>
      </c>
      <c r="O12" s="46">
        <f>N12+$O$61</f>
        <v/>
      </c>
      <c r="P12" s="79" t="n">
        <v>0.4576388888888889</v>
      </c>
      <c r="Q12" s="46">
        <f>P12+$Q$61</f>
        <v/>
      </c>
      <c r="R12" s="46" t="n">
        <v>0.4694444444444444</v>
      </c>
      <c r="S12" s="46">
        <f>R12+$S$61</f>
        <v/>
      </c>
      <c r="T12" s="143" t="n">
        <v>0.4868055555555555</v>
      </c>
      <c r="U12" s="80">
        <f>T12+$U$61</f>
        <v/>
      </c>
      <c r="V12" s="580" t="n">
        <v>80</v>
      </c>
      <c r="W12" s="125" t="n">
        <v>40</v>
      </c>
    </row>
    <row r="13" ht="21" customHeight="1" s="630">
      <c r="A13" s="644" t="inlineStr">
        <is>
          <t>12</t>
        </is>
      </c>
      <c r="B13" s="632" t="n"/>
      <c r="C13" s="112" t="inlineStr">
        <is>
          <t>SALDARRIAGA MORAN VICTOR</t>
        </is>
      </c>
      <c r="D13" s="55" t="n">
        <v>320897</v>
      </c>
      <c r="E13" s="26" t="inlineStr">
        <is>
          <t>REVA A2A</t>
        </is>
      </c>
      <c r="F13" s="92" t="inlineStr">
        <is>
          <t>40/20 40/20CL</t>
        </is>
      </c>
      <c r="G13" s="55" t="n"/>
      <c r="H13" s="207" t="n"/>
      <c r="I13" s="55" t="inlineStr">
        <is>
          <t>CESAR QUIROZ</t>
        </is>
      </c>
      <c r="J13" s="60" t="n">
        <v>0.3875</v>
      </c>
      <c r="K13" s="46">
        <f>J13+$K$60</f>
        <v/>
      </c>
      <c r="L13" s="78" t="n">
        <v>0.3986111111111111</v>
      </c>
      <c r="M13" s="46">
        <f>L13+$M$61</f>
        <v/>
      </c>
      <c r="N13" s="78" t="n">
        <v>0.4055555555555556</v>
      </c>
      <c r="O13" s="46">
        <f>N13+$O$61</f>
        <v/>
      </c>
      <c r="P13" s="79" t="n">
        <v>0.4743055555555555</v>
      </c>
      <c r="Q13" s="46">
        <f>P13+$Q$61</f>
        <v/>
      </c>
      <c r="R13" s="46" t="n">
        <v>0.4861111111111111</v>
      </c>
      <c r="S13" s="46">
        <f>R13+$S$61</f>
        <v/>
      </c>
      <c r="T13" s="143" t="n">
        <v>0.5041666666666667</v>
      </c>
      <c r="U13" s="80">
        <f>T13+$U$61</f>
        <v/>
      </c>
      <c r="V13" s="580" t="n">
        <v>80</v>
      </c>
      <c r="W13" s="125" t="n"/>
    </row>
    <row r="14" ht="21" customFormat="1" customHeight="1" s="633">
      <c r="A14" s="644" t="inlineStr">
        <is>
          <t>13</t>
        </is>
      </c>
      <c r="B14" s="632" t="n"/>
      <c r="C14" s="167" t="inlineStr">
        <is>
          <t>PALACIOS VEGA GLORIA 50</t>
        </is>
      </c>
      <c r="D14" s="55" t="n">
        <v>25428997</v>
      </c>
      <c r="E14" s="55" t="inlineStr">
        <is>
          <t>REVA A1</t>
        </is>
      </c>
      <c r="F14" s="92" t="inlineStr">
        <is>
          <t>20 20SR</t>
        </is>
      </c>
      <c r="G14" s="55" t="inlineStr">
        <is>
          <t>PAGARA PROMO</t>
        </is>
      </c>
      <c r="H14" s="55" t="n"/>
      <c r="I14" s="55" t="inlineStr">
        <is>
          <t>MARLENE</t>
        </is>
      </c>
      <c r="J14" s="60" t="n">
        <v>0.3881944444444445</v>
      </c>
      <c r="K14" s="46">
        <f>J14+$K$60</f>
        <v/>
      </c>
      <c r="L14" s="78" t="n"/>
      <c r="M14" s="78">
        <f>L14+$M$61</f>
        <v/>
      </c>
      <c r="N14" s="78" t="n">
        <v>0.4083333333333333</v>
      </c>
      <c r="O14" s="78">
        <f>N14+$O$61</f>
        <v/>
      </c>
      <c r="P14" s="79" t="n">
        <v>0.4861111111111111</v>
      </c>
      <c r="Q14" s="46">
        <f>P14+$Q$61</f>
        <v/>
      </c>
      <c r="R14" s="46" t="n">
        <v>0.4979166666666667</v>
      </c>
      <c r="S14" s="46">
        <f>R14+$S$61</f>
        <v/>
      </c>
      <c r="T14" s="143" t="n">
        <v>0.5104166666666666</v>
      </c>
      <c r="U14" s="80">
        <f>T14+$U$61</f>
        <v/>
      </c>
      <c r="V14" s="580" t="n">
        <v>80</v>
      </c>
      <c r="W14" s="125" t="n">
        <v>50</v>
      </c>
    </row>
    <row r="15" ht="21" customHeight="1" s="630">
      <c r="A15" s="644" t="inlineStr">
        <is>
          <t>14</t>
        </is>
      </c>
      <c r="B15" s="632" t="n"/>
      <c r="C15" s="112" t="inlineStr">
        <is>
          <t>LORENZO MACEDO LUIS</t>
        </is>
      </c>
      <c r="D15" s="55" t="n">
        <v>75326096</v>
      </c>
      <c r="E15" s="226" t="inlineStr">
        <is>
          <t>MOTO NUEVO BIIC</t>
        </is>
      </c>
      <c r="F15" s="92" t="inlineStr">
        <is>
          <t>20 20SR</t>
        </is>
      </c>
      <c r="G15" s="281" t="n"/>
      <c r="H15" s="281" t="n"/>
      <c r="I15" s="281" t="inlineStr">
        <is>
          <t>ANGELA</t>
        </is>
      </c>
      <c r="J15" s="60" t="n">
        <v>0.3909722222222222</v>
      </c>
      <c r="K15" s="46">
        <f>J15+$K$60</f>
        <v/>
      </c>
      <c r="L15" s="78" t="n"/>
      <c r="M15" s="78">
        <f>L15+$M$61</f>
        <v/>
      </c>
      <c r="N15" s="78" t="n">
        <v>0.4159722222222222</v>
      </c>
      <c r="O15" s="78">
        <f>N15+$O$61</f>
        <v/>
      </c>
      <c r="P15" s="79" t="n">
        <v>0.4861111111111111</v>
      </c>
      <c r="Q15" s="46">
        <f>P15+$Q$61</f>
        <v/>
      </c>
      <c r="R15" s="46" t="n">
        <v>0.4993055555555556</v>
      </c>
      <c r="S15" s="46">
        <f>R15+$S$61</f>
        <v/>
      </c>
      <c r="T15" s="143" t="n">
        <v>0.5159722222222223</v>
      </c>
      <c r="U15" s="80">
        <f>T15+$U$61</f>
        <v/>
      </c>
      <c r="V15" s="580" t="n">
        <v>80</v>
      </c>
      <c r="W15" s="125" t="n"/>
    </row>
    <row r="16" ht="21" customHeight="1" s="630">
      <c r="A16" s="644" t="inlineStr">
        <is>
          <t>15</t>
        </is>
      </c>
      <c r="B16" s="632" t="n"/>
      <c r="C16" s="112" t="inlineStr">
        <is>
          <t>FERNANDEZ CORDOVA JOSE</t>
        </is>
      </c>
      <c r="D16" s="55" t="n">
        <v>77532249</v>
      </c>
      <c r="E16" s="199" t="inlineStr">
        <is>
          <t>MOTO NUEVO BIIB</t>
        </is>
      </c>
      <c r="F16" s="92" t="inlineStr">
        <is>
          <t>20 20SR</t>
        </is>
      </c>
      <c r="G16" s="281" t="n"/>
      <c r="H16" s="281" t="n"/>
      <c r="I16" s="281" t="inlineStr">
        <is>
          <t>ANGELA</t>
        </is>
      </c>
      <c r="J16" s="60" t="n">
        <v>0.3923611111111111</v>
      </c>
      <c r="K16" s="46">
        <f>J16+$K$60</f>
        <v/>
      </c>
      <c r="L16" s="78" t="n">
        <v>0.4131944444444444</v>
      </c>
      <c r="M16" s="46">
        <f>L16+$M$61</f>
        <v/>
      </c>
      <c r="N16" s="78" t="n">
        <v>0.4180555555555556</v>
      </c>
      <c r="O16" s="46">
        <f>N16+$O$61</f>
        <v/>
      </c>
      <c r="P16" s="79" t="n">
        <v>0.4979166666666667</v>
      </c>
      <c r="Q16" s="46">
        <f>P16+$Q$61</f>
        <v/>
      </c>
      <c r="R16" s="46" t="n">
        <v>0.5111111111111111</v>
      </c>
      <c r="S16" s="46">
        <f>R16+$S$61</f>
        <v/>
      </c>
      <c r="T16" s="143" t="n">
        <v>0.5222222222222223</v>
      </c>
      <c r="U16" s="80">
        <f>T16+$U$61</f>
        <v/>
      </c>
      <c r="V16" s="580" t="n">
        <v>80</v>
      </c>
      <c r="W16" s="125" t="n"/>
    </row>
    <row r="17" ht="21" customHeight="1" s="630">
      <c r="A17" s="644" t="inlineStr">
        <is>
          <t>16</t>
        </is>
      </c>
      <c r="B17" s="632" t="n"/>
      <c r="C17" s="112" t="inlineStr">
        <is>
          <t>ALVAREZ MILLA SANDRA</t>
        </is>
      </c>
      <c r="D17" s="55" t="n">
        <v>46141734</v>
      </c>
      <c r="E17" s="55" t="inlineStr">
        <is>
          <t>REVA A1</t>
        </is>
      </c>
      <c r="F17" s="92" t="inlineStr">
        <is>
          <t>40/20 40/20CL</t>
        </is>
      </c>
      <c r="G17" s="120" t="n"/>
      <c r="H17" s="120" t="n"/>
      <c r="I17" s="120" t="inlineStr">
        <is>
          <t>CARS.JAIME VILLA</t>
        </is>
      </c>
      <c r="J17" s="60" t="n">
        <v>0.39375</v>
      </c>
      <c r="K17" s="46">
        <f>J17+$K$60</f>
        <v/>
      </c>
      <c r="L17" s="78" t="n">
        <v>0.4173611111111111</v>
      </c>
      <c r="M17" s="78">
        <f>L17+$M$61</f>
        <v/>
      </c>
      <c r="N17" s="78" t="n">
        <v>0.4215277777777778</v>
      </c>
      <c r="O17" s="78">
        <f>N17+$O$61</f>
        <v/>
      </c>
      <c r="P17" s="79" t="n">
        <v>0.4979166666666667</v>
      </c>
      <c r="Q17" s="46">
        <f>P17+$Q$61</f>
        <v/>
      </c>
      <c r="R17" s="46" t="n">
        <v>0.5104166666666666</v>
      </c>
      <c r="S17" s="46">
        <f>R17+$S$61</f>
        <v/>
      </c>
      <c r="T17" s="143" t="n">
        <v>0.5270833333333333</v>
      </c>
      <c r="U17" s="80">
        <f>T17+$U$61</f>
        <v/>
      </c>
      <c r="V17" s="580" t="n">
        <v>80</v>
      </c>
      <c r="W17" s="125" t="n"/>
    </row>
    <row r="18" ht="21" customHeight="1" s="630">
      <c r="A18" s="644" t="inlineStr">
        <is>
          <t>17</t>
        </is>
      </c>
      <c r="B18" s="632" t="n"/>
      <c r="C18" s="112" t="inlineStr">
        <is>
          <t>GONZALES AQUINO GHINO</t>
        </is>
      </c>
      <c r="D18" s="55" t="n">
        <v>72966136</v>
      </c>
      <c r="E18" s="55" t="inlineStr">
        <is>
          <t>NUEVO A1</t>
        </is>
      </c>
      <c r="F18" s="92" t="inlineStr">
        <is>
          <t>30 30SR</t>
        </is>
      </c>
      <c r="G18" s="55" t="n"/>
      <c r="H18" s="55" t="n"/>
      <c r="I18" s="55" t="inlineStr">
        <is>
          <t>FREDY RAPIDOS</t>
        </is>
      </c>
      <c r="J18" s="60" t="n">
        <v>0.3972222222222222</v>
      </c>
      <c r="K18" s="46">
        <f>J18+$K$60</f>
        <v/>
      </c>
      <c r="L18" s="78" t="n">
        <v>0.4215277777777778</v>
      </c>
      <c r="M18" s="78">
        <f>L18+$M$61</f>
        <v/>
      </c>
      <c r="N18" s="78" t="n">
        <v>0.4340277777777778</v>
      </c>
      <c r="O18" s="78">
        <f>N18+$O$61</f>
        <v/>
      </c>
      <c r="P18" s="79" t="n">
        <v>0.5097222222222222</v>
      </c>
      <c r="Q18" s="46">
        <f>P18+$Q$61</f>
        <v/>
      </c>
      <c r="R18" s="46" t="n">
        <v>0.5222222222222223</v>
      </c>
      <c r="S18" s="46">
        <f>R18+$S$61</f>
        <v/>
      </c>
      <c r="T18" s="143" t="n">
        <v>0.5340277777777778</v>
      </c>
      <c r="U18" s="80">
        <f>T18+$U$61</f>
        <v/>
      </c>
      <c r="V18" s="580" t="n">
        <v>80</v>
      </c>
      <c r="W18" s="125" t="n"/>
    </row>
    <row r="19" ht="21" customHeight="1" s="630">
      <c r="A19" s="644" t="inlineStr">
        <is>
          <t>18</t>
        </is>
      </c>
      <c r="B19" s="632" t="n"/>
      <c r="C19" s="112" t="inlineStr">
        <is>
          <t>BRAVO PANTA JIMMY</t>
        </is>
      </c>
      <c r="D19" s="55" t="n">
        <v>72606203</v>
      </c>
      <c r="E19" s="199" t="inlineStr">
        <is>
          <t>MOTO NUEVO BIIB</t>
        </is>
      </c>
      <c r="F19" s="92" t="inlineStr">
        <is>
          <t>40/20 40/20CL</t>
        </is>
      </c>
      <c r="G19" s="654" t="inlineStr">
        <is>
          <t>PAGO CON SU COMISION 100</t>
        </is>
      </c>
      <c r="H19" s="654" t="n"/>
      <c r="I19" s="55" t="inlineStr">
        <is>
          <t>CARLOS CARRERA</t>
        </is>
      </c>
      <c r="J19" s="60" t="n">
        <v>0.3986111111111111</v>
      </c>
      <c r="K19" s="46">
        <f>J19+$K$60</f>
        <v/>
      </c>
      <c r="L19" s="78" t="n">
        <v>0.4326388888888889</v>
      </c>
      <c r="M19" s="78">
        <f>L19+$M$61</f>
        <v/>
      </c>
      <c r="N19" s="78" t="n">
        <v>0.4388888888888889</v>
      </c>
      <c r="O19" s="78">
        <f>N19+$O$61</f>
        <v/>
      </c>
      <c r="P19" s="78" t="n">
        <v>0.5097222222222222</v>
      </c>
      <c r="Q19" s="78">
        <f>P19+$Q$61</f>
        <v/>
      </c>
      <c r="R19" s="78" t="n">
        <v>0.5222222222222223</v>
      </c>
      <c r="S19" s="78">
        <f>R19+$S$61</f>
        <v/>
      </c>
      <c r="T19" s="116" t="n">
        <v>0.5388888888888889</v>
      </c>
      <c r="U19" s="116">
        <f>T19+$U$61</f>
        <v/>
      </c>
      <c r="V19" s="580" t="n">
        <v>80</v>
      </c>
      <c r="W19" s="125" t="n"/>
    </row>
    <row r="20" ht="21" customFormat="1" customHeight="1" s="645">
      <c r="A20" s="644" t="inlineStr">
        <is>
          <t>19</t>
        </is>
      </c>
      <c r="B20" s="632" t="n"/>
      <c r="C20" s="112" t="inlineStr">
        <is>
          <t>MARTINEZ CORMORAY JOSE</t>
        </is>
      </c>
      <c r="D20" s="55" t="n">
        <v>44045558</v>
      </c>
      <c r="E20" s="26" t="inlineStr">
        <is>
          <t>REVA A2B</t>
        </is>
      </c>
      <c r="F20" s="92" t="inlineStr">
        <is>
          <t>40/20 40/20CL</t>
        </is>
      </c>
      <c r="G20" s="192" t="n"/>
      <c r="H20" s="192" t="n"/>
      <c r="I20" s="96" t="inlineStr">
        <is>
          <t>PATRICIO</t>
        </is>
      </c>
      <c r="J20" s="60" t="n">
        <v>0.4006944444444445</v>
      </c>
      <c r="K20" s="46">
        <f>J20+$K$60</f>
        <v/>
      </c>
      <c r="L20" s="78" t="n">
        <v>0.4368055555555556</v>
      </c>
      <c r="M20" s="78">
        <f>L20+$M$61</f>
        <v/>
      </c>
      <c r="N20" s="78" t="n">
        <v>0.4444444444444444</v>
      </c>
      <c r="O20" s="78">
        <f>N20+$O$61</f>
        <v/>
      </c>
      <c r="P20" s="79" t="n">
        <v>0.5215277777777778</v>
      </c>
      <c r="Q20" s="46">
        <f>P20+$Q$61</f>
        <v/>
      </c>
      <c r="R20" s="46" t="n">
        <v>0.5333333333333333</v>
      </c>
      <c r="S20" s="46">
        <f>R20+$S$61</f>
        <v/>
      </c>
      <c r="T20" s="143" t="n">
        <v>0.5479166666666667</v>
      </c>
      <c r="U20" s="80">
        <f>T20+$U$61</f>
        <v/>
      </c>
      <c r="V20" s="580" t="n">
        <v>80</v>
      </c>
      <c r="W20" s="125" t="n"/>
    </row>
    <row r="21" ht="21" customHeight="1" s="630">
      <c r="A21" s="644" t="inlineStr">
        <is>
          <t>20</t>
        </is>
      </c>
      <c r="B21" s="632" t="n"/>
      <c r="C21" s="112" t="inlineStr">
        <is>
          <t>GUARIPATA VENTOCILLA ALEX</t>
        </is>
      </c>
      <c r="D21" s="55" t="n">
        <v>45122837</v>
      </c>
      <c r="E21" s="55" t="inlineStr">
        <is>
          <t>REVA A1</t>
        </is>
      </c>
      <c r="F21" s="92" t="inlineStr">
        <is>
          <t>40/20 40/20CL</t>
        </is>
      </c>
      <c r="G21" s="96" t="n"/>
      <c r="H21" s="96" t="n"/>
      <c r="I21" s="96" t="inlineStr">
        <is>
          <t>PATRICIO</t>
        </is>
      </c>
      <c r="J21" s="60" t="n">
        <v>0.4027777777777778</v>
      </c>
      <c r="K21" s="46">
        <f>J21+$K$60</f>
        <v/>
      </c>
      <c r="L21" s="78" t="n">
        <v>0.4416666666666667</v>
      </c>
      <c r="M21" s="78">
        <f>L21+$M$61</f>
        <v/>
      </c>
      <c r="N21" s="78" t="n">
        <v>0.4472222222222222</v>
      </c>
      <c r="O21" s="78">
        <f>N21+$O$61</f>
        <v/>
      </c>
      <c r="P21" s="78" t="n">
        <v>0.5215277777777778</v>
      </c>
      <c r="Q21" s="78">
        <f>P21+$Q$61</f>
        <v/>
      </c>
      <c r="R21" s="78" t="n">
        <v>0.5340277777777778</v>
      </c>
      <c r="S21" s="78">
        <f>R21+$S$61</f>
        <v/>
      </c>
      <c r="T21" s="143" t="n">
        <v>0.5513888888888889</v>
      </c>
      <c r="U21" s="143">
        <f>T21+$U$61</f>
        <v/>
      </c>
      <c r="V21" s="580" t="n">
        <v>80</v>
      </c>
      <c r="W21" s="125" t="n"/>
    </row>
    <row r="22" ht="21" customHeight="1" s="630">
      <c r="A22" s="644" t="inlineStr">
        <is>
          <t>21</t>
        </is>
      </c>
      <c r="B22" s="632" t="n"/>
      <c r="C22" s="112" t="inlineStr">
        <is>
          <t>MONTENEGRO AREVALO PAOLO</t>
        </is>
      </c>
      <c r="D22" s="55" t="n">
        <v>72232164</v>
      </c>
      <c r="E22" s="199" t="inlineStr">
        <is>
          <t>MOTO NUEVO BIIB</t>
        </is>
      </c>
      <c r="F22" s="92" t="inlineStr">
        <is>
          <t>20 20SR</t>
        </is>
      </c>
      <c r="G22" s="281" t="n"/>
      <c r="H22" s="281" t="n"/>
      <c r="I22" s="281" t="inlineStr">
        <is>
          <t>ANGELA</t>
        </is>
      </c>
      <c r="J22" s="60" t="n">
        <v>0.4034722222222222</v>
      </c>
      <c r="K22" s="46">
        <f>J22+$K$60</f>
        <v/>
      </c>
      <c r="L22" s="78" t="n">
        <v>0.4458333333333334</v>
      </c>
      <c r="M22" s="78">
        <f>L22+$M$61</f>
        <v/>
      </c>
      <c r="N22" s="78" t="n">
        <v>0.4513888888888889</v>
      </c>
      <c r="O22" s="78">
        <f>N22+$O$61</f>
        <v/>
      </c>
      <c r="P22" s="79" t="n">
        <v>0.5326388888888889</v>
      </c>
      <c r="Q22" s="46">
        <f>P22+$Q$61</f>
        <v/>
      </c>
      <c r="R22" s="46" t="n">
        <v>0.5451388888888888</v>
      </c>
      <c r="S22" s="46">
        <f>R22+$S$61</f>
        <v/>
      </c>
      <c r="T22" s="143" t="n">
        <v>0.5611111111111111</v>
      </c>
      <c r="U22" s="143">
        <f>T22+$U$61</f>
        <v/>
      </c>
      <c r="V22" s="580" t="n">
        <v>80</v>
      </c>
      <c r="W22" s="125" t="n"/>
    </row>
    <row r="23" ht="21" customHeight="1" s="630">
      <c r="A23" s="644" t="inlineStr">
        <is>
          <t>22</t>
        </is>
      </c>
      <c r="B23" s="632" t="n"/>
      <c r="C23" s="112" t="inlineStr">
        <is>
          <t>ARANGUREN TREMONT DARWIN</t>
        </is>
      </c>
      <c r="D23" s="55" t="n">
        <v>7232602</v>
      </c>
      <c r="E23" s="55" t="inlineStr">
        <is>
          <t>REVA A1</t>
        </is>
      </c>
      <c r="F23" s="92" t="inlineStr">
        <is>
          <t>20 20SR</t>
        </is>
      </c>
      <c r="G23" s="96" t="n"/>
      <c r="H23" s="26" t="inlineStr">
        <is>
          <t>CE</t>
        </is>
      </c>
      <c r="I23" s="96" t="inlineStr">
        <is>
          <t>PATRICIO</t>
        </is>
      </c>
      <c r="J23" s="60" t="n">
        <v>0.4048611111111111</v>
      </c>
      <c r="K23" s="46">
        <f>J23+$K$60</f>
        <v/>
      </c>
      <c r="L23" s="78" t="n">
        <v>0.4479166666666667</v>
      </c>
      <c r="M23" s="78">
        <f>L23+$M$61</f>
        <v/>
      </c>
      <c r="N23" s="78" t="n">
        <v>0.45625</v>
      </c>
      <c r="O23" s="78">
        <f>N23+$O$61</f>
        <v/>
      </c>
      <c r="P23" s="78" t="n">
        <v>0.5027777777777778</v>
      </c>
      <c r="Q23" s="78">
        <f>P23+$Q$61</f>
        <v/>
      </c>
      <c r="R23" s="78" t="n">
        <v>0.5131944444444444</v>
      </c>
      <c r="S23" s="78">
        <f>R23+$S$61</f>
        <v/>
      </c>
      <c r="T23" s="143" t="n">
        <v>0.5236111111111111</v>
      </c>
      <c r="U23" s="143">
        <f>T23+$U$61</f>
        <v/>
      </c>
      <c r="V23" s="580" t="n">
        <v>80</v>
      </c>
      <c r="W23" s="125" t="n"/>
    </row>
    <row r="24" ht="21" customHeight="1" s="630">
      <c r="A24" s="644" t="inlineStr">
        <is>
          <t>23</t>
        </is>
      </c>
      <c r="B24" s="632" t="n"/>
      <c r="C24" s="112" t="inlineStr">
        <is>
          <t>TRIVIÑO COSME EDUARDO</t>
        </is>
      </c>
      <c r="D24" s="55" t="n">
        <v>45347212</v>
      </c>
      <c r="E24" s="199" t="inlineStr">
        <is>
          <t>MOTO NUEVO BIIB</t>
        </is>
      </c>
      <c r="F24" s="92" t="inlineStr">
        <is>
          <t>40/20 40/20CL</t>
        </is>
      </c>
      <c r="G24" s="55" t="n"/>
      <c r="H24" s="207" t="n"/>
      <c r="I24" s="55" t="inlineStr">
        <is>
          <t>VANESA FERRER</t>
        </is>
      </c>
      <c r="J24" s="60" t="n">
        <v>0.4076388888888889</v>
      </c>
      <c r="K24" s="46">
        <f>J24+$K$60</f>
        <v/>
      </c>
      <c r="L24" s="78" t="n">
        <v>0.4513888888888889</v>
      </c>
      <c r="M24" s="78">
        <f>L24+$M$61</f>
        <v/>
      </c>
      <c r="N24" s="78" t="n">
        <v>0.4555555555555555</v>
      </c>
      <c r="O24" s="78">
        <f>N24+$O$61</f>
        <v/>
      </c>
      <c r="P24" s="78" t="n">
        <v>0.5333333333333333</v>
      </c>
      <c r="Q24" s="78" t="n">
        <v>0.5020833333333333</v>
      </c>
      <c r="R24" s="78" t="n">
        <v>0.5451388888888888</v>
      </c>
      <c r="S24" s="78">
        <f>R24+$S$61</f>
        <v/>
      </c>
      <c r="T24" s="143" t="n">
        <v>0.6465277777777778</v>
      </c>
      <c r="U24" s="143">
        <f>T24+$U$61</f>
        <v/>
      </c>
      <c r="V24" s="580" t="n">
        <v>80</v>
      </c>
      <c r="W24" s="125" t="n"/>
    </row>
    <row r="25" ht="21" customFormat="1" customHeight="1" s="645">
      <c r="A25" s="644" t="inlineStr">
        <is>
          <t>24</t>
        </is>
      </c>
      <c r="B25" s="632" t="n"/>
      <c r="C25" s="112" t="inlineStr">
        <is>
          <t xml:space="preserve">MOSCAIZA DIAZ TEOFILO </t>
        </is>
      </c>
      <c r="D25" s="55" t="n">
        <v>25408867</v>
      </c>
      <c r="E25" s="55" t="inlineStr">
        <is>
          <t>REVA A1</t>
        </is>
      </c>
      <c r="F25" s="92" t="inlineStr">
        <is>
          <t>40/20 40/20CL</t>
        </is>
      </c>
      <c r="G25" s="96" t="n"/>
      <c r="H25" s="192" t="n"/>
      <c r="I25" s="96" t="inlineStr">
        <is>
          <t>PATRICIO</t>
        </is>
      </c>
      <c r="J25" s="60" t="n">
        <v>0.4118055555555555</v>
      </c>
      <c r="K25" s="46">
        <f>J25+$K$60</f>
        <v/>
      </c>
      <c r="L25" s="78" t="n">
        <v>0.45625</v>
      </c>
      <c r="M25" s="46">
        <f>L25+$M$61</f>
        <v/>
      </c>
      <c r="N25" s="78" t="n">
        <v>0.4638888888888889</v>
      </c>
      <c r="O25" s="46">
        <f>N25+$O$61</f>
        <v/>
      </c>
      <c r="P25" s="79" t="n">
        <v>0.5375</v>
      </c>
      <c r="Q25" s="46">
        <f>P25+$Q$61</f>
        <v/>
      </c>
      <c r="R25" s="46" t="n">
        <v>0.5597222222222222</v>
      </c>
      <c r="S25" s="46">
        <f>R25+$S$61</f>
        <v/>
      </c>
      <c r="T25" s="143" t="n">
        <v>0.575</v>
      </c>
      <c r="U25" s="143">
        <f>T25+$U$61</f>
        <v/>
      </c>
      <c r="V25" s="580" t="n">
        <v>80</v>
      </c>
      <c r="W25" s="125" t="n"/>
    </row>
    <row r="26" ht="21" customFormat="1" customHeight="1" s="633">
      <c r="A26" s="644" t="inlineStr">
        <is>
          <t>25</t>
        </is>
      </c>
      <c r="B26" s="632" t="n"/>
      <c r="C26" s="112" t="inlineStr">
        <is>
          <t>LIMACHI YALOPALIN ABEL</t>
        </is>
      </c>
      <c r="D26" s="55" t="n">
        <v>43731114</v>
      </c>
      <c r="E26" s="26" t="inlineStr">
        <is>
          <t>NUEVO A4</t>
        </is>
      </c>
      <c r="F26" s="92" t="inlineStr">
        <is>
          <t>20 20SR</t>
        </is>
      </c>
      <c r="G26" s="55" t="n"/>
      <c r="H26" s="207" t="inlineStr">
        <is>
          <t xml:space="preserve"> o</t>
        </is>
      </c>
      <c r="I26" s="55" t="inlineStr">
        <is>
          <t>FREDY RAPIDOS</t>
        </is>
      </c>
      <c r="J26" s="60" t="n">
        <v>0.4166666666666667</v>
      </c>
      <c r="K26" s="46">
        <f>J26+$K$60</f>
        <v/>
      </c>
      <c r="L26" s="78" t="n">
        <v>0.4618055555555556</v>
      </c>
      <c r="M26" s="46">
        <f>L26+$M$61</f>
        <v/>
      </c>
      <c r="N26" s="78" t="n">
        <v>0.46875</v>
      </c>
      <c r="O26" s="46">
        <f>N26+$O$61</f>
        <v/>
      </c>
      <c r="P26" s="78" t="n">
        <v>0.5451388888888888</v>
      </c>
      <c r="Q26" s="78">
        <f>P26+$Q$61</f>
        <v/>
      </c>
      <c r="R26" s="78" t="n">
        <v>0.5576388888888889</v>
      </c>
      <c r="S26" s="78">
        <f>R26+$S$61</f>
        <v/>
      </c>
      <c r="T26" s="143" t="n">
        <v>0.575</v>
      </c>
      <c r="U26" s="143">
        <f>T26+$U$61</f>
        <v/>
      </c>
      <c r="V26" s="580" t="n">
        <v>80</v>
      </c>
      <c r="W26" s="125" t="n"/>
    </row>
    <row r="27" ht="21" customHeight="1" s="630">
      <c r="A27" s="644" t="inlineStr">
        <is>
          <t>26</t>
        </is>
      </c>
      <c r="B27" s="632" t="n"/>
      <c r="C27" s="112" t="inlineStr">
        <is>
          <t>UBILLUS UGAZ OLAF</t>
        </is>
      </c>
      <c r="D27" s="55" t="n">
        <v>74733837</v>
      </c>
      <c r="E27" s="55" t="inlineStr">
        <is>
          <t>NUEVO A1</t>
        </is>
      </c>
      <c r="F27" s="92" t="inlineStr">
        <is>
          <t>20 20SR</t>
        </is>
      </c>
      <c r="G27" s="96" t="n"/>
      <c r="H27" s="192" t="n"/>
      <c r="I27" s="96" t="inlineStr">
        <is>
          <t>PATRICIO</t>
        </is>
      </c>
      <c r="J27" s="60" t="n">
        <v>0.41875</v>
      </c>
      <c r="K27" s="46">
        <f>J27+$K$60</f>
        <v/>
      </c>
      <c r="L27" s="78" t="n">
        <v>0.4673611111111111</v>
      </c>
      <c r="M27" s="46">
        <f>L27+$M$61</f>
        <v/>
      </c>
      <c r="N27" s="78" t="n">
        <v>0.4722222222222222</v>
      </c>
      <c r="O27" s="46">
        <f>N27+$O$61</f>
        <v/>
      </c>
      <c r="P27" s="79" t="n">
        <v>0.5472222222222223</v>
      </c>
      <c r="Q27" s="46">
        <f>P27+$Q$61</f>
        <v/>
      </c>
      <c r="R27" s="46" t="n">
        <v>0.575</v>
      </c>
      <c r="S27" s="46">
        <f>R27+$S$61</f>
        <v/>
      </c>
      <c r="T27" s="143" t="n">
        <v>0.5881944444444445</v>
      </c>
      <c r="U27" s="80">
        <f>T27+$U$61</f>
        <v/>
      </c>
      <c r="V27" s="580" t="n">
        <v>80</v>
      </c>
      <c r="W27" s="125" t="n"/>
    </row>
    <row r="28" ht="21" customHeight="1" s="630">
      <c r="A28" s="644" t="inlineStr">
        <is>
          <t>27</t>
        </is>
      </c>
      <c r="B28" s="632" t="n"/>
      <c r="C28" s="112" t="inlineStr">
        <is>
          <t>DERENZIN ALVARADO JORGE</t>
        </is>
      </c>
      <c r="D28" s="55" t="n">
        <v>8048018</v>
      </c>
      <c r="E28" s="55" t="inlineStr">
        <is>
          <t>NUEVO A1</t>
        </is>
      </c>
      <c r="F28" s="92" t="inlineStr">
        <is>
          <t>40/20 40/20CL</t>
        </is>
      </c>
      <c r="G28" s="96" t="n"/>
      <c r="H28" s="192" t="n"/>
      <c r="I28" s="96" t="inlineStr">
        <is>
          <t>PATRICIO</t>
        </is>
      </c>
      <c r="J28" s="60" t="n">
        <v>0.4236111111111111</v>
      </c>
      <c r="K28" s="46">
        <f>J28+$K$60</f>
        <v/>
      </c>
      <c r="L28" s="78" t="n">
        <v>0.4694444444444444</v>
      </c>
      <c r="M28" s="46">
        <f>L28+$M$61</f>
        <v/>
      </c>
      <c r="N28" s="78" t="n">
        <v>0.4743055555555555</v>
      </c>
      <c r="O28" s="46">
        <f>N28+$O$61</f>
        <v/>
      </c>
      <c r="P28" s="78" t="n">
        <v>0.5486111111111112</v>
      </c>
      <c r="Q28" s="78">
        <f>P28+$Q$61</f>
        <v/>
      </c>
      <c r="R28" s="78" t="n">
        <v>0.5694444444444444</v>
      </c>
      <c r="S28" s="78">
        <f>R28+$S$61</f>
        <v/>
      </c>
      <c r="T28" s="116" t="n">
        <v>0.5861111111111111</v>
      </c>
      <c r="U28" s="116">
        <f>T28+$U$61</f>
        <v/>
      </c>
      <c r="V28" s="580" t="n">
        <v>80</v>
      </c>
      <c r="W28" s="125" t="n"/>
    </row>
    <row r="29" ht="21" customHeight="1" s="630">
      <c r="A29" s="644" t="inlineStr">
        <is>
          <t>28</t>
        </is>
      </c>
      <c r="B29" s="632" t="n"/>
      <c r="C29" s="112" t="inlineStr">
        <is>
          <t>YALTA DE MONTREUIL LUIS</t>
        </is>
      </c>
      <c r="D29" s="55" t="n">
        <v>72920915</v>
      </c>
      <c r="E29" s="55" t="inlineStr">
        <is>
          <t>NUEVO A1</t>
        </is>
      </c>
      <c r="F29" s="92" t="inlineStr">
        <is>
          <t>40/20 40/20CL</t>
        </is>
      </c>
      <c r="G29" s="101" t="n"/>
      <c r="H29" s="352" t="n"/>
      <c r="I29" s="101" t="inlineStr">
        <is>
          <t>VARGAS</t>
        </is>
      </c>
      <c r="J29" s="60" t="n">
        <v>0.4277777777777778</v>
      </c>
      <c r="K29" s="46">
        <f>J29+$K$60</f>
        <v/>
      </c>
      <c r="L29" s="78" t="n">
        <v>0.4715277777777778</v>
      </c>
      <c r="M29" s="46">
        <f>L29+$M$61</f>
        <v/>
      </c>
      <c r="N29" s="78" t="n">
        <v>0.4798611111111111</v>
      </c>
      <c r="O29" s="46">
        <f>N29+$O$61</f>
        <v/>
      </c>
      <c r="P29" s="78" t="n">
        <v>0.5569444444444445</v>
      </c>
      <c r="Q29" s="78">
        <f>P29+$Q$61</f>
        <v/>
      </c>
      <c r="R29" s="46" t="n">
        <v>0.5861111111111111</v>
      </c>
      <c r="S29" s="46">
        <f>R29+$S$61</f>
        <v/>
      </c>
      <c r="T29" s="143" t="n">
        <v>0.5993055555555555</v>
      </c>
      <c r="U29" s="80">
        <f>T29+$U$61</f>
        <v/>
      </c>
      <c r="V29" s="580" t="n">
        <v>80</v>
      </c>
      <c r="W29" s="125" t="n"/>
    </row>
    <row r="30" ht="21" customFormat="1" customHeight="1" s="645">
      <c r="A30" s="644" t="inlineStr">
        <is>
          <t>29</t>
        </is>
      </c>
      <c r="B30" s="632" t="n"/>
      <c r="C30" s="112" t="inlineStr">
        <is>
          <t>ODO NAKAYAMA ANTONIO</t>
        </is>
      </c>
      <c r="D30" s="55" t="n">
        <v>25653830</v>
      </c>
      <c r="E30" s="55" t="inlineStr">
        <is>
          <t>REVA A1</t>
        </is>
      </c>
      <c r="F30" s="92" t="inlineStr">
        <is>
          <t>40/20 40/20CL</t>
        </is>
      </c>
      <c r="G30" s="120" t="n"/>
      <c r="H30" s="205" t="n"/>
      <c r="I30" s="120" t="inlineStr">
        <is>
          <t>CARS.JAIME VILLA</t>
        </is>
      </c>
      <c r="J30" s="60" t="n">
        <v>0.4291666666666666</v>
      </c>
      <c r="K30" s="46">
        <f>J30+$K$60</f>
        <v/>
      </c>
      <c r="L30" s="78" t="n">
        <v>0.4777777777777778</v>
      </c>
      <c r="M30" s="46">
        <f>L30+$M$61</f>
        <v/>
      </c>
      <c r="N30" s="78" t="n">
        <v>0.4833333333333333</v>
      </c>
      <c r="O30" s="46">
        <f>N30+$O$61</f>
        <v/>
      </c>
      <c r="P30" s="260" t="n">
        <v>0.5631944444444444</v>
      </c>
      <c r="Q30" s="260">
        <f>P30+$Q$61</f>
        <v/>
      </c>
      <c r="R30" s="78" t="n">
        <v>0.58125</v>
      </c>
      <c r="S30" s="78">
        <f>R30+$S$61</f>
        <v/>
      </c>
      <c r="T30" s="116" t="n">
        <v>0.5979166666666667</v>
      </c>
      <c r="U30" s="116">
        <f>T30+$U$61</f>
        <v/>
      </c>
      <c r="V30" s="580" t="n">
        <v>80</v>
      </c>
      <c r="W30" s="125" t="n"/>
    </row>
    <row r="31" ht="21" customFormat="1" customHeight="1" s="633">
      <c r="A31" s="644" t="inlineStr">
        <is>
          <t>30</t>
        </is>
      </c>
      <c r="B31" s="632" t="n"/>
      <c r="C31" s="167" t="inlineStr">
        <is>
          <t>AVALOS ROMUCHO MARCO 30</t>
        </is>
      </c>
      <c r="D31" s="55" t="n">
        <v>80650267</v>
      </c>
      <c r="E31" s="226" t="inlineStr">
        <is>
          <t>MOTO NUEVO BIIC</t>
        </is>
      </c>
      <c r="F31" s="92" t="inlineStr">
        <is>
          <t>20 20 SR</t>
        </is>
      </c>
      <c r="G31" s="267" t="inlineStr">
        <is>
          <t>PAGO YAPE 110</t>
        </is>
      </c>
      <c r="H31" s="207" t="n"/>
      <c r="I31" s="55" t="inlineStr">
        <is>
          <t xml:space="preserve">LEONEL </t>
        </is>
      </c>
      <c r="J31" s="60" t="n">
        <v>0.43125</v>
      </c>
      <c r="K31" s="46">
        <f>J31+$K$60</f>
        <v/>
      </c>
      <c r="L31" s="78" t="n">
        <v>0.4798611111111111</v>
      </c>
      <c r="M31" s="46">
        <f>L31+$M$61</f>
        <v/>
      </c>
      <c r="N31" s="78" t="n">
        <v>0.4895833333333333</v>
      </c>
      <c r="O31" s="46">
        <f>N31+$O$61</f>
        <v/>
      </c>
      <c r="P31" s="78" t="n">
        <v>0.5618055555555556</v>
      </c>
      <c r="Q31" s="78">
        <f>P31+$Q$61</f>
        <v/>
      </c>
      <c r="R31" s="46" t="n">
        <v>0.5972222222222222</v>
      </c>
      <c r="S31" s="46">
        <f>R31+$S$61</f>
        <v/>
      </c>
      <c r="T31" s="143" t="n">
        <v>0.6104166666666667</v>
      </c>
      <c r="U31" s="80">
        <f>T31+$U$61</f>
        <v/>
      </c>
      <c r="V31" s="580" t="n">
        <v>80</v>
      </c>
      <c r="W31" s="125" t="n">
        <v>30</v>
      </c>
    </row>
    <row r="32" ht="21" customHeight="1" s="630">
      <c r="A32" s="644" t="inlineStr">
        <is>
          <t>31</t>
        </is>
      </c>
      <c r="B32" s="632" t="n"/>
      <c r="C32" s="167" t="inlineStr">
        <is>
          <t>ALVAREZ LLASACA MELISSA 40</t>
        </is>
      </c>
      <c r="D32" s="55" t="n">
        <v>70657946</v>
      </c>
      <c r="E32" s="199" t="inlineStr">
        <is>
          <t>MOTO NUEVO BIIB</t>
        </is>
      </c>
      <c r="F32" s="92" t="inlineStr">
        <is>
          <t>20 20 SR</t>
        </is>
      </c>
      <c r="G32" s="120" t="inlineStr">
        <is>
          <t>PAGO 40 EFEC</t>
        </is>
      </c>
      <c r="H32" s="207" t="n"/>
      <c r="I32" s="55" t="inlineStr">
        <is>
          <t>CESAR QUIROZ</t>
        </is>
      </c>
      <c r="J32" s="60" t="n">
        <v>0.4333333333333333</v>
      </c>
      <c r="K32" s="46">
        <f>J32+$K$60</f>
        <v/>
      </c>
      <c r="L32" s="78" t="n">
        <v>0.4826388888888889</v>
      </c>
      <c r="M32" s="46">
        <f>L32+$M$61</f>
        <v/>
      </c>
      <c r="N32" s="78" t="n">
        <v>0.4902777777777778</v>
      </c>
      <c r="O32" s="46">
        <f>N32+$O$61</f>
        <v/>
      </c>
      <c r="P32" s="78" t="n">
        <v>0.56875</v>
      </c>
      <c r="Q32" s="78">
        <f>P32+$Q$61</f>
        <v/>
      </c>
      <c r="R32" s="78" t="n">
        <v>0.5930555555555556</v>
      </c>
      <c r="S32" s="78">
        <f>R32+$S$61</f>
        <v/>
      </c>
      <c r="T32" s="116" t="n">
        <v>0.6090277777777777</v>
      </c>
      <c r="U32" s="116">
        <f>T32+$U$61</f>
        <v/>
      </c>
      <c r="V32" s="580" t="n">
        <v>80</v>
      </c>
      <c r="W32" s="125" t="n">
        <v>40</v>
      </c>
    </row>
    <row r="33" ht="21" customHeight="1" s="630">
      <c r="A33" s="644" t="inlineStr">
        <is>
          <t>32</t>
        </is>
      </c>
      <c r="B33" s="632" t="n"/>
      <c r="C33" s="112" t="inlineStr">
        <is>
          <t xml:space="preserve">CARIAT PRADA MANUEL </t>
        </is>
      </c>
      <c r="D33" s="55" t="n">
        <v>44582577</v>
      </c>
      <c r="E33" s="26" t="inlineStr">
        <is>
          <t>REVA A2B</t>
        </is>
      </c>
      <c r="F33" s="92" t="inlineStr">
        <is>
          <t>20 20 SR</t>
        </is>
      </c>
      <c r="G33" s="120" t="inlineStr">
        <is>
          <t>pago 130efe</t>
        </is>
      </c>
      <c r="H33" s="55" t="n"/>
      <c r="I33" s="55" t="inlineStr">
        <is>
          <t>CESAR QUIROZ</t>
        </is>
      </c>
      <c r="J33" s="60" t="n">
        <v>0.4402777777777778</v>
      </c>
      <c r="K33" s="46">
        <f>J33+$K$60</f>
        <v/>
      </c>
      <c r="L33" s="78" t="n">
        <v>0.4875</v>
      </c>
      <c r="M33" s="78">
        <f>L33+$M$61</f>
        <v/>
      </c>
      <c r="N33" s="78" t="n">
        <v>0.49375</v>
      </c>
      <c r="O33" s="78">
        <f>N33+$O$61</f>
        <v/>
      </c>
      <c r="P33" s="260" t="n">
        <v>0.5798611111111112</v>
      </c>
      <c r="Q33" s="260">
        <f>P33+$Q$61</f>
        <v/>
      </c>
      <c r="R33" s="46" t="n">
        <v>0.6041666666666666</v>
      </c>
      <c r="S33" s="46">
        <f>R33+$S$61</f>
        <v/>
      </c>
      <c r="T33" s="143" t="n">
        <v>0.6159722222222223</v>
      </c>
      <c r="U33" s="80">
        <f>T33+$U$61</f>
        <v/>
      </c>
      <c r="V33" s="580" t="n">
        <v>130</v>
      </c>
      <c r="W33" s="125" t="n"/>
    </row>
    <row r="34" ht="21" customHeight="1" s="630">
      <c r="A34" s="644" t="inlineStr">
        <is>
          <t>33</t>
        </is>
      </c>
      <c r="B34" s="632" t="n"/>
      <c r="C34" s="112" t="inlineStr">
        <is>
          <t>CHAMPI TECSI JAIME</t>
        </is>
      </c>
      <c r="D34" s="55" t="n">
        <v>40504009</v>
      </c>
      <c r="E34" s="226" t="inlineStr">
        <is>
          <t>MOTO REVA BIIC</t>
        </is>
      </c>
      <c r="F34" s="92" t="inlineStr">
        <is>
          <t>40/20 40/20CL</t>
        </is>
      </c>
      <c r="G34" s="281" t="n"/>
      <c r="H34" s="281" t="n"/>
      <c r="I34" s="281" t="inlineStr">
        <is>
          <t>ELIA</t>
        </is>
      </c>
      <c r="J34" s="60" t="n">
        <v>0.4541666666666667</v>
      </c>
      <c r="K34" s="46">
        <f>J34+$K$60</f>
        <v/>
      </c>
      <c r="L34" s="78" t="n">
        <v>0.4888888888888889</v>
      </c>
      <c r="M34" s="78">
        <f>L34+$M$61</f>
        <v/>
      </c>
      <c r="N34" s="78" t="n">
        <v>0.4972222222222222</v>
      </c>
      <c r="O34" s="78">
        <f>N34+$O$61</f>
        <v/>
      </c>
      <c r="P34" s="78" t="n">
        <v>0.5736111111111111</v>
      </c>
      <c r="Q34" s="78">
        <f>P34+$Q$61</f>
        <v/>
      </c>
      <c r="R34" s="78" t="n">
        <v>0.6055555555555555</v>
      </c>
      <c r="S34" s="78">
        <f>R34+$S$61</f>
        <v/>
      </c>
      <c r="T34" s="116" t="n">
        <v>0.6208333333333333</v>
      </c>
      <c r="U34" s="116">
        <f>T34+$U$61</f>
        <v/>
      </c>
      <c r="V34" s="580" t="n">
        <v>80</v>
      </c>
      <c r="W34" s="125" t="n"/>
    </row>
    <row r="35" ht="21" customHeight="1" s="630">
      <c r="A35" s="644" t="inlineStr">
        <is>
          <t>34</t>
        </is>
      </c>
      <c r="B35" s="632" t="n"/>
      <c r="C35" s="112" t="inlineStr">
        <is>
          <t>CHAVARRIA LUQUE SEBASTIAN</t>
        </is>
      </c>
      <c r="D35" s="55" t="n">
        <v>73332196</v>
      </c>
      <c r="E35" s="26" t="inlineStr">
        <is>
          <t>REVA A2A</t>
        </is>
      </c>
      <c r="F35" s="92" t="inlineStr">
        <is>
          <t>20 20 SR</t>
        </is>
      </c>
      <c r="G35" s="120" t="n"/>
      <c r="H35" s="120" t="n"/>
      <c r="I35" s="120" t="inlineStr">
        <is>
          <t>CARS.JAIME VILLA</t>
        </is>
      </c>
      <c r="J35" s="60" t="n">
        <v>0.45625</v>
      </c>
      <c r="K35" s="46">
        <f>J35+$K$60</f>
        <v/>
      </c>
      <c r="L35" s="78" t="n">
        <v>0.4923611111111111</v>
      </c>
      <c r="M35" s="78">
        <f>L35+$M$61</f>
        <v/>
      </c>
      <c r="N35" s="78" t="n">
        <v>0.5027777777777778</v>
      </c>
      <c r="O35" s="78">
        <f>N35+$O$61</f>
        <v/>
      </c>
      <c r="P35" s="78" t="n">
        <v>0.58125</v>
      </c>
      <c r="Q35" s="78">
        <f>P35+$Q$61</f>
        <v/>
      </c>
      <c r="R35" s="46" t="n">
        <v>0.6055555555555555</v>
      </c>
      <c r="S35" s="46">
        <f>R35+$S$61</f>
        <v/>
      </c>
      <c r="T35" s="143" t="n">
        <v>0.6194444444444445</v>
      </c>
      <c r="U35" s="80">
        <f>T35+$U$61</f>
        <v/>
      </c>
      <c r="V35" s="580" t="n">
        <v>80</v>
      </c>
      <c r="W35" s="125" t="n"/>
    </row>
    <row r="36" ht="21" customHeight="1" s="630">
      <c r="A36" s="644" t="inlineStr">
        <is>
          <t>35</t>
        </is>
      </c>
      <c r="B36" s="632" t="n"/>
      <c r="C36" s="112" t="inlineStr">
        <is>
          <t>QUIROZ MEDRANO ANGELICA</t>
        </is>
      </c>
      <c r="D36" s="55" t="n">
        <v>25775104</v>
      </c>
      <c r="E36" s="26" t="inlineStr">
        <is>
          <t>REVA A2A</t>
        </is>
      </c>
      <c r="F36" s="92" t="inlineStr">
        <is>
          <t>40/20 40/20CL</t>
        </is>
      </c>
      <c r="G36" s="96" t="n"/>
      <c r="H36" s="192" t="n"/>
      <c r="I36" s="96" t="inlineStr">
        <is>
          <t>PATRICIO</t>
        </is>
      </c>
      <c r="J36" s="60" t="n">
        <v>0.4569444444444444</v>
      </c>
      <c r="K36" s="46">
        <f>J36+$K$60</f>
        <v/>
      </c>
      <c r="L36" s="78" t="n">
        <v>0.5229166666666667</v>
      </c>
      <c r="M36" s="78">
        <f>L36+$M$61</f>
        <v/>
      </c>
      <c r="N36" s="78" t="n">
        <v>0.5368055555555555</v>
      </c>
      <c r="O36" s="78">
        <f>N36+$O$61</f>
        <v/>
      </c>
      <c r="P36" s="79" t="n">
        <v>0.5972222222222222</v>
      </c>
      <c r="Q36" s="46">
        <f>P36+$Q$61</f>
        <v/>
      </c>
      <c r="R36" s="78" t="n">
        <v>0.6215277777777778</v>
      </c>
      <c r="S36" s="78">
        <f>R36+$S$61</f>
        <v/>
      </c>
      <c r="T36" s="78" t="n">
        <v>0.6347222222222222</v>
      </c>
      <c r="U36" s="78">
        <f>T36+$U$61</f>
        <v/>
      </c>
      <c r="V36" s="580" t="n">
        <v>80</v>
      </c>
      <c r="W36" s="125" t="n"/>
    </row>
    <row r="37" ht="21" customFormat="1" customHeight="1" s="633">
      <c r="A37" s="644" t="inlineStr">
        <is>
          <t>36</t>
        </is>
      </c>
      <c r="B37" s="632" t="n"/>
      <c r="C37" s="167" t="inlineStr">
        <is>
          <t>LIMAY LOPEZ ALEXIS  40</t>
        </is>
      </c>
      <c r="D37" s="55" t="n">
        <v>47126529</v>
      </c>
      <c r="E37" s="226" t="inlineStr">
        <is>
          <t>MOTO REVA BIIC</t>
        </is>
      </c>
      <c r="F37" s="92" t="inlineStr">
        <is>
          <t>20 20SR</t>
        </is>
      </c>
      <c r="G37" s="267" t="inlineStr">
        <is>
          <t>PAGO YAPE 40</t>
        </is>
      </c>
      <c r="H37" s="96" t="n"/>
      <c r="I37" s="96" t="inlineStr">
        <is>
          <t>PATRICIO</t>
        </is>
      </c>
      <c r="J37" s="60" t="n">
        <v>0.4618055555555556</v>
      </c>
      <c r="K37" s="46">
        <f>J37+$K$60</f>
        <v/>
      </c>
      <c r="L37" s="78" t="n">
        <v>0.4979166666666667</v>
      </c>
      <c r="M37" s="46">
        <f>L37+$M$61</f>
        <v/>
      </c>
      <c r="N37" s="78" t="n">
        <v>0.5041666666666667</v>
      </c>
      <c r="O37" s="46">
        <f>N37+$O$61</f>
        <v/>
      </c>
      <c r="P37" s="260" t="n">
        <v>0.59375</v>
      </c>
      <c r="Q37" s="260">
        <f>P37+$Q$61</f>
        <v/>
      </c>
      <c r="R37" s="78" t="n">
        <v>0.6083333333333333</v>
      </c>
      <c r="S37" s="78">
        <f>R37+$S$61</f>
        <v/>
      </c>
      <c r="T37" s="116" t="n">
        <v>0.6201388888888889</v>
      </c>
      <c r="U37" s="116">
        <f>T37+$U$61</f>
        <v/>
      </c>
      <c r="V37" s="580" t="n">
        <v>80</v>
      </c>
      <c r="W37" s="125" t="n">
        <v>40</v>
      </c>
    </row>
    <row r="38" ht="21" customHeight="1" s="630">
      <c r="A38" s="644" t="inlineStr">
        <is>
          <t>37</t>
        </is>
      </c>
      <c r="B38" s="632" t="n"/>
      <c r="C38" s="112" t="inlineStr">
        <is>
          <t>MATUTE NIETO NESTOR</t>
        </is>
      </c>
      <c r="D38" s="55" t="n">
        <v>43802154</v>
      </c>
      <c r="E38" s="226" t="inlineStr">
        <is>
          <t>MOTO REVA BIIC</t>
        </is>
      </c>
      <c r="F38" s="92" t="inlineStr">
        <is>
          <t>20 20SR</t>
        </is>
      </c>
      <c r="G38" s="281" t="n"/>
      <c r="H38" s="281" t="n"/>
      <c r="I38" s="281" t="inlineStr">
        <is>
          <t>ANGELA</t>
        </is>
      </c>
      <c r="J38" s="60" t="n">
        <v>0.4652777777777778</v>
      </c>
      <c r="K38" s="46">
        <f>J38+$K$60</f>
        <v/>
      </c>
      <c r="L38" s="78" t="n">
        <v>0.5027777777777778</v>
      </c>
      <c r="M38" s="46">
        <f>L38+$M$61</f>
        <v/>
      </c>
      <c r="N38" s="78" t="n"/>
      <c r="O38" s="46">
        <f>N38+$O$61</f>
        <v/>
      </c>
      <c r="P38" s="79" t="n">
        <v>0.5854166666666667</v>
      </c>
      <c r="Q38" s="46">
        <f>P38+$Q$61</f>
        <v/>
      </c>
      <c r="R38" s="46" t="n">
        <v>0.6097222222222223</v>
      </c>
      <c r="S38" s="46">
        <f>R38+$S$61</f>
        <v/>
      </c>
      <c r="T38" s="143" t="n">
        <v>0.6229166666666667</v>
      </c>
      <c r="U38" s="80">
        <f>T38+$U$61</f>
        <v/>
      </c>
      <c r="V38" s="580" t="n">
        <v>80</v>
      </c>
      <c r="W38" s="125" t="n"/>
    </row>
    <row r="39" ht="21" customFormat="1" customHeight="1" s="633">
      <c r="A39" s="644" t="inlineStr">
        <is>
          <t>38</t>
        </is>
      </c>
      <c r="B39" s="632" t="n"/>
      <c r="C39" s="112" t="inlineStr">
        <is>
          <t>PORTANOVA COLLAS FABIANA</t>
        </is>
      </c>
      <c r="D39" s="55" t="n">
        <v>77094850</v>
      </c>
      <c r="E39" s="55" t="inlineStr">
        <is>
          <t>NUEVO A1</t>
        </is>
      </c>
      <c r="F39" s="92" t="inlineStr">
        <is>
          <t>20 20SR</t>
        </is>
      </c>
      <c r="G39" s="55" t="n"/>
      <c r="H39" s="207" t="n"/>
      <c r="I39" s="55" t="inlineStr">
        <is>
          <t>CESAR QUIROZ</t>
        </is>
      </c>
      <c r="J39" s="78" t="n">
        <v>0.4930555555555556</v>
      </c>
      <c r="K39" s="78">
        <f>J39+$K$60</f>
        <v/>
      </c>
      <c r="L39" s="78" t="n">
        <v>0.5069444444444444</v>
      </c>
      <c r="M39" s="78">
        <f>L39+$M$61</f>
        <v/>
      </c>
      <c r="N39" s="78" t="n">
        <v>0.5145833333333333</v>
      </c>
      <c r="O39" s="78">
        <f>N39+$O$61</f>
        <v/>
      </c>
      <c r="P39" s="78" t="n">
        <v>0.5923611111111111</v>
      </c>
      <c r="Q39" s="78">
        <f>P39+$Q$61</f>
        <v/>
      </c>
      <c r="R39" s="78" t="n">
        <v>0.6180555555555556</v>
      </c>
      <c r="S39" s="78">
        <f>R39+$S$61</f>
        <v/>
      </c>
      <c r="T39" s="78" t="n">
        <v>0.6333333333333333</v>
      </c>
      <c r="U39" s="78">
        <f>T39+$U$61</f>
        <v/>
      </c>
      <c r="V39" s="580" t="n">
        <v>80</v>
      </c>
      <c r="W39" s="125" t="n"/>
    </row>
    <row r="40" ht="21" customHeight="1" s="630"/>
    <row r="41" ht="21" customHeight="1" s="630"/>
    <row r="42" ht="21" customHeight="1" s="630"/>
    <row r="43" ht="21" customHeight="1" s="630"/>
    <row r="44" ht="21" customHeight="1" s="630"/>
    <row r="45" ht="21" customHeight="1" s="630"/>
    <row r="46" ht="21" customHeight="1" s="630"/>
    <row r="47" ht="21" customHeight="1" s="630"/>
    <row r="48" ht="21" customHeight="1" s="630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Height="1" s="630"/>
    <row r="56" ht="21" customHeight="1" s="630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18" customHeight="1" s="630"/>
    <row r="66" ht="15.75" customHeight="1" s="630"/>
    <row r="67" ht="18" customHeight="1" s="630"/>
    <row r="68" ht="18" customHeight="1" s="630"/>
    <row r="69" ht="18" customHeight="1" s="630"/>
    <row r="70" ht="18" customHeight="1" s="630"/>
    <row r="71" ht="18" customHeight="1" s="630"/>
    <row r="72" ht="18" customHeight="1" s="630"/>
    <row r="73" ht="18" customHeight="1" s="630"/>
    <row r="74" ht="18" customHeight="1" s="630"/>
    <row r="75" ht="18" customHeight="1" s="630"/>
    <row r="76" ht="18" customHeight="1" s="630"/>
    <row r="77" ht="18" customHeight="1" s="630"/>
    <row r="78" ht="18" customHeight="1" s="630"/>
    <row r="79" ht="18" customHeight="1" s="630"/>
    <row r="80" ht="18" customHeight="1" s="630"/>
    <row r="81" ht="18" customHeight="1" s="630"/>
    <row r="82" ht="18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21" customHeight="1" s="630"/>
    <row r="90" ht="15.75" customHeight="1" s="630"/>
    <row r="91" ht="15.75" customHeight="1" s="630"/>
    <row r="92" ht="15.75" customHeight="1" s="630"/>
    <row r="93" ht="21" customHeight="1" s="630"/>
    <row r="94" ht="21" customHeight="1" s="630"/>
    <row r="95" ht="18.75" customHeight="1" s="630"/>
    <row r="96" ht="15.75" customHeight="1" s="630"/>
    <row r="97" ht="15.75" customHeight="1" s="630"/>
    <row r="98" ht="18.75" customHeight="1" s="630"/>
    <row r="103" ht="15.75" customHeight="1" s="630"/>
    <row r="104" ht="15.75" customHeight="1" s="630"/>
    <row r="105" ht="15.75" customHeight="1" s="630"/>
    <row r="106" ht="15.75" customHeight="1" s="630"/>
    <row r="107" ht="15.75" customHeight="1" s="630"/>
    <row r="108" ht="15.75" customHeight="1" s="630"/>
    <row r="109" ht="15.75" customHeight="1" s="630"/>
    <row r="110" ht="18.75" customHeight="1" s="630"/>
    <row r="111" ht="15.75" customHeight="1" s="630"/>
  </sheetData>
  <mergeCells count="69">
    <mergeCell ref="A48:B48"/>
    <mergeCell ref="A24:B24"/>
    <mergeCell ref="A30:B30"/>
    <mergeCell ref="A64:B64"/>
    <mergeCell ref="A59:B59"/>
    <mergeCell ref="A15:B15"/>
    <mergeCell ref="A60:B60"/>
    <mergeCell ref="A49:B49"/>
    <mergeCell ref="A51:B51"/>
    <mergeCell ref="A11:B11"/>
    <mergeCell ref="A45:B45"/>
    <mergeCell ref="P1:Q1"/>
    <mergeCell ref="A36:B36"/>
    <mergeCell ref="A1:B1"/>
    <mergeCell ref="A61:B61"/>
    <mergeCell ref="A6:B6"/>
    <mergeCell ref="A54:B54"/>
    <mergeCell ref="A16:B16"/>
    <mergeCell ref="A7:B7"/>
    <mergeCell ref="A25:B25"/>
    <mergeCell ref="A41:B41"/>
    <mergeCell ref="A46:B46"/>
    <mergeCell ref="A37:B37"/>
    <mergeCell ref="A56:B56"/>
    <mergeCell ref="A18:B18"/>
    <mergeCell ref="A27:B27"/>
    <mergeCell ref="N1:O1"/>
    <mergeCell ref="A3:B3"/>
    <mergeCell ref="R1:S1"/>
    <mergeCell ref="A55:B55"/>
    <mergeCell ref="A50:B50"/>
    <mergeCell ref="A12:B12"/>
    <mergeCell ref="A26:B26"/>
    <mergeCell ref="A21:B21"/>
    <mergeCell ref="A2:B2"/>
    <mergeCell ref="A57:B57"/>
    <mergeCell ref="A33:B33"/>
    <mergeCell ref="T1:U1"/>
    <mergeCell ref="A47:B47"/>
    <mergeCell ref="A42:B42"/>
    <mergeCell ref="L1:M1"/>
    <mergeCell ref="A32:B32"/>
    <mergeCell ref="A5:B5"/>
    <mergeCell ref="A14:B14"/>
    <mergeCell ref="A23:B23"/>
    <mergeCell ref="A17:B17"/>
    <mergeCell ref="A8:B8"/>
    <mergeCell ref="A53:B53"/>
    <mergeCell ref="A22:B22"/>
    <mergeCell ref="A35:B35"/>
    <mergeCell ref="A4:B4"/>
    <mergeCell ref="A62:B62"/>
    <mergeCell ref="A20:B20"/>
    <mergeCell ref="A38:B38"/>
    <mergeCell ref="A52:B52"/>
    <mergeCell ref="A29:B29"/>
    <mergeCell ref="A43:B43"/>
    <mergeCell ref="A19:B19"/>
    <mergeCell ref="A63:B63"/>
    <mergeCell ref="A10:B10"/>
    <mergeCell ref="A28:B28"/>
    <mergeCell ref="A13:B13"/>
    <mergeCell ref="A44:B44"/>
    <mergeCell ref="A40:B40"/>
    <mergeCell ref="A9:B9"/>
    <mergeCell ref="A31:B31"/>
    <mergeCell ref="A58:B58"/>
    <mergeCell ref="A39:B39"/>
    <mergeCell ref="A34:B34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24.xml><?xml version="1.0" encoding="utf-8"?>
<worksheet xmlns:r="http://schemas.openxmlformats.org/officeDocument/2006/relationships" xmlns="http://schemas.openxmlformats.org/spreadsheetml/2006/main">
  <sheetPr codeName="Hoja432">
    <outlinePr summaryBelow="1" summaryRight="1"/>
    <pageSetUpPr fitToPage="1"/>
  </sheetPr>
  <dimension ref="A1:W69"/>
  <sheetViews>
    <sheetView topLeftCell="C21" workbookViewId="0">
      <selection activeCell="K64" sqref="K64:Q64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4.57031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318" t="inlineStr">
        <is>
          <t xml:space="preserve">PEREZ YENSI JOEL </t>
        </is>
      </c>
      <c r="D2" s="55" t="n">
        <v>7744117</v>
      </c>
      <c r="E2" s="26" t="inlineStr">
        <is>
          <t>REVA A3C</t>
        </is>
      </c>
      <c r="F2" s="92" t="inlineStr">
        <is>
          <t>20 20SR</t>
        </is>
      </c>
      <c r="G2" s="120" t="inlineStr">
        <is>
          <t>PAGO PROMO</t>
        </is>
      </c>
      <c r="H2" s="26" t="inlineStr">
        <is>
          <t>CE</t>
        </is>
      </c>
      <c r="I2" s="120" t="inlineStr">
        <is>
          <t>CARS.JAIME VILLA</t>
        </is>
      </c>
      <c r="J2" s="60" t="n">
        <v>0.3479166666666667</v>
      </c>
      <c r="K2" s="46">
        <f>J2+$K$77</f>
        <v/>
      </c>
      <c r="L2" s="78" t="n">
        <v>0.3479166666666667</v>
      </c>
      <c r="M2" s="46">
        <f>L2+$M$78</f>
        <v/>
      </c>
      <c r="N2" s="78" t="n">
        <v>0.3527777777777778</v>
      </c>
      <c r="O2" s="46">
        <f>N2+$O$78</f>
        <v/>
      </c>
      <c r="P2" s="79" t="n">
        <v>0.3854166666666667</v>
      </c>
      <c r="Q2" s="46">
        <f>P2+$Q$78</f>
        <v/>
      </c>
      <c r="R2" s="46" t="n">
        <v>0.4111111111111111</v>
      </c>
      <c r="S2" s="46">
        <f>R2+$S$78</f>
        <v/>
      </c>
      <c r="T2" s="143" t="n">
        <v>0.4395833333333333</v>
      </c>
      <c r="U2" s="80">
        <f>T2+$U$78</f>
        <v/>
      </c>
      <c r="V2" s="580" t="n">
        <v>80</v>
      </c>
      <c r="W2" s="125" t="n"/>
    </row>
    <row r="3" ht="21" customHeight="1" s="630">
      <c r="A3" s="644" t="inlineStr">
        <is>
          <t>2</t>
        </is>
      </c>
      <c r="B3" s="632" t="n"/>
      <c r="C3" s="112" t="inlineStr">
        <is>
          <t>NAVAS NAVAS NESTOR</t>
        </is>
      </c>
      <c r="D3" s="55" t="n">
        <v>3286754</v>
      </c>
      <c r="E3" s="199" t="inlineStr">
        <is>
          <t>MOTO NUEVO BIIB</t>
        </is>
      </c>
      <c r="F3" s="92" t="inlineStr">
        <is>
          <t>20 20 sr</t>
        </is>
      </c>
      <c r="G3" s="108" t="n"/>
      <c r="H3" s="26" t="inlineStr">
        <is>
          <t>CE</t>
        </is>
      </c>
      <c r="I3" s="108" t="inlineStr">
        <is>
          <t>LILIANA</t>
        </is>
      </c>
      <c r="J3" s="60" t="n">
        <v>0.3513888888888889</v>
      </c>
      <c r="K3" s="46">
        <f>J3+$K$77</f>
        <v/>
      </c>
      <c r="L3" s="78" t="n">
        <v>0.3520833333333334</v>
      </c>
      <c r="M3" s="46">
        <f>L3+$M$78</f>
        <v/>
      </c>
      <c r="N3" s="78" t="n">
        <v>0.35625</v>
      </c>
      <c r="O3" s="46">
        <f>N3+$O$78</f>
        <v/>
      </c>
      <c r="P3" s="79" t="n">
        <v>0.4</v>
      </c>
      <c r="Q3" s="46">
        <f>P3+$Q$78</f>
        <v/>
      </c>
      <c r="R3" s="46" t="n">
        <v>0.4138888888888889</v>
      </c>
      <c r="S3" s="46">
        <f>R3+$S$78</f>
        <v/>
      </c>
      <c r="T3" s="143" t="n">
        <v>0.4388888888888889</v>
      </c>
      <c r="U3" s="80">
        <f>T3+$U$78</f>
        <v/>
      </c>
      <c r="V3" s="580" t="n">
        <v>80</v>
      </c>
      <c r="W3" s="125" t="n"/>
    </row>
    <row r="4" ht="21" customHeight="1" s="630">
      <c r="A4" s="644" t="inlineStr">
        <is>
          <t>3</t>
        </is>
      </c>
      <c r="B4" s="632" t="n"/>
      <c r="C4" s="112" t="inlineStr">
        <is>
          <t>SAENZ RODRIGUEZ ARTURO</t>
        </is>
      </c>
      <c r="D4" s="55" t="n">
        <v>40467505</v>
      </c>
      <c r="E4" s="55" t="inlineStr">
        <is>
          <t>REVA A1</t>
        </is>
      </c>
      <c r="F4" s="92" t="inlineStr">
        <is>
          <t>30 30 sr</t>
        </is>
      </c>
      <c r="G4" s="96" t="n"/>
      <c r="H4" s="96" t="n"/>
      <c r="I4" s="96" t="inlineStr">
        <is>
          <t>PATRICIO</t>
        </is>
      </c>
      <c r="J4" s="60" t="n">
        <v>0.3548611111111111</v>
      </c>
      <c r="K4" s="46">
        <f>J4+$K$77</f>
        <v/>
      </c>
      <c r="L4" s="78" t="n">
        <v>0.35625</v>
      </c>
      <c r="M4" s="46">
        <f>L4+$M$78</f>
        <v/>
      </c>
      <c r="N4" s="78" t="n">
        <v>0.3631944444444444</v>
      </c>
      <c r="O4" s="46">
        <f>N4+$O$78</f>
        <v/>
      </c>
      <c r="P4" s="79" t="n">
        <v>0.4145833333333334</v>
      </c>
      <c r="Q4" s="46">
        <f>P4+$Q$78</f>
        <v/>
      </c>
      <c r="R4" s="46" t="n">
        <v>0.4263888888888889</v>
      </c>
      <c r="S4" s="46">
        <f>R4+$S$78</f>
        <v/>
      </c>
      <c r="T4" s="143" t="n">
        <v>0.4805555555555556</v>
      </c>
      <c r="U4" s="80">
        <f>T4+$U$78</f>
        <v/>
      </c>
      <c r="V4" s="580" t="n">
        <v>80</v>
      </c>
      <c r="W4" s="125" t="n"/>
    </row>
    <row r="5" ht="21" customHeight="1" s="630">
      <c r="A5" s="644" t="inlineStr">
        <is>
          <t>4</t>
        </is>
      </c>
      <c r="B5" s="632" t="n"/>
      <c r="C5" s="112" t="inlineStr">
        <is>
          <t>SANCHEZ GONZALEZ ORLENYS</t>
        </is>
      </c>
      <c r="D5" s="55" t="n">
        <v>5919448</v>
      </c>
      <c r="E5" s="199" t="inlineStr">
        <is>
          <t>MOTO NUEVO BIIB</t>
        </is>
      </c>
      <c r="F5" s="92" t="inlineStr">
        <is>
          <t>40/20 40/20 cl</t>
        </is>
      </c>
      <c r="G5" s="281" t="n"/>
      <c r="H5" s="26" t="inlineStr">
        <is>
          <t>CE</t>
        </is>
      </c>
      <c r="I5" s="281" t="inlineStr">
        <is>
          <t>ANGELA</t>
        </is>
      </c>
      <c r="J5" s="60" t="n">
        <v>0.3604166666666667</v>
      </c>
      <c r="K5" s="46">
        <f>J5+$K$77</f>
        <v/>
      </c>
      <c r="L5" s="78" t="n">
        <v>0.3618055555555555</v>
      </c>
      <c r="M5" s="46">
        <f>L5+$M$78</f>
        <v/>
      </c>
      <c r="N5" s="78" t="n">
        <v>0.3680555555555556</v>
      </c>
      <c r="O5" s="46">
        <f>N5+$O$78</f>
        <v/>
      </c>
      <c r="P5" s="79" t="n">
        <v>0.4166666666666667</v>
      </c>
      <c r="Q5" s="46">
        <f>P5+$Q$78</f>
        <v/>
      </c>
      <c r="R5" s="46" t="n">
        <v>0.4298611111111111</v>
      </c>
      <c r="S5" s="46">
        <f>R5+$S$78</f>
        <v/>
      </c>
      <c r="T5" s="143" t="n">
        <v>0.4611111111111111</v>
      </c>
      <c r="U5" s="80">
        <f>T5+$U$78</f>
        <v/>
      </c>
      <c r="V5" s="580" t="n">
        <v>80</v>
      </c>
      <c r="W5" s="125" t="n"/>
    </row>
    <row r="6" ht="21" customHeight="1" s="630">
      <c r="A6" s="644" t="inlineStr">
        <is>
          <t>5</t>
        </is>
      </c>
      <c r="B6" s="632" t="n"/>
      <c r="C6" s="112" t="inlineStr">
        <is>
          <t>GALVAN OLIVARI LUIS</t>
        </is>
      </c>
      <c r="D6" s="55" t="n">
        <v>41193192</v>
      </c>
      <c r="E6" s="199" t="inlineStr">
        <is>
          <t>MOTO NUEVO BIIB</t>
        </is>
      </c>
      <c r="F6" s="92" t="inlineStr">
        <is>
          <t>30 30 sr</t>
        </is>
      </c>
      <c r="G6" s="55" t="inlineStr">
        <is>
          <t>PAGO CON COMI</t>
        </is>
      </c>
      <c r="H6" s="55" t="n"/>
      <c r="I6" s="55" t="inlineStr">
        <is>
          <t>MERY</t>
        </is>
      </c>
      <c r="J6" s="60" t="n">
        <v>0.3645833333333333</v>
      </c>
      <c r="K6" s="46">
        <f>J6+$K$77</f>
        <v/>
      </c>
      <c r="L6" s="78" t="n">
        <v>0.3673611111111111</v>
      </c>
      <c r="M6" s="46">
        <f>L6+$M$78</f>
        <v/>
      </c>
      <c r="N6" s="78" t="n">
        <v>0.3743055555555556</v>
      </c>
      <c r="O6" s="46">
        <f>N6+$O$78</f>
        <v/>
      </c>
      <c r="P6" s="79" t="n">
        <v>0.4263888888888889</v>
      </c>
      <c r="Q6" s="46">
        <f>P6+$Q$78</f>
        <v/>
      </c>
      <c r="R6" s="46" t="n">
        <v>0.4402777777777778</v>
      </c>
      <c r="S6" s="46">
        <f>R6+$S$78</f>
        <v/>
      </c>
      <c r="T6" s="143" t="n">
        <v>0.4631944444444445</v>
      </c>
      <c r="U6" s="80">
        <f>T6+$U$78</f>
        <v/>
      </c>
      <c r="V6" s="580" t="n">
        <v>80</v>
      </c>
      <c r="W6" s="125" t="n"/>
    </row>
    <row r="7" ht="21" customHeight="1" s="630">
      <c r="A7" s="644" t="inlineStr">
        <is>
          <t>6</t>
        </is>
      </c>
      <c r="B7" s="632" t="n"/>
      <c r="C7" s="318" t="inlineStr">
        <is>
          <t>ARENAS MAYTA DELJAIR 50</t>
        </is>
      </c>
      <c r="D7" s="55" t="n">
        <v>76621575</v>
      </c>
      <c r="E7" s="199" t="inlineStr">
        <is>
          <t>MOTO NUEVO BIIB</t>
        </is>
      </c>
      <c r="F7" s="92" t="inlineStr">
        <is>
          <t>30 30 sr</t>
        </is>
      </c>
      <c r="G7" s="120" t="inlineStr">
        <is>
          <t>PAGO 50EFE</t>
        </is>
      </c>
      <c r="H7" s="281" t="n"/>
      <c r="I7" s="281" t="inlineStr">
        <is>
          <t>ANGELA</t>
        </is>
      </c>
      <c r="J7" s="60" t="n">
        <v>0.5055555555555555</v>
      </c>
      <c r="K7" s="46">
        <f>J7+$K$77</f>
        <v/>
      </c>
      <c r="L7" s="78" t="n">
        <v>0.5069444444444444</v>
      </c>
      <c r="M7" s="46">
        <f>L7+$M$78</f>
        <v/>
      </c>
      <c r="N7" s="78" t="n">
        <v>0.5125</v>
      </c>
      <c r="O7" s="46">
        <f>N7+$O$78</f>
        <v/>
      </c>
      <c r="P7" s="79" t="n">
        <v>0.5930555555555556</v>
      </c>
      <c r="Q7" s="46">
        <f>P7+$Q$78</f>
        <v/>
      </c>
      <c r="R7" s="46" t="n">
        <v>0.6041666666666666</v>
      </c>
      <c r="S7" s="46">
        <f>R7+$S$78</f>
        <v/>
      </c>
      <c r="T7" s="143" t="n">
        <v>0.6243055555555556</v>
      </c>
      <c r="U7" s="81">
        <f>T7+$U$78</f>
        <v/>
      </c>
      <c r="V7" s="580" t="n">
        <v>80</v>
      </c>
      <c r="W7" s="125" t="n">
        <v>50</v>
      </c>
    </row>
    <row r="8" ht="21" customHeight="1" s="630">
      <c r="A8" s="644" t="inlineStr">
        <is>
          <t>7</t>
        </is>
      </c>
      <c r="B8" s="632" t="n"/>
      <c r="C8" s="112" t="inlineStr">
        <is>
          <t>QUEIROLO VILLARAN GIANCARLO</t>
        </is>
      </c>
      <c r="D8" s="55" t="n">
        <v>71241615</v>
      </c>
      <c r="E8" s="55" t="inlineStr">
        <is>
          <t>NUEVO A1</t>
        </is>
      </c>
      <c r="F8" s="92" t="inlineStr">
        <is>
          <t>40/20 40/20 cl</t>
        </is>
      </c>
      <c r="G8" s="101" t="n"/>
      <c r="H8" s="101" t="n"/>
      <c r="I8" s="101" t="inlineStr">
        <is>
          <t>VARGAS</t>
        </is>
      </c>
      <c r="J8" s="60" t="n">
        <v>0.375</v>
      </c>
      <c r="K8" s="46">
        <f>J8+$K$77</f>
        <v/>
      </c>
      <c r="L8" s="78" t="n">
        <v>0.3763888888888889</v>
      </c>
      <c r="M8" s="46">
        <f>L8+$M$78</f>
        <v/>
      </c>
      <c r="N8" s="78" t="n">
        <v>0.3819444444444444</v>
      </c>
      <c r="O8" s="46">
        <f>N8+$O$78</f>
        <v/>
      </c>
      <c r="P8" s="79" t="n">
        <v>0.45</v>
      </c>
      <c r="Q8" s="46">
        <f>P8+$Q$78</f>
        <v/>
      </c>
      <c r="R8" s="46" t="n">
        <v>0.4618055555555556</v>
      </c>
      <c r="S8" s="46">
        <f>R8+$S$78</f>
        <v/>
      </c>
      <c r="T8" s="143" t="n">
        <v>0.4881944444444444</v>
      </c>
      <c r="U8" s="80">
        <f>T8+$U$78</f>
        <v/>
      </c>
      <c r="V8" s="580" t="n">
        <v>80</v>
      </c>
      <c r="W8" s="125" t="n"/>
    </row>
    <row r="9" ht="21" customHeight="1" s="630">
      <c r="A9" s="644" t="inlineStr">
        <is>
          <t>8</t>
        </is>
      </c>
      <c r="B9" s="632" t="n"/>
      <c r="C9" s="112" t="inlineStr">
        <is>
          <t>SULCA PAREDES IGNACIO</t>
        </is>
      </c>
      <c r="D9" s="55" t="n">
        <v>8376219</v>
      </c>
      <c r="E9" s="226" t="inlineStr">
        <is>
          <t>MOTO REVA BIIC</t>
        </is>
      </c>
      <c r="F9" s="92" t="inlineStr">
        <is>
          <t>40/20 40/20 cl</t>
        </is>
      </c>
      <c r="G9" s="120" t="inlineStr">
        <is>
          <t>PAGO 120EFE</t>
        </is>
      </c>
      <c r="H9" s="96" t="n"/>
      <c r="I9" s="96" t="inlineStr">
        <is>
          <t>JENY SUPEPAC</t>
        </is>
      </c>
      <c r="J9" s="60" t="n">
        <v>0.3791666666666667</v>
      </c>
      <c r="K9" s="46">
        <f>J9+$K$77</f>
        <v/>
      </c>
      <c r="L9" s="78" t="n">
        <v>0.3805555555555555</v>
      </c>
      <c r="M9" s="46">
        <f>L9+$M$78</f>
        <v/>
      </c>
      <c r="N9" s="78" t="n">
        <v>0.3861111111111111</v>
      </c>
      <c r="O9" s="46">
        <f>N9+$O$78</f>
        <v/>
      </c>
      <c r="P9" s="79" t="n">
        <v>0.4513888888888889</v>
      </c>
      <c r="Q9" s="46">
        <f>P9+$Q$78</f>
        <v/>
      </c>
      <c r="R9" s="46" t="n">
        <v>0.4625</v>
      </c>
      <c r="S9" s="46">
        <f>R9+$S$78</f>
        <v/>
      </c>
      <c r="T9" s="143" t="n">
        <v>0.5</v>
      </c>
      <c r="U9" s="80">
        <f>T9+$U$78</f>
        <v/>
      </c>
      <c r="V9" s="580" t="n">
        <v>80</v>
      </c>
      <c r="W9" s="125" t="n"/>
    </row>
    <row r="10" ht="21" customHeight="1" s="630">
      <c r="A10" s="644" t="inlineStr">
        <is>
          <t>9</t>
        </is>
      </c>
      <c r="B10" s="632" t="n"/>
      <c r="C10" s="112" t="inlineStr">
        <is>
          <t>MENDEZ PAZ SIOLY</t>
        </is>
      </c>
      <c r="D10" s="55" t="n">
        <v>3779340</v>
      </c>
      <c r="E10" s="55" t="inlineStr">
        <is>
          <t>NUEVO A1</t>
        </is>
      </c>
      <c r="F10" s="92" t="inlineStr">
        <is>
          <t>40/20 40/20 cl</t>
        </is>
      </c>
      <c r="G10" s="120" t="n"/>
      <c r="H10" s="26" t="inlineStr">
        <is>
          <t>CPP</t>
        </is>
      </c>
      <c r="I10" s="120" t="inlineStr">
        <is>
          <t>CARS.JAIME VILLA</t>
        </is>
      </c>
      <c r="J10" s="60" t="n">
        <v>0.3819444444444444</v>
      </c>
      <c r="K10" s="46">
        <f>J10+$K$77</f>
        <v/>
      </c>
      <c r="L10" s="78" t="n">
        <v>0.3819444444444444</v>
      </c>
      <c r="M10" s="46">
        <f>L10+$M$78</f>
        <v/>
      </c>
      <c r="N10" s="78" t="n">
        <v>0.3881944444444445</v>
      </c>
      <c r="O10" s="46">
        <f>N10+$O$78</f>
        <v/>
      </c>
      <c r="P10" s="79" t="n">
        <v>0.4340277777777778</v>
      </c>
      <c r="Q10" s="46">
        <f>P10+$Q$78</f>
        <v/>
      </c>
      <c r="R10" s="46" t="n">
        <v>0.4451388888888889</v>
      </c>
      <c r="S10" s="46">
        <f>R10+$S$78</f>
        <v/>
      </c>
      <c r="T10" s="143" t="n">
        <v>0.4555555555555555</v>
      </c>
      <c r="U10" s="80">
        <f>T10+$U$78</f>
        <v/>
      </c>
      <c r="V10" s="580" t="n">
        <v>80</v>
      </c>
      <c r="W10" s="125" t="n"/>
    </row>
    <row r="11" ht="21" customHeight="1" s="630">
      <c r="A11" s="644" t="inlineStr">
        <is>
          <t>10</t>
        </is>
      </c>
      <c r="B11" s="632" t="n"/>
      <c r="C11" s="112" t="inlineStr">
        <is>
          <t>LUCAS MACHUCA WILBER</t>
        </is>
      </c>
      <c r="D11" s="55" t="n">
        <v>48715608</v>
      </c>
      <c r="E11" s="55" t="inlineStr">
        <is>
          <t>NUEVO A1</t>
        </is>
      </c>
      <c r="F11" s="92" t="inlineStr">
        <is>
          <t>20 20 sr</t>
        </is>
      </c>
      <c r="G11" s="120" t="n"/>
      <c r="H11" s="120" t="n"/>
      <c r="I11" s="120" t="inlineStr">
        <is>
          <t>CARS.JAIME VILLA</t>
        </is>
      </c>
      <c r="J11" s="60" t="n">
        <v>0.3833333333333334</v>
      </c>
      <c r="K11" s="46">
        <f>J11+$K$77</f>
        <v/>
      </c>
      <c r="L11" s="78" t="n">
        <v>0.3854166666666667</v>
      </c>
      <c r="M11" s="46">
        <f>L11+$M$78</f>
        <v/>
      </c>
      <c r="N11" s="78" t="n">
        <v>0.3930555555555555</v>
      </c>
      <c r="O11" s="46">
        <f>N11+$O$78</f>
        <v/>
      </c>
      <c r="P11" s="79" t="n">
        <v>0.4756944444444444</v>
      </c>
      <c r="Q11" s="46">
        <f>P11+$Q$78</f>
        <v/>
      </c>
      <c r="R11" s="46" t="n">
        <v>0.4881944444444444</v>
      </c>
      <c r="S11" s="46">
        <f>R11+$S$78</f>
        <v/>
      </c>
      <c r="T11" s="143" t="n">
        <v>0.5</v>
      </c>
      <c r="U11" s="80">
        <f>T11+$U$78</f>
        <v/>
      </c>
      <c r="V11" s="580" t="n">
        <v>80</v>
      </c>
      <c r="W11" s="125" t="n"/>
    </row>
    <row r="12" ht="21" customHeight="1" s="630">
      <c r="A12" s="644" t="inlineStr">
        <is>
          <t>11</t>
        </is>
      </c>
      <c r="B12" s="632" t="n"/>
      <c r="C12" s="112" t="inlineStr">
        <is>
          <t>FLORES ODAR ANDRES</t>
        </is>
      </c>
      <c r="D12" s="55" t="n">
        <v>8706851</v>
      </c>
      <c r="E12" s="26" t="inlineStr">
        <is>
          <t>REVA A2B</t>
        </is>
      </c>
      <c r="F12" s="92" t="inlineStr">
        <is>
          <t>40/20 40/20 cl</t>
        </is>
      </c>
      <c r="G12" s="120" t="inlineStr">
        <is>
          <t>PAGO 80EFE</t>
        </is>
      </c>
      <c r="H12" s="55" t="n"/>
      <c r="I12" s="55" t="inlineStr">
        <is>
          <t>CESAR QUIROZ</t>
        </is>
      </c>
      <c r="J12" s="60" t="n">
        <v>0.3840277777777778</v>
      </c>
      <c r="K12" s="46">
        <f>J12+$K$77</f>
        <v/>
      </c>
      <c r="L12" s="78" t="n">
        <v>0.3916666666666667</v>
      </c>
      <c r="M12" s="46">
        <f>L12+$M$78</f>
        <v/>
      </c>
      <c r="N12" s="78" t="n">
        <v>0.4</v>
      </c>
      <c r="O12" s="46">
        <f>N12+$O$78</f>
        <v/>
      </c>
      <c r="P12" s="79" t="n">
        <v>0.475</v>
      </c>
      <c r="Q12" s="46">
        <f>P12+$Q$78</f>
        <v/>
      </c>
      <c r="R12" s="46" t="n">
        <v>0.4868055555555555</v>
      </c>
      <c r="S12" s="46">
        <f>R12+$S$78</f>
        <v/>
      </c>
      <c r="T12" s="143" t="n">
        <v>0.5131944444444444</v>
      </c>
      <c r="U12" s="80">
        <f>T12+$U$78</f>
        <v/>
      </c>
      <c r="V12" s="580" t="n">
        <v>80</v>
      </c>
      <c r="W12" s="125" t="n"/>
    </row>
    <row r="13" ht="21" customHeight="1" s="630">
      <c r="A13" s="644" t="inlineStr">
        <is>
          <t>12</t>
        </is>
      </c>
      <c r="B13" s="632" t="n"/>
      <c r="C13" s="112" t="inlineStr">
        <is>
          <t>CASIQUE SAJAMI VITERBO</t>
        </is>
      </c>
      <c r="D13" s="55" t="n">
        <v>16013562</v>
      </c>
      <c r="E13" s="226" t="inlineStr">
        <is>
          <t>MOTO REVA BIIC</t>
        </is>
      </c>
      <c r="F13" s="92" t="inlineStr">
        <is>
          <t>40/20 40/20 cl</t>
        </is>
      </c>
      <c r="G13" s="270" t="n"/>
      <c r="H13" s="270" t="n"/>
      <c r="I13" s="270" t="inlineStr">
        <is>
          <t>LILIANA</t>
        </is>
      </c>
      <c r="J13" s="60" t="n">
        <v>0.3854166666666667</v>
      </c>
      <c r="K13" s="46">
        <f>J13+$K$77</f>
        <v/>
      </c>
      <c r="L13" s="78" t="n">
        <v>0.3965277777777778</v>
      </c>
      <c r="M13" s="46">
        <f>L13+$M$78</f>
        <v/>
      </c>
      <c r="N13" s="78" t="n">
        <v>0.4111111111111111</v>
      </c>
      <c r="O13" s="46">
        <f>N13+$O$78</f>
        <v/>
      </c>
      <c r="P13" s="79" t="n">
        <v>0.4861111111111111</v>
      </c>
      <c r="Q13" s="46">
        <f>P13+$Q$78</f>
        <v/>
      </c>
      <c r="R13" s="46" t="n">
        <v>0.4993055555555556</v>
      </c>
      <c r="S13" s="46">
        <f>R13+$S$78</f>
        <v/>
      </c>
      <c r="T13" s="143" t="n">
        <v>0.5118055555555555</v>
      </c>
      <c r="U13" s="80">
        <f>T13+$U$78</f>
        <v/>
      </c>
      <c r="V13" s="580" t="n">
        <v>80</v>
      </c>
      <c r="W13" s="125" t="n"/>
    </row>
    <row r="14" ht="21" customHeight="1" s="630">
      <c r="A14" s="644" t="inlineStr">
        <is>
          <t>13</t>
        </is>
      </c>
      <c r="B14" s="632" t="n"/>
      <c r="C14" s="318" t="inlineStr">
        <is>
          <t>SOLANO MEDRANO ALEXANDER 50</t>
        </is>
      </c>
      <c r="D14" s="55" t="n">
        <v>60132163</v>
      </c>
      <c r="E14" s="226" t="inlineStr">
        <is>
          <t>MOTO REVA BIIC</t>
        </is>
      </c>
      <c r="F14" s="92" t="inlineStr">
        <is>
          <t>20 20 SR</t>
        </is>
      </c>
      <c r="G14" s="281" t="inlineStr">
        <is>
          <t>PAGO 50YAPE 20/05</t>
        </is>
      </c>
      <c r="H14" s="281" t="inlineStr">
        <is>
          <t>REPRO</t>
        </is>
      </c>
      <c r="I14" s="281" t="inlineStr">
        <is>
          <t xml:space="preserve">ANGELA </t>
        </is>
      </c>
      <c r="J14" s="60" t="n">
        <v>0.3875</v>
      </c>
      <c r="K14" s="46">
        <f>J14+$K$77</f>
        <v/>
      </c>
      <c r="L14" s="78" t="n">
        <v>0.4111111111111111</v>
      </c>
      <c r="M14" s="46">
        <f>L14+$M$78</f>
        <v/>
      </c>
      <c r="N14" s="78" t="n">
        <v>0.4166666666666667</v>
      </c>
      <c r="O14" s="56">
        <f>N14+$O$78</f>
        <v/>
      </c>
      <c r="P14" s="79" t="n">
        <v>0.4923611111111111</v>
      </c>
      <c r="Q14" s="46">
        <f>P14+$Q$78</f>
        <v/>
      </c>
      <c r="R14" s="46" t="n">
        <v>0.5048611111111111</v>
      </c>
      <c r="S14" s="46">
        <f>R14+$S$78</f>
        <v/>
      </c>
      <c r="T14" s="143" t="n">
        <v>0.5326388888888889</v>
      </c>
      <c r="U14" s="80">
        <f>T14+$U$78</f>
        <v/>
      </c>
      <c r="V14" s="580" t="n">
        <v>80</v>
      </c>
      <c r="W14" s="125" t="n"/>
    </row>
    <row r="15" ht="21" customFormat="1" customHeight="1" s="633">
      <c r="A15" s="646" t="n"/>
      <c r="B15" s="632" t="n"/>
      <c r="C15" s="119" t="inlineStr">
        <is>
          <t>MORALES ORTIZ JULIO</t>
        </is>
      </c>
      <c r="D15" s="654" t="n">
        <v>2625313</v>
      </c>
      <c r="E15" s="654" t="inlineStr">
        <is>
          <t>NUEVO A1</t>
        </is>
      </c>
      <c r="F15" s="93" t="inlineStr">
        <is>
          <t>30 30 sr</t>
        </is>
      </c>
      <c r="G15" s="654" t="inlineStr">
        <is>
          <t>CLIINICO</t>
        </is>
      </c>
      <c r="H15" s="654" t="n"/>
      <c r="I15" s="654" t="inlineStr">
        <is>
          <t>LUZBAL</t>
        </is>
      </c>
      <c r="J15" s="185" t="n">
        <v>0.3888888888888889</v>
      </c>
      <c r="K15" s="20">
        <f>J15+$K$77</f>
        <v/>
      </c>
      <c r="L15" s="21" t="n">
        <v>0.4152777777777778</v>
      </c>
      <c r="M15" s="20">
        <f>L15+$M$78</f>
        <v/>
      </c>
      <c r="N15" s="21" t="n">
        <v>0.4201388888888889</v>
      </c>
      <c r="O15" s="20">
        <f>N15+$O$78</f>
        <v/>
      </c>
      <c r="P15" s="22" t="n">
        <v>0.4993055555555556</v>
      </c>
      <c r="Q15" s="20">
        <f>P15+$Q$78</f>
        <v/>
      </c>
      <c r="R15" s="20" t="n">
        <v>0.5118055555555555</v>
      </c>
      <c r="S15" s="20">
        <f>R15+$S$78</f>
        <v/>
      </c>
      <c r="T15" s="144" t="n">
        <v>0.5236111111111111</v>
      </c>
      <c r="U15" s="20">
        <f>T15+$U$78</f>
        <v/>
      </c>
      <c r="V15" s="583" t="n"/>
      <c r="W15" s="142" t="n"/>
    </row>
    <row r="16" ht="21" customHeight="1" s="630">
      <c r="A16" s="644" t="inlineStr">
        <is>
          <t>14</t>
        </is>
      </c>
      <c r="B16" s="632" t="n"/>
      <c r="C16" s="112" t="inlineStr">
        <is>
          <t>CORICAZA SANCHEZ LUIS</t>
        </is>
      </c>
      <c r="D16" s="55" t="n">
        <v>10292864</v>
      </c>
      <c r="E16" s="26" t="inlineStr">
        <is>
          <t>REVA A3C</t>
        </is>
      </c>
      <c r="F16" s="92" t="inlineStr">
        <is>
          <t>40/20 40/20 cl</t>
        </is>
      </c>
      <c r="G16" s="55" t="n"/>
      <c r="H16" s="55" t="n"/>
      <c r="I16" s="55" t="inlineStr">
        <is>
          <t>LEYVA</t>
        </is>
      </c>
      <c r="J16" s="60" t="n">
        <v>0.3902777777777778</v>
      </c>
      <c r="K16" s="46">
        <f>J16+$K$77</f>
        <v/>
      </c>
      <c r="L16" s="78" t="n">
        <v>0.4194444444444445</v>
      </c>
      <c r="M16" s="46">
        <f>L16+$M$78</f>
        <v/>
      </c>
      <c r="N16" s="78" t="n">
        <v>0.4270833333333333</v>
      </c>
      <c r="O16" s="46">
        <f>N16+$O$78</f>
        <v/>
      </c>
      <c r="P16" s="79" t="n">
        <v>0.5048611111111111</v>
      </c>
      <c r="Q16" s="46">
        <f>P16+$Q$78</f>
        <v/>
      </c>
      <c r="R16" s="46" t="n">
        <v>0.5215277777777778</v>
      </c>
      <c r="S16" s="46">
        <f>R16+$S$78</f>
        <v/>
      </c>
      <c r="T16" s="143" t="n">
        <v>0.5472222222222223</v>
      </c>
      <c r="U16" s="80">
        <f>T16+$U$78</f>
        <v/>
      </c>
      <c r="V16" s="580" t="n">
        <v>80</v>
      </c>
      <c r="W16" s="125" t="n"/>
    </row>
    <row r="17" ht="21" customHeight="1" s="630">
      <c r="A17" s="644" t="inlineStr">
        <is>
          <t>16</t>
        </is>
      </c>
      <c r="B17" s="632" t="n"/>
      <c r="C17" s="318" t="inlineStr">
        <is>
          <t>RODRIGUEZ GOMEZ JAIRO 30</t>
        </is>
      </c>
      <c r="D17" s="55" t="n">
        <v>48393036</v>
      </c>
      <c r="E17" s="199" t="inlineStr">
        <is>
          <t>MOTO NUEVO BIIB</t>
        </is>
      </c>
      <c r="F17" s="92" t="inlineStr">
        <is>
          <t>20 20SR</t>
        </is>
      </c>
      <c r="G17" s="96" t="inlineStr">
        <is>
          <t>PAGO 30 YAPE</t>
        </is>
      </c>
      <c r="H17" s="270" t="n"/>
      <c r="I17" s="270" t="inlineStr">
        <is>
          <t>LILIANA</t>
        </is>
      </c>
      <c r="J17" s="60" t="n">
        <v>0.39375</v>
      </c>
      <c r="K17" s="46">
        <f>J17+$K$77</f>
        <v/>
      </c>
      <c r="L17" s="78" t="n">
        <v>0.425</v>
      </c>
      <c r="M17" s="46">
        <f>L17+$M$78</f>
        <v/>
      </c>
      <c r="N17" s="78" t="n">
        <v>0.4326388888888889</v>
      </c>
      <c r="O17" s="46">
        <f>N17+$O$78</f>
        <v/>
      </c>
      <c r="P17" s="79" t="n">
        <v>0.5125</v>
      </c>
      <c r="Q17" s="46">
        <f>P17+$Q$78</f>
        <v/>
      </c>
      <c r="R17" s="46" t="n">
        <v>0.5333333333333333</v>
      </c>
      <c r="S17" s="46">
        <f>R17+$S$78</f>
        <v/>
      </c>
      <c r="T17" s="143" t="n">
        <v>0.5618055555555556</v>
      </c>
      <c r="U17" s="80">
        <f>T17+$U$78</f>
        <v/>
      </c>
      <c r="V17" s="580" t="n">
        <v>80</v>
      </c>
      <c r="W17" s="125" t="n">
        <v>30</v>
      </c>
    </row>
    <row r="18" ht="21" customHeight="1" s="630">
      <c r="A18" s="646" t="n"/>
      <c r="B18" s="632" t="n"/>
      <c r="C18" s="119" t="inlineStr">
        <is>
          <t>CASALLO DEPAZ FAVIO</t>
        </is>
      </c>
      <c r="D18" s="654" t="n">
        <v>47908814</v>
      </c>
      <c r="E18" s="654" t="inlineStr">
        <is>
          <t>MOTO REVA BIIC</t>
        </is>
      </c>
      <c r="F18" s="93" t="inlineStr">
        <is>
          <t>20 20 sr</t>
        </is>
      </c>
      <c r="G18" s="654" t="inlineStr">
        <is>
          <t>SANCION</t>
        </is>
      </c>
      <c r="H18" s="654" t="n"/>
      <c r="I18" s="654" t="inlineStr">
        <is>
          <t>LILIANA</t>
        </is>
      </c>
      <c r="J18" s="185" t="n"/>
      <c r="K18" s="20">
        <f>J18+$K$77</f>
        <v/>
      </c>
      <c r="L18" s="21" t="n"/>
      <c r="M18" s="20">
        <f>L18+$M$78</f>
        <v/>
      </c>
      <c r="N18" s="21" t="n"/>
      <c r="O18" s="20">
        <f>N18+$O$78</f>
        <v/>
      </c>
      <c r="P18" s="22" t="n"/>
      <c r="Q18" s="20">
        <f>P18+$Q$78</f>
        <v/>
      </c>
      <c r="R18" s="20" t="n"/>
      <c r="S18" s="20">
        <f>R18+$S$78</f>
        <v/>
      </c>
      <c r="T18" s="144" t="n"/>
      <c r="U18" s="20">
        <f>T18+$U$78</f>
        <v/>
      </c>
      <c r="V18" s="583" t="n"/>
      <c r="W18" s="142" t="n"/>
    </row>
    <row r="19" ht="21" customHeight="1" s="630">
      <c r="A19" s="644" t="inlineStr">
        <is>
          <t>17</t>
        </is>
      </c>
      <c r="B19" s="632" t="n"/>
      <c r="C19" s="318" t="inlineStr">
        <is>
          <t>PEREZ MIRANDA JOSE 30</t>
        </is>
      </c>
      <c r="D19" s="55" t="n">
        <v>25796528</v>
      </c>
      <c r="E19" s="26" t="inlineStr">
        <is>
          <t>REVA A2B</t>
        </is>
      </c>
      <c r="F19" s="92" t="inlineStr">
        <is>
          <t>20 20SR</t>
        </is>
      </c>
      <c r="G19" s="164" t="inlineStr">
        <is>
          <t>PAGO 30EFE</t>
        </is>
      </c>
      <c r="H19" s="120" t="n"/>
      <c r="I19" s="120" t="inlineStr">
        <is>
          <t>CARS.JAIME VILLA</t>
        </is>
      </c>
      <c r="J19" s="60" t="n">
        <v>0.3958333333333333</v>
      </c>
      <c r="K19" s="46">
        <f>J19+$K$77</f>
        <v/>
      </c>
      <c r="L19" s="78" t="n">
        <v>0.4305555555555556</v>
      </c>
      <c r="M19" s="46">
        <f>L19+$M$78</f>
        <v/>
      </c>
      <c r="N19" s="78" t="n">
        <v>0.4361111111111111</v>
      </c>
      <c r="O19" s="46">
        <f>N19+$O$78</f>
        <v/>
      </c>
      <c r="P19" s="79" t="n">
        <v>0.5166666666666667</v>
      </c>
      <c r="Q19" s="46">
        <f>P19+$Q$78</f>
        <v/>
      </c>
      <c r="R19" s="46" t="n">
        <v>0.5291666666666667</v>
      </c>
      <c r="S19" s="46">
        <f>R19+$S$78</f>
        <v/>
      </c>
      <c r="T19" s="143" t="n">
        <v>0.5444444444444444</v>
      </c>
      <c r="U19" s="80">
        <f>T19+$U$78</f>
        <v/>
      </c>
      <c r="V19" s="580" t="n">
        <v>80</v>
      </c>
      <c r="W19" s="125" t="n">
        <v>30</v>
      </c>
    </row>
    <row r="20" ht="21" customHeight="1" s="630">
      <c r="A20" s="644" t="inlineStr">
        <is>
          <t>18</t>
        </is>
      </c>
      <c r="B20" s="632" t="n"/>
      <c r="C20" s="112" t="inlineStr">
        <is>
          <t>MELGAREJO DIAZ CESAR</t>
        </is>
      </c>
      <c r="D20" s="55" t="n">
        <v>10709834</v>
      </c>
      <c r="E20" s="226" t="inlineStr">
        <is>
          <t>MOTO REVA BIIC</t>
        </is>
      </c>
      <c r="F20" s="92" t="inlineStr">
        <is>
          <t>40/20 40/20 cl</t>
        </is>
      </c>
      <c r="G20" s="270" t="n"/>
      <c r="H20" s="270" t="n"/>
      <c r="I20" s="270" t="inlineStr">
        <is>
          <t>LILIANA</t>
        </is>
      </c>
      <c r="J20" s="60" t="n">
        <v>0.3972222222222222</v>
      </c>
      <c r="K20" s="46">
        <f>J20+$K$77</f>
        <v/>
      </c>
      <c r="L20" s="78" t="n">
        <v>0.4354166666666667</v>
      </c>
      <c r="M20" s="46">
        <f>L20+$M$78</f>
        <v/>
      </c>
      <c r="N20" s="78" t="n">
        <v>0.4409722222222222</v>
      </c>
      <c r="O20" s="46">
        <f>N20+$O$78</f>
        <v/>
      </c>
      <c r="P20" s="79" t="n">
        <v>0.53125</v>
      </c>
      <c r="Q20" s="46">
        <f>P20+$Q$78</f>
        <v/>
      </c>
      <c r="R20" s="46" t="n">
        <v>0.5465277777777777</v>
      </c>
      <c r="S20" s="46">
        <f>R20+$S$78</f>
        <v/>
      </c>
      <c r="T20" s="143" t="n">
        <v>0.56875</v>
      </c>
      <c r="U20" s="80">
        <f>T20+$U$78</f>
        <v/>
      </c>
      <c r="V20" s="580" t="n">
        <v>80</v>
      </c>
      <c r="W20" s="125" t="n"/>
    </row>
    <row r="21" ht="21" customHeight="1" s="630">
      <c r="A21" s="644" t="inlineStr">
        <is>
          <t>19</t>
        </is>
      </c>
      <c r="B21" s="632" t="n"/>
      <c r="C21" s="112" t="inlineStr">
        <is>
          <t>URRUTIA VILLA OMAR</t>
        </is>
      </c>
      <c r="D21" s="55" t="n">
        <v>44943514</v>
      </c>
      <c r="E21" s="226" t="inlineStr">
        <is>
          <t>MOTO REVA BIIC</t>
        </is>
      </c>
      <c r="F21" s="92" t="inlineStr">
        <is>
          <t>20 20 sr</t>
        </is>
      </c>
      <c r="G21" s="120" t="n"/>
      <c r="H21" s="120" t="n"/>
      <c r="I21" s="120" t="inlineStr">
        <is>
          <t>CARS.JAIME VILLA</t>
        </is>
      </c>
      <c r="J21" s="60" t="n">
        <v>0.3993055555555556</v>
      </c>
      <c r="K21" s="46">
        <f>J21+$K$77</f>
        <v/>
      </c>
      <c r="L21" s="78" t="n">
        <v>0.4409722222222222</v>
      </c>
      <c r="M21" s="46">
        <f>L21+$M$78</f>
        <v/>
      </c>
      <c r="N21" s="78" t="n">
        <v>0.4458333333333334</v>
      </c>
      <c r="O21" s="46">
        <f>N21+$O$78</f>
        <v/>
      </c>
      <c r="P21" s="79" t="n">
        <v>0.5291666666666667</v>
      </c>
      <c r="Q21" s="46">
        <f>P21+$Q$78</f>
        <v/>
      </c>
      <c r="R21" s="46" t="n">
        <v>0.5458333333333333</v>
      </c>
      <c r="S21" s="46">
        <f>R21+$S$78</f>
        <v/>
      </c>
      <c r="T21" s="143" t="n">
        <v>0.5763888888888888</v>
      </c>
      <c r="U21" s="80">
        <f>T21+$U$78</f>
        <v/>
      </c>
      <c r="V21" s="580" t="n">
        <v>80</v>
      </c>
      <c r="W21" s="125" t="n"/>
    </row>
    <row r="22" ht="21" customHeight="1" s="630">
      <c r="A22" s="644" t="inlineStr">
        <is>
          <t>20</t>
        </is>
      </c>
      <c r="B22" s="632" t="n"/>
      <c r="C22" s="112" t="inlineStr">
        <is>
          <t>INFANTES BARRETO MICHAEL</t>
        </is>
      </c>
      <c r="D22" s="55" t="n">
        <v>72173501</v>
      </c>
      <c r="E22" s="199" t="inlineStr">
        <is>
          <t>MOTO NUEVO BIIB</t>
        </is>
      </c>
      <c r="F22" s="92" t="inlineStr">
        <is>
          <t>20 20 sr</t>
        </is>
      </c>
      <c r="G22" s="281" t="n"/>
      <c r="H22" s="281" t="n"/>
      <c r="I22" s="281" t="inlineStr">
        <is>
          <t xml:space="preserve">ANGELA </t>
        </is>
      </c>
      <c r="J22" s="60" t="n">
        <v>0.4</v>
      </c>
      <c r="K22" s="46">
        <f>J22+$K$77</f>
        <v/>
      </c>
      <c r="L22" s="78" t="n">
        <v>0.4451388888888889</v>
      </c>
      <c r="M22" s="46">
        <f>L22+$M$78</f>
        <v/>
      </c>
      <c r="N22" s="78" t="n">
        <v>0.45</v>
      </c>
      <c r="O22" s="46">
        <f>N22+$O$78</f>
        <v/>
      </c>
      <c r="P22" s="79" t="n">
        <v>0.5472222222222223</v>
      </c>
      <c r="Q22" s="46">
        <f>P22+$Q$78</f>
        <v/>
      </c>
      <c r="R22" s="46" t="n">
        <v>0.5597222222222222</v>
      </c>
      <c r="S22" s="46">
        <f>R22+$S$78</f>
        <v/>
      </c>
      <c r="T22" s="143" t="n">
        <v>0.5826388888888889</v>
      </c>
      <c r="U22" s="80">
        <f>T22+$U$78</f>
        <v/>
      </c>
      <c r="V22" s="580" t="n">
        <v>80</v>
      </c>
      <c r="W22" s="125" t="n"/>
    </row>
    <row r="23" ht="21" customHeight="1" s="630">
      <c r="A23" s="644" t="inlineStr">
        <is>
          <t>21</t>
        </is>
      </c>
      <c r="B23" s="632" t="n"/>
      <c r="C23" s="112" t="inlineStr">
        <is>
          <t>APONTE LERMIT</t>
        </is>
      </c>
      <c r="D23" s="55" t="n">
        <v>7332444</v>
      </c>
      <c r="E23" s="226" t="inlineStr">
        <is>
          <t>MOTO NUEVO BIIC</t>
        </is>
      </c>
      <c r="F23" s="92" t="inlineStr">
        <is>
          <t>40/20 40/20 cl</t>
        </is>
      </c>
      <c r="G23" s="654" t="inlineStr">
        <is>
          <t>DEJAR CERTIF</t>
        </is>
      </c>
      <c r="H23" s="26" t="inlineStr">
        <is>
          <t>CE YA 80</t>
        </is>
      </c>
      <c r="I23" s="55" t="inlineStr">
        <is>
          <t>NORMA</t>
        </is>
      </c>
      <c r="J23" s="60" t="n">
        <v>0.4576388888888889</v>
      </c>
      <c r="K23" s="46">
        <f>J23+$K$77</f>
        <v/>
      </c>
      <c r="L23" s="78" t="n">
        <v>0.4944444444444445</v>
      </c>
      <c r="M23" s="46">
        <f>L23+$M$78</f>
        <v/>
      </c>
      <c r="N23" s="78" t="n">
        <v>0.5</v>
      </c>
      <c r="O23" s="46">
        <f>N23+$O$78</f>
        <v/>
      </c>
      <c r="P23" s="79" t="n">
        <v>0.5611111111111111</v>
      </c>
      <c r="Q23" s="46">
        <f>P23+$Q$78</f>
        <v/>
      </c>
      <c r="R23" s="46" t="n">
        <v>0.5729166666666666</v>
      </c>
      <c r="S23" s="46">
        <f>R23+$S$78</f>
        <v/>
      </c>
      <c r="T23" s="143" t="n">
        <v>0.5840277777777778</v>
      </c>
      <c r="U23" s="80">
        <f>T23+$U$78</f>
        <v/>
      </c>
      <c r="V23" s="580" t="n">
        <v>80</v>
      </c>
      <c r="W23" s="125" t="n"/>
    </row>
    <row r="24" ht="21" customHeight="1" s="630">
      <c r="A24" s="644" t="inlineStr">
        <is>
          <t>22</t>
        </is>
      </c>
      <c r="B24" s="632" t="n"/>
      <c r="C24" s="112" t="inlineStr">
        <is>
          <t>ROMERO ALMAZAN DORCAS</t>
        </is>
      </c>
      <c r="D24" s="55" t="n">
        <v>47849621</v>
      </c>
      <c r="E24" s="226" t="inlineStr">
        <is>
          <t>MOTO REVA BIIC</t>
        </is>
      </c>
      <c r="F24" s="92" t="inlineStr">
        <is>
          <t>20 20 sr</t>
        </is>
      </c>
      <c r="G24" s="120" t="inlineStr">
        <is>
          <t>PAGO 100EFE</t>
        </is>
      </c>
      <c r="H24" s="55" t="n"/>
      <c r="I24" s="55" t="inlineStr">
        <is>
          <t>JENY SUPEPAC</t>
        </is>
      </c>
      <c r="J24" s="60" t="n">
        <v>0.4201388888888889</v>
      </c>
      <c r="K24" s="46">
        <f>J24+$K$77</f>
        <v/>
      </c>
      <c r="L24" s="78" t="n">
        <v>0.4493055555555556</v>
      </c>
      <c r="M24" s="46">
        <f>L24+$M$78</f>
        <v/>
      </c>
      <c r="N24" s="78" t="n">
        <v>0.4555555555555555</v>
      </c>
      <c r="O24" s="46">
        <f>N24+$O$78</f>
        <v/>
      </c>
      <c r="P24" s="79" t="n">
        <v>0.5326388888888889</v>
      </c>
      <c r="Q24" s="46">
        <f>P24+$Q$78</f>
        <v/>
      </c>
      <c r="R24" s="46" t="n">
        <v>0.5569444444444445</v>
      </c>
      <c r="S24" s="46">
        <f>R24+$S$78</f>
        <v/>
      </c>
      <c r="T24" s="143" t="n">
        <v>0.5895833333333333</v>
      </c>
      <c r="U24" s="80">
        <f>T24+$U$78</f>
        <v/>
      </c>
      <c r="V24" s="580" t="n">
        <v>80</v>
      </c>
      <c r="W24" s="125" t="n"/>
    </row>
    <row r="25" ht="21" customHeight="1" s="630">
      <c r="A25" s="644" t="inlineStr">
        <is>
          <t>23</t>
        </is>
      </c>
      <c r="B25" s="632" t="n"/>
      <c r="C25" s="112" t="inlineStr">
        <is>
          <t>ACHIC ACEVEDO JIMNER</t>
        </is>
      </c>
      <c r="D25" s="55" t="n">
        <v>42834912</v>
      </c>
      <c r="E25" s="226" t="inlineStr">
        <is>
          <t>MOTO REVA BIIC</t>
        </is>
      </c>
      <c r="F25" s="92" t="inlineStr">
        <is>
          <t>20 20 sr</t>
        </is>
      </c>
      <c r="G25" s="120" t="inlineStr">
        <is>
          <t>PAGO 100EFE</t>
        </is>
      </c>
      <c r="H25" s="55" t="n"/>
      <c r="I25" s="55" t="inlineStr">
        <is>
          <t>JENY SUPEPAC</t>
        </is>
      </c>
      <c r="J25" s="60" t="n">
        <v>0.4229166666666667</v>
      </c>
      <c r="K25" s="46">
        <f>J25+$K$77</f>
        <v/>
      </c>
      <c r="L25" s="78" t="n">
        <v>0.4541666666666667</v>
      </c>
      <c r="M25" s="46">
        <f>L25+$M$78</f>
        <v/>
      </c>
      <c r="N25" s="78" t="n">
        <v>0.4597222222222222</v>
      </c>
      <c r="O25" s="46">
        <f>N25+$O$78</f>
        <v/>
      </c>
      <c r="P25" s="79" t="n">
        <v>0.5611111111111111</v>
      </c>
      <c r="Q25" s="46">
        <f>P25+$Q$78</f>
        <v/>
      </c>
      <c r="R25" s="46" t="n">
        <v>0.5743055555555555</v>
      </c>
      <c r="S25" s="46">
        <f>R25+$S$78</f>
        <v/>
      </c>
      <c r="T25" s="143" t="n">
        <v>0.5944444444444444</v>
      </c>
      <c r="U25" s="80">
        <f>T25+$U$78</f>
        <v/>
      </c>
      <c r="V25" s="580" t="n">
        <v>80</v>
      </c>
      <c r="W25" s="125" t="n"/>
    </row>
    <row r="26" ht="21" customHeight="1" s="630">
      <c r="A26" s="644" t="inlineStr">
        <is>
          <t>24</t>
        </is>
      </c>
      <c r="B26" s="632" t="n"/>
      <c r="C26" s="112" t="inlineStr">
        <is>
          <t>CRISANTO CASTILLO MIGUEL</t>
        </is>
      </c>
      <c r="D26" s="55" t="n">
        <v>43471593</v>
      </c>
      <c r="E26" s="226" t="inlineStr">
        <is>
          <t>MOTO REVA BIIC</t>
        </is>
      </c>
      <c r="F26" s="92" t="inlineStr">
        <is>
          <t>20 20 sr</t>
        </is>
      </c>
      <c r="G26" s="55" t="n"/>
      <c r="H26" s="55" t="n"/>
      <c r="I26" s="55" t="inlineStr">
        <is>
          <t>JENY SUPEPAC</t>
        </is>
      </c>
      <c r="J26" s="60" t="n">
        <v>0.4229166666666667</v>
      </c>
      <c r="K26" s="46">
        <f>J26+$K$77</f>
        <v/>
      </c>
      <c r="L26" s="78" t="n">
        <v>0.4590277777777778</v>
      </c>
      <c r="M26" s="46">
        <f>L26+$M$78</f>
        <v/>
      </c>
      <c r="N26" s="78" t="n">
        <v>0.4645833333333333</v>
      </c>
      <c r="O26" s="46">
        <f>N26+$O$78</f>
        <v/>
      </c>
      <c r="P26" s="79" t="n">
        <v>0.5409722222222222</v>
      </c>
      <c r="Q26" s="46">
        <f>P26+$Q$78</f>
        <v/>
      </c>
      <c r="R26" s="46" t="n">
        <v>0.56875</v>
      </c>
      <c r="S26" s="46">
        <f>R26+$S$78</f>
        <v/>
      </c>
      <c r="T26" s="143" t="n">
        <v>0.6090277777777777</v>
      </c>
      <c r="U26" s="80">
        <f>T26+$U$78</f>
        <v/>
      </c>
      <c r="V26" s="580" t="n">
        <v>80</v>
      </c>
      <c r="W26" s="125" t="n"/>
    </row>
    <row r="27" ht="21" customHeight="1" s="630">
      <c r="A27" s="644" t="inlineStr">
        <is>
          <t>25</t>
        </is>
      </c>
      <c r="B27" s="632" t="n"/>
      <c r="C27" s="112" t="inlineStr">
        <is>
          <t>MAMANI MAMANI PERCY</t>
        </is>
      </c>
      <c r="D27" s="55" t="n">
        <v>25572126</v>
      </c>
      <c r="E27" s="26" t="inlineStr">
        <is>
          <t>NUEVO A4</t>
        </is>
      </c>
      <c r="F27" s="92" t="inlineStr">
        <is>
          <t>40/20 40/20 cl</t>
        </is>
      </c>
      <c r="G27" s="120" t="inlineStr">
        <is>
          <t>PAGO 80EFE</t>
        </is>
      </c>
      <c r="H27" s="55" t="n"/>
      <c r="I27" s="55" t="inlineStr">
        <is>
          <t>CESAR QUIROZ</t>
        </is>
      </c>
      <c r="J27" s="60" t="n">
        <v>0.4256944444444444</v>
      </c>
      <c r="K27" s="46">
        <f>J27+$K$77</f>
        <v/>
      </c>
      <c r="L27" s="78" t="n">
        <v>0.4645833333333333</v>
      </c>
      <c r="M27" s="46">
        <f>L27+$M$78</f>
        <v/>
      </c>
      <c r="N27" s="78" t="n">
        <v>0.4743055555555555</v>
      </c>
      <c r="O27" s="46">
        <f>N27+$O$78</f>
        <v/>
      </c>
      <c r="P27" s="79" t="n">
        <v>0.5756944444444444</v>
      </c>
      <c r="Q27" s="46">
        <f>P27+$Q$78</f>
        <v/>
      </c>
      <c r="R27" s="46" t="n">
        <v>0.5881944444444445</v>
      </c>
      <c r="S27" s="46">
        <f>R27+$S$78</f>
        <v/>
      </c>
      <c r="T27" s="143" t="n">
        <v>0.6069444444444444</v>
      </c>
      <c r="U27" s="80">
        <f>T27+$U$78</f>
        <v/>
      </c>
      <c r="V27" s="580" t="n">
        <v>80</v>
      </c>
      <c r="W27" s="125" t="n"/>
    </row>
    <row r="28" ht="21" customFormat="1" customHeight="1" s="633">
      <c r="A28" s="646" t="n"/>
      <c r="B28" s="632" t="n"/>
      <c r="C28" s="119" t="inlineStr">
        <is>
          <t>MORA MARQUEZ EDGAR</t>
        </is>
      </c>
      <c r="D28" s="654" t="n">
        <v>2875732</v>
      </c>
      <c r="E28" s="654" t="inlineStr">
        <is>
          <t>MOTO NUEVO BIIB</t>
        </is>
      </c>
      <c r="F28" s="93" t="inlineStr">
        <is>
          <t>espere</t>
        </is>
      </c>
      <c r="G28" s="654" t="inlineStr">
        <is>
          <t>DALTONICO</t>
        </is>
      </c>
      <c r="H28" s="654" t="inlineStr">
        <is>
          <t>CE</t>
        </is>
      </c>
      <c r="I28" s="654" t="inlineStr">
        <is>
          <t xml:space="preserve">ANGELA </t>
        </is>
      </c>
      <c r="J28" s="185" t="n">
        <v>0.4284722222222222</v>
      </c>
      <c r="K28" s="20">
        <f>J28+$K$77</f>
        <v/>
      </c>
      <c r="L28" s="21" t="n"/>
      <c r="M28" s="20">
        <f>L28+$M$78</f>
        <v/>
      </c>
      <c r="N28" s="21" t="n"/>
      <c r="O28" s="20">
        <f>N28+$O$78</f>
        <v/>
      </c>
      <c r="P28" s="22" t="n"/>
      <c r="Q28" s="20">
        <f>P28+$Q$78</f>
        <v/>
      </c>
      <c r="R28" s="20" t="n"/>
      <c r="S28" s="20">
        <f>R28+$S$78</f>
        <v/>
      </c>
      <c r="T28" s="144" t="n"/>
      <c r="U28" s="20">
        <f>T28+$U$78</f>
        <v/>
      </c>
      <c r="V28" s="583" t="n"/>
      <c r="W28" s="142" t="n"/>
    </row>
    <row r="29" ht="21" customHeight="1" s="630">
      <c r="A29" s="644" t="inlineStr">
        <is>
          <t>26</t>
        </is>
      </c>
      <c r="B29" s="632" t="n"/>
      <c r="C29" s="318" t="inlineStr">
        <is>
          <t>VINATEA DE DELGADO NELLY 40</t>
        </is>
      </c>
      <c r="D29" s="55" t="n">
        <v>25677994</v>
      </c>
      <c r="E29" s="55" t="inlineStr">
        <is>
          <t>REVA A1</t>
        </is>
      </c>
      <c r="F29" s="92" t="inlineStr">
        <is>
          <t>20 20 SR</t>
        </is>
      </c>
      <c r="G29" s="120" t="inlineStr">
        <is>
          <t>PAGO 80EFE YAPE 40</t>
        </is>
      </c>
      <c r="H29" s="55" t="n"/>
      <c r="I29" s="55" t="inlineStr">
        <is>
          <t>CESAR QUIROZ</t>
        </is>
      </c>
      <c r="J29" s="60" t="n">
        <v>0.4291666666666666</v>
      </c>
      <c r="K29" s="46">
        <f>J29+$K$77</f>
        <v/>
      </c>
      <c r="L29" s="78" t="n">
        <v>0.4694444444444444</v>
      </c>
      <c r="M29" s="46">
        <f>L29+$M$78</f>
        <v/>
      </c>
      <c r="N29" s="78" t="n">
        <v>0.4763888888888889</v>
      </c>
      <c r="O29" s="46">
        <f>N29+$O$78</f>
        <v/>
      </c>
      <c r="P29" s="79" t="n">
        <v>0.5527777777777778</v>
      </c>
      <c r="Q29" s="46">
        <f>P29+$Q$78</f>
        <v/>
      </c>
      <c r="R29" s="46" t="n">
        <v>0.5798611111111112</v>
      </c>
      <c r="S29" s="46">
        <f>R29+$S$78</f>
        <v/>
      </c>
      <c r="T29" s="143" t="n">
        <v>0.6375</v>
      </c>
      <c r="U29" s="80">
        <f>T29+$U$78</f>
        <v/>
      </c>
      <c r="V29" s="580" t="n">
        <v>80</v>
      </c>
      <c r="W29" s="125" t="n">
        <v>40</v>
      </c>
    </row>
    <row r="30" ht="21" customFormat="1" customHeight="1" s="664">
      <c r="A30" s="646" t="inlineStr">
        <is>
          <t>27</t>
        </is>
      </c>
      <c r="B30" s="632" t="n"/>
      <c r="C30" s="119" t="inlineStr">
        <is>
          <t>MEDINA MACARLUPU</t>
        </is>
      </c>
      <c r="D30" s="654" t="n">
        <v>25807169</v>
      </c>
      <c r="E30" s="654" t="inlineStr">
        <is>
          <t>MOTO REVA BIIC</t>
        </is>
      </c>
      <c r="F30" s="93" t="inlineStr">
        <is>
          <t>40/20 40/20 cl</t>
        </is>
      </c>
      <c r="G30" s="654" t="n"/>
      <c r="H30" s="358" t="n"/>
      <c r="I30" s="654" t="inlineStr">
        <is>
          <t>PONCE</t>
        </is>
      </c>
      <c r="J30" s="185" t="n">
        <v>0.4319444444444445</v>
      </c>
      <c r="K30" s="20">
        <f>J30+$K$77</f>
        <v/>
      </c>
      <c r="L30" s="21" t="n">
        <v>0.475</v>
      </c>
      <c r="M30" s="21">
        <f>L30+$M$78</f>
        <v/>
      </c>
      <c r="N30" s="21" t="n">
        <v>0.4833333333333333</v>
      </c>
      <c r="O30" s="21">
        <f>N30+$O$78</f>
        <v/>
      </c>
      <c r="P30" s="22" t="n">
        <v>0.5888888888888889</v>
      </c>
      <c r="Q30" s="20">
        <f>P30+$Q$78</f>
        <v/>
      </c>
      <c r="R30" s="20" t="n">
        <v>0.6006944444444444</v>
      </c>
      <c r="S30" s="20">
        <f>R30+$S$78</f>
        <v/>
      </c>
      <c r="T30" s="144" t="n">
        <v>0.6201388888888889</v>
      </c>
      <c r="U30" s="20">
        <f>T30+$U$78</f>
        <v/>
      </c>
      <c r="V30" s="583" t="n"/>
      <c r="W30" s="142" t="n"/>
    </row>
    <row r="31" ht="21" customFormat="1" customHeight="1" s="633">
      <c r="A31" s="644" t="inlineStr">
        <is>
          <t>28</t>
        </is>
      </c>
      <c r="B31" s="632" t="n"/>
      <c r="C31" s="112" t="inlineStr">
        <is>
          <t>CADENILLAS DELGADO ROYBER</t>
        </is>
      </c>
      <c r="D31" s="55" t="n">
        <v>74277734</v>
      </c>
      <c r="E31" s="226" t="inlineStr">
        <is>
          <t>MOTO REVA BIIC</t>
        </is>
      </c>
      <c r="F31" s="92" t="inlineStr">
        <is>
          <t>40/20 40/20 cl</t>
        </is>
      </c>
      <c r="G31" s="270" t="n"/>
      <c r="H31" s="270" t="n"/>
      <c r="I31" s="270" t="inlineStr">
        <is>
          <t>LILIANA</t>
        </is>
      </c>
      <c r="J31" s="60" t="n">
        <v>0.4326388888888889</v>
      </c>
      <c r="K31" s="46">
        <f>J31+$K$77</f>
        <v/>
      </c>
      <c r="L31" s="78" t="n">
        <v>0.4798611111111111</v>
      </c>
      <c r="M31" s="78">
        <f>L31+$M$78</f>
        <v/>
      </c>
      <c r="N31" s="78" t="n">
        <v>0.4875</v>
      </c>
      <c r="O31" s="78">
        <f>N31+$O$78</f>
        <v/>
      </c>
      <c r="P31" s="79" t="n">
        <v>0.5680555555555555</v>
      </c>
      <c r="Q31" s="46">
        <f>P31+$Q$78</f>
        <v/>
      </c>
      <c r="R31" s="46" t="n">
        <v>0.5909722222222222</v>
      </c>
      <c r="S31" s="46">
        <f>R31+$S$78</f>
        <v/>
      </c>
      <c r="T31" s="143" t="n">
        <v>0.6506944444444445</v>
      </c>
      <c r="U31" s="80">
        <f>T31+$U$78</f>
        <v/>
      </c>
      <c r="V31" s="580" t="n">
        <v>80</v>
      </c>
      <c r="W31" s="125" t="n"/>
    </row>
    <row r="32" ht="21" customHeight="1" s="630">
      <c r="A32" s="644" t="inlineStr">
        <is>
          <t>29</t>
        </is>
      </c>
      <c r="B32" s="632" t="n"/>
      <c r="C32" s="112" t="inlineStr">
        <is>
          <t>CRUZ VARGAS GERARDO</t>
        </is>
      </c>
      <c r="D32" s="55" t="n">
        <v>73630270</v>
      </c>
      <c r="E32" s="199" t="inlineStr">
        <is>
          <t>MOTO NUEVO BIIB</t>
        </is>
      </c>
      <c r="F32" s="92" t="inlineStr">
        <is>
          <t>20 20 sr</t>
        </is>
      </c>
      <c r="G32" s="281" t="n"/>
      <c r="H32" s="281" t="n"/>
      <c r="I32" s="281" t="inlineStr">
        <is>
          <t xml:space="preserve">ANGELA </t>
        </is>
      </c>
      <c r="J32" s="60" t="n">
        <v>0.4333333333333333</v>
      </c>
      <c r="K32" s="46">
        <f>J32+$K$77</f>
        <v/>
      </c>
      <c r="L32" s="78" t="n">
        <v>0.4847222222222222</v>
      </c>
      <c r="M32" s="78">
        <f>L32+$M$78</f>
        <v/>
      </c>
      <c r="N32" s="78" t="n">
        <v>0.4902777777777778</v>
      </c>
      <c r="O32" s="78">
        <f>N32+$O$78</f>
        <v/>
      </c>
      <c r="P32" s="79" t="n">
        <v>0.6055555555555555</v>
      </c>
      <c r="Q32" s="46">
        <f>P32+$Q$78</f>
        <v/>
      </c>
      <c r="R32" s="46" t="n">
        <v>0.6180555555555556</v>
      </c>
      <c r="S32" s="46">
        <f>R32+$S$78</f>
        <v/>
      </c>
      <c r="T32" s="143" t="n">
        <v>0.6319444444444444</v>
      </c>
      <c r="U32" s="80">
        <f>T32+$U$78</f>
        <v/>
      </c>
      <c r="V32" s="580" t="n">
        <v>80</v>
      </c>
      <c r="W32" s="125" t="n"/>
    </row>
    <row r="33" ht="21" customHeight="1" s="630">
      <c r="A33" s="644" t="inlineStr">
        <is>
          <t>30</t>
        </is>
      </c>
      <c r="B33" s="632" t="n"/>
      <c r="C33" s="112" t="inlineStr">
        <is>
          <t>BARDALES MOLINARI MARIO</t>
        </is>
      </c>
      <c r="D33" s="55" t="n">
        <v>45552993</v>
      </c>
      <c r="E33" s="26" t="inlineStr">
        <is>
          <t>REVA A3B</t>
        </is>
      </c>
      <c r="F33" s="92" t="inlineStr">
        <is>
          <t>40/20 40/20 cl</t>
        </is>
      </c>
      <c r="G33" s="120" t="inlineStr">
        <is>
          <t>PAGO 40EFE AC40</t>
        </is>
      </c>
      <c r="H33" s="207" t="n"/>
      <c r="I33" s="55" t="inlineStr">
        <is>
          <t>CESAR QUIROZ</t>
        </is>
      </c>
      <c r="J33" s="60" t="n">
        <v>0.4347222222222222</v>
      </c>
      <c r="K33" s="46">
        <f>J33+$K$77</f>
        <v/>
      </c>
      <c r="L33" s="78" t="n">
        <v>0.4888888888888889</v>
      </c>
      <c r="M33" s="78">
        <f>L33+$M$78</f>
        <v/>
      </c>
      <c r="N33" s="78" t="n">
        <v>0.4951388888888889</v>
      </c>
      <c r="O33" s="78">
        <f>N33+$O$78</f>
        <v/>
      </c>
      <c r="P33" s="79" t="n">
        <v>0.5805555555555556</v>
      </c>
      <c r="Q33" s="46">
        <f>P33+$Q$78</f>
        <v/>
      </c>
      <c r="R33" s="46" t="n">
        <v>0.6159722222222223</v>
      </c>
      <c r="S33" s="46">
        <f>R33+$S$78</f>
        <v/>
      </c>
      <c r="T33" s="83" t="n">
        <v>0.6666666666666666</v>
      </c>
      <c r="U33" s="83">
        <f>T33+$U$78</f>
        <v/>
      </c>
      <c r="V33" s="580" t="n">
        <v>80</v>
      </c>
      <c r="W33" s="125" t="n"/>
    </row>
    <row r="34" ht="21" customHeight="1" s="630">
      <c r="A34" s="644" t="inlineStr">
        <is>
          <t>31</t>
        </is>
      </c>
      <c r="B34" s="632" t="n"/>
      <c r="C34" s="112" t="inlineStr">
        <is>
          <t>TOCAS TAUCA ELI</t>
        </is>
      </c>
      <c r="D34" s="55" t="n">
        <v>47700204</v>
      </c>
      <c r="E34" s="55" t="inlineStr">
        <is>
          <t>NUEVO A1</t>
        </is>
      </c>
      <c r="F34" s="92" t="inlineStr">
        <is>
          <t>20 20 sr</t>
        </is>
      </c>
      <c r="G34" s="120" t="n"/>
      <c r="H34" s="120" t="n"/>
      <c r="I34" s="120" t="inlineStr">
        <is>
          <t>CARS.JAIME VILLA</t>
        </is>
      </c>
      <c r="J34" s="60" t="n">
        <v>0.4361111111111111</v>
      </c>
      <c r="K34" s="46">
        <f>J34+$K$77</f>
        <v/>
      </c>
      <c r="L34" s="78" t="n">
        <v>0.49375</v>
      </c>
      <c r="M34" s="78">
        <f>L34+$M$78</f>
        <v/>
      </c>
      <c r="N34" s="78" t="n">
        <v>0.4993055555555556</v>
      </c>
      <c r="O34" s="78">
        <f>N34+$O$78</f>
        <v/>
      </c>
      <c r="P34" s="79" t="n">
        <v>0.61875</v>
      </c>
      <c r="Q34" s="46">
        <f>P34+$Q$78</f>
        <v/>
      </c>
      <c r="R34" s="46" t="n">
        <v>0.63125</v>
      </c>
      <c r="S34" s="46">
        <f>R34+$S$78</f>
        <v/>
      </c>
      <c r="T34" s="143" t="n">
        <v>0.6444444444444445</v>
      </c>
      <c r="U34" s="80">
        <f>T34+$U$78</f>
        <v/>
      </c>
      <c r="V34" s="580" t="n">
        <v>80</v>
      </c>
      <c r="W34" s="125" t="n"/>
    </row>
    <row r="35" ht="21" customHeight="1" s="630">
      <c r="A35" s="644" t="inlineStr">
        <is>
          <t>32</t>
        </is>
      </c>
      <c r="B35" s="632" t="n"/>
      <c r="C35" s="318" t="inlineStr">
        <is>
          <t>TOCAS TAUCA FELIPE 40</t>
        </is>
      </c>
      <c r="D35" s="55" t="n">
        <v>45117453</v>
      </c>
      <c r="E35" s="55" t="inlineStr">
        <is>
          <t>NUEVO A1</t>
        </is>
      </c>
      <c r="F35" s="92" t="inlineStr">
        <is>
          <t>20 20 SR</t>
        </is>
      </c>
      <c r="G35" s="120" t="n"/>
      <c r="H35" s="120" t="n"/>
      <c r="I35" s="120" t="inlineStr">
        <is>
          <t>CARS.JAIME VILLA</t>
        </is>
      </c>
      <c r="J35" s="60" t="n">
        <v>0.4368055555555556</v>
      </c>
      <c r="K35" s="46">
        <f>J35+$K$77</f>
        <v/>
      </c>
      <c r="L35" s="78" t="n">
        <v>0.4979166666666667</v>
      </c>
      <c r="M35" s="78">
        <f>L35+$M$78</f>
        <v/>
      </c>
      <c r="N35" s="78" t="n">
        <v>0.5069444444444444</v>
      </c>
      <c r="O35" s="78">
        <f>N35+$O$78</f>
        <v/>
      </c>
      <c r="P35" s="79" t="n">
        <v>0.60625</v>
      </c>
      <c r="Q35" s="46">
        <f>P35+$Q$78</f>
        <v/>
      </c>
      <c r="R35" s="46" t="n">
        <v>0.6270833333333333</v>
      </c>
      <c r="S35" s="46">
        <f>R35+$S$78</f>
        <v/>
      </c>
      <c r="T35" s="83" t="n">
        <v>0.6798611111111111</v>
      </c>
      <c r="U35" s="83">
        <f>T35+$U$78</f>
        <v/>
      </c>
      <c r="V35" s="580" t="n">
        <v>80</v>
      </c>
      <c r="W35" s="125" t="n">
        <v>40</v>
      </c>
    </row>
    <row r="36" ht="21" customFormat="1" customHeight="1" s="633">
      <c r="A36" s="644" t="inlineStr">
        <is>
          <t>33</t>
        </is>
      </c>
      <c r="B36" s="632" t="n"/>
      <c r="C36" s="112" t="inlineStr">
        <is>
          <t>VIDAL BELLIZA ALEC</t>
        </is>
      </c>
      <c r="D36" s="112" t="n">
        <v>76082742</v>
      </c>
      <c r="E36" s="96" t="inlineStr">
        <is>
          <t>MOTO REVA BIIC</t>
        </is>
      </c>
      <c r="F36" s="92" t="inlineStr">
        <is>
          <t>40/20 40/20 cl</t>
        </is>
      </c>
      <c r="G36" s="120" t="n"/>
      <c r="H36" s="120" t="n"/>
      <c r="I36" s="120" t="inlineStr">
        <is>
          <t>CARS.JAIME VILLA</t>
        </is>
      </c>
      <c r="J36" s="60" t="n">
        <v>0.4381944444444444</v>
      </c>
      <c r="K36" s="46">
        <f>J36+$K$77</f>
        <v/>
      </c>
      <c r="L36" s="78" t="n">
        <v>0.5020833333333333</v>
      </c>
      <c r="M36" s="78">
        <f>L36+$M$78</f>
        <v/>
      </c>
      <c r="N36" s="78" t="n">
        <v>0.5104166666666666</v>
      </c>
      <c r="O36" s="78">
        <f>N36+$O$78</f>
        <v/>
      </c>
      <c r="P36" s="79" t="n">
        <v>0.63125</v>
      </c>
      <c r="Q36" s="79">
        <f>P36+$Q$78</f>
        <v/>
      </c>
      <c r="R36" s="46" t="n">
        <v>0.6541666666666667</v>
      </c>
      <c r="S36" s="46">
        <f>R36+$S$78</f>
        <v/>
      </c>
      <c r="T36" s="143" t="n">
        <v>0.6701388888888888</v>
      </c>
      <c r="U36" s="143">
        <f>T36+$U$78</f>
        <v/>
      </c>
      <c r="V36" s="580" t="n">
        <v>80</v>
      </c>
      <c r="W36" s="125" t="n"/>
    </row>
    <row r="37" ht="21" customFormat="1" customHeight="1" s="645">
      <c r="A37" s="644" t="inlineStr">
        <is>
          <t>34</t>
        </is>
      </c>
      <c r="B37" s="632" t="n"/>
      <c r="C37" s="112" t="inlineStr">
        <is>
          <t xml:space="preserve">JULCA MONTOYA HELAR </t>
        </is>
      </c>
      <c r="D37" s="55" t="n">
        <v>15756051</v>
      </c>
      <c r="E37" s="26" t="inlineStr">
        <is>
          <t>REVA A3C</t>
        </is>
      </c>
      <c r="F37" s="92" t="inlineStr">
        <is>
          <t>40/20 40/20 cl</t>
        </is>
      </c>
      <c r="G37" s="110" t="n"/>
      <c r="H37" s="110" t="n"/>
      <c r="I37" s="110" t="inlineStr">
        <is>
          <t>MAYRA</t>
        </is>
      </c>
      <c r="J37" s="60" t="n">
        <v>0.4402777777777778</v>
      </c>
      <c r="K37" s="46">
        <f>J37+$K$77</f>
        <v/>
      </c>
      <c r="L37" s="78" t="n">
        <v>0.5111111111111111</v>
      </c>
      <c r="M37" s="78">
        <f>L37+$M$78</f>
        <v/>
      </c>
      <c r="N37" s="78" t="n">
        <v>0.5180555555555556</v>
      </c>
      <c r="O37" s="78">
        <f>N37+$O$78</f>
        <v/>
      </c>
      <c r="P37" s="78" t="n">
        <v>0.61875</v>
      </c>
      <c r="Q37" s="78">
        <f>P37+$Q$78</f>
        <v/>
      </c>
      <c r="R37" s="78" t="n">
        <v>0.6381944444444444</v>
      </c>
      <c r="S37" s="78">
        <f>R37+$S$78</f>
        <v/>
      </c>
      <c r="T37" s="83" t="n">
        <v>0.6840277777777778</v>
      </c>
      <c r="U37" s="83">
        <f>T37+$U$78</f>
        <v/>
      </c>
      <c r="V37" s="580" t="n">
        <v>80</v>
      </c>
      <c r="W37" s="125" t="n"/>
    </row>
    <row r="38" ht="21" customHeight="1" s="630">
      <c r="A38" s="644" t="inlineStr">
        <is>
          <t>35</t>
        </is>
      </c>
      <c r="B38" s="632" t="n"/>
      <c r="C38" s="112" t="inlineStr">
        <is>
          <t>DIAZ PEÑA JUAN JOSE</t>
        </is>
      </c>
      <c r="D38" s="55" t="n">
        <v>7360230</v>
      </c>
      <c r="E38" s="199" t="inlineStr">
        <is>
          <t>MOTO NUEVO BIIB</t>
        </is>
      </c>
      <c r="F38" s="92" t="inlineStr">
        <is>
          <t>20 20 SR</t>
        </is>
      </c>
      <c r="G38" s="281" t="n"/>
      <c r="H38" s="26" t="inlineStr">
        <is>
          <t>CE</t>
        </is>
      </c>
      <c r="I38" s="281" t="inlineStr">
        <is>
          <t xml:space="preserve">ANGELA </t>
        </is>
      </c>
      <c r="J38" s="60" t="n">
        <v>0.4506944444444445</v>
      </c>
      <c r="K38" s="46">
        <f>J38+$K$77</f>
        <v/>
      </c>
      <c r="L38" s="78" t="n">
        <v>0.5125</v>
      </c>
      <c r="M38" s="78">
        <f>L38+$M$78</f>
        <v/>
      </c>
      <c r="N38" s="78" t="n">
        <v>0.51875</v>
      </c>
      <c r="O38" s="78">
        <f>N38+$O$78</f>
        <v/>
      </c>
      <c r="P38" s="78" t="n">
        <v>0.5951388888888889</v>
      </c>
      <c r="Q38" s="78">
        <f>P38+$Q$78</f>
        <v/>
      </c>
      <c r="R38" s="78" t="n">
        <v>0.60625</v>
      </c>
      <c r="S38" s="78">
        <f>R38+$S$78</f>
        <v/>
      </c>
      <c r="T38" s="116" t="n">
        <v>0.6180555555555556</v>
      </c>
      <c r="U38" s="116">
        <f>T38+$U$78</f>
        <v/>
      </c>
      <c r="V38" s="580" t="n">
        <v>80</v>
      </c>
      <c r="W38" s="125" t="n"/>
    </row>
    <row r="39" ht="21" customHeight="1" s="630">
      <c r="A39" s="644" t="inlineStr">
        <is>
          <t>36</t>
        </is>
      </c>
      <c r="B39" s="632" t="n"/>
      <c r="C39" s="112" t="inlineStr">
        <is>
          <t>HERNANDEZ MALAVE LUIGI</t>
        </is>
      </c>
      <c r="D39" s="55" t="n">
        <v>3035314</v>
      </c>
      <c r="E39" s="199" t="inlineStr">
        <is>
          <t>MOTO NUEVO BIIB</t>
        </is>
      </c>
      <c r="F39" s="92" t="inlineStr">
        <is>
          <t>40/20 40/20 cl</t>
        </is>
      </c>
      <c r="G39" s="654" t="inlineStr">
        <is>
          <t>DEJAR CERTIS</t>
        </is>
      </c>
      <c r="H39" s="26" t="inlineStr">
        <is>
          <t>CPP</t>
        </is>
      </c>
      <c r="I39" s="55" t="inlineStr">
        <is>
          <t>NORMA</t>
        </is>
      </c>
      <c r="J39" s="60" t="n">
        <v>0.4611111111111111</v>
      </c>
      <c r="K39" s="46">
        <f>J39+$K$77</f>
        <v/>
      </c>
      <c r="L39" s="78" t="n">
        <v>0.5173611111111112</v>
      </c>
      <c r="M39" s="46">
        <f>L39+$M$78</f>
        <v/>
      </c>
      <c r="N39" s="78" t="n">
        <v>0.5277777777777778</v>
      </c>
      <c r="O39" s="46">
        <f>N39+$O$78</f>
        <v/>
      </c>
      <c r="P39" s="79" t="n">
        <v>0.6298611111111111</v>
      </c>
      <c r="Q39" s="46">
        <f>P39+$Q$78</f>
        <v/>
      </c>
      <c r="R39" s="46" t="n">
        <v>0.6402777777777777</v>
      </c>
      <c r="S39" s="46">
        <f>R39+$S$78</f>
        <v/>
      </c>
      <c r="T39" s="143" t="n">
        <v>0.6534722222222222</v>
      </c>
      <c r="U39" s="80">
        <f>T39+$U$78</f>
        <v/>
      </c>
      <c r="V39" s="580" t="n">
        <v>80</v>
      </c>
      <c r="W39" s="125" t="n"/>
    </row>
    <row r="40" ht="21" customHeight="1" s="630">
      <c r="A40" s="644" t="inlineStr">
        <is>
          <t>37</t>
        </is>
      </c>
      <c r="B40" s="632" t="n"/>
      <c r="C40" s="112" t="inlineStr">
        <is>
          <t>PIZANGO INUMA WELMER</t>
        </is>
      </c>
      <c r="D40" s="55" t="n">
        <v>76078000</v>
      </c>
      <c r="E40" s="226" t="inlineStr">
        <is>
          <t>MOTO REVA BIIC</t>
        </is>
      </c>
      <c r="F40" s="92" t="inlineStr">
        <is>
          <t>40/20 40/20 cl</t>
        </is>
      </c>
      <c r="G40" s="55" t="n"/>
      <c r="H40" s="55" t="n"/>
      <c r="I40" s="55" t="inlineStr">
        <is>
          <t>JENY SUPEPAC</t>
        </is>
      </c>
      <c r="J40" s="60" t="n">
        <v>0.4666666666666667</v>
      </c>
      <c r="K40" s="46">
        <f>J40+$K$77</f>
        <v/>
      </c>
      <c r="L40" s="78" t="n">
        <v>0.5159722222222223</v>
      </c>
      <c r="M40" s="46">
        <f>L40+$M$78</f>
        <v/>
      </c>
      <c r="N40" s="78" t="n">
        <v>0.5243055555555556</v>
      </c>
      <c r="O40" s="46">
        <f>N40+$O$78</f>
        <v/>
      </c>
      <c r="P40" s="79" t="n">
        <v>0.6375</v>
      </c>
      <c r="Q40" s="46">
        <f>P40+$Q$78</f>
        <v/>
      </c>
      <c r="R40" s="46" t="n">
        <v>0.65</v>
      </c>
      <c r="S40" s="46">
        <f>R40+$S$78</f>
        <v/>
      </c>
      <c r="T40" s="83" t="n">
        <v>0.69375</v>
      </c>
      <c r="U40" s="83">
        <f>T40+$U$78</f>
        <v/>
      </c>
      <c r="V40" s="580" t="n">
        <v>80</v>
      </c>
      <c r="W40" s="125" t="n"/>
    </row>
    <row r="41" ht="21" customHeight="1" s="630">
      <c r="A41" s="644" t="inlineStr">
        <is>
          <t>38</t>
        </is>
      </c>
      <c r="B41" s="632" t="n"/>
      <c r="C41" s="318" t="inlineStr">
        <is>
          <t>VASQUEZ HUACHO ROSMERY 30</t>
        </is>
      </c>
      <c r="D41" s="55" t="n">
        <v>44966157</v>
      </c>
      <c r="E41" s="226" t="inlineStr">
        <is>
          <t>MOTO REVA BIIC</t>
        </is>
      </c>
      <c r="F41" s="92" t="inlineStr">
        <is>
          <t>20 20 sr</t>
        </is>
      </c>
      <c r="G41" s="120" t="inlineStr">
        <is>
          <t>PAGO 230 EFEC</t>
        </is>
      </c>
      <c r="H41" s="55" t="inlineStr">
        <is>
          <t>CERTI</t>
        </is>
      </c>
      <c r="I41" s="55" t="inlineStr">
        <is>
          <t>MERY</t>
        </is>
      </c>
      <c r="J41" s="60" t="n">
        <v>0.4680555555555556</v>
      </c>
      <c r="K41" s="46">
        <f>J41+$K$77</f>
        <v/>
      </c>
      <c r="L41" s="78" t="n">
        <v>0.5201388888888889</v>
      </c>
      <c r="M41" s="46">
        <f>L41+$M$78</f>
        <v/>
      </c>
      <c r="N41" s="78" t="n">
        <v>0.5333333333333333</v>
      </c>
      <c r="O41" s="46">
        <f>N41+$O$78</f>
        <v/>
      </c>
      <c r="P41" s="79" t="n">
        <v>0.6305555555555555</v>
      </c>
      <c r="Q41" s="46">
        <f>P41+$Q$78</f>
        <v/>
      </c>
      <c r="R41" s="46" t="n">
        <v>0.6430555555555556</v>
      </c>
      <c r="S41" s="46">
        <f>R41+$S$78</f>
        <v/>
      </c>
      <c r="T41" s="143" t="n">
        <v>0.6569444444444444</v>
      </c>
      <c r="U41" s="80">
        <f>T41+$U$78</f>
        <v/>
      </c>
      <c r="V41" s="580" t="n">
        <v>80</v>
      </c>
      <c r="W41" s="125" t="n">
        <v>30</v>
      </c>
    </row>
    <row r="42" ht="21" customFormat="1" customHeight="1" s="645">
      <c r="A42" s="644" t="inlineStr">
        <is>
          <t>39</t>
        </is>
      </c>
      <c r="B42" s="632" t="n"/>
      <c r="C42" s="112" t="inlineStr">
        <is>
          <t>FERNANDEZ ROJAS NICK</t>
        </is>
      </c>
      <c r="D42" s="55" t="n">
        <v>74128844</v>
      </c>
      <c r="E42" s="55" t="inlineStr">
        <is>
          <t>NUEVO A1</t>
        </is>
      </c>
      <c r="F42" s="92" t="inlineStr">
        <is>
          <t>30 30 sr</t>
        </is>
      </c>
      <c r="G42" s="120" t="n"/>
      <c r="H42" s="120" t="n"/>
      <c r="I42" s="120" t="inlineStr">
        <is>
          <t>CARS.JAIME VILLA</t>
        </is>
      </c>
      <c r="J42" s="60" t="n">
        <v>0.4694444444444444</v>
      </c>
      <c r="K42" s="46">
        <f>J42+$K$77</f>
        <v/>
      </c>
      <c r="L42" s="78" t="n">
        <v>0.5256944444444445</v>
      </c>
      <c r="M42" s="46">
        <f>L42+$M$78</f>
        <v/>
      </c>
      <c r="N42" s="78" t="n">
        <v>0.5375</v>
      </c>
      <c r="O42" s="46">
        <f>N42+$O$78</f>
        <v/>
      </c>
      <c r="P42" s="79" t="n">
        <v>0.64375</v>
      </c>
      <c r="Q42" s="46">
        <f>P42+$Q$78</f>
        <v/>
      </c>
      <c r="R42" s="46" t="n">
        <v>0.6611111111111111</v>
      </c>
      <c r="S42" s="46">
        <f>R42+$S$78</f>
        <v/>
      </c>
      <c r="T42" s="83" t="n">
        <v>0.7097222222222223</v>
      </c>
      <c r="U42" s="83">
        <f>T42+$U$78</f>
        <v/>
      </c>
      <c r="V42" s="580" t="n">
        <v>80</v>
      </c>
      <c r="W42" s="125" t="n"/>
    </row>
    <row r="43" ht="21" customFormat="1" customHeight="1" s="633">
      <c r="A43" s="644" t="inlineStr">
        <is>
          <t>40</t>
        </is>
      </c>
      <c r="B43" s="632" t="n"/>
      <c r="C43" s="112" t="inlineStr">
        <is>
          <t>ARAUJO NEVADO ENRIQUE</t>
        </is>
      </c>
      <c r="D43" s="55" t="n">
        <v>6289804</v>
      </c>
      <c r="E43" s="55" t="inlineStr">
        <is>
          <t>NUEVO A1</t>
        </is>
      </c>
      <c r="F43" s="92" t="inlineStr">
        <is>
          <t>40/20 40/20 cl</t>
        </is>
      </c>
      <c r="G43" s="110" t="n"/>
      <c r="H43" s="110" t="n"/>
      <c r="I43" s="110" t="inlineStr">
        <is>
          <t>MAYRA</t>
        </is>
      </c>
      <c r="J43" s="60" t="n">
        <v>0.4756944444444444</v>
      </c>
      <c r="K43" s="46">
        <f>J43+$K$77</f>
        <v/>
      </c>
      <c r="L43" s="78" t="n">
        <v>0.5319444444444444</v>
      </c>
      <c r="M43" s="46">
        <f>L43+$M$78</f>
        <v/>
      </c>
      <c r="N43" s="78" t="n">
        <v>0.5402777777777777</v>
      </c>
      <c r="O43" s="46">
        <f>N43+$O$78</f>
        <v/>
      </c>
      <c r="P43" s="79" t="n">
        <v>0.64375</v>
      </c>
      <c r="Q43" s="46">
        <f>P43+$Q$78</f>
        <v/>
      </c>
      <c r="R43" s="46" t="n">
        <v>0.6659722222222222</v>
      </c>
      <c r="S43" s="46">
        <f>R43+$S$78</f>
        <v/>
      </c>
      <c r="T43" s="143" t="n">
        <v>0.6951388888888889</v>
      </c>
      <c r="U43" s="80">
        <f>T43+$U$78</f>
        <v/>
      </c>
      <c r="V43" s="580" t="n">
        <v>80</v>
      </c>
      <c r="W43" s="125" t="n"/>
    </row>
    <row r="44" ht="21" customHeight="1" s="630">
      <c r="A44" s="644" t="inlineStr">
        <is>
          <t>41</t>
        </is>
      </c>
      <c r="B44" s="632" t="n"/>
      <c r="C44" s="112" t="inlineStr">
        <is>
          <t xml:space="preserve">LOPEZ MINAYA SERGIO </t>
        </is>
      </c>
      <c r="D44" s="55" t="n">
        <v>72251978</v>
      </c>
      <c r="E44" s="55" t="inlineStr">
        <is>
          <t>NUEVO A1</t>
        </is>
      </c>
      <c r="F44" s="92" t="inlineStr">
        <is>
          <t>40/20 40/20 cl</t>
        </is>
      </c>
      <c r="G44" s="120" t="inlineStr">
        <is>
          <t>PAGO EFEC 130</t>
        </is>
      </c>
      <c r="H44" s="211" t="n"/>
      <c r="I44" s="211" t="inlineStr">
        <is>
          <t>OFICINA</t>
        </is>
      </c>
      <c r="J44" s="60" t="n">
        <v>0.4763888888888889</v>
      </c>
      <c r="K44" s="46">
        <f>J44+$K$77</f>
        <v/>
      </c>
      <c r="L44" s="78" t="n">
        <v>0.5375</v>
      </c>
      <c r="M44" s="46">
        <f>L44+$M$78</f>
        <v/>
      </c>
      <c r="N44" s="78" t="n">
        <v>0.54375</v>
      </c>
      <c r="O44" s="46">
        <f>N44+$O$78</f>
        <v/>
      </c>
      <c r="P44" s="79" t="n">
        <v>0.6506944444444445</v>
      </c>
      <c r="Q44" s="46">
        <f>P44+$Q$78</f>
        <v/>
      </c>
      <c r="R44" s="46" t="n">
        <v>0.6743055555555556</v>
      </c>
      <c r="S44" s="46">
        <f>R44+$S$78</f>
        <v/>
      </c>
      <c r="T44" s="83" t="n">
        <v>0.7236111111111111</v>
      </c>
      <c r="U44" s="83">
        <f>T44+$U$78</f>
        <v/>
      </c>
      <c r="V44" s="580" t="n">
        <v>130</v>
      </c>
      <c r="W44" s="125" t="n"/>
    </row>
    <row r="45" ht="21" customHeight="1" s="630">
      <c r="A45" s="644" t="inlineStr">
        <is>
          <t>42</t>
        </is>
      </c>
      <c r="B45" s="632" t="n"/>
      <c r="C45" s="112" t="inlineStr">
        <is>
          <t>MELO REYES JORGE</t>
        </is>
      </c>
      <c r="D45" s="55" t="n">
        <v>44571872</v>
      </c>
      <c r="E45" s="226" t="inlineStr">
        <is>
          <t>MOTO REVA BIIC</t>
        </is>
      </c>
      <c r="F45" s="92" t="inlineStr">
        <is>
          <t>40/20 40/20 cl</t>
        </is>
      </c>
      <c r="G45" s="281" t="n"/>
      <c r="H45" s="281" t="n"/>
      <c r="I45" s="281" t="inlineStr">
        <is>
          <t>ELIA</t>
        </is>
      </c>
      <c r="J45" s="60" t="n">
        <v>0.4861111111111111</v>
      </c>
      <c r="K45" s="46">
        <f>J45+$K$77</f>
        <v/>
      </c>
      <c r="L45" s="78" t="n">
        <v>0.5388888888888889</v>
      </c>
      <c r="M45" s="78">
        <f>L45+$M$78</f>
        <v/>
      </c>
      <c r="N45" s="78" t="n">
        <v>0.5479166666666667</v>
      </c>
      <c r="O45" s="78">
        <f>N45+$O$78</f>
        <v/>
      </c>
      <c r="P45" s="79" t="n">
        <v>0.6569444444444444</v>
      </c>
      <c r="Q45" s="46">
        <f>P45+$Q$78</f>
        <v/>
      </c>
      <c r="R45" s="46" t="n">
        <v>0.6770833333333334</v>
      </c>
      <c r="S45" s="46">
        <f>R45+$S$78</f>
        <v/>
      </c>
      <c r="T45" s="143" t="n">
        <v>0.7069444444444445</v>
      </c>
      <c r="U45" s="80">
        <f>T45+$U$78</f>
        <v/>
      </c>
      <c r="V45" s="580" t="n">
        <v>80</v>
      </c>
      <c r="W45" s="125" t="n"/>
    </row>
    <row r="46" ht="21" customHeight="1" s="630">
      <c r="A46" s="644" t="inlineStr">
        <is>
          <t>43</t>
        </is>
      </c>
      <c r="B46" s="632" t="n"/>
      <c r="C46" s="112" t="inlineStr">
        <is>
          <t xml:space="preserve">PAREDES SOSA PABLO </t>
        </is>
      </c>
      <c r="D46" s="55" t="n">
        <v>75493786</v>
      </c>
      <c r="E46" s="55" t="inlineStr">
        <is>
          <t>NUEVO A1</t>
        </is>
      </c>
      <c r="F46" s="92" t="inlineStr">
        <is>
          <t>40/20 40/20 cl</t>
        </is>
      </c>
      <c r="G46" s="322" t="inlineStr">
        <is>
          <t>PAGO YAPE 100</t>
        </is>
      </c>
      <c r="H46" s="439" t="n"/>
      <c r="I46" s="322" t="inlineStr">
        <is>
          <t>PUBLICIDAD</t>
        </is>
      </c>
      <c r="J46" s="60" t="n">
        <v>0.4951388888888889</v>
      </c>
      <c r="K46" s="46">
        <f>J46+$K$77</f>
        <v/>
      </c>
      <c r="L46" s="78" t="n">
        <v>0.5423611111111111</v>
      </c>
      <c r="M46" s="78">
        <f>L46+$M$78</f>
        <v/>
      </c>
      <c r="N46" s="78" t="n">
        <v>0.5513888888888889</v>
      </c>
      <c r="O46" s="78">
        <f>N46+$O$78</f>
        <v/>
      </c>
      <c r="P46" s="79" t="n">
        <v>0.6555555555555556</v>
      </c>
      <c r="Q46" s="46">
        <f>P46+$Q$78</f>
        <v/>
      </c>
      <c r="R46" s="46" t="n">
        <v>0.6854166666666667</v>
      </c>
      <c r="S46" s="46">
        <f>R46+$S$78</f>
        <v/>
      </c>
      <c r="T46" s="83" t="n">
        <v>0.7375</v>
      </c>
      <c r="U46" s="83">
        <f>T46+$U$78</f>
        <v/>
      </c>
      <c r="V46" s="580" t="n">
        <v>100</v>
      </c>
      <c r="W46" s="125" t="n"/>
    </row>
    <row r="47" ht="21" customFormat="1" customHeight="1" s="645">
      <c r="A47" s="644" t="inlineStr">
        <is>
          <t>44</t>
        </is>
      </c>
      <c r="B47" s="632" t="n"/>
      <c r="C47" s="112" t="inlineStr">
        <is>
          <t>PEREZ FLORES ROLANDO</t>
        </is>
      </c>
      <c r="D47" s="55" t="n">
        <v>25832673</v>
      </c>
      <c r="E47" s="226" t="inlineStr">
        <is>
          <t>MOTO REVA BIIC</t>
        </is>
      </c>
      <c r="F47" s="92" t="inlineStr">
        <is>
          <t>40/20 40/20 cl</t>
        </is>
      </c>
      <c r="G47" s="55" t="n"/>
      <c r="H47" s="207" t="n"/>
      <c r="I47" s="55" t="inlineStr">
        <is>
          <t>MARITZA CAMASCA</t>
        </is>
      </c>
      <c r="J47" s="60" t="n">
        <v>0.4958333333333333</v>
      </c>
      <c r="K47" s="46">
        <f>J47+$K$77</f>
        <v/>
      </c>
      <c r="L47" s="78" t="n">
        <v>0.5479166666666667</v>
      </c>
      <c r="M47" s="78">
        <f>L47+$M$78</f>
        <v/>
      </c>
      <c r="N47" s="78" t="n">
        <v>0.5555555555555556</v>
      </c>
      <c r="O47" s="78">
        <f>N47+$O$78</f>
        <v/>
      </c>
      <c r="P47" s="79" t="n">
        <v>0.6638888888888889</v>
      </c>
      <c r="Q47" s="46">
        <f>P47+$Q$78</f>
        <v/>
      </c>
      <c r="R47" s="46" t="n">
        <v>0.6881944444444444</v>
      </c>
      <c r="S47" s="46">
        <f>R47+$S$78</f>
        <v/>
      </c>
      <c r="T47" s="143" t="n">
        <v>0.71875</v>
      </c>
      <c r="U47" s="80">
        <f>T47+$U$78</f>
        <v/>
      </c>
      <c r="V47" s="580" t="n">
        <v>80</v>
      </c>
      <c r="W47" s="125" t="n"/>
    </row>
    <row r="48" ht="21" customFormat="1" customHeight="1" s="633">
      <c r="A48" s="644" t="inlineStr">
        <is>
          <t>45</t>
        </is>
      </c>
      <c r="B48" s="632" t="n"/>
      <c r="C48" s="112" t="inlineStr">
        <is>
          <t>BAZAN DIAZ JAIRO</t>
        </is>
      </c>
      <c r="D48" s="55" t="n">
        <v>47519974</v>
      </c>
      <c r="E48" s="26" t="inlineStr">
        <is>
          <t>REVA A2B</t>
        </is>
      </c>
      <c r="F48" s="92" t="inlineStr">
        <is>
          <t>20 20 sr</t>
        </is>
      </c>
      <c r="G48" s="55" t="n"/>
      <c r="H48" s="207" t="n"/>
      <c r="I48" s="55" t="inlineStr">
        <is>
          <t>POOL</t>
        </is>
      </c>
      <c r="J48" s="60" t="n">
        <v>0.5027777777777778</v>
      </c>
      <c r="K48" s="46">
        <f>J48+$K$77</f>
        <v/>
      </c>
      <c r="L48" s="78" t="n">
        <v>0.5486111111111112</v>
      </c>
      <c r="M48" s="78">
        <f>L48+$M$78</f>
        <v/>
      </c>
      <c r="N48" s="78" t="n">
        <v>0.5576388888888889</v>
      </c>
      <c r="O48" s="78">
        <f>N48+$O$78</f>
        <v/>
      </c>
      <c r="P48" s="260" t="n">
        <v>0.6652777777777777</v>
      </c>
      <c r="Q48" s="260">
        <f>P48+$Q$78</f>
        <v/>
      </c>
      <c r="R48" s="78" t="n">
        <v>0.6972222222222222</v>
      </c>
      <c r="S48" s="78">
        <f>R48+$S$78</f>
        <v/>
      </c>
      <c r="T48" s="83" t="n">
        <v>0.7493055555555556</v>
      </c>
      <c r="U48" s="83">
        <f>T48+$U$78</f>
        <v/>
      </c>
      <c r="V48" s="580" t="n">
        <v>80</v>
      </c>
      <c r="W48" s="125" t="n"/>
    </row>
    <row r="49" ht="21" customHeight="1" s="630">
      <c r="A49" s="644" t="inlineStr">
        <is>
          <t>46</t>
        </is>
      </c>
      <c r="B49" s="632" t="n"/>
      <c r="C49" s="112" t="inlineStr">
        <is>
          <t>BOZA ESPINOZA WALTER</t>
        </is>
      </c>
      <c r="D49" s="55" t="n">
        <v>25331620</v>
      </c>
      <c r="E49" s="55" t="inlineStr">
        <is>
          <t>NUEVO A1</t>
        </is>
      </c>
      <c r="F49" s="92" t="inlineStr">
        <is>
          <t>40/20 40/20 cl</t>
        </is>
      </c>
      <c r="G49" s="120" t="n"/>
      <c r="H49" s="120" t="n"/>
      <c r="I49" s="120" t="inlineStr">
        <is>
          <t>CARS.JAIME VILLA</t>
        </is>
      </c>
      <c r="J49" s="60" t="n">
        <v>0.5201388888888889</v>
      </c>
      <c r="K49" s="46">
        <f>J49+$K$77</f>
        <v/>
      </c>
      <c r="L49" s="78" t="n">
        <v>0.5520833333333334</v>
      </c>
      <c r="M49" s="78">
        <f>L49+$M$78</f>
        <v/>
      </c>
      <c r="N49" s="78" t="n">
        <v>0.5625</v>
      </c>
      <c r="O49" s="78">
        <f>N49+$O$78</f>
        <v/>
      </c>
      <c r="P49" s="79" t="n">
        <v>0.66875</v>
      </c>
      <c r="Q49" s="46">
        <f>P49+$Q$78</f>
        <v/>
      </c>
      <c r="R49" s="46" t="n">
        <v>0.7</v>
      </c>
      <c r="S49" s="46">
        <f>R49+$S$78</f>
        <v/>
      </c>
      <c r="T49" s="143" t="n">
        <v>0.7305555555555555</v>
      </c>
      <c r="U49" s="80">
        <f>T49+$U$78</f>
        <v/>
      </c>
      <c r="V49" s="580" t="n">
        <v>80</v>
      </c>
      <c r="W49" s="125" t="n"/>
    </row>
    <row r="50" ht="21" customHeight="1" s="630">
      <c r="A50" s="644" t="inlineStr">
        <is>
          <t>47</t>
        </is>
      </c>
      <c r="B50" s="632" t="n"/>
      <c r="C50" s="112" t="inlineStr">
        <is>
          <t>CUSQUISIVAN MIRANDA ADELMO</t>
        </is>
      </c>
      <c r="D50" s="55" t="n">
        <v>16417054</v>
      </c>
      <c r="E50" s="55" t="inlineStr">
        <is>
          <t>REVA A1</t>
        </is>
      </c>
      <c r="F50" s="92" t="inlineStr">
        <is>
          <t>40/20 40/20 cl</t>
        </is>
      </c>
      <c r="G50" s="101" t="n"/>
      <c r="H50" s="101" t="n"/>
      <c r="I50" s="101" t="inlineStr">
        <is>
          <t>VARGAS</t>
        </is>
      </c>
      <c r="J50" s="60" t="n">
        <v>0.6034722222222222</v>
      </c>
      <c r="K50" s="46">
        <f>J50+$K$77</f>
        <v/>
      </c>
      <c r="L50" s="78" t="n">
        <v>0.6083333333333333</v>
      </c>
      <c r="M50" s="78">
        <f>L50+$M$78</f>
        <v/>
      </c>
      <c r="N50" s="78" t="n">
        <v>0.6236111111111111</v>
      </c>
      <c r="O50" s="78">
        <f>N50+$O$78</f>
        <v/>
      </c>
      <c r="P50" s="79" t="n">
        <v>0.7173611111111111</v>
      </c>
      <c r="Q50" s="46">
        <f>P50+$Q$78</f>
        <v/>
      </c>
      <c r="R50" s="78" t="n">
        <v>0.7680555555555556</v>
      </c>
      <c r="S50" s="78">
        <f>R50+$S$78</f>
        <v/>
      </c>
      <c r="T50" s="83" t="n">
        <v>0.7805555555555556</v>
      </c>
      <c r="U50" s="83">
        <f>T50+$U$78</f>
        <v/>
      </c>
      <c r="V50" s="580" t="n">
        <v>80</v>
      </c>
      <c r="W50" s="125" t="n"/>
    </row>
    <row r="51" ht="21" customHeight="1" s="630">
      <c r="A51" s="644" t="inlineStr">
        <is>
          <t>48</t>
        </is>
      </c>
      <c r="B51" s="632" t="n"/>
      <c r="C51" s="112" t="inlineStr">
        <is>
          <t>CASTRO ARONI JUAN SILVIO</t>
        </is>
      </c>
      <c r="D51" s="55" t="n">
        <v>8126272</v>
      </c>
      <c r="E51" s="226" t="inlineStr">
        <is>
          <t>MOTO REVA BIIC</t>
        </is>
      </c>
      <c r="F51" s="92" t="inlineStr">
        <is>
          <t>40/20 40/20 cl</t>
        </is>
      </c>
      <c r="G51" s="96" t="n"/>
      <c r="H51" s="192" t="n"/>
      <c r="I51" s="96" t="inlineStr">
        <is>
          <t>PATRICIO</t>
        </is>
      </c>
      <c r="J51" s="60" t="n">
        <v>0.5236111111111111</v>
      </c>
      <c r="K51" s="46">
        <f>J51+$K$77</f>
        <v/>
      </c>
      <c r="L51" s="78" t="n">
        <v>0.5576388888888889</v>
      </c>
      <c r="M51" s="78">
        <f>L51+$M$78</f>
        <v/>
      </c>
      <c r="N51" s="78" t="n">
        <v>0.56875</v>
      </c>
      <c r="O51" s="78">
        <f>N51+$O$78</f>
        <v/>
      </c>
      <c r="P51" s="79" t="n">
        <v>0.6756944444444445</v>
      </c>
      <c r="Q51" s="46">
        <f>P51+$Q$78</f>
        <v/>
      </c>
      <c r="R51" s="46" t="n">
        <v>0.7111111111111111</v>
      </c>
      <c r="S51" s="46">
        <f>R51+$S$78</f>
        <v/>
      </c>
      <c r="T51" s="143" t="n">
        <v>0.7423611111111111</v>
      </c>
      <c r="U51" s="80">
        <f>T51+$U$78</f>
        <v/>
      </c>
      <c r="V51" s="580" t="n">
        <v>80</v>
      </c>
      <c r="W51" s="125" t="n"/>
    </row>
    <row r="52" ht="21" customHeight="1" s="630">
      <c r="A52" s="644" t="inlineStr">
        <is>
          <t>49</t>
        </is>
      </c>
      <c r="B52" s="632" t="n"/>
      <c r="C52" s="112" t="inlineStr">
        <is>
          <t>AGUERO CCOA LUIS CARLOS</t>
        </is>
      </c>
      <c r="D52" s="55" t="n">
        <v>42418084</v>
      </c>
      <c r="E52" s="55" t="inlineStr">
        <is>
          <t>REVA A1</t>
        </is>
      </c>
      <c r="F52" s="92" t="inlineStr">
        <is>
          <t>20 20 sr</t>
        </is>
      </c>
      <c r="G52" s="110" t="n"/>
      <c r="H52" s="110" t="n"/>
      <c r="I52" s="110" t="inlineStr">
        <is>
          <t>MAYRA</t>
        </is>
      </c>
      <c r="J52" s="60" t="n">
        <v>0.5243055555555556</v>
      </c>
      <c r="K52" s="46">
        <f>J52+$K$77</f>
        <v/>
      </c>
      <c r="L52" s="78" t="n">
        <v>0.5611111111111111</v>
      </c>
      <c r="M52" s="78">
        <f>L52+$M$78</f>
        <v/>
      </c>
      <c r="N52" s="78" t="n">
        <v>0.5708333333333333</v>
      </c>
      <c r="O52" s="78">
        <f>N52+$O$78</f>
        <v/>
      </c>
      <c r="P52" s="260" t="n">
        <v>0.6791666666666667</v>
      </c>
      <c r="Q52" s="260">
        <f>P52+$Q$78</f>
        <v/>
      </c>
      <c r="R52" s="78" t="n">
        <v>0.7090277777777778</v>
      </c>
      <c r="S52" s="78">
        <f>R52+$S$78</f>
        <v/>
      </c>
      <c r="T52" s="83" t="n">
        <v>0.75</v>
      </c>
      <c r="U52" s="83">
        <f>T52+$U$78</f>
        <v/>
      </c>
      <c r="V52" s="580" t="n">
        <v>80</v>
      </c>
      <c r="W52" s="125" t="n"/>
    </row>
    <row r="53" ht="21" customHeight="1" s="630">
      <c r="A53" s="644" t="inlineStr">
        <is>
          <t>50</t>
        </is>
      </c>
      <c r="B53" s="632" t="n"/>
      <c r="C53" s="112" t="inlineStr">
        <is>
          <t>LOPEZ MARTELL JOSE</t>
        </is>
      </c>
      <c r="D53" s="55" t="n">
        <v>44290320</v>
      </c>
      <c r="E53" s="226" t="inlineStr">
        <is>
          <t>MOTO REVA BIIC</t>
        </is>
      </c>
      <c r="F53" s="92" t="inlineStr">
        <is>
          <t>20 20 sr</t>
        </is>
      </c>
      <c r="G53" s="281" t="n"/>
      <c r="H53" s="281" t="n"/>
      <c r="I53" s="281" t="inlineStr">
        <is>
          <t>ELIA</t>
        </is>
      </c>
      <c r="J53" s="60" t="n">
        <v>0.5381944444444444</v>
      </c>
      <c r="K53" s="46">
        <f>J53+$K$77</f>
        <v/>
      </c>
      <c r="L53" s="79" t="n">
        <v>0.5631944444444444</v>
      </c>
      <c r="M53" s="46">
        <f>L53+$M$78</f>
        <v/>
      </c>
      <c r="N53" s="78" t="n">
        <v>0.5847222222222223</v>
      </c>
      <c r="O53" s="46">
        <f>N53+$O$78</f>
        <v/>
      </c>
      <c r="P53" s="79" t="n">
        <v>0.68125</v>
      </c>
      <c r="Q53" s="46">
        <f>P53+$Q$78</f>
        <v/>
      </c>
      <c r="R53" s="46" t="n">
        <v>0.7229166666666667</v>
      </c>
      <c r="S53" s="46">
        <f>R53+$S$78</f>
        <v/>
      </c>
      <c r="T53" s="143" t="n">
        <v>0.7472222222222222</v>
      </c>
      <c r="U53" s="80">
        <f>T53+$U$78</f>
        <v/>
      </c>
      <c r="V53" s="580" t="n">
        <v>80</v>
      </c>
      <c r="W53" s="125" t="n"/>
    </row>
    <row r="54" ht="21" customFormat="1" customHeight="1" s="633">
      <c r="A54" s="644" t="inlineStr">
        <is>
          <t>51</t>
        </is>
      </c>
      <c r="B54" s="632" t="n"/>
      <c r="C54" s="112" t="inlineStr">
        <is>
          <t>ZEGARRA YEN GUSTAVO</t>
        </is>
      </c>
      <c r="D54" s="55" t="n">
        <v>45815772</v>
      </c>
      <c r="E54" s="226" t="inlineStr">
        <is>
          <t>MOTO REVA BIIC</t>
        </is>
      </c>
      <c r="F54" s="92" t="inlineStr">
        <is>
          <t>20 20 sr</t>
        </is>
      </c>
      <c r="G54" s="120" t="inlineStr">
        <is>
          <t>PAGO EFEC 130</t>
        </is>
      </c>
      <c r="H54" s="211" t="n"/>
      <c r="I54" s="211" t="inlineStr">
        <is>
          <t>OFICINA</t>
        </is>
      </c>
      <c r="J54" s="60" t="n">
        <v>0.5388888888888889</v>
      </c>
      <c r="K54" s="46">
        <f>J54+$K$77</f>
        <v/>
      </c>
      <c r="L54" s="78" t="n">
        <v>0.5659722222222222</v>
      </c>
      <c r="M54" s="46">
        <f>L54+$M$78</f>
        <v/>
      </c>
      <c r="N54" s="78" t="n">
        <v>0.5819444444444445</v>
      </c>
      <c r="O54" s="46">
        <f>N54+$O$78</f>
        <v/>
      </c>
      <c r="P54" s="79" t="n">
        <v>0.6881944444444444</v>
      </c>
      <c r="Q54" s="46">
        <f>P54+$Q$78</f>
        <v/>
      </c>
      <c r="R54" s="78" t="n">
        <v>0.7201388888888889</v>
      </c>
      <c r="S54" s="78">
        <f>R54+$S$78</f>
        <v/>
      </c>
      <c r="T54" s="83" t="n">
        <v>0.7527777777777778</v>
      </c>
      <c r="U54" s="83">
        <f>T54+$U$78</f>
        <v/>
      </c>
      <c r="V54" s="580" t="n">
        <v>130</v>
      </c>
      <c r="W54" s="125" t="n"/>
    </row>
    <row r="55" ht="21" customHeight="1" s="630">
      <c r="A55" s="644" t="inlineStr">
        <is>
          <t>52</t>
        </is>
      </c>
      <c r="B55" s="632" t="n"/>
      <c r="C55" s="112" t="inlineStr">
        <is>
          <t xml:space="preserve">RAMOS HERRERA LEONCIO </t>
        </is>
      </c>
      <c r="D55" s="55" t="n">
        <v>25724606</v>
      </c>
      <c r="E55" s="226" t="inlineStr">
        <is>
          <t>MOTO REVA BIIC</t>
        </is>
      </c>
      <c r="F55" s="92" t="inlineStr">
        <is>
          <t>20 20 sr</t>
        </is>
      </c>
      <c r="G55" s="120" t="inlineStr">
        <is>
          <t>PAGO EFEC 120</t>
        </is>
      </c>
      <c r="H55" s="211" t="n"/>
      <c r="I55" s="211" t="inlineStr">
        <is>
          <t>OFICINA</t>
        </is>
      </c>
      <c r="J55" s="60" t="n">
        <v>0.5430555555555555</v>
      </c>
      <c r="K55" s="46">
        <f>J55+$K$77</f>
        <v/>
      </c>
      <c r="L55" s="78" t="n">
        <v>0.5708333333333333</v>
      </c>
      <c r="M55" s="46">
        <f>L55+$M$78</f>
        <v/>
      </c>
      <c r="N55" s="78" t="n">
        <v>0.5881944444444445</v>
      </c>
      <c r="O55" s="46">
        <f>N55+$O$78</f>
        <v/>
      </c>
      <c r="P55" s="79" t="n">
        <v>0.69375</v>
      </c>
      <c r="Q55" s="46">
        <f>P55+$Q$78</f>
        <v/>
      </c>
      <c r="R55" s="46" t="n">
        <v>0.7347222222222223</v>
      </c>
      <c r="S55" s="46">
        <f>R55+$S$78</f>
        <v/>
      </c>
      <c r="T55" s="143" t="n">
        <v>0.7548611111111111</v>
      </c>
      <c r="U55" s="80">
        <f>T55+$U$78</f>
        <v/>
      </c>
      <c r="V55" s="580" t="n">
        <v>120</v>
      </c>
      <c r="W55" s="125" t="n"/>
    </row>
    <row r="56" ht="21" customFormat="1" customHeight="1" s="633">
      <c r="A56" s="646" t="n"/>
      <c r="B56" s="632" t="n"/>
      <c r="C56" s="119" t="inlineStr">
        <is>
          <t>LLANCAYA HUAMANI PORFILIO</t>
        </is>
      </c>
      <c r="D56" s="654" t="n">
        <v>40775076</v>
      </c>
      <c r="E56" s="654" t="inlineStr">
        <is>
          <t>MOTO REVA BIIC</t>
        </is>
      </c>
      <c r="F56" s="654" t="inlineStr">
        <is>
          <t>NO PROCEDE</t>
        </is>
      </c>
      <c r="G56" s="654" t="n"/>
      <c r="H56" s="358" t="n"/>
      <c r="I56" s="654" t="inlineStr">
        <is>
          <t>STEV</t>
        </is>
      </c>
      <c r="J56" s="185" t="n">
        <v>0.5451388888888888</v>
      </c>
      <c r="K56" s="20">
        <f>J56+$K$77</f>
        <v/>
      </c>
      <c r="L56" s="21" t="n">
        <v>0.5736111111111111</v>
      </c>
      <c r="M56" s="20">
        <f>L56+$M$78</f>
        <v/>
      </c>
      <c r="N56" s="21" t="n">
        <v>0.5923611111111111</v>
      </c>
      <c r="O56" s="20">
        <f>N56+$O$78</f>
        <v/>
      </c>
      <c r="P56" s="144" t="n"/>
      <c r="Q56" s="144">
        <f>P56+$Q$78</f>
        <v/>
      </c>
      <c r="R56" s="20" t="n"/>
      <c r="S56" s="20">
        <f>R56+$S$78</f>
        <v/>
      </c>
      <c r="T56" s="144" t="n"/>
      <c r="U56" s="20">
        <f>T56+$U$78</f>
        <v/>
      </c>
      <c r="V56" s="583" t="n"/>
      <c r="W56" s="142" t="n"/>
    </row>
    <row r="57" ht="21" customHeight="1" s="630">
      <c r="A57" s="644" t="inlineStr">
        <is>
          <t>54</t>
        </is>
      </c>
      <c r="B57" s="632" t="n"/>
      <c r="C57" s="112" t="inlineStr">
        <is>
          <t xml:space="preserve">QUIYO POLO MARTIN </t>
        </is>
      </c>
      <c r="D57" s="55" t="n">
        <v>75152135</v>
      </c>
      <c r="E57" s="226" t="inlineStr">
        <is>
          <t>MOTO REVA BIIC</t>
        </is>
      </c>
      <c r="F57" s="92" t="inlineStr">
        <is>
          <t>20 20 sr</t>
        </is>
      </c>
      <c r="G57" s="120" t="n"/>
      <c r="H57" s="120" t="n"/>
      <c r="I57" s="120" t="inlineStr">
        <is>
          <t>CARS.JAIME VILLA</t>
        </is>
      </c>
      <c r="J57" s="60" t="n">
        <v>0.5472222222222223</v>
      </c>
      <c r="K57" s="46">
        <f>J57+$K$77</f>
        <v/>
      </c>
      <c r="L57" s="78" t="n">
        <v>0.5756944444444444</v>
      </c>
      <c r="M57" s="46">
        <f>L57+$M$78</f>
        <v/>
      </c>
      <c r="N57" s="78" t="n">
        <v>0.5965277777777778</v>
      </c>
      <c r="O57" s="46">
        <f>N57+$O$78</f>
        <v/>
      </c>
      <c r="P57" s="79" t="n">
        <v>0.7</v>
      </c>
      <c r="Q57" s="46">
        <f>P57+$Q$78</f>
        <v/>
      </c>
      <c r="R57" s="78" t="n">
        <v>0.7319444444444444</v>
      </c>
      <c r="S57" s="78">
        <f>R57+$S$78</f>
        <v/>
      </c>
      <c r="T57" s="83" t="n">
        <v>0.7611111111111111</v>
      </c>
      <c r="U57" s="83">
        <f>T57+$U$78</f>
        <v/>
      </c>
      <c r="V57" s="580" t="n">
        <v>80</v>
      </c>
      <c r="W57" s="125" t="n"/>
    </row>
    <row r="58" ht="21" customHeight="1" s="630">
      <c r="A58" s="646" t="n"/>
      <c r="B58" s="632" t="n"/>
      <c r="C58" s="119" t="inlineStr">
        <is>
          <t>VARGAS VILCHEZ JORGE</t>
        </is>
      </c>
      <c r="D58" s="654" t="n">
        <v>47694712</v>
      </c>
      <c r="E58" s="654" t="inlineStr">
        <is>
          <t>MOTO REVA BIIC</t>
        </is>
      </c>
      <c r="F58" s="93" t="inlineStr">
        <is>
          <t>20 20 SR</t>
        </is>
      </c>
      <c r="G58" s="120" t="inlineStr">
        <is>
          <t>PAGO EFEC 120</t>
        </is>
      </c>
      <c r="H58" s="594" t="inlineStr">
        <is>
          <t>SANCION</t>
        </is>
      </c>
      <c r="I58" s="654" t="inlineStr">
        <is>
          <t>LILIANA</t>
        </is>
      </c>
      <c r="J58" s="185" t="n"/>
      <c r="K58" s="20">
        <f>J58+$K$77</f>
        <v/>
      </c>
      <c r="L58" s="21" t="n"/>
      <c r="M58" s="20">
        <f>L58+$M$78</f>
        <v/>
      </c>
      <c r="N58" s="21" t="n"/>
      <c r="O58" s="20">
        <f>N58+$O$78</f>
        <v/>
      </c>
      <c r="P58" s="22" t="n"/>
      <c r="Q58" s="20">
        <f>P58+$Q$78</f>
        <v/>
      </c>
      <c r="R58" s="20" t="n"/>
      <c r="S58" s="20">
        <f>R58+$S$78</f>
        <v/>
      </c>
      <c r="T58" s="144" t="n"/>
      <c r="U58" s="20">
        <f>T58+$U$78</f>
        <v/>
      </c>
      <c r="V58" s="583" t="n"/>
      <c r="W58" s="142" t="n"/>
    </row>
    <row r="59" ht="21" customHeight="1" s="630">
      <c r="A59" s="644" t="inlineStr">
        <is>
          <t>55</t>
        </is>
      </c>
      <c r="B59" s="632" t="n"/>
      <c r="C59" s="112" t="inlineStr">
        <is>
          <t>REYES BRAVO BORIS</t>
        </is>
      </c>
      <c r="D59" s="55" t="n">
        <v>76598692</v>
      </c>
      <c r="E59" s="55" t="inlineStr">
        <is>
          <t>NUEVO A1</t>
        </is>
      </c>
      <c r="F59" s="92" t="inlineStr">
        <is>
          <t>30 30 sr</t>
        </is>
      </c>
      <c r="G59" s="96" t="inlineStr">
        <is>
          <t>PAGO 90 YAPE</t>
        </is>
      </c>
      <c r="H59" s="207" t="n"/>
      <c r="I59" s="55" t="inlineStr">
        <is>
          <t xml:space="preserve">VLADIMIR </t>
        </is>
      </c>
      <c r="J59" s="60" t="n">
        <v>0.5513888888888889</v>
      </c>
      <c r="K59" s="46">
        <f>J59+$K$77</f>
        <v/>
      </c>
      <c r="L59" s="78" t="n">
        <v>0.5791666666666667</v>
      </c>
      <c r="M59" s="46">
        <f>L59+$M$78</f>
        <v/>
      </c>
      <c r="N59" s="78" t="n">
        <v>0.6027777777777777</v>
      </c>
      <c r="O59" s="46">
        <f>N59+$O$78</f>
        <v/>
      </c>
      <c r="P59" s="260" t="n">
        <v>0.69375</v>
      </c>
      <c r="Q59" s="260">
        <f>P59+$Q$78</f>
        <v/>
      </c>
      <c r="R59" s="46" t="n">
        <v>0.7458333333333333</v>
      </c>
      <c r="S59" s="46">
        <f>R59+$S$78</f>
        <v/>
      </c>
      <c r="T59" s="143" t="n">
        <v>0.7590277777777777</v>
      </c>
      <c r="U59" s="80">
        <f>T59+$U$78</f>
        <v/>
      </c>
      <c r="V59" s="580" t="n">
        <v>90</v>
      </c>
      <c r="W59" s="125" t="n"/>
    </row>
    <row r="60" ht="21" customHeight="1" s="630">
      <c r="A60" s="644" t="inlineStr">
        <is>
          <t>56</t>
        </is>
      </c>
      <c r="B60" s="632" t="n"/>
      <c r="C60" s="112" t="inlineStr">
        <is>
          <t>ESTRADA DE LA CRUZ ROMEL</t>
        </is>
      </c>
      <c r="D60" s="55" t="n">
        <v>48588838</v>
      </c>
      <c r="E60" s="226" t="inlineStr">
        <is>
          <t>MOTO REVA BIIC</t>
        </is>
      </c>
      <c r="F60" s="92" t="inlineStr">
        <is>
          <t>40/20 40/20 cl</t>
        </is>
      </c>
      <c r="G60" s="96" t="n"/>
      <c r="H60" s="192" t="n"/>
      <c r="I60" s="96" t="inlineStr">
        <is>
          <t>PATRICIO</t>
        </is>
      </c>
      <c r="J60" s="60" t="n">
        <v>0.5527777777777778</v>
      </c>
      <c r="K60" s="46">
        <f>J60+$K$77</f>
        <v/>
      </c>
      <c r="L60" s="78" t="n">
        <v>0.5826388888888889</v>
      </c>
      <c r="M60" s="46">
        <f>L60+$M$78</f>
        <v/>
      </c>
      <c r="N60" s="78" t="n">
        <v>0.6041666666666666</v>
      </c>
      <c r="O60" s="46">
        <f>N60+$O$78</f>
        <v/>
      </c>
      <c r="P60" s="79" t="n">
        <v>0.7055555555555556</v>
      </c>
      <c r="Q60" s="46">
        <f>P60+$Q$78</f>
        <v/>
      </c>
      <c r="R60" s="78" t="n">
        <v>0.7451388888888889</v>
      </c>
      <c r="S60" s="78">
        <f>R60+$S$78</f>
        <v/>
      </c>
      <c r="T60" s="83" t="n">
        <v>0.7618055555555555</v>
      </c>
      <c r="U60" s="83">
        <f>T60+$U$78</f>
        <v/>
      </c>
      <c r="V60" s="580" t="n">
        <v>80</v>
      </c>
      <c r="W60" s="125" t="n"/>
    </row>
    <row r="61" ht="21" customHeight="1" s="630">
      <c r="A61" s="644" t="inlineStr">
        <is>
          <t>57</t>
        </is>
      </c>
      <c r="B61" s="632" t="n"/>
      <c r="C61" s="119" t="inlineStr">
        <is>
          <t>GAMARRA ROMAN JUSSTYN</t>
        </is>
      </c>
      <c r="D61" s="654" t="n">
        <v>47623882</v>
      </c>
      <c r="E61" s="654" t="inlineStr">
        <is>
          <t>NUEVO A1</t>
        </is>
      </c>
      <c r="F61" s="93" t="inlineStr">
        <is>
          <t>EVALUAR</t>
        </is>
      </c>
      <c r="G61" s="120" t="inlineStr">
        <is>
          <t>PAGO 120EFE</t>
        </is>
      </c>
      <c r="H61" s="358" t="inlineStr">
        <is>
          <t>REPRO</t>
        </is>
      </c>
      <c r="I61" s="654" t="inlineStr">
        <is>
          <t xml:space="preserve">VLADIMIR </t>
        </is>
      </c>
      <c r="J61" s="185" t="n">
        <v>0.5555555555555556</v>
      </c>
      <c r="K61" s="20">
        <f>J61+$K$77</f>
        <v/>
      </c>
      <c r="L61" s="21" t="n">
        <v>0.5909722222222222</v>
      </c>
      <c r="M61" s="20">
        <f>L61+$M$78</f>
        <v/>
      </c>
      <c r="N61" s="21" t="n">
        <v>0.61875</v>
      </c>
      <c r="O61" s="20">
        <f>N61+$O$78</f>
        <v/>
      </c>
      <c r="P61" s="22" t="inlineStr">
        <is>
          <t>cons 7</t>
        </is>
      </c>
      <c r="Q61" s="20">
        <f>P61+$Q$78</f>
        <v/>
      </c>
      <c r="R61" s="20" t="n"/>
      <c r="S61" s="20">
        <f>R61+$S$78</f>
        <v/>
      </c>
      <c r="T61" s="144" t="n"/>
      <c r="U61" s="20">
        <f>T61+$U$78</f>
        <v/>
      </c>
      <c r="V61" s="580" t="n"/>
      <c r="W61" s="125" t="n"/>
    </row>
    <row r="62" ht="21" customHeight="1" s="630">
      <c r="A62" s="644" t="inlineStr">
        <is>
          <t>58</t>
        </is>
      </c>
      <c r="B62" s="632" t="n"/>
      <c r="C62" s="112" t="inlineStr">
        <is>
          <t>HUKUJARA PASACHE HANS</t>
        </is>
      </c>
      <c r="D62" s="55" t="n">
        <v>71224269</v>
      </c>
      <c r="E62" s="226" t="inlineStr">
        <is>
          <t>MOTO REVA BIIC</t>
        </is>
      </c>
      <c r="F62" s="92" t="inlineStr">
        <is>
          <t>40/20 40/20 cl</t>
        </is>
      </c>
      <c r="G62" s="281" t="n"/>
      <c r="H62" s="281" t="n"/>
      <c r="I62" s="281" t="inlineStr">
        <is>
          <t>ELIA</t>
        </is>
      </c>
      <c r="J62" s="60" t="n">
        <v>0.5743055555555555</v>
      </c>
      <c r="K62" s="46">
        <f>J62+$K$77</f>
        <v/>
      </c>
      <c r="L62" s="78" t="n">
        <v>0.5965277777777778</v>
      </c>
      <c r="M62" s="46">
        <f>L62+$M$78</f>
        <v/>
      </c>
      <c r="N62" s="78" t="n">
        <v>0.6201388888888889</v>
      </c>
      <c r="O62" s="46">
        <f>N62+$O$78</f>
        <v/>
      </c>
      <c r="P62" s="260" t="n">
        <v>0.7090277777777778</v>
      </c>
      <c r="Q62" s="260">
        <f>P62+$Q$78</f>
        <v/>
      </c>
      <c r="R62" s="78" t="n">
        <v>0.75625</v>
      </c>
      <c r="S62" s="78">
        <f>R62+$S$78</f>
        <v/>
      </c>
      <c r="T62" s="83" t="n">
        <v>0.7680555555555556</v>
      </c>
      <c r="U62" s="83">
        <f>T62+$U$78</f>
        <v/>
      </c>
      <c r="V62" s="580" t="n">
        <v>80</v>
      </c>
      <c r="W62" s="125" t="n"/>
    </row>
    <row r="63" ht="21" customHeight="1" s="630">
      <c r="A63" s="644" t="inlineStr">
        <is>
          <t>59</t>
        </is>
      </c>
      <c r="B63" s="632" t="n"/>
      <c r="C63" s="112" t="inlineStr">
        <is>
          <t>RODRIGUEZ JUAREZ MAGALY</t>
        </is>
      </c>
      <c r="D63" s="55" t="n">
        <v>9454128</v>
      </c>
      <c r="E63" s="55" t="inlineStr">
        <is>
          <t>NUEVO A1</t>
        </is>
      </c>
      <c r="F63" s="92" t="inlineStr">
        <is>
          <t>40/20 40/20 cl</t>
        </is>
      </c>
      <c r="G63" s="55" t="n"/>
      <c r="H63" s="207" t="n"/>
      <c r="I63" s="55" t="inlineStr">
        <is>
          <t>LUZBAL</t>
        </is>
      </c>
      <c r="J63" s="60" t="n">
        <v>0.5756944444444444</v>
      </c>
      <c r="K63" s="46">
        <f>J63+$K$77</f>
        <v/>
      </c>
      <c r="L63" s="78" t="n">
        <v>0.6</v>
      </c>
      <c r="M63" s="46">
        <f>L63+$M$78</f>
        <v/>
      </c>
      <c r="N63" s="78" t="n">
        <v>0.6305555555555555</v>
      </c>
      <c r="O63" s="46">
        <f>N63+$O$78</f>
        <v/>
      </c>
      <c r="P63" s="79" t="n">
        <v>0.7118055555555556</v>
      </c>
      <c r="Q63" s="46">
        <f>P63+$Q$78</f>
        <v/>
      </c>
      <c r="R63" s="46" t="n">
        <v>0.7576388888888889</v>
      </c>
      <c r="S63" s="46">
        <f>R63+$S$78</f>
        <v/>
      </c>
      <c r="T63" s="143" t="n">
        <v>0.76875</v>
      </c>
      <c r="U63" s="80">
        <f>T63+$U$78</f>
        <v/>
      </c>
      <c r="V63" s="580" t="n">
        <v>80</v>
      </c>
      <c r="W63" s="125" t="n"/>
    </row>
    <row r="64" ht="21" customHeight="1" s="630">
      <c r="A64" s="644" t="inlineStr">
        <is>
          <t>60</t>
        </is>
      </c>
      <c r="B64" s="632" t="n"/>
      <c r="C64" s="112" t="inlineStr">
        <is>
          <t>RAMIREZ MOCHCCO JEFERSSON</t>
        </is>
      </c>
      <c r="D64" s="55" t="n">
        <v>44761034</v>
      </c>
      <c r="E64" s="55" t="inlineStr">
        <is>
          <t>NUEVO A1</t>
        </is>
      </c>
      <c r="F64" s="92" t="inlineStr">
        <is>
          <t>20 20 sr</t>
        </is>
      </c>
      <c r="G64" s="322" t="inlineStr">
        <is>
          <t>PAGO YAPE 100</t>
        </is>
      </c>
      <c r="H64" s="322" t="n"/>
      <c r="I64" s="322" t="inlineStr">
        <is>
          <t>PUBLICIDAD</t>
        </is>
      </c>
      <c r="J64" s="60" t="n">
        <v>0.6090277777777777</v>
      </c>
      <c r="K64" s="46">
        <f>J64+$K$77</f>
        <v/>
      </c>
      <c r="L64" s="78" t="n">
        <v>0.6104166666666667</v>
      </c>
      <c r="M64" s="46">
        <f>L64+$M$78</f>
        <v/>
      </c>
      <c r="N64" s="78" t="n">
        <v>0.625</v>
      </c>
      <c r="O64" s="46">
        <f>N64+$O$78</f>
        <v/>
      </c>
      <c r="P64" s="79" t="n">
        <v>0.7236111111111111</v>
      </c>
      <c r="Q64" s="46">
        <f>P64+$Q$78</f>
        <v/>
      </c>
      <c r="R64" s="78" t="n">
        <v>0.7791666666666667</v>
      </c>
      <c r="S64" s="78">
        <f>R64+$S$78</f>
        <v/>
      </c>
      <c r="T64" s="83" t="n">
        <v>0.7923611111111111</v>
      </c>
      <c r="U64" s="83">
        <f>T64+$U$78</f>
        <v/>
      </c>
      <c r="V64" s="580" t="n">
        <v>100</v>
      </c>
      <c r="W64" s="125" t="n"/>
    </row>
    <row r="65" ht="21" customHeight="1" s="630">
      <c r="A65" s="644" t="inlineStr">
        <is>
          <t>61</t>
        </is>
      </c>
      <c r="B65" s="632" t="n"/>
      <c r="C65" s="112" t="inlineStr">
        <is>
          <t xml:space="preserve">LANDAURI PRESBISTERO </t>
        </is>
      </c>
      <c r="D65" s="55" t="n">
        <v>40419445</v>
      </c>
      <c r="E65" s="26" t="inlineStr">
        <is>
          <t>REVA A2B</t>
        </is>
      </c>
      <c r="F65" s="92" t="inlineStr">
        <is>
          <t>20 20 sr</t>
        </is>
      </c>
      <c r="G65" s="101" t="n"/>
      <c r="H65" s="101" t="n"/>
      <c r="I65" s="101" t="inlineStr">
        <is>
          <t>VARGAS</t>
        </is>
      </c>
      <c r="J65" s="60" t="n">
        <v>0.5944444444444444</v>
      </c>
      <c r="K65" s="46">
        <f>J65+$K$77</f>
        <v/>
      </c>
      <c r="L65" s="78" t="n">
        <v>0.6020833333333333</v>
      </c>
      <c r="M65" s="46">
        <f>L65+$M$78</f>
        <v/>
      </c>
      <c r="N65" s="78" t="n">
        <v>0.6222222222222222</v>
      </c>
      <c r="O65" s="46">
        <f>N65+$O$78</f>
        <v/>
      </c>
      <c r="P65" s="260" t="n">
        <v>0.7229166666666667</v>
      </c>
      <c r="Q65" s="260">
        <f>P65+$Q$78</f>
        <v/>
      </c>
      <c r="R65" s="46" t="n">
        <v>0.76875</v>
      </c>
      <c r="S65" s="46">
        <f>R65+$S$78</f>
        <v/>
      </c>
      <c r="T65" s="143" t="n">
        <v>0.78125</v>
      </c>
      <c r="U65" s="80">
        <f>T65+$U$78</f>
        <v/>
      </c>
      <c r="V65" s="580" t="n">
        <v>80</v>
      </c>
      <c r="W65" s="125" t="n"/>
    </row>
    <row r="66" ht="21" customHeight="1" s="630">
      <c r="A66" s="644" t="inlineStr">
        <is>
          <t>62</t>
        </is>
      </c>
      <c r="B66" s="632" t="n"/>
      <c r="C66" s="112" t="inlineStr">
        <is>
          <t>NOVOA NORIEGA EISTEIN</t>
        </is>
      </c>
      <c r="D66" s="55" t="n">
        <v>10748619</v>
      </c>
      <c r="E66" s="55" t="inlineStr">
        <is>
          <t>NUEVO A1</t>
        </is>
      </c>
      <c r="F66" s="92" t="inlineStr">
        <is>
          <t>30 30 sr</t>
        </is>
      </c>
      <c r="G66" s="55" t="n"/>
      <c r="H66" s="207" t="n"/>
      <c r="I66" s="55" t="inlineStr">
        <is>
          <t>MARYCAR</t>
        </is>
      </c>
      <c r="J66" s="60" t="n">
        <v>0.6104166666666667</v>
      </c>
      <c r="K66" s="46">
        <f>J66+$K$77</f>
        <v/>
      </c>
      <c r="L66" s="79" t="n">
        <v>0.6131944444444445</v>
      </c>
      <c r="M66" s="46">
        <f>L66+$M$78</f>
        <v/>
      </c>
      <c r="N66" s="78" t="n">
        <v>0.6263888888888889</v>
      </c>
      <c r="O66" s="46">
        <f>N66+$O$78</f>
        <v/>
      </c>
      <c r="P66" s="79" t="n">
        <v>0.7291666666666666</v>
      </c>
      <c r="Q66" s="46">
        <f>P66+$Q$78</f>
        <v/>
      </c>
      <c r="R66" s="78" t="n">
        <v>0.7729166666666667</v>
      </c>
      <c r="S66" s="78">
        <f>R66+$S$78</f>
        <v/>
      </c>
      <c r="T66" s="83" t="n">
        <v>0.7840277777777778</v>
      </c>
      <c r="U66" s="83">
        <f>T66+$U$78</f>
        <v/>
      </c>
      <c r="V66" s="580" t="n">
        <v>80</v>
      </c>
      <c r="W66" s="125" t="n"/>
    </row>
    <row r="67" ht="21" customHeight="1" s="630">
      <c r="A67" s="644" t="inlineStr">
        <is>
          <t>63</t>
        </is>
      </c>
      <c r="B67" s="632" t="n"/>
      <c r="C67" s="112" t="inlineStr">
        <is>
          <t>SANTILLANA PINILLOS EDWIN</t>
        </is>
      </c>
      <c r="D67" s="55" t="n">
        <v>72555190</v>
      </c>
      <c r="E67" s="55" t="inlineStr">
        <is>
          <t>NUEVO A1</t>
        </is>
      </c>
      <c r="F67" s="92" t="inlineStr">
        <is>
          <t>20 20 sr</t>
        </is>
      </c>
      <c r="G67" s="120" t="n"/>
      <c r="H67" s="120" t="n"/>
      <c r="I67" s="120" t="inlineStr">
        <is>
          <t>CARS.JAIME VILLA</t>
        </is>
      </c>
      <c r="J67" s="60" t="n">
        <v>0.6131944444444445</v>
      </c>
      <c r="K67" s="46">
        <f>J67+$K$77</f>
        <v/>
      </c>
      <c r="L67" s="78" t="n">
        <v>0.6159722222222223</v>
      </c>
      <c r="M67" s="46">
        <f>L67+$M$78</f>
        <v/>
      </c>
      <c r="N67" s="78" t="n">
        <v>0.6340277777777777</v>
      </c>
      <c r="O67" s="46">
        <f>N67+$O$78</f>
        <v/>
      </c>
      <c r="P67" s="260" t="n">
        <v>0.7368055555555556</v>
      </c>
      <c r="Q67" s="260">
        <f>P67+$Q$78</f>
        <v/>
      </c>
      <c r="R67" s="46" t="n">
        <v>0.7736111111111111</v>
      </c>
      <c r="S67" s="46">
        <f>R67+$S$78</f>
        <v/>
      </c>
      <c r="T67" s="143" t="n">
        <v>0.7854166666666667</v>
      </c>
      <c r="U67" s="80">
        <f>T67+$U$78</f>
        <v/>
      </c>
      <c r="V67" s="580" t="n">
        <v>80</v>
      </c>
      <c r="W67" s="125" t="n"/>
    </row>
    <row r="68" ht="21" customHeight="1" s="630">
      <c r="A68" s="644" t="inlineStr">
        <is>
          <t>64</t>
        </is>
      </c>
      <c r="B68" s="632" t="n"/>
      <c r="C68" s="611" t="inlineStr">
        <is>
          <t>MORE GARAY JUAN MANUEL30</t>
        </is>
      </c>
      <c r="D68" s="55" t="n">
        <v>45413084</v>
      </c>
      <c r="E68" s="26" t="inlineStr">
        <is>
          <t>NUEVO  A4</t>
        </is>
      </c>
      <c r="F68" s="92" t="inlineStr">
        <is>
          <t>20/20 SR</t>
        </is>
      </c>
      <c r="G68" s="120" t="inlineStr">
        <is>
          <t>PAGO OFEC 160</t>
        </is>
      </c>
      <c r="H68" s="211" t="n"/>
      <c r="I68" s="211" t="inlineStr">
        <is>
          <t>OFICINA</t>
        </is>
      </c>
      <c r="J68" s="60" t="n">
        <v>0.6180555555555556</v>
      </c>
      <c r="K68" s="46">
        <f>J68+$K$77</f>
        <v/>
      </c>
      <c r="L68" s="78" t="n">
        <v>0.6201388888888889</v>
      </c>
      <c r="M68" s="46">
        <f>L68+$M$78</f>
        <v/>
      </c>
      <c r="N68" s="78" t="n">
        <v>0.6381944444444444</v>
      </c>
      <c r="O68" s="46">
        <f>N68+$O$78</f>
        <v/>
      </c>
      <c r="P68" s="79" t="n">
        <v>0.7409722222222223</v>
      </c>
      <c r="Q68" s="46">
        <f>P68+$Q$78</f>
        <v/>
      </c>
      <c r="R68" s="260" t="n">
        <v>0.7715277777777778</v>
      </c>
      <c r="S68" s="46">
        <f>R68+$S$78</f>
        <v/>
      </c>
      <c r="T68" s="143" t="n">
        <v>0.7847222222222222</v>
      </c>
      <c r="U68" s="80">
        <f>T68+$U$78</f>
        <v/>
      </c>
      <c r="V68" s="580" t="n">
        <v>130</v>
      </c>
      <c r="W68" s="125" t="n">
        <v>30</v>
      </c>
    </row>
    <row r="69" ht="21" customHeight="1" s="630">
      <c r="A69" s="644" t="inlineStr">
        <is>
          <t>65</t>
        </is>
      </c>
      <c r="B69" s="632" t="n"/>
      <c r="C69" s="112" t="inlineStr">
        <is>
          <t>TROCONES YUTO ESAU</t>
        </is>
      </c>
      <c r="D69" s="55" t="n">
        <v>44086770</v>
      </c>
      <c r="E69" s="226" t="inlineStr">
        <is>
          <t>MOTO REVA BIIC</t>
        </is>
      </c>
      <c r="F69" s="92" t="inlineStr">
        <is>
          <t>20 20 sr</t>
        </is>
      </c>
      <c r="G69" s="270" t="n"/>
      <c r="H69" s="270" t="n"/>
      <c r="I69" s="270" t="inlineStr">
        <is>
          <t>LILIANA</t>
        </is>
      </c>
      <c r="J69" s="60" t="n">
        <v>0.6208333333333333</v>
      </c>
      <c r="K69" s="46">
        <f>J69+$K$77</f>
        <v/>
      </c>
      <c r="L69" s="78" t="n">
        <v>0.6222222222222222</v>
      </c>
      <c r="M69" s="46">
        <f>L69+$M$78</f>
        <v/>
      </c>
      <c r="N69" s="78" t="n">
        <v>0.6423611111111112</v>
      </c>
      <c r="O69" s="46">
        <f>N69+$O$78</f>
        <v/>
      </c>
      <c r="P69" s="79" t="n">
        <v>0.7354166666666667</v>
      </c>
      <c r="Q69" s="46">
        <f>P69+$Q$78</f>
        <v/>
      </c>
      <c r="R69" s="46" t="n">
        <v>0.78125</v>
      </c>
      <c r="S69" s="46">
        <f>R69+$S$78</f>
        <v/>
      </c>
      <c r="T69" s="143" t="n">
        <v>0.7944444444444444</v>
      </c>
      <c r="U69" s="80">
        <f>T69+$U$78</f>
        <v/>
      </c>
      <c r="V69" s="580" t="n">
        <v>80</v>
      </c>
      <c r="W69" s="125" t="n"/>
    </row>
    <row r="70" ht="21" customFormat="1" customHeight="1" s="664"/>
    <row r="71" ht="21" customHeight="1" s="630"/>
    <row r="72" ht="21" customHeight="1" s="630"/>
    <row r="73" ht="21" customHeight="1" s="630"/>
    <row r="74" ht="21" customHeight="1" s="630"/>
    <row r="75" ht="21" customHeight="1" s="630"/>
    <row r="76" ht="21" customHeight="1" s="630"/>
    <row r="77" ht="21" customHeight="1" s="630"/>
    <row r="78" ht="21" customHeight="1" s="630"/>
    <row r="79" ht="21" customHeight="1" s="630"/>
    <row r="80" ht="21" customHeight="1" s="630"/>
    <row r="81" ht="21" customHeight="1" s="630"/>
    <row r="82" ht="18" customHeight="1" s="630"/>
    <row r="83" ht="15.75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8" customHeight="1" s="630"/>
    <row r="95" ht="18" customHeight="1" s="630"/>
    <row r="96" ht="18" customHeight="1" s="630"/>
    <row r="97" ht="18" customHeight="1" s="630"/>
    <row r="98" ht="18" customHeight="1" s="630"/>
    <row r="99" ht="18" customHeight="1" s="630"/>
    <row r="100" ht="18" customHeight="1" s="630"/>
    <row r="101" ht="18" customHeight="1" s="630"/>
    <row r="102" ht="18" customHeight="1" s="630"/>
    <row r="103" ht="18" customHeight="1" s="630"/>
    <row r="104" ht="18" customHeight="1" s="630"/>
    <row r="105" ht="18" customHeight="1" s="630"/>
    <row r="106" ht="21" customHeight="1" s="630"/>
    <row r="107" ht="15.75" customHeight="1" s="630"/>
    <row r="108" ht="15.75" customHeight="1" s="630"/>
    <row r="109" ht="15.75" customHeight="1" s="630"/>
    <row r="110" ht="21" customHeight="1" s="630"/>
    <row r="111" ht="21" customHeight="1" s="630"/>
    <row r="112" ht="18.75" customHeight="1" s="630"/>
    <row r="113" ht="15.75" customHeight="1" s="630"/>
    <row r="114" ht="15.75" customHeight="1" s="630"/>
    <row r="115" ht="18.75" customHeight="1" s="630"/>
    <row r="120" ht="15.75" customHeight="1" s="630"/>
    <row r="121" ht="15.75" customHeight="1" s="630"/>
    <row r="122" ht="15.75" customHeight="1" s="630"/>
    <row r="123" ht="15.75" customHeight="1" s="630"/>
    <row r="124" ht="15.75" customHeight="1" s="630"/>
    <row r="125" ht="15.75" customHeight="1" s="630"/>
    <row r="126" ht="15.75" customHeight="1" s="630"/>
    <row r="127" ht="18.75" customHeight="1" s="630"/>
    <row r="128" ht="15.75" customHeight="1" s="630"/>
  </sheetData>
  <mergeCells count="86">
    <mergeCell ref="A64:B64"/>
    <mergeCell ref="A15:B15"/>
    <mergeCell ref="A73:B73"/>
    <mergeCell ref="A51:B51"/>
    <mergeCell ref="A70:B70"/>
    <mergeCell ref="A54:B54"/>
    <mergeCell ref="A7:B7"/>
    <mergeCell ref="A41:B41"/>
    <mergeCell ref="A74:B74"/>
    <mergeCell ref="A56:B56"/>
    <mergeCell ref="A27:B27"/>
    <mergeCell ref="A76:B76"/>
    <mergeCell ref="A33:B33"/>
    <mergeCell ref="A42:B42"/>
    <mergeCell ref="A17:B17"/>
    <mergeCell ref="A53:B53"/>
    <mergeCell ref="A22:B22"/>
    <mergeCell ref="A35:B35"/>
    <mergeCell ref="A62:B62"/>
    <mergeCell ref="A19:B19"/>
    <mergeCell ref="A68:B68"/>
    <mergeCell ref="A28:B28"/>
    <mergeCell ref="A9:B9"/>
    <mergeCell ref="A39:B39"/>
    <mergeCell ref="A48:B48"/>
    <mergeCell ref="A30:B30"/>
    <mergeCell ref="A59:B59"/>
    <mergeCell ref="A11:B11"/>
    <mergeCell ref="A45:B45"/>
    <mergeCell ref="A79:B79"/>
    <mergeCell ref="A61:B61"/>
    <mergeCell ref="A46:B46"/>
    <mergeCell ref="A37:B37"/>
    <mergeCell ref="A26:B26"/>
    <mergeCell ref="A71:B71"/>
    <mergeCell ref="A8:B8"/>
    <mergeCell ref="A52:B52"/>
    <mergeCell ref="A63:B63"/>
    <mergeCell ref="A10:B10"/>
    <mergeCell ref="R1:S1"/>
    <mergeCell ref="A77:B77"/>
    <mergeCell ref="A34:B34"/>
    <mergeCell ref="A49:B49"/>
    <mergeCell ref="A36:B36"/>
    <mergeCell ref="P1:Q1"/>
    <mergeCell ref="A1:B1"/>
    <mergeCell ref="A69:B69"/>
    <mergeCell ref="A78:B78"/>
    <mergeCell ref="A65:B65"/>
    <mergeCell ref="A75:B75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72:B72"/>
    <mergeCell ref="A29:B29"/>
    <mergeCell ref="A81:B81"/>
    <mergeCell ref="A13:B13"/>
    <mergeCell ref="A44:B44"/>
    <mergeCell ref="A31:B31"/>
    <mergeCell ref="A58:B58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25.xml><?xml version="1.0" encoding="utf-8"?>
<worksheet xmlns:r="http://schemas.openxmlformats.org/officeDocument/2006/relationships" xmlns="http://schemas.openxmlformats.org/spreadsheetml/2006/main">
  <sheetPr codeName="Hoja433">
    <outlinePr summaryBelow="1" summaryRight="1"/>
    <pageSetUpPr fitToPage="1"/>
  </sheetPr>
  <dimension ref="A1:W56"/>
  <sheetViews>
    <sheetView topLeftCell="A35" workbookViewId="0">
      <selection activeCell="E118" sqref="A118:E119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112" t="inlineStr">
        <is>
          <t>ESCATE LEGUA JAIME</t>
        </is>
      </c>
      <c r="D2" s="55" t="n">
        <v>9038059</v>
      </c>
      <c r="E2" s="55" t="inlineStr">
        <is>
          <t>REVA A1</t>
        </is>
      </c>
      <c r="F2" s="92" t="inlineStr">
        <is>
          <t>40/20 40/20CL</t>
        </is>
      </c>
      <c r="G2" s="120" t="n"/>
      <c r="H2" s="120" t="n"/>
      <c r="I2" s="120" t="inlineStr">
        <is>
          <t>CARS.JAIME VILLA</t>
        </is>
      </c>
      <c r="J2" s="60" t="n">
        <v>0.3465277777777778</v>
      </c>
      <c r="K2" s="46">
        <f>J2+$K$76</f>
        <v/>
      </c>
      <c r="L2" s="78" t="n">
        <v>0.3472222222222222</v>
      </c>
      <c r="M2" s="46">
        <f>L2+$M$77</f>
        <v/>
      </c>
      <c r="N2" s="78" t="n">
        <v>0.3555555555555556</v>
      </c>
      <c r="O2" s="46">
        <f>N2+$O$77</f>
        <v/>
      </c>
      <c r="P2" s="79" t="n">
        <v>0.3993055555555556</v>
      </c>
      <c r="Q2" s="46">
        <f>P2+$Q$77</f>
        <v/>
      </c>
      <c r="R2" s="46" t="n">
        <v>0.4111111111111111</v>
      </c>
      <c r="S2" s="46">
        <f>R2+$S$77</f>
        <v/>
      </c>
      <c r="T2" s="143" t="n">
        <v>0.4354166666666667</v>
      </c>
      <c r="U2" s="80">
        <f>T2+$U$77</f>
        <v/>
      </c>
      <c r="V2" s="580" t="n">
        <v>80</v>
      </c>
      <c r="W2" s="125" t="n"/>
    </row>
    <row r="3" ht="21" customHeight="1" s="630">
      <c r="A3" s="644" t="inlineStr">
        <is>
          <t>2</t>
        </is>
      </c>
      <c r="B3" s="632" t="n"/>
      <c r="C3" s="318" t="inlineStr">
        <is>
          <t>VARGAS CUELLAR VICTOR 50</t>
        </is>
      </c>
      <c r="D3" s="55" t="n">
        <v>25612176</v>
      </c>
      <c r="E3" s="55" t="inlineStr">
        <is>
          <t>REVA A1</t>
        </is>
      </c>
      <c r="F3" s="92" t="inlineStr">
        <is>
          <t>20 20SR</t>
        </is>
      </c>
      <c r="G3" s="110" t="inlineStr">
        <is>
          <t>PAGO YAPE 170</t>
        </is>
      </c>
      <c r="H3" s="55" t="n"/>
      <c r="I3" s="55" t="inlineStr">
        <is>
          <t>VLADIMIR</t>
        </is>
      </c>
      <c r="J3" s="60" t="n">
        <v>0.3493055555555555</v>
      </c>
      <c r="K3" s="46">
        <f>J3+$K$76</f>
        <v/>
      </c>
      <c r="L3" s="78" t="n">
        <v>0.3513888888888889</v>
      </c>
      <c r="M3" s="46">
        <f>L3+$M$77</f>
        <v/>
      </c>
      <c r="N3" s="78" t="n">
        <v>0.3590277777777778</v>
      </c>
      <c r="O3" s="46">
        <f>N3+$O$77</f>
        <v/>
      </c>
      <c r="P3" s="79" t="n">
        <v>0.4104166666666667</v>
      </c>
      <c r="Q3" s="46">
        <f>P3+$Q$77</f>
        <v/>
      </c>
      <c r="R3" s="46" t="n">
        <v>0.4263888888888889</v>
      </c>
      <c r="S3" s="46">
        <f>R3+$S$77</f>
        <v/>
      </c>
      <c r="T3" s="143" t="n">
        <v>0.4583333333333333</v>
      </c>
      <c r="U3" s="143">
        <f>T3+$U$77</f>
        <v/>
      </c>
      <c r="V3" s="580" t="n">
        <v>90</v>
      </c>
      <c r="W3" s="125" t="n">
        <v>50</v>
      </c>
    </row>
    <row r="4" ht="21" customHeight="1" s="630">
      <c r="A4" s="644" t="inlineStr">
        <is>
          <t>3</t>
        </is>
      </c>
      <c r="B4" s="632" t="n"/>
      <c r="C4" s="112" t="inlineStr">
        <is>
          <t>ARANA GONZALEZ RONALD</t>
        </is>
      </c>
      <c r="D4" s="55" t="n">
        <v>41404053</v>
      </c>
      <c r="E4" s="199" t="inlineStr">
        <is>
          <t>MOTO NUEVO BIIB</t>
        </is>
      </c>
      <c r="F4" s="92" t="inlineStr">
        <is>
          <t>40/20 40/20CL</t>
        </is>
      </c>
      <c r="G4" s="654" t="inlineStr">
        <is>
          <t>DEJAR CERTIS</t>
        </is>
      </c>
      <c r="H4" s="55" t="n"/>
      <c r="I4" s="55" t="inlineStr">
        <is>
          <t>CARMEN</t>
        </is>
      </c>
      <c r="J4" s="60" t="n">
        <v>0.3527777777777778</v>
      </c>
      <c r="K4" s="46">
        <f>J4+$K$76</f>
        <v/>
      </c>
      <c r="L4" s="78" t="n">
        <v>0.3555555555555556</v>
      </c>
      <c r="M4" s="46">
        <f>L4+$M$77</f>
        <v/>
      </c>
      <c r="N4" s="78" t="n">
        <v>0.3604166666666667</v>
      </c>
      <c r="O4" s="46">
        <f>N4+$O$77</f>
        <v/>
      </c>
      <c r="P4" s="79" t="n">
        <v>0.4243055555555555</v>
      </c>
      <c r="Q4" s="46">
        <f>P4+$Q$77</f>
        <v/>
      </c>
      <c r="R4" s="46" t="n">
        <v>0.4381944444444444</v>
      </c>
      <c r="S4" s="46">
        <f>R4+$S$77</f>
        <v/>
      </c>
      <c r="T4" s="143" t="n">
        <v>0.4701388888888889</v>
      </c>
      <c r="U4" s="143">
        <f>T4+$U$77</f>
        <v/>
      </c>
      <c r="V4" s="580" t="n">
        <v>80</v>
      </c>
      <c r="W4" s="125" t="n"/>
    </row>
    <row r="5" ht="21" customHeight="1" s="630">
      <c r="A5" s="644" t="inlineStr">
        <is>
          <t>4</t>
        </is>
      </c>
      <c r="B5" s="632" t="n"/>
      <c r="C5" s="112" t="inlineStr">
        <is>
          <t>VALDIVIA BURGOS VILDER</t>
        </is>
      </c>
      <c r="D5" s="55" t="n">
        <v>71109634</v>
      </c>
      <c r="E5" s="199" t="inlineStr">
        <is>
          <t>MOTO NUEVO BIIB</t>
        </is>
      </c>
      <c r="F5" s="92" t="inlineStr">
        <is>
          <t>20 20SR</t>
        </is>
      </c>
      <c r="G5" s="654" t="inlineStr">
        <is>
          <t>DEJAR CERTIS</t>
        </is>
      </c>
      <c r="H5" s="55" t="n"/>
      <c r="I5" s="55" t="inlineStr">
        <is>
          <t>RUBI</t>
        </is>
      </c>
      <c r="J5" s="60" t="n">
        <v>0.3576388888888889</v>
      </c>
      <c r="K5" s="46">
        <f>J5+$K$76</f>
        <v/>
      </c>
      <c r="L5" s="78" t="n">
        <v>0.3597222222222222</v>
      </c>
      <c r="M5" s="46">
        <f>L5+$M$77</f>
        <v/>
      </c>
      <c r="N5" s="78" t="n">
        <v>0.3659722222222222</v>
      </c>
      <c r="O5" s="46">
        <f>N5+$O$77</f>
        <v/>
      </c>
      <c r="P5" s="79" t="n">
        <v>0.44375</v>
      </c>
      <c r="Q5" s="46">
        <f>P5+$Q$77</f>
        <v/>
      </c>
      <c r="R5" s="46" t="n">
        <v>0.4555555555555555</v>
      </c>
      <c r="S5" s="46">
        <f>R5+$S$77</f>
        <v/>
      </c>
      <c r="T5" s="143" t="n">
        <v>0.4916666666666666</v>
      </c>
      <c r="U5" s="80">
        <f>T5+$U$77</f>
        <v/>
      </c>
      <c r="V5" s="580" t="n">
        <v>80</v>
      </c>
      <c r="W5" s="125" t="n"/>
    </row>
    <row r="6" ht="21" customHeight="1" s="630">
      <c r="A6" s="644" t="inlineStr">
        <is>
          <t>5</t>
        </is>
      </c>
      <c r="B6" s="632" t="n"/>
      <c r="C6" s="318" t="inlineStr">
        <is>
          <t>MORA MARQUEZ EDGAR 80</t>
        </is>
      </c>
      <c r="D6" s="55" t="n">
        <v>2875732</v>
      </c>
      <c r="E6" s="199" t="inlineStr">
        <is>
          <t>MOTO NUEVO BIIB</t>
        </is>
      </c>
      <c r="F6" s="92" t="inlineStr">
        <is>
          <t>20 20SR</t>
        </is>
      </c>
      <c r="G6" s="120" t="inlineStr">
        <is>
          <t>PAGO PROMO</t>
        </is>
      </c>
      <c r="H6" s="26" t="inlineStr">
        <is>
          <t>CE</t>
        </is>
      </c>
      <c r="I6" s="281" t="inlineStr">
        <is>
          <t xml:space="preserve">ANGELA </t>
        </is>
      </c>
      <c r="J6" s="60" t="n">
        <v>0.3611111111111111</v>
      </c>
      <c r="K6" s="46">
        <f>J6+$K$76</f>
        <v/>
      </c>
      <c r="L6" s="78" t="n">
        <v>0.3618055555555555</v>
      </c>
      <c r="M6" s="46">
        <f>L6+$M$77</f>
        <v/>
      </c>
      <c r="N6" s="78" t="n">
        <v>0.3673611111111111</v>
      </c>
      <c r="O6" s="46">
        <f>N6+$O$77</f>
        <v/>
      </c>
      <c r="P6" s="79" t="n">
        <v>0.4194444444444445</v>
      </c>
      <c r="Q6" s="46">
        <f>P6+$Q$77</f>
        <v/>
      </c>
      <c r="R6" s="46" t="n">
        <v>0.4298611111111111</v>
      </c>
      <c r="S6" s="46">
        <f>R6+$S$77</f>
        <v/>
      </c>
      <c r="T6" s="143" t="n">
        <v>0.4451388888888889</v>
      </c>
      <c r="U6" s="80">
        <f>T6+$U$77</f>
        <v/>
      </c>
      <c r="V6" s="580" t="n">
        <v>80</v>
      </c>
      <c r="W6" s="125" t="n">
        <v>80</v>
      </c>
    </row>
    <row r="7" ht="21" customHeight="1" s="630">
      <c r="A7" s="644" t="inlineStr">
        <is>
          <t>6</t>
        </is>
      </c>
      <c r="B7" s="632" t="n"/>
      <c r="C7" s="318" t="inlineStr">
        <is>
          <t>VILLAVICENCIO NUNJAR JESUS 20</t>
        </is>
      </c>
      <c r="D7" s="55" t="n">
        <v>25863081</v>
      </c>
      <c r="E7" s="226" t="inlineStr">
        <is>
          <t>MOTO REVA BIIC</t>
        </is>
      </c>
      <c r="F7" s="92" t="inlineStr">
        <is>
          <t>20 20SR</t>
        </is>
      </c>
      <c r="G7" s="120" t="inlineStr">
        <is>
          <t>PAGO 100EFE</t>
        </is>
      </c>
      <c r="H7" s="207" t="n"/>
      <c r="I7" s="55" t="inlineStr">
        <is>
          <t>LEONEL</t>
        </is>
      </c>
      <c r="J7" s="60" t="n">
        <v>0.3638888888888889</v>
      </c>
      <c r="K7" s="46">
        <f>J7+$K$76</f>
        <v/>
      </c>
      <c r="L7" s="78" t="n">
        <v>0.3645833333333333</v>
      </c>
      <c r="M7" s="46">
        <f>L7+$M$77</f>
        <v/>
      </c>
      <c r="N7" s="78" t="n">
        <v>0.3694444444444445</v>
      </c>
      <c r="O7" s="46">
        <f>N7+$O$77</f>
        <v/>
      </c>
      <c r="P7" s="79" t="n">
        <v>0.4472222222222222</v>
      </c>
      <c r="Q7" s="46">
        <f>P7+$Q$77</f>
        <v/>
      </c>
      <c r="R7" s="46" t="n">
        <v>0.4680555555555556</v>
      </c>
      <c r="S7" s="46">
        <f>R7+$S$77</f>
        <v/>
      </c>
      <c r="T7" s="143" t="n">
        <v>0.48125</v>
      </c>
      <c r="U7" s="80">
        <f>T7+$U$77</f>
        <v/>
      </c>
      <c r="V7" s="580" t="n">
        <v>80</v>
      </c>
      <c r="W7" s="125" t="n">
        <v>20</v>
      </c>
    </row>
    <row r="8" ht="21" customHeight="1" s="630">
      <c r="A8" s="644" t="inlineStr">
        <is>
          <t>7</t>
        </is>
      </c>
      <c r="B8" s="632" t="n"/>
      <c r="C8" s="318" t="inlineStr">
        <is>
          <t>SILVA HUAMAN SEBASTIAN 40</t>
        </is>
      </c>
      <c r="D8" s="55" t="n">
        <v>73689333</v>
      </c>
      <c r="E8" s="226" t="inlineStr">
        <is>
          <t>MOTO REVA BIIC</t>
        </is>
      </c>
      <c r="F8" s="92" t="inlineStr">
        <is>
          <t>20 20SR</t>
        </is>
      </c>
      <c r="G8" s="110" t="inlineStr">
        <is>
          <t>PAGO 140YAPE</t>
        </is>
      </c>
      <c r="H8" s="152" t="n"/>
      <c r="I8" s="152" t="inlineStr">
        <is>
          <t>PUBLICIDAD</t>
        </is>
      </c>
      <c r="J8" s="60" t="n">
        <v>0.3666666666666666</v>
      </c>
      <c r="K8" s="46">
        <f>J8+$K$76</f>
        <v/>
      </c>
      <c r="L8" s="78" t="n">
        <v>0.36875</v>
      </c>
      <c r="M8" s="46">
        <f>L8+$M$77</f>
        <v/>
      </c>
      <c r="N8" s="78" t="n">
        <v>0.3743055555555556</v>
      </c>
      <c r="O8" s="46">
        <f>N8+$O$77</f>
        <v/>
      </c>
      <c r="P8" s="79" t="n">
        <v>0.4548611111111111</v>
      </c>
      <c r="Q8" s="46">
        <f>P8+$Q$77</f>
        <v/>
      </c>
      <c r="R8" s="46" t="n">
        <v>0.4673611111111111</v>
      </c>
      <c r="S8" s="46">
        <f>R8+$S$77</f>
        <v/>
      </c>
      <c r="T8" s="143" t="n">
        <v>0.4930555555555556</v>
      </c>
      <c r="U8" s="80">
        <f>T8+$U$77</f>
        <v/>
      </c>
      <c r="V8" s="580" t="n">
        <v>100</v>
      </c>
      <c r="W8" s="125" t="n">
        <v>40</v>
      </c>
    </row>
    <row r="9" ht="21" customHeight="1" s="630">
      <c r="A9" s="644" t="inlineStr">
        <is>
          <t>8</t>
        </is>
      </c>
      <c r="B9" s="632" t="n"/>
      <c r="C9" s="112" t="inlineStr">
        <is>
          <t>HUAPAYA AGUILAR DANIEL</t>
        </is>
      </c>
      <c r="D9" s="55" t="n">
        <v>43591832</v>
      </c>
      <c r="E9" s="226" t="inlineStr">
        <is>
          <t>MOTO REVA BIIC</t>
        </is>
      </c>
      <c r="F9" s="92" t="inlineStr">
        <is>
          <t>40/20 40/20CL</t>
        </is>
      </c>
      <c r="G9" s="654" t="inlineStr">
        <is>
          <t>DEJAR CERTIS</t>
        </is>
      </c>
      <c r="H9" s="55" t="n"/>
      <c r="I9" s="55" t="inlineStr">
        <is>
          <t>MARITZA Q.</t>
        </is>
      </c>
      <c r="J9" s="60" t="n">
        <v>0.3715277777777778</v>
      </c>
      <c r="K9" s="46">
        <f>J9+$K$76</f>
        <v/>
      </c>
      <c r="L9" s="78" t="n">
        <v>0.3805555555555555</v>
      </c>
      <c r="M9" s="46">
        <f>L9+$M$77</f>
        <v/>
      </c>
      <c r="N9" s="78" t="n">
        <v>0.3861111111111111</v>
      </c>
      <c r="O9" s="46">
        <f>N9+$O$77</f>
        <v/>
      </c>
      <c r="P9" s="79" t="n">
        <v>0.4555555555555555</v>
      </c>
      <c r="Q9" s="46">
        <f>P9+$Q$77</f>
        <v/>
      </c>
      <c r="R9" s="46" t="n">
        <v>0.4805555555555556</v>
      </c>
      <c r="S9" s="46">
        <f>R9+$S$77</f>
        <v/>
      </c>
      <c r="T9" s="143" t="n">
        <v>0.5041666666666667</v>
      </c>
      <c r="U9" s="80">
        <f>T9+$U$77</f>
        <v/>
      </c>
      <c r="V9" s="580" t="n">
        <v>80</v>
      </c>
      <c r="W9" s="125" t="n"/>
    </row>
    <row r="10" ht="21" customHeight="1" s="630">
      <c r="A10" s="644" t="inlineStr">
        <is>
          <t>9</t>
        </is>
      </c>
      <c r="B10" s="632" t="n"/>
      <c r="C10" s="112" t="inlineStr">
        <is>
          <t>CONDE VIDALON CARLOS</t>
        </is>
      </c>
      <c r="D10" s="55" t="n">
        <v>72734318</v>
      </c>
      <c r="E10" s="55" t="inlineStr">
        <is>
          <t>NUEVO A1</t>
        </is>
      </c>
      <c r="F10" s="92" t="inlineStr">
        <is>
          <t>40/20 40/20CL</t>
        </is>
      </c>
      <c r="G10" s="120" t="n"/>
      <c r="H10" s="120" t="n"/>
      <c r="I10" s="120" t="inlineStr">
        <is>
          <t>CARS.JAIME VILLA</t>
        </is>
      </c>
      <c r="J10" s="60" t="n">
        <v>0.375</v>
      </c>
      <c r="K10" s="46">
        <f>J10+$K$76</f>
        <v/>
      </c>
      <c r="L10" s="78" t="n">
        <v>0.3847222222222222</v>
      </c>
      <c r="M10" s="46">
        <f>L10+$M$77</f>
        <v/>
      </c>
      <c r="N10" s="78" t="n">
        <v>0.3909722222222222</v>
      </c>
      <c r="O10" s="46">
        <f>N10+$O$77</f>
        <v/>
      </c>
      <c r="P10" s="79" t="n">
        <v>0.4666666666666667</v>
      </c>
      <c r="Q10" s="46">
        <f>P10+$Q$77</f>
        <v/>
      </c>
      <c r="R10" s="46" t="n">
        <v>0.4805555555555556</v>
      </c>
      <c r="S10" s="46">
        <f>R10+$S$77</f>
        <v/>
      </c>
      <c r="T10" s="143" t="n">
        <v>0.5048611111111111</v>
      </c>
      <c r="U10" s="80">
        <f>T10+$U$77</f>
        <v/>
      </c>
      <c r="V10" s="580" t="n">
        <v>80</v>
      </c>
      <c r="W10" s="125" t="n"/>
    </row>
    <row r="11" ht="21" customHeight="1" s="630">
      <c r="A11" s="644" t="inlineStr">
        <is>
          <t>10</t>
        </is>
      </c>
      <c r="B11" s="632" t="n"/>
      <c r="C11" s="112" t="inlineStr">
        <is>
          <t>REYNA NIEVA HANS</t>
        </is>
      </c>
      <c r="D11" s="55" t="n">
        <v>73042491</v>
      </c>
      <c r="E11" s="26" t="inlineStr">
        <is>
          <t>RECATA2B</t>
        </is>
      </c>
      <c r="F11" s="92" t="inlineStr">
        <is>
          <t>20 20SR</t>
        </is>
      </c>
      <c r="G11" s="120" t="inlineStr">
        <is>
          <t>PAGO 130EFE</t>
        </is>
      </c>
      <c r="H11" s="211" t="n"/>
      <c r="I11" s="211" t="inlineStr">
        <is>
          <t>OFICINA</t>
        </is>
      </c>
      <c r="J11" s="60" t="n">
        <v>0.38125</v>
      </c>
      <c r="K11" s="46">
        <f>J11+$K$76</f>
        <v/>
      </c>
      <c r="L11" s="78" t="n">
        <v>0.3888888888888889</v>
      </c>
      <c r="M11" s="46">
        <f>L11+$M$77</f>
        <v/>
      </c>
      <c r="N11" s="78" t="n">
        <v>0.3951388888888889</v>
      </c>
      <c r="O11" s="46">
        <f>N11+$O$77</f>
        <v/>
      </c>
      <c r="P11" s="79" t="n">
        <v>0.4791666666666667</v>
      </c>
      <c r="Q11" s="46">
        <f>P11+$Q$77</f>
        <v/>
      </c>
      <c r="R11" s="46" t="n">
        <v>0.4923611111111111</v>
      </c>
      <c r="S11" s="46">
        <f>R11+$S$77</f>
        <v/>
      </c>
      <c r="T11" s="143" t="n">
        <v>0.5159722222222223</v>
      </c>
      <c r="U11" s="143">
        <f>T11+$U$77</f>
        <v/>
      </c>
      <c r="V11" s="580" t="n">
        <v>130</v>
      </c>
      <c r="W11" s="125" t="n"/>
    </row>
    <row r="12" ht="21" customHeight="1" s="630">
      <c r="A12" s="644" t="inlineStr">
        <is>
          <t>11</t>
        </is>
      </c>
      <c r="B12" s="632" t="n"/>
      <c r="C12" s="112" t="inlineStr">
        <is>
          <t xml:space="preserve">GUTIERREZ CARBAJO JOSE </t>
        </is>
      </c>
      <c r="D12" s="55" t="n">
        <v>6158912</v>
      </c>
      <c r="E12" s="26" t="inlineStr">
        <is>
          <t>RECAT A2A</t>
        </is>
      </c>
      <c r="F12" s="92" t="inlineStr">
        <is>
          <t>40/20 40/20CL</t>
        </is>
      </c>
      <c r="G12" s="120" t="inlineStr">
        <is>
          <t>PAGO 150EFE</t>
        </is>
      </c>
      <c r="H12" s="55" t="n"/>
      <c r="I12" s="55" t="inlineStr">
        <is>
          <t>PAMELA</t>
        </is>
      </c>
      <c r="J12" s="60" t="n">
        <v>0.3833333333333334</v>
      </c>
      <c r="K12" s="46">
        <f>J12+$K$76</f>
        <v/>
      </c>
      <c r="L12" s="78" t="n">
        <v>0.3944444444444444</v>
      </c>
      <c r="M12" s="46">
        <f>L12+$M$77</f>
        <v/>
      </c>
      <c r="N12" s="78" t="n">
        <v>0.4027777777777778</v>
      </c>
      <c r="O12" s="46">
        <f>N12+$O$77</f>
        <v/>
      </c>
      <c r="P12" s="79" t="n">
        <v>0.4784722222222222</v>
      </c>
      <c r="Q12" s="46">
        <f>P12+$Q$77</f>
        <v/>
      </c>
      <c r="R12" s="46" t="n">
        <v>0.4958333333333333</v>
      </c>
      <c r="S12" s="46">
        <f>R12+$S$77</f>
        <v/>
      </c>
      <c r="T12" s="143" t="n">
        <v>0.5180555555555556</v>
      </c>
      <c r="U12" s="143">
        <f>T12+$U$77</f>
        <v/>
      </c>
      <c r="V12" s="580" t="n">
        <v>80</v>
      </c>
      <c r="W12" s="125" t="n"/>
    </row>
    <row r="13" ht="21" customHeight="1" s="630">
      <c r="A13" s="644" t="inlineStr">
        <is>
          <t>12</t>
        </is>
      </c>
      <c r="B13" s="632" t="n"/>
      <c r="C13" s="112" t="inlineStr">
        <is>
          <t>GUZMAN RIVERA JORGE</t>
        </is>
      </c>
      <c r="D13" s="55" t="n">
        <v>72869451</v>
      </c>
      <c r="E13" s="55" t="inlineStr">
        <is>
          <t>NUEVO A1</t>
        </is>
      </c>
      <c r="F13" s="92" t="inlineStr">
        <is>
          <t>20 20SR</t>
        </is>
      </c>
      <c r="G13" s="55" t="n"/>
      <c r="H13" s="55" t="n"/>
      <c r="I13" s="55" t="inlineStr">
        <is>
          <t>AUTOVIAL</t>
        </is>
      </c>
      <c r="J13" s="60" t="n">
        <v>0.3868055555555556</v>
      </c>
      <c r="K13" s="46">
        <f>J13+$K$76</f>
        <v/>
      </c>
      <c r="L13" s="78" t="n">
        <v>0.4</v>
      </c>
      <c r="M13" s="46">
        <f>L13+$M$77</f>
        <v/>
      </c>
      <c r="N13" s="78" t="n">
        <v>0.4069444444444444</v>
      </c>
      <c r="O13" s="46">
        <f>N13+$O$77</f>
        <v/>
      </c>
      <c r="P13" s="79" t="n">
        <v>0.4902777777777778</v>
      </c>
      <c r="Q13" s="46">
        <f>P13+$Q$77</f>
        <v/>
      </c>
      <c r="R13" s="46" t="n">
        <v>0.5041666666666667</v>
      </c>
      <c r="S13" s="46">
        <f>R13+$S$77</f>
        <v/>
      </c>
      <c r="T13" s="143" t="n">
        <v>0.5277777777777778</v>
      </c>
      <c r="U13" s="143">
        <f>T13+$U$77</f>
        <v/>
      </c>
      <c r="V13" s="580" t="n">
        <v>80</v>
      </c>
      <c r="W13" s="125" t="n"/>
    </row>
    <row r="14" ht="21" customHeight="1" s="630">
      <c r="A14" s="644" t="inlineStr">
        <is>
          <t>13</t>
        </is>
      </c>
      <c r="B14" s="632" t="n"/>
      <c r="C14" s="112" t="inlineStr">
        <is>
          <t>MENDOZA RUEDA ALEXIS</t>
        </is>
      </c>
      <c r="D14" s="55" t="n">
        <v>46394312</v>
      </c>
      <c r="E14" s="199" t="inlineStr">
        <is>
          <t>MOTO NUEVO BIIB</t>
        </is>
      </c>
      <c r="F14" s="92" t="inlineStr">
        <is>
          <t>20 20SR</t>
        </is>
      </c>
      <c r="G14" s="281" t="n"/>
      <c r="H14" s="281" t="n"/>
      <c r="I14" s="281" t="inlineStr">
        <is>
          <t xml:space="preserve">ANGELA </t>
        </is>
      </c>
      <c r="J14" s="60" t="n">
        <v>0.3909722222222222</v>
      </c>
      <c r="K14" s="46">
        <f>J14+$K$76</f>
        <v/>
      </c>
      <c r="L14" s="78" t="n">
        <v>0.4048611111111111</v>
      </c>
      <c r="M14" s="46">
        <f>L14+$M$77</f>
        <v/>
      </c>
      <c r="N14" s="78" t="n">
        <v>0.4166666666666667</v>
      </c>
      <c r="O14" s="46">
        <f>N14+$O$77</f>
        <v/>
      </c>
      <c r="P14" s="79" t="n">
        <v>0.4909722222222222</v>
      </c>
      <c r="Q14" s="46">
        <f>P14+$Q$77</f>
        <v/>
      </c>
      <c r="R14" s="46" t="n">
        <v>0.5118055555555555</v>
      </c>
      <c r="S14" s="46">
        <f>R14+$S$77</f>
        <v/>
      </c>
      <c r="T14" s="143" t="n">
        <v>0.53125</v>
      </c>
      <c r="U14" s="143">
        <f>T14+$U$77</f>
        <v/>
      </c>
      <c r="V14" s="580" t="n">
        <v>80</v>
      </c>
      <c r="W14" s="125" t="n"/>
    </row>
    <row r="15" ht="21" customHeight="1" s="630">
      <c r="A15" s="644" t="inlineStr">
        <is>
          <t>14</t>
        </is>
      </c>
      <c r="B15" s="632" t="n"/>
      <c r="C15" s="112" t="inlineStr">
        <is>
          <t>LEDEZMA BRAVO EDENS</t>
        </is>
      </c>
      <c r="D15" s="55" t="n">
        <v>4431147</v>
      </c>
      <c r="E15" s="199" t="inlineStr">
        <is>
          <t>MOTO NUEVO BIIB</t>
        </is>
      </c>
      <c r="F15" s="92" t="inlineStr">
        <is>
          <t>20 20SR</t>
        </is>
      </c>
      <c r="G15" s="654" t="inlineStr">
        <is>
          <t>DEJAR CERTIS</t>
        </is>
      </c>
      <c r="H15" s="26" t="inlineStr">
        <is>
          <t>CE</t>
        </is>
      </c>
      <c r="I15" s="55" t="inlineStr">
        <is>
          <t>JUAN CARRERA</t>
        </is>
      </c>
      <c r="J15" s="60" t="n">
        <v>0.3972222222222222</v>
      </c>
      <c r="K15" s="46">
        <f>J15+$K$76</f>
        <v/>
      </c>
      <c r="L15" s="78" t="n">
        <v>0.3979166666666666</v>
      </c>
      <c r="M15" s="46">
        <f>L15+$M$77</f>
        <v/>
      </c>
      <c r="N15" s="78" t="n">
        <v>0.4083333333333333</v>
      </c>
      <c r="O15" s="46">
        <f>N15+$O$77</f>
        <v/>
      </c>
      <c r="P15" s="79" t="n">
        <v>0.4625</v>
      </c>
      <c r="Q15" s="46">
        <f>P15+$Q$77</f>
        <v/>
      </c>
      <c r="R15" s="46" t="n">
        <v>0.475</v>
      </c>
      <c r="S15" s="46">
        <f>R15+$S$77</f>
        <v/>
      </c>
      <c r="T15" s="143" t="n">
        <v>0.4875</v>
      </c>
      <c r="U15" s="143">
        <f>T15+$U$77</f>
        <v/>
      </c>
      <c r="V15" s="580" t="n">
        <v>80</v>
      </c>
      <c r="W15" s="125" t="n"/>
    </row>
    <row r="16" ht="21" customHeight="1" s="630">
      <c r="A16" s="644" t="inlineStr">
        <is>
          <t>15</t>
        </is>
      </c>
      <c r="B16" s="632" t="n"/>
      <c r="C16" s="318" t="inlineStr">
        <is>
          <t>LEON ARIAS LUIS 40</t>
        </is>
      </c>
      <c r="D16" s="55" t="n">
        <v>48149508</v>
      </c>
      <c r="E16" s="26" t="inlineStr">
        <is>
          <t>RECAT A2B</t>
        </is>
      </c>
      <c r="F16" s="92" t="inlineStr">
        <is>
          <t>20 20 SR</t>
        </is>
      </c>
      <c r="G16" s="120" t="inlineStr">
        <is>
          <t>PAGO EFEC 40</t>
        </is>
      </c>
      <c r="H16" s="120" t="n"/>
      <c r="I16" s="120" t="inlineStr">
        <is>
          <t>CARS.JAIME VILLA</t>
        </is>
      </c>
      <c r="J16" s="60" t="n">
        <v>0.3979166666666666</v>
      </c>
      <c r="K16" s="46">
        <f>J16+$K$76</f>
        <v/>
      </c>
      <c r="L16" s="78" t="n">
        <v>0.4097222222222222</v>
      </c>
      <c r="M16" s="46">
        <f>L16+$M$77</f>
        <v/>
      </c>
      <c r="N16" s="78" t="n">
        <v>0.4201388888888889</v>
      </c>
      <c r="O16" s="46">
        <f>N16+$O$77</f>
        <v/>
      </c>
      <c r="P16" s="79" t="n">
        <v>0.5034722222222222</v>
      </c>
      <c r="Q16" s="46">
        <f>P16+$Q$77</f>
        <v/>
      </c>
      <c r="R16" s="46" t="n">
        <v>0.5166666666666667</v>
      </c>
      <c r="S16" s="46">
        <f>R16+$S$77</f>
        <v/>
      </c>
      <c r="T16" s="143" t="n">
        <v>0.6444444444444445</v>
      </c>
      <c r="U16" s="143">
        <f>T16+$U$77</f>
        <v/>
      </c>
      <c r="V16" s="580" t="n">
        <v>80</v>
      </c>
      <c r="W16" s="125" t="n">
        <v>40</v>
      </c>
    </row>
    <row r="17" ht="21" customHeight="1" s="630">
      <c r="A17" s="644" t="inlineStr">
        <is>
          <t>16</t>
        </is>
      </c>
      <c r="B17" s="632" t="n"/>
      <c r="C17" s="112" t="inlineStr">
        <is>
          <t>CHATI CARRILLO JOSE</t>
        </is>
      </c>
      <c r="D17" s="55" t="n">
        <v>75708832</v>
      </c>
      <c r="E17" s="199" t="inlineStr">
        <is>
          <t>MOTO NUEVO BIIB</t>
        </is>
      </c>
      <c r="F17" s="92" t="inlineStr">
        <is>
          <t>20 20SR</t>
        </is>
      </c>
      <c r="G17" s="55" t="n"/>
      <c r="H17" s="55" t="n"/>
      <c r="I17" s="55" t="inlineStr">
        <is>
          <t>JENNIFER LOPEZ</t>
        </is>
      </c>
      <c r="J17" s="60" t="n">
        <v>0.3986111111111111</v>
      </c>
      <c r="K17" s="46">
        <f>J17+$K$76</f>
        <v/>
      </c>
      <c r="L17" s="78" t="n">
        <v>0.4145833333333334</v>
      </c>
      <c r="M17" s="46">
        <f>L17+$M$77</f>
        <v/>
      </c>
      <c r="N17" s="78" t="n">
        <v>0.4256944444444444</v>
      </c>
      <c r="O17" s="46">
        <f>N17+$O$77</f>
        <v/>
      </c>
      <c r="P17" s="79" t="n">
        <v>0.5034722222222222</v>
      </c>
      <c r="Q17" s="46">
        <f>P17+$Q$77</f>
        <v/>
      </c>
      <c r="R17" s="46" t="n">
        <v>0.5236111111111111</v>
      </c>
      <c r="S17" s="46">
        <f>R17+$S$77</f>
        <v/>
      </c>
      <c r="T17" s="143" t="n">
        <v>0.6326388888888889</v>
      </c>
      <c r="U17" s="143">
        <f>T17+$U$77</f>
        <v/>
      </c>
      <c r="V17" s="580" t="n">
        <v>80</v>
      </c>
      <c r="W17" s="125" t="n"/>
    </row>
    <row r="18" ht="21" customHeight="1" s="630">
      <c r="A18" s="644" t="inlineStr">
        <is>
          <t>17</t>
        </is>
      </c>
      <c r="B18" s="632" t="n"/>
      <c r="C18" s="112" t="inlineStr">
        <is>
          <t>AVALOS ROMUCHO MARCO</t>
        </is>
      </c>
      <c r="D18" s="55" t="n">
        <v>80650267</v>
      </c>
      <c r="E18" s="199" t="inlineStr">
        <is>
          <t>MOTO NUEVO BIIB</t>
        </is>
      </c>
      <c r="F18" s="92" t="inlineStr">
        <is>
          <t>20 20 sr</t>
        </is>
      </c>
      <c r="G18" s="654" t="inlineStr">
        <is>
          <t>CORRECCION</t>
        </is>
      </c>
      <c r="H18" s="55" t="n"/>
      <c r="I18" s="55" t="inlineStr">
        <is>
          <t>LEONEL</t>
        </is>
      </c>
      <c r="J18" s="60" t="n">
        <v>0.3701388888888889</v>
      </c>
      <c r="K18" s="60">
        <f>J18+$K$76</f>
        <v/>
      </c>
      <c r="L18" s="60" t="n">
        <v>0.3736111111111111</v>
      </c>
      <c r="M18" s="60">
        <f>L18+$M$77</f>
        <v/>
      </c>
      <c r="N18" s="60" t="n">
        <v>0.38125</v>
      </c>
      <c r="O18" s="60">
        <f>N18+$O$77</f>
        <v/>
      </c>
      <c r="P18" s="60" t="n">
        <v>0.44375</v>
      </c>
      <c r="Q18" s="60">
        <f>P18+$Q$77</f>
        <v/>
      </c>
      <c r="R18" s="60" t="n">
        <v>0.4555555555555555</v>
      </c>
      <c r="S18" s="60">
        <f>R18+$S$77</f>
        <v/>
      </c>
      <c r="T18" s="143" t="n">
        <v>0.4673611111111111</v>
      </c>
      <c r="U18" s="143">
        <f>T18+$U$77</f>
        <v/>
      </c>
      <c r="V18" s="580" t="n">
        <v>80</v>
      </c>
      <c r="W18" s="125" t="n"/>
    </row>
    <row r="19" ht="21" customHeight="1" s="630">
      <c r="A19" s="644" t="inlineStr">
        <is>
          <t>18</t>
        </is>
      </c>
      <c r="B19" s="632" t="n"/>
      <c r="C19" s="112" t="inlineStr">
        <is>
          <t>VEGA CONDORHUANCA</t>
        </is>
      </c>
      <c r="D19" s="55" t="n">
        <v>46232183</v>
      </c>
      <c r="E19" s="226" t="inlineStr">
        <is>
          <t>MOTO REVA BIIC</t>
        </is>
      </c>
      <c r="F19" s="92" t="inlineStr">
        <is>
          <t>20 20 sr</t>
        </is>
      </c>
      <c r="G19" s="120" t="n"/>
      <c r="H19" s="120" t="n"/>
      <c r="I19" s="120" t="inlineStr">
        <is>
          <t>CARS.JAIME VILLA</t>
        </is>
      </c>
      <c r="J19" s="60" t="n">
        <v>0.3993055555555556</v>
      </c>
      <c r="K19" s="46">
        <f>J19+$K$76</f>
        <v/>
      </c>
      <c r="L19" s="78" t="n">
        <v>0.4208333333333333</v>
      </c>
      <c r="M19" s="78">
        <f>L19+$M$77</f>
        <v/>
      </c>
      <c r="N19" s="78" t="n">
        <v>0.4277777777777778</v>
      </c>
      <c r="O19" s="78">
        <f>N19+$O$77</f>
        <v/>
      </c>
      <c r="P19" s="79" t="n">
        <v>0.5152777777777777</v>
      </c>
      <c r="Q19" s="46">
        <f>P19+$Q$77</f>
        <v/>
      </c>
      <c r="R19" s="46" t="n">
        <v>0.5284722222222222</v>
      </c>
      <c r="S19" s="46">
        <f>R19+$S$77</f>
        <v/>
      </c>
      <c r="T19" s="116" t="n">
        <v>0.6333333333333333</v>
      </c>
      <c r="U19" s="116">
        <f>T19+$U$77</f>
        <v/>
      </c>
      <c r="V19" s="580" t="n">
        <v>80</v>
      </c>
      <c r="W19" s="125" t="n"/>
    </row>
    <row r="20" ht="21" customHeight="1" s="630">
      <c r="A20" s="644" t="inlineStr">
        <is>
          <t>19</t>
        </is>
      </c>
      <c r="B20" s="632" t="n"/>
      <c r="C20" s="112" t="inlineStr">
        <is>
          <t>DEZA GUZMAN HAROLD</t>
        </is>
      </c>
      <c r="D20" s="55" t="n">
        <v>41153915</v>
      </c>
      <c r="E20" s="26" t="inlineStr">
        <is>
          <t>REVA A2B</t>
        </is>
      </c>
      <c r="F20" s="92" t="inlineStr">
        <is>
          <t>20 20 sr</t>
        </is>
      </c>
      <c r="G20" s="110" t="n"/>
      <c r="H20" s="110" t="n"/>
      <c r="I20" s="110" t="inlineStr">
        <is>
          <t>MAYRA</t>
        </is>
      </c>
      <c r="J20" s="60" t="n">
        <v>0.4</v>
      </c>
      <c r="K20" s="46">
        <f>J20+$K$76</f>
        <v/>
      </c>
      <c r="L20" s="78" t="n">
        <v>0.425</v>
      </c>
      <c r="M20" s="78">
        <f>L20+$M$77</f>
        <v/>
      </c>
      <c r="N20" s="78" t="n">
        <v>0.4361111111111111</v>
      </c>
      <c r="O20" s="78">
        <f>N20+$O$77</f>
        <v/>
      </c>
      <c r="P20" s="79" t="n">
        <v>0.5173611111111112</v>
      </c>
      <c r="Q20" s="46">
        <f>P20+$Q$77</f>
        <v/>
      </c>
      <c r="R20" s="46" t="n">
        <v>0.6319444444444444</v>
      </c>
      <c r="S20" s="46">
        <f>R20+$S$77</f>
        <v/>
      </c>
      <c r="T20" s="116" t="n">
        <v>0.6451388888888889</v>
      </c>
      <c r="U20" s="116">
        <f>T20+$U$77</f>
        <v/>
      </c>
      <c r="V20" s="580" t="n">
        <v>80</v>
      </c>
      <c r="W20" s="125" t="n"/>
    </row>
    <row r="21" ht="21" customHeight="1" s="630">
      <c r="A21" s="644" t="inlineStr">
        <is>
          <t>20</t>
        </is>
      </c>
      <c r="B21" s="632" t="n"/>
      <c r="C21" s="318" t="inlineStr">
        <is>
          <t>MUÑOZ YUPANQUI LUIS 40</t>
        </is>
      </c>
      <c r="D21" s="55" t="n">
        <v>41477885</v>
      </c>
      <c r="E21" s="26" t="inlineStr">
        <is>
          <t>RECAT A2A</t>
        </is>
      </c>
      <c r="F21" s="92" t="inlineStr">
        <is>
          <t>20 20 SR</t>
        </is>
      </c>
      <c r="G21" s="110" t="inlineStr">
        <is>
          <t>PAGO 40 YAPE</t>
        </is>
      </c>
      <c r="H21" s="120" t="n"/>
      <c r="I21" s="120" t="inlineStr">
        <is>
          <t>CARS.JAIME VILLA</t>
        </is>
      </c>
      <c r="J21" s="60" t="n">
        <v>0.4006944444444445</v>
      </c>
      <c r="K21" s="46">
        <f>J21+$K$76</f>
        <v/>
      </c>
      <c r="L21" s="78" t="n">
        <v>0.4305555555555556</v>
      </c>
      <c r="M21" s="78">
        <f>L21+$M$77</f>
        <v/>
      </c>
      <c r="N21" s="78" t="n">
        <v>0.4416666666666667</v>
      </c>
      <c r="O21" s="78">
        <f>N21+$O$77</f>
        <v/>
      </c>
      <c r="P21" s="79" t="n">
        <v>0.5298611111111111</v>
      </c>
      <c r="Q21" s="46">
        <f>P21+$Q$77</f>
        <v/>
      </c>
      <c r="R21" s="46" t="n">
        <v>0.6444444444444445</v>
      </c>
      <c r="S21" s="46">
        <f>R21+$S$77</f>
        <v/>
      </c>
      <c r="T21" s="116" t="n">
        <v>0.675</v>
      </c>
      <c r="U21" s="116">
        <f>T21+$U$77</f>
        <v/>
      </c>
      <c r="V21" s="580" t="n">
        <v>80</v>
      </c>
      <c r="W21" s="125" t="n">
        <v>40</v>
      </c>
    </row>
    <row r="22" ht="21" customFormat="1" customHeight="1" s="633">
      <c r="A22" s="646" t="n"/>
      <c r="B22" s="632" t="n"/>
      <c r="C22" s="119" t="inlineStr">
        <is>
          <t>VERAMENDI ZULOETA OWEN</t>
        </is>
      </c>
      <c r="D22" s="654" t="n">
        <v>73485295</v>
      </c>
      <c r="E22" s="654" t="inlineStr">
        <is>
          <t>MOTO NUEVO BIIB</t>
        </is>
      </c>
      <c r="F22" s="93" t="inlineStr">
        <is>
          <t>20 20 sr</t>
        </is>
      </c>
      <c r="G22" s="654" t="inlineStr">
        <is>
          <t>REPRO SABADO</t>
        </is>
      </c>
      <c r="H22" s="654" t="n"/>
      <c r="I22" s="654" t="inlineStr">
        <is>
          <t xml:space="preserve">ANGELA </t>
        </is>
      </c>
      <c r="J22" s="185" t="n">
        <v>0.4020833333333333</v>
      </c>
      <c r="K22" s="20">
        <f>J22+$K$76</f>
        <v/>
      </c>
      <c r="L22" s="21" t="n">
        <v>0.4381944444444444</v>
      </c>
      <c r="M22" s="21">
        <f>L22+$M$77</f>
        <v/>
      </c>
      <c r="N22" s="21" t="n">
        <v>0.44375</v>
      </c>
      <c r="O22" s="21">
        <f>N22+$O$77</f>
        <v/>
      </c>
      <c r="P22" s="22" t="n"/>
      <c r="Q22" s="20">
        <f>P22+$Q$77</f>
        <v/>
      </c>
      <c r="R22" s="20" t="n"/>
      <c r="S22" s="20">
        <f>R22+$S$77</f>
        <v/>
      </c>
      <c r="T22" s="21" t="n"/>
      <c r="U22" s="21">
        <f>T22+$U$77</f>
        <v/>
      </c>
      <c r="V22" s="580" t="n">
        <v>80</v>
      </c>
      <c r="W22" s="125" t="n"/>
    </row>
    <row r="23" ht="21" customHeight="1" s="630">
      <c r="A23" s="644" t="inlineStr">
        <is>
          <t>21</t>
        </is>
      </c>
      <c r="B23" s="632" t="n"/>
      <c r="C23" s="112" t="inlineStr">
        <is>
          <t>ORTIZ GUERRERO NILTON</t>
        </is>
      </c>
      <c r="D23" s="55" t="n">
        <v>75587193</v>
      </c>
      <c r="E23" s="55" t="inlineStr">
        <is>
          <t>NUEVO A1</t>
        </is>
      </c>
      <c r="F23" s="92" t="inlineStr">
        <is>
          <t>20 20 sr</t>
        </is>
      </c>
      <c r="G23" s="120" t="n"/>
      <c r="H23" s="120" t="n"/>
      <c r="I23" s="120" t="inlineStr">
        <is>
          <t>CARS.JAIME VILLA</t>
        </is>
      </c>
      <c r="J23" s="60" t="n">
        <v>0.4027777777777778</v>
      </c>
      <c r="K23" s="46">
        <f>J23+$K$76</f>
        <v/>
      </c>
      <c r="L23" s="78" t="n">
        <v>0.4423611111111111</v>
      </c>
      <c r="M23" s="78">
        <f>L23+$M$77</f>
        <v/>
      </c>
      <c r="N23" s="78" t="n">
        <v>0.4527777777777778</v>
      </c>
      <c r="O23" s="78">
        <f>N23+$O$77</f>
        <v/>
      </c>
      <c r="P23" s="79" t="n">
        <v>0.6298611111111111</v>
      </c>
      <c r="Q23" s="46">
        <f>P23+$Q$77</f>
        <v/>
      </c>
      <c r="R23" s="46" t="n">
        <v>0.6416666666666667</v>
      </c>
      <c r="S23" s="46">
        <f>R23+$S$77</f>
        <v/>
      </c>
      <c r="T23" s="116" t="n">
        <v>0.65625</v>
      </c>
      <c r="U23" s="116">
        <f>T23+$U$77</f>
        <v/>
      </c>
      <c r="V23" s="580" t="n">
        <v>80</v>
      </c>
      <c r="W23" s="125" t="n"/>
    </row>
    <row r="24" ht="21" customHeight="1" s="630">
      <c r="A24" s="644" t="inlineStr">
        <is>
          <t>22</t>
        </is>
      </c>
      <c r="B24" s="632" t="n"/>
      <c r="C24" s="112" t="inlineStr">
        <is>
          <t>PRINCIPE PADILLA JORDS</t>
        </is>
      </c>
      <c r="D24" s="55" t="n">
        <v>47824879</v>
      </c>
      <c r="E24" s="199" t="inlineStr">
        <is>
          <t>MOTO NUEVO BIIB</t>
        </is>
      </c>
      <c r="F24" s="92" t="inlineStr">
        <is>
          <t>40/20 40/20CL</t>
        </is>
      </c>
      <c r="G24" s="281" t="n"/>
      <c r="H24" s="281" t="n"/>
      <c r="I24" s="281" t="inlineStr">
        <is>
          <t xml:space="preserve">ANGELA </t>
        </is>
      </c>
      <c r="J24" s="60" t="n">
        <v>0.4034722222222222</v>
      </c>
      <c r="K24" s="46">
        <f>J24+$K$76</f>
        <v/>
      </c>
      <c r="L24" s="78" t="n">
        <v>0.4472222222222222</v>
      </c>
      <c r="M24" s="78">
        <f>L24+$M$77</f>
        <v/>
      </c>
      <c r="N24" s="78" t="n">
        <v>0.4583333333333333</v>
      </c>
      <c r="O24" s="78">
        <f>N24+$O$77</f>
        <v/>
      </c>
      <c r="P24" s="79" t="n">
        <v>0.63125</v>
      </c>
      <c r="Q24" s="46">
        <f>P24+$Q$77</f>
        <v/>
      </c>
      <c r="R24" s="46" t="n">
        <v>0.6555555555555556</v>
      </c>
      <c r="S24" s="46">
        <f>R24+$S$77</f>
        <v/>
      </c>
      <c r="T24" s="116" t="n">
        <v>0.6902777777777778</v>
      </c>
      <c r="U24" s="116">
        <f>T24+$U$77</f>
        <v/>
      </c>
      <c r="V24" s="580" t="n">
        <v>80</v>
      </c>
      <c r="W24" s="125" t="n"/>
    </row>
    <row r="25" ht="21" customHeight="1" s="630">
      <c r="A25" s="644" t="inlineStr">
        <is>
          <t>23</t>
        </is>
      </c>
      <c r="B25" s="632" t="n"/>
      <c r="C25" s="318" t="inlineStr">
        <is>
          <t>CERON RAMOS MARCO 40</t>
        </is>
      </c>
      <c r="D25" s="55" t="n">
        <v>44949808</v>
      </c>
      <c r="E25" s="199" t="inlineStr">
        <is>
          <t>MOTO NUEVO BIIB</t>
        </is>
      </c>
      <c r="F25" s="92" t="inlineStr">
        <is>
          <t>20 20 SR</t>
        </is>
      </c>
      <c r="G25" s="110" t="inlineStr">
        <is>
          <t>PAGO YAPE 40</t>
        </is>
      </c>
      <c r="H25" s="281" t="n"/>
      <c r="I25" s="281" t="inlineStr">
        <is>
          <t xml:space="preserve">ANGELA </t>
        </is>
      </c>
      <c r="J25" s="60" t="n">
        <v>0.4041666666666667</v>
      </c>
      <c r="K25" s="46">
        <f>J25+$K$76</f>
        <v/>
      </c>
      <c r="L25" s="78" t="n">
        <v>0.4506944444444445</v>
      </c>
      <c r="M25" s="78">
        <f>L25+$M$77</f>
        <v/>
      </c>
      <c r="N25" s="78" t="n">
        <v>0.4597222222222222</v>
      </c>
      <c r="O25" s="78">
        <f>N25+$O$77</f>
        <v/>
      </c>
      <c r="P25" s="78" t="n">
        <v>0.6381944444444444</v>
      </c>
      <c r="Q25" s="78">
        <f>P25+$Q$77</f>
        <v/>
      </c>
      <c r="R25" s="78" t="n">
        <v>0.6534722222222222</v>
      </c>
      <c r="S25" s="78">
        <f>R25+$S$77</f>
        <v/>
      </c>
      <c r="T25" s="116" t="n">
        <v>0.6756944444444445</v>
      </c>
      <c r="U25" s="116">
        <f>T25+$U$77</f>
        <v/>
      </c>
      <c r="V25" s="580" t="n">
        <v>80</v>
      </c>
      <c r="W25" s="125" t="n">
        <v>40</v>
      </c>
    </row>
    <row r="26" ht="21" customHeight="1" s="630">
      <c r="A26" s="644" t="inlineStr">
        <is>
          <t>24</t>
        </is>
      </c>
      <c r="B26" s="632" t="n"/>
      <c r="C26" s="112" t="inlineStr">
        <is>
          <t>LIN XING</t>
        </is>
      </c>
      <c r="D26" s="55" t="n">
        <v>452290</v>
      </c>
      <c r="E26" s="199" t="inlineStr">
        <is>
          <t>MOTO NUEVO BIIB</t>
        </is>
      </c>
      <c r="F26" s="92" t="inlineStr">
        <is>
          <t>30 30SR</t>
        </is>
      </c>
      <c r="G26" s="270" t="n"/>
      <c r="H26" s="26" t="inlineStr">
        <is>
          <t>CE</t>
        </is>
      </c>
      <c r="I26" s="270" t="inlineStr">
        <is>
          <t>LILIANA</t>
        </is>
      </c>
      <c r="J26" s="60" t="n">
        <v>0.4215277777777778</v>
      </c>
      <c r="K26" s="46">
        <f>J26+$K$76</f>
        <v/>
      </c>
      <c r="L26" s="78" t="n">
        <v>0.4215277777777778</v>
      </c>
      <c r="M26" s="78">
        <f>L26+$M$77</f>
        <v/>
      </c>
      <c r="N26" s="78" t="n">
        <v>0.4277777777777778</v>
      </c>
      <c r="O26" s="78">
        <f>N26+$O$77</f>
        <v/>
      </c>
      <c r="P26" s="79" t="n">
        <v>0.4979166666666667</v>
      </c>
      <c r="Q26" s="46">
        <f>P26+$Q$77</f>
        <v/>
      </c>
      <c r="R26" s="46" t="n">
        <v>0.5152777777777777</v>
      </c>
      <c r="S26" s="46">
        <f>R26+$S$77</f>
        <v/>
      </c>
      <c r="T26" s="143" t="n">
        <v>0.5263888888888889</v>
      </c>
      <c r="U26" s="80">
        <f>T26+$U$77</f>
        <v/>
      </c>
      <c r="V26" s="580" t="n">
        <v>80</v>
      </c>
      <c r="W26" s="125" t="n"/>
    </row>
    <row r="27" ht="21" customHeight="1" s="630">
      <c r="A27" s="644" t="inlineStr">
        <is>
          <t>25</t>
        </is>
      </c>
      <c r="B27" s="632" t="n"/>
      <c r="C27" s="318" t="inlineStr">
        <is>
          <t>TAPIA RAMOS JUAN 30</t>
        </is>
      </c>
      <c r="D27" s="55" t="n">
        <v>9698094</v>
      </c>
      <c r="E27" s="226" t="inlineStr">
        <is>
          <t>MOTO REVA BIIC</t>
        </is>
      </c>
      <c r="F27" s="92" t="inlineStr">
        <is>
          <t>20 20SR</t>
        </is>
      </c>
      <c r="G27" s="120" t="inlineStr">
        <is>
          <t>PAGO 30EFE</t>
        </is>
      </c>
      <c r="H27" s="270" t="n"/>
      <c r="I27" s="270" t="inlineStr">
        <is>
          <t>LILIANA</t>
        </is>
      </c>
      <c r="J27" s="60" t="n">
        <v>0.4083333333333333</v>
      </c>
      <c r="K27" s="46">
        <f>J27+$K$76</f>
        <v/>
      </c>
      <c r="L27" s="78" t="n">
        <v>0.4534722222222222</v>
      </c>
      <c r="M27" s="78">
        <f>L27+$M$77</f>
        <v/>
      </c>
      <c r="N27" s="78" t="n">
        <v>0.4631944444444445</v>
      </c>
      <c r="O27" s="78">
        <f>N27+$O$77</f>
        <v/>
      </c>
      <c r="P27" s="78" t="n">
        <v>0.64375</v>
      </c>
      <c r="Q27" s="78">
        <f>P27+$Q$77</f>
        <v/>
      </c>
      <c r="R27" s="78" t="n">
        <v>0.6895833333333333</v>
      </c>
      <c r="S27" s="78">
        <f>R27+$S$77</f>
        <v/>
      </c>
      <c r="T27" s="116" t="n">
        <v>0.7041666666666667</v>
      </c>
      <c r="U27" s="116">
        <f>T27+$U$77</f>
        <v/>
      </c>
      <c r="V27" s="580" t="n">
        <v>80</v>
      </c>
      <c r="W27" s="125" t="n">
        <v>30</v>
      </c>
    </row>
    <row r="28" ht="21" customHeight="1" s="630">
      <c r="A28" s="644" t="inlineStr">
        <is>
          <t>26</t>
        </is>
      </c>
      <c r="B28" s="632" t="n"/>
      <c r="C28" s="112" t="inlineStr">
        <is>
          <t>ALVARADO VALDIVIA JERSSON</t>
        </is>
      </c>
      <c r="D28" s="55" t="n">
        <v>76819588</v>
      </c>
      <c r="E28" s="55" t="inlineStr">
        <is>
          <t>NUEVO A1</t>
        </is>
      </c>
      <c r="F28" s="92" t="inlineStr">
        <is>
          <t>40/20 40/20CL</t>
        </is>
      </c>
      <c r="G28" s="110" t="n"/>
      <c r="H28" s="110" t="n"/>
      <c r="I28" s="110" t="inlineStr">
        <is>
          <t>MAYRA</t>
        </is>
      </c>
      <c r="J28" s="60" t="n">
        <v>0.4104166666666667</v>
      </c>
      <c r="K28" s="46">
        <f>J28+$K$76</f>
        <v/>
      </c>
      <c r="L28" s="78" t="n">
        <v>0.4576388888888889</v>
      </c>
      <c r="M28" s="78">
        <f>L28+$M$77</f>
        <v/>
      </c>
      <c r="N28" s="78" t="n">
        <v>0.4673611111111111</v>
      </c>
      <c r="O28" s="78">
        <f>N28+$O$77</f>
        <v/>
      </c>
      <c r="P28" s="78" t="n">
        <v>0.6416666666666667</v>
      </c>
      <c r="Q28" s="78">
        <f>P28+$Q$77</f>
        <v/>
      </c>
      <c r="R28" s="78" t="n">
        <v>0.6729166666666667</v>
      </c>
      <c r="S28" s="78">
        <f>R28+$S$77</f>
        <v/>
      </c>
      <c r="T28" s="116" t="n">
        <v>0.6875</v>
      </c>
      <c r="U28" s="116">
        <f>T28+$U$77</f>
        <v/>
      </c>
      <c r="V28" s="580" t="n">
        <v>80</v>
      </c>
      <c r="W28" s="125" t="n"/>
    </row>
    <row r="29" ht="21" customHeight="1" s="630">
      <c r="A29" s="644" t="inlineStr">
        <is>
          <t>28</t>
        </is>
      </c>
      <c r="B29" s="632" t="n"/>
      <c r="C29" s="318" t="inlineStr">
        <is>
          <t>CHAICHA ORTIZ VICTOR 30</t>
        </is>
      </c>
      <c r="D29" s="55" t="n">
        <v>48164870</v>
      </c>
      <c r="E29" s="55" t="inlineStr">
        <is>
          <t>REVA A1</t>
        </is>
      </c>
      <c r="F29" s="92" t="inlineStr">
        <is>
          <t>20 20 SR</t>
        </is>
      </c>
      <c r="G29" s="120" t="inlineStr">
        <is>
          <t>PAGO EFEC 30</t>
        </is>
      </c>
      <c r="H29" s="352" t="n"/>
      <c r="I29" s="101" t="inlineStr">
        <is>
          <t>VARGAS</t>
        </is>
      </c>
      <c r="J29" s="60" t="n">
        <v>0.4111111111111111</v>
      </c>
      <c r="K29" s="46">
        <f>J29+$K$76</f>
        <v/>
      </c>
      <c r="L29" s="78" t="n">
        <v>0.4673611111111111</v>
      </c>
      <c r="M29" s="78">
        <f>L29+$M$77</f>
        <v/>
      </c>
      <c r="N29" s="78" t="n">
        <v>0.4763888888888889</v>
      </c>
      <c r="O29" s="78">
        <f>N29+$O$77</f>
        <v/>
      </c>
      <c r="P29" s="78" t="n">
        <v>0.65</v>
      </c>
      <c r="Q29" s="78">
        <f>P29+$Q$77</f>
        <v/>
      </c>
      <c r="R29" s="78" t="n">
        <v>0.7034722222222223</v>
      </c>
      <c r="S29" s="78">
        <f>R29+$S$77</f>
        <v/>
      </c>
      <c r="T29" s="116" t="n">
        <v>0.7159722222222222</v>
      </c>
      <c r="U29" s="116">
        <f>T29+$U$77</f>
        <v/>
      </c>
      <c r="V29" s="580" t="n">
        <v>80</v>
      </c>
      <c r="W29" s="125" t="n">
        <v>30</v>
      </c>
    </row>
    <row r="30" ht="21" customFormat="1" customHeight="1" s="633">
      <c r="A30" s="644" t="inlineStr">
        <is>
          <t>29</t>
        </is>
      </c>
      <c r="B30" s="632" t="n"/>
      <c r="C30" s="318" t="inlineStr">
        <is>
          <t>GEREDA CHAVEZ BRAULIO 30</t>
        </is>
      </c>
      <c r="D30" s="55" t="n">
        <v>71219736</v>
      </c>
      <c r="E30" s="55" t="inlineStr">
        <is>
          <t>NUEVO A1</t>
        </is>
      </c>
      <c r="F30" s="92" t="inlineStr">
        <is>
          <t>20 20 SR</t>
        </is>
      </c>
      <c r="G30" s="120" t="inlineStr">
        <is>
          <t>PAGO 120EFE 30 YAPE</t>
        </is>
      </c>
      <c r="H30" s="211" t="n"/>
      <c r="I30" s="211" t="inlineStr">
        <is>
          <t>OFICINA</t>
        </is>
      </c>
      <c r="J30" s="60" t="n">
        <v>0.4159722222222222</v>
      </c>
      <c r="K30" s="46">
        <f>J30+$K$76</f>
        <v/>
      </c>
      <c r="L30" s="78" t="n">
        <v>0.4729166666666667</v>
      </c>
      <c r="M30" s="78">
        <f>L30+$M$77</f>
        <v/>
      </c>
      <c r="N30" s="78" t="n">
        <v>0.4881944444444444</v>
      </c>
      <c r="O30" s="78">
        <f>N30+$O$77</f>
        <v/>
      </c>
      <c r="P30" s="78" t="n">
        <v>0.6555555555555556</v>
      </c>
      <c r="Q30" s="78">
        <f>P30+$Q$77</f>
        <v/>
      </c>
      <c r="R30" s="78" t="n">
        <v>0.6847222222222222</v>
      </c>
      <c r="S30" s="78">
        <f>R30+$S$77</f>
        <v/>
      </c>
      <c r="T30" s="116" t="n">
        <v>0.7006944444444444</v>
      </c>
      <c r="U30" s="116">
        <f>T30+$U$77</f>
        <v/>
      </c>
      <c r="V30" s="580" t="n">
        <v>120</v>
      </c>
      <c r="W30" s="125" t="n">
        <v>30</v>
      </c>
    </row>
    <row r="31" ht="21" customHeight="1" s="630">
      <c r="A31" s="644" t="inlineStr">
        <is>
          <t>30</t>
        </is>
      </c>
      <c r="B31" s="632" t="n"/>
      <c r="C31" s="112" t="inlineStr">
        <is>
          <t>DIAZ REATEGUI RENATO</t>
        </is>
      </c>
      <c r="D31" s="55" t="n">
        <v>73110815</v>
      </c>
      <c r="E31" s="55" t="inlineStr">
        <is>
          <t>NUEVO A1</t>
        </is>
      </c>
      <c r="F31" s="92" t="inlineStr">
        <is>
          <t>40/20 40/20CL</t>
        </is>
      </c>
      <c r="G31" s="120" t="n"/>
      <c r="H31" s="120" t="n"/>
      <c r="I31" s="120" t="inlineStr">
        <is>
          <t>CARS.JAIME VILLA</t>
        </is>
      </c>
      <c r="J31" s="60" t="n">
        <v>0.4166666666666667</v>
      </c>
      <c r="K31" s="46">
        <f>J31+$K$76</f>
        <v/>
      </c>
      <c r="L31" s="78" t="n">
        <v>0.4791666666666667</v>
      </c>
      <c r="M31" s="78">
        <f>L31+$M$77</f>
        <v/>
      </c>
      <c r="N31" s="78" t="n">
        <v>0.4902777777777778</v>
      </c>
      <c r="O31" s="78">
        <f>N31+$O$77</f>
        <v/>
      </c>
      <c r="P31" s="78" t="n">
        <v>0.6618055555555555</v>
      </c>
      <c r="Q31" s="78">
        <f>P31+$Q$77</f>
        <v/>
      </c>
      <c r="R31" s="78" t="n">
        <v>0.6965277777777777</v>
      </c>
      <c r="S31" s="78">
        <f>R31+$S$77</f>
        <v/>
      </c>
      <c r="T31" s="116" t="n">
        <v>0.7125</v>
      </c>
      <c r="U31" s="116">
        <f>T31+$U$77</f>
        <v/>
      </c>
      <c r="V31" s="580" t="n">
        <v>80</v>
      </c>
      <c r="W31" s="125" t="n"/>
    </row>
    <row r="32" ht="21" customHeight="1" s="630">
      <c r="A32" s="644" t="inlineStr">
        <is>
          <t>31</t>
        </is>
      </c>
      <c r="B32" s="632" t="n"/>
      <c r="C32" s="112" t="inlineStr">
        <is>
          <t>DIAZ PERALTA RAUL</t>
        </is>
      </c>
      <c r="D32" s="55" t="n">
        <v>41871643</v>
      </c>
      <c r="E32" s="26" t="inlineStr">
        <is>
          <t>REVA A2A</t>
        </is>
      </c>
      <c r="F32" s="92" t="inlineStr">
        <is>
          <t>40/20 40/20CL</t>
        </is>
      </c>
      <c r="G32" s="120" t="n"/>
      <c r="H32" s="205" t="n"/>
      <c r="I32" s="120" t="inlineStr">
        <is>
          <t>CARS.JAIME VILLA</t>
        </is>
      </c>
      <c r="J32" s="60" t="n">
        <v>0.4180555555555556</v>
      </c>
      <c r="K32" s="46">
        <f>J32+$K$76</f>
        <v/>
      </c>
      <c r="L32" s="78" t="n">
        <v>0.4743055555555555</v>
      </c>
      <c r="M32" s="78">
        <f>L32+$M$77</f>
        <v/>
      </c>
      <c r="N32" s="78" t="n">
        <v>0.4805555555555556</v>
      </c>
      <c r="O32" s="78">
        <f>N32+$O$77</f>
        <v/>
      </c>
      <c r="P32" s="78" t="n">
        <v>0.6597222222222222</v>
      </c>
      <c r="Q32" s="78">
        <f>P32+$Q$77</f>
        <v/>
      </c>
      <c r="R32" s="78" t="n">
        <v>0.7083333333333334</v>
      </c>
      <c r="S32" s="78">
        <f>R32+$S$77</f>
        <v/>
      </c>
      <c r="T32" s="116" t="n">
        <v>0.7229166666666667</v>
      </c>
      <c r="U32" s="116">
        <f>T32+$U$77</f>
        <v/>
      </c>
      <c r="V32" s="580" t="n">
        <v>80</v>
      </c>
      <c r="W32" s="125" t="n"/>
    </row>
    <row r="33" ht="21" customHeight="1" s="630">
      <c r="A33" s="644" t="inlineStr">
        <is>
          <t>32</t>
        </is>
      </c>
      <c r="B33" s="632" t="n"/>
      <c r="C33" s="112" t="inlineStr">
        <is>
          <t>GONZALES VILCA MARCOS ANTONIO</t>
        </is>
      </c>
      <c r="D33" s="55" t="n">
        <v>25793323</v>
      </c>
      <c r="E33" s="55" t="inlineStr">
        <is>
          <t>REVA A1</t>
        </is>
      </c>
      <c r="F33" s="92" t="inlineStr">
        <is>
          <t>30 30 SR</t>
        </is>
      </c>
      <c r="G33" s="110" t="n"/>
      <c r="H33" s="110" t="n"/>
      <c r="I33" s="110" t="inlineStr">
        <is>
          <t>MAYRA</t>
        </is>
      </c>
      <c r="J33" s="60" t="n">
        <v>0.4277777777777778</v>
      </c>
      <c r="K33" s="46">
        <f>J33+$K$76</f>
        <v/>
      </c>
      <c r="L33" s="78" t="n">
        <v>0.4861111111111111</v>
      </c>
      <c r="M33" s="78">
        <f>L33+$M$77</f>
        <v/>
      </c>
      <c r="N33" s="78" t="n">
        <v>0.4930555555555556</v>
      </c>
      <c r="O33" s="78">
        <f>N33+$O$77</f>
        <v/>
      </c>
      <c r="P33" s="78" t="n">
        <v>0.6743055555555556</v>
      </c>
      <c r="Q33" s="78">
        <f>P33+$Q$77</f>
        <v/>
      </c>
      <c r="R33" s="78" t="n">
        <v>0.7145833333333333</v>
      </c>
      <c r="S33" s="78">
        <f>R33+$S$77</f>
        <v/>
      </c>
      <c r="T33" s="116" t="n">
        <v>0.7277777777777777</v>
      </c>
      <c r="U33" s="116">
        <f>T33+$U$77</f>
        <v/>
      </c>
      <c r="V33" s="580" t="n">
        <v>80</v>
      </c>
      <c r="W33" s="125" t="n"/>
    </row>
    <row r="34" ht="21" customHeight="1" s="630">
      <c r="A34" s="644" t="inlineStr">
        <is>
          <t>33</t>
        </is>
      </c>
      <c r="B34" s="632" t="n"/>
      <c r="C34" s="318" t="inlineStr">
        <is>
          <t>LAIZA ALCANTARA JOSE LUIS</t>
        </is>
      </c>
      <c r="D34" s="55" t="n">
        <v>74834263</v>
      </c>
      <c r="E34" s="55" t="inlineStr">
        <is>
          <t>NUEVO A1</t>
        </is>
      </c>
      <c r="F34" s="92" t="inlineStr">
        <is>
          <t>20 20SR</t>
        </is>
      </c>
      <c r="G34" s="120" t="inlineStr">
        <is>
          <t>PAGO PROMO</t>
        </is>
      </c>
      <c r="H34" s="120" t="n"/>
      <c r="I34" s="120" t="inlineStr">
        <is>
          <t>CARS.JAIME VILLA</t>
        </is>
      </c>
      <c r="J34" s="60" t="n">
        <v>0.4284722222222222</v>
      </c>
      <c r="K34" s="46">
        <f>J34+$K$76</f>
        <v/>
      </c>
      <c r="L34" s="78" t="n">
        <v>0.4875</v>
      </c>
      <c r="M34" s="78">
        <f>L34+$M$77</f>
        <v/>
      </c>
      <c r="N34" s="78" t="n">
        <v>0.5006944444444444</v>
      </c>
      <c r="O34" s="78">
        <f>N34+$O$77</f>
        <v/>
      </c>
      <c r="P34" s="78" t="n">
        <v>0.6930555555555555</v>
      </c>
      <c r="Q34" s="78">
        <f>P34+$Q$77</f>
        <v/>
      </c>
      <c r="R34" s="78" t="n">
        <v>0.7340277777777777</v>
      </c>
      <c r="S34" s="78">
        <f>R34+$S$77</f>
        <v/>
      </c>
      <c r="T34" s="116" t="n">
        <v>0.7493055555555556</v>
      </c>
      <c r="U34" s="116">
        <f>T34+$U$77</f>
        <v/>
      </c>
      <c r="V34" s="580" t="n">
        <v>80</v>
      </c>
      <c r="W34" s="125" t="n"/>
    </row>
    <row r="35" ht="21" customHeight="1" s="630">
      <c r="A35" s="644" t="inlineStr">
        <is>
          <t>34</t>
        </is>
      </c>
      <c r="B35" s="632" t="n"/>
      <c r="C35" s="112" t="inlineStr">
        <is>
          <t>VILLAR VELASQUEZ DELFO EBERT</t>
        </is>
      </c>
      <c r="D35" s="55" t="n">
        <v>32402584</v>
      </c>
      <c r="E35" s="55" t="inlineStr">
        <is>
          <t>NUEVO A1</t>
        </is>
      </c>
      <c r="F35" s="92" t="inlineStr">
        <is>
          <t>40/20 40/20CL</t>
        </is>
      </c>
      <c r="G35" s="101" t="n"/>
      <c r="H35" s="101" t="n"/>
      <c r="I35" s="101" t="inlineStr">
        <is>
          <t>VARGAS</t>
        </is>
      </c>
      <c r="J35" s="60" t="n">
        <v>0.4305555555555556</v>
      </c>
      <c r="K35" s="46">
        <f>J35+$K$76</f>
        <v/>
      </c>
      <c r="L35" s="78" t="n">
        <v>0.4909722222222222</v>
      </c>
      <c r="M35" s="78">
        <f>L35+$M$77</f>
        <v/>
      </c>
      <c r="N35" s="78" t="n">
        <v>0.5013888888888889</v>
      </c>
      <c r="O35" s="78">
        <f>N35+$O$77</f>
        <v/>
      </c>
      <c r="P35" s="78" t="n">
        <v>0.6770833333333334</v>
      </c>
      <c r="Q35" s="78">
        <f>P35+$Q$77</f>
        <v/>
      </c>
      <c r="R35" s="78" t="n">
        <v>0.7256944444444444</v>
      </c>
      <c r="S35" s="78">
        <f>R35+$S$77</f>
        <v/>
      </c>
      <c r="T35" s="116" t="n">
        <v>0.7395833333333334</v>
      </c>
      <c r="U35" s="116">
        <f>T35+$U$77</f>
        <v/>
      </c>
      <c r="V35" s="580" t="n">
        <v>80</v>
      </c>
      <c r="W35" s="125" t="n"/>
    </row>
    <row r="36" ht="21" customFormat="1" customHeight="1" s="645">
      <c r="A36" s="644" t="inlineStr">
        <is>
          <t>35</t>
        </is>
      </c>
      <c r="B36" s="632" t="n"/>
      <c r="C36" s="112" t="inlineStr">
        <is>
          <t>VIOLETA GUILLERMO ELIAN</t>
        </is>
      </c>
      <c r="D36" s="55" t="n">
        <v>75347677</v>
      </c>
      <c r="E36" s="199" t="inlineStr">
        <is>
          <t>MOTO NUEVO BIIB</t>
        </is>
      </c>
      <c r="F36" s="92" t="inlineStr">
        <is>
          <t>20 20 SR</t>
        </is>
      </c>
      <c r="G36" s="281" t="n"/>
      <c r="H36" s="281" t="n"/>
      <c r="I36" s="281" t="inlineStr">
        <is>
          <t xml:space="preserve">ANGELA </t>
        </is>
      </c>
      <c r="J36" s="60" t="n">
        <v>0.4319444444444445</v>
      </c>
      <c r="K36" s="46">
        <f>J36+$K$76</f>
        <v/>
      </c>
      <c r="L36" s="78" t="n">
        <v>0.4944444444444445</v>
      </c>
      <c r="M36" s="78">
        <f>L36+$M$77</f>
        <v/>
      </c>
      <c r="N36" s="78" t="n">
        <v>0.5104166666666666</v>
      </c>
      <c r="O36" s="78">
        <f>N36+$O$77</f>
        <v/>
      </c>
      <c r="P36" s="78" t="n">
        <v>0.7076388888888889</v>
      </c>
      <c r="Q36" s="78">
        <f>P36+$Q$77</f>
        <v/>
      </c>
      <c r="R36" s="78" t="n">
        <v>0.7416666666666667</v>
      </c>
      <c r="S36" s="78">
        <f>R36+$S$77</f>
        <v/>
      </c>
      <c r="T36" s="116" t="n">
        <v>0.7534722222222222</v>
      </c>
      <c r="U36" s="116">
        <f>T36+$U$77</f>
        <v/>
      </c>
      <c r="V36" s="580" t="n">
        <v>80</v>
      </c>
      <c r="W36" s="125" t="n"/>
    </row>
    <row r="37" ht="21" customHeight="1" s="630">
      <c r="A37" s="644" t="inlineStr">
        <is>
          <t>36</t>
        </is>
      </c>
      <c r="B37" s="632" t="n"/>
      <c r="C37" s="112" t="inlineStr">
        <is>
          <t>POLAR VALLEJOS SUSAN</t>
        </is>
      </c>
      <c r="D37" s="55" t="n">
        <v>42545020</v>
      </c>
      <c r="E37" s="55" t="inlineStr">
        <is>
          <t>REVA A1</t>
        </is>
      </c>
      <c r="F37" s="92" t="inlineStr">
        <is>
          <t>40/20 40/20CL</t>
        </is>
      </c>
      <c r="G37" s="110" t="inlineStr">
        <is>
          <t>PAGO YAPE 130</t>
        </is>
      </c>
      <c r="H37" s="55" t="n"/>
      <c r="I37" s="55" t="inlineStr">
        <is>
          <t xml:space="preserve">VLADIMIR </t>
        </is>
      </c>
      <c r="J37" s="60" t="n">
        <v>0.4333333333333333</v>
      </c>
      <c r="K37" s="46">
        <f>J37+$K$76</f>
        <v/>
      </c>
      <c r="L37" s="78" t="n">
        <v>0.4972222222222222</v>
      </c>
      <c r="M37" s="78">
        <f>L37+$M$77</f>
        <v/>
      </c>
      <c r="N37" s="78" t="n">
        <v>0.5111111111111111</v>
      </c>
      <c r="O37" s="78">
        <f>N37+$O$77</f>
        <v/>
      </c>
      <c r="P37" s="78" t="n">
        <v>0.6861111111111111</v>
      </c>
      <c r="Q37" s="78">
        <f>P37+$Q$77</f>
        <v/>
      </c>
      <c r="R37" s="78" t="n">
        <v>0.7375</v>
      </c>
      <c r="S37" s="78">
        <f>R37+$S$77</f>
        <v/>
      </c>
      <c r="T37" s="116" t="n">
        <v>0.7506944444444444</v>
      </c>
      <c r="U37" s="116">
        <f>T37+$U$77</f>
        <v/>
      </c>
      <c r="V37" s="580" t="n">
        <v>90</v>
      </c>
      <c r="W37" s="125" t="n"/>
    </row>
    <row r="38" ht="21" customHeight="1" s="630">
      <c r="A38" s="644" t="inlineStr">
        <is>
          <t>37</t>
        </is>
      </c>
      <c r="B38" s="632" t="n"/>
      <c r="C38" s="318" t="inlineStr">
        <is>
          <t>ACOSTA ALONSO ANTHONY 40</t>
        </is>
      </c>
      <c r="D38" s="55" t="n">
        <v>46171807</v>
      </c>
      <c r="E38" s="199" t="inlineStr">
        <is>
          <t>MOTO REVA BIIB</t>
        </is>
      </c>
      <c r="F38" s="92" t="inlineStr">
        <is>
          <t>20 20 SR</t>
        </is>
      </c>
      <c r="G38" s="55" t="inlineStr">
        <is>
          <t>DEJAR CERTIS</t>
        </is>
      </c>
      <c r="H38" s="55" t="n"/>
      <c r="I38" s="55" t="inlineStr">
        <is>
          <t>CARMEN</t>
        </is>
      </c>
      <c r="J38" s="60" t="n">
        <v>0.4361111111111111</v>
      </c>
      <c r="K38" s="46">
        <f>J38+$K$76</f>
        <v/>
      </c>
      <c r="L38" s="78" t="n">
        <v>0.5027777777777778</v>
      </c>
      <c r="M38" s="78">
        <f>L38+$M$77</f>
        <v/>
      </c>
      <c r="N38" s="78" t="n">
        <v>0.5152777777777777</v>
      </c>
      <c r="O38" s="78">
        <f>N38+$O$77</f>
        <v/>
      </c>
      <c r="P38" s="78" t="n">
        <v>0.6902777777777778</v>
      </c>
      <c r="Q38" s="78">
        <f>P38+$Q$77</f>
        <v/>
      </c>
      <c r="R38" s="78" t="n">
        <v>0.7208333333333333</v>
      </c>
      <c r="S38" s="78">
        <f>R38+$S$77</f>
        <v/>
      </c>
      <c r="T38" s="116" t="n">
        <v>0.7354166666666667</v>
      </c>
      <c r="U38" s="116">
        <f>T38+$U$77</f>
        <v/>
      </c>
      <c r="V38" s="580" t="n">
        <v>80</v>
      </c>
      <c r="W38" s="125" t="n">
        <v>40</v>
      </c>
    </row>
    <row r="39" ht="21" customFormat="1" customHeight="1" s="633">
      <c r="A39" s="646" t="n"/>
      <c r="B39" s="632" t="n"/>
      <c r="C39" s="119" t="inlineStr">
        <is>
          <t>CALDERON JULCA FLORENCIO</t>
        </is>
      </c>
      <c r="D39" s="654" t="n">
        <v>71615938</v>
      </c>
      <c r="E39" s="654" t="inlineStr">
        <is>
          <t>RECA A2B</t>
        </is>
      </c>
      <c r="F39" s="93" t="inlineStr">
        <is>
          <t>SIN PREVIA</t>
        </is>
      </c>
      <c r="G39" s="654" t="n"/>
      <c r="H39" s="654" t="n"/>
      <c r="I39" s="654" t="inlineStr">
        <is>
          <t>MAYRA</t>
        </is>
      </c>
      <c r="J39" s="185" t="n">
        <v>0.4368055555555556</v>
      </c>
      <c r="K39" s="20">
        <f>J39+$K$76</f>
        <v/>
      </c>
      <c r="L39" s="21" t="n">
        <v>0.5048611111111111</v>
      </c>
      <c r="M39" s="21">
        <f>L39+$M$77</f>
        <v/>
      </c>
      <c r="N39" s="21" t="n">
        <v>0.5180555555555556</v>
      </c>
      <c r="O39" s="21">
        <f>N39+$O$77</f>
        <v/>
      </c>
      <c r="P39" s="21" t="n"/>
      <c r="Q39" s="21">
        <f>P39+$Q$77</f>
        <v/>
      </c>
      <c r="R39" s="21" t="n"/>
      <c r="S39" s="21">
        <f>R39+$S$77</f>
        <v/>
      </c>
      <c r="T39" s="21" t="n"/>
      <c r="U39" s="21">
        <f>T39+$U$77</f>
        <v/>
      </c>
      <c r="V39" s="580" t="n"/>
      <c r="W39" s="125" t="n"/>
    </row>
    <row r="40" ht="21" customHeight="1" s="630">
      <c r="A40" s="646" t="n"/>
      <c r="B40" s="632" t="n"/>
      <c r="C40" s="119" t="inlineStr">
        <is>
          <t>VELIZ HUAMANI ANGEL</t>
        </is>
      </c>
      <c r="D40" s="654" t="n">
        <v>44532666</v>
      </c>
      <c r="E40" s="654" t="inlineStr">
        <is>
          <t>MOTO REVA BIIC</t>
        </is>
      </c>
      <c r="F40" s="93" t="n"/>
      <c r="G40" s="37" t="inlineStr">
        <is>
          <t>SANCION</t>
        </is>
      </c>
      <c r="H40" s="654" t="n"/>
      <c r="I40" s="654" t="inlineStr">
        <is>
          <t>LILIANA</t>
        </is>
      </c>
      <c r="J40" s="185" t="n"/>
      <c r="K40" s="20">
        <f>J40+$K$76</f>
        <v/>
      </c>
      <c r="L40" s="21" t="n"/>
      <c r="M40" s="20">
        <f>L40+$M$77</f>
        <v/>
      </c>
      <c r="N40" s="21" t="n"/>
      <c r="O40" s="20">
        <f>N40+$O$77</f>
        <v/>
      </c>
      <c r="P40" s="22" t="n"/>
      <c r="Q40" s="20">
        <f>P40+$Q$77</f>
        <v/>
      </c>
      <c r="R40" s="20" t="n"/>
      <c r="S40" s="20">
        <f>R40+$S$77</f>
        <v/>
      </c>
      <c r="T40" s="144" t="n"/>
      <c r="U40" s="20">
        <f>T40+$U$77</f>
        <v/>
      </c>
      <c r="V40" s="580" t="n"/>
      <c r="W40" s="125" t="n"/>
    </row>
    <row r="41" ht="21" customFormat="1" customHeight="1" s="645">
      <c r="A41" s="644" t="inlineStr">
        <is>
          <t>38</t>
        </is>
      </c>
      <c r="B41" s="632" t="n"/>
      <c r="C41" s="318" t="inlineStr">
        <is>
          <t>GAMARRA ROMAN JUSSTYN 40</t>
        </is>
      </c>
      <c r="D41" s="55" t="n">
        <v>47623882</v>
      </c>
      <c r="E41" s="55" t="inlineStr">
        <is>
          <t>NUEVO A1</t>
        </is>
      </c>
      <c r="F41" s="92" t="inlineStr">
        <is>
          <t>20 20 SR</t>
        </is>
      </c>
      <c r="G41" s="120" t="inlineStr">
        <is>
          <t>PAGO EFEC 40</t>
        </is>
      </c>
      <c r="H41" s="207" t="inlineStr">
        <is>
          <t>REPRO</t>
        </is>
      </c>
      <c r="I41" s="55" t="inlineStr">
        <is>
          <t xml:space="preserve">VLADIMIR </t>
        </is>
      </c>
      <c r="J41" s="60" t="n">
        <v>0.4576388888888889</v>
      </c>
      <c r="K41" s="46">
        <f>J41+$K$76</f>
        <v/>
      </c>
      <c r="L41" s="627" t="n">
        <v>0.4631944444444445</v>
      </c>
      <c r="M41" s="46">
        <f>L41+$M$77</f>
        <v/>
      </c>
      <c r="N41" s="78" t="n">
        <v>0.46875</v>
      </c>
      <c r="O41" s="46">
        <f>N41+$O$77</f>
        <v/>
      </c>
      <c r="P41" s="78" t="n">
        <v>0.5284722222222222</v>
      </c>
      <c r="Q41" s="46">
        <f>P41+$Q$77</f>
        <v/>
      </c>
      <c r="R41" s="78" t="n">
        <v>0.6305555555555555</v>
      </c>
      <c r="S41" s="46">
        <f>R41+$S$77</f>
        <v/>
      </c>
      <c r="T41" s="116" t="n">
        <v>0.65625</v>
      </c>
      <c r="U41" s="80">
        <f>T41+$U$77</f>
        <v/>
      </c>
      <c r="V41" s="580" t="n">
        <v>90</v>
      </c>
      <c r="W41" s="125" t="n">
        <v>40</v>
      </c>
    </row>
    <row r="42" ht="21" customFormat="1" customHeight="1" s="633">
      <c r="A42" s="644" t="inlineStr">
        <is>
          <t>39</t>
        </is>
      </c>
      <c r="B42" s="632" t="n"/>
      <c r="C42" s="112" t="inlineStr">
        <is>
          <t>DEL CASTILLO YRALA CARLA RAQUEL</t>
        </is>
      </c>
      <c r="D42" s="55" t="n">
        <v>47936377</v>
      </c>
      <c r="E42" s="199" t="inlineStr">
        <is>
          <t>MOTONUEVO BIIB</t>
        </is>
      </c>
      <c r="F42" s="92" t="inlineStr">
        <is>
          <t>20 20 SR</t>
        </is>
      </c>
      <c r="G42" s="654" t="inlineStr">
        <is>
          <t>DEJAR CERTIS</t>
        </is>
      </c>
      <c r="H42" s="207" t="n"/>
      <c r="I42" s="55" t="inlineStr">
        <is>
          <t>MARIELENA</t>
        </is>
      </c>
      <c r="J42" s="60" t="n">
        <v>0.4611111111111111</v>
      </c>
      <c r="K42" s="46">
        <f>J42+$K$76</f>
        <v/>
      </c>
      <c r="L42" s="78" t="n">
        <v>0.5083333333333333</v>
      </c>
      <c r="M42" s="78">
        <f>L42+$M$77</f>
        <v/>
      </c>
      <c r="N42" s="78" t="n">
        <v>0.5222222222222223</v>
      </c>
      <c r="O42" s="78">
        <f>N42+$O$77</f>
        <v/>
      </c>
      <c r="P42" s="78" t="n">
        <v>0.6993055555555555</v>
      </c>
      <c r="Q42" s="78">
        <f>P42+$Q$77</f>
        <v/>
      </c>
      <c r="R42" s="78" t="n">
        <v>0.7486111111111111</v>
      </c>
      <c r="S42" s="78">
        <f>R42+$S$77</f>
        <v/>
      </c>
      <c r="T42" s="116" t="n">
        <v>0.7625</v>
      </c>
      <c r="U42" s="116">
        <f>T42+$U$77</f>
        <v/>
      </c>
      <c r="V42" s="580" t="n">
        <v>80</v>
      </c>
      <c r="W42" s="125" t="n"/>
    </row>
    <row r="43" ht="21" customHeight="1" s="630">
      <c r="A43" s="644" t="inlineStr">
        <is>
          <t>40</t>
        </is>
      </c>
      <c r="B43" s="632" t="n"/>
      <c r="C43" s="318" t="inlineStr">
        <is>
          <t>MANRIQUE TITO GRODIL 50</t>
        </is>
      </c>
      <c r="D43" s="55" t="n">
        <v>7170237</v>
      </c>
      <c r="E43" s="199" t="inlineStr">
        <is>
          <t>MOTO REVA BIIB</t>
        </is>
      </c>
      <c r="F43" s="92" t="inlineStr">
        <is>
          <t>20 20 SR</t>
        </is>
      </c>
      <c r="G43" s="120" t="inlineStr">
        <is>
          <t>PAGO EFEC 50</t>
        </is>
      </c>
      <c r="H43" s="207" t="n"/>
      <c r="I43" s="55" t="inlineStr">
        <is>
          <t>STEV</t>
        </is>
      </c>
      <c r="J43" s="60" t="n">
        <v>0.4736111111111111</v>
      </c>
      <c r="K43" s="46">
        <f>J43+$K$76</f>
        <v/>
      </c>
      <c r="L43" s="78" t="n">
        <v>0.5131944444444444</v>
      </c>
      <c r="M43" s="78">
        <f>L43+$M$77</f>
        <v/>
      </c>
      <c r="N43" s="78" t="n">
        <v>0.5270833333333333</v>
      </c>
      <c r="O43" s="78">
        <f>N43+$O$77</f>
        <v/>
      </c>
      <c r="P43" s="78" t="n">
        <v>0.7194444444444444</v>
      </c>
      <c r="Q43" s="78">
        <f>P43+$Q$77</f>
        <v/>
      </c>
      <c r="R43" s="78" t="n">
        <v>0.7458333333333333</v>
      </c>
      <c r="S43" s="78">
        <f>R43+$S$77</f>
        <v/>
      </c>
      <c r="T43" s="116" t="n">
        <v>0.7618055555555555</v>
      </c>
      <c r="U43" s="116">
        <f>T43+$U$77</f>
        <v/>
      </c>
      <c r="V43" s="580" t="n">
        <v>80</v>
      </c>
      <c r="W43" s="125" t="n">
        <v>50</v>
      </c>
    </row>
    <row r="44" ht="21" customHeight="1" s="630">
      <c r="A44" s="644" t="inlineStr">
        <is>
          <t>41</t>
        </is>
      </c>
      <c r="B44" s="632" t="n"/>
      <c r="C44" s="112" t="inlineStr">
        <is>
          <t>MORALES CHAVEZ JORGE</t>
        </is>
      </c>
      <c r="D44" s="55" t="n">
        <v>25838904</v>
      </c>
      <c r="E44" s="26" t="inlineStr">
        <is>
          <t>RECA A2A</t>
        </is>
      </c>
      <c r="F44" s="92" t="inlineStr">
        <is>
          <t>40/20 40/20CL</t>
        </is>
      </c>
      <c r="G44" s="120" t="n"/>
      <c r="H44" s="120" t="n"/>
      <c r="I44" s="120" t="inlineStr">
        <is>
          <t>CARS.JAIME VILLA</t>
        </is>
      </c>
      <c r="J44" s="60" t="n">
        <v>0.4881944444444444</v>
      </c>
      <c r="K44" s="46">
        <f>J44+$K$76</f>
        <v/>
      </c>
      <c r="L44" s="78" t="n">
        <v>0.5159722222222223</v>
      </c>
      <c r="M44" s="78">
        <f>L44+$M$77</f>
        <v/>
      </c>
      <c r="N44" s="78" t="n">
        <v>0.5298611111111111</v>
      </c>
      <c r="O44" s="78">
        <f>N44+$O$77</f>
        <v/>
      </c>
      <c r="P44" s="78" t="n">
        <v>0.7229166666666667</v>
      </c>
      <c r="Q44" s="78">
        <f>P44+$Q$77</f>
        <v/>
      </c>
      <c r="R44" s="78" t="n">
        <v>0.7583333333333333</v>
      </c>
      <c r="S44" s="78">
        <f>R44+$S$77</f>
        <v/>
      </c>
      <c r="T44" s="116" t="n">
        <v>0.7701388888888889</v>
      </c>
      <c r="U44" s="116">
        <f>T44+$U$77</f>
        <v/>
      </c>
      <c r="V44" s="580" t="n">
        <v>80</v>
      </c>
      <c r="W44" s="125" t="n"/>
    </row>
    <row r="45" ht="21" customHeight="1" s="630">
      <c r="A45" s="644" t="inlineStr">
        <is>
          <t>42</t>
        </is>
      </c>
      <c r="B45" s="632" t="n"/>
      <c r="C45" s="112" t="inlineStr">
        <is>
          <t>FERRARI VIZARRETA FELICITA</t>
        </is>
      </c>
      <c r="D45" s="55" t="n">
        <v>25838424</v>
      </c>
      <c r="E45" s="55" t="inlineStr">
        <is>
          <t>REVA A1</t>
        </is>
      </c>
      <c r="F45" s="92" t="inlineStr">
        <is>
          <t>40/20 40/20CL</t>
        </is>
      </c>
      <c r="G45" s="120" t="n"/>
      <c r="H45" s="120" t="n"/>
      <c r="I45" s="120" t="inlineStr">
        <is>
          <t>CARS.JAIME VILLA</t>
        </is>
      </c>
      <c r="J45" s="60" t="n">
        <v>0.4888888888888889</v>
      </c>
      <c r="K45" s="280">
        <f>J45+$K$76</f>
        <v/>
      </c>
      <c r="L45" s="78" t="n">
        <v>0.5194444444444445</v>
      </c>
      <c r="M45" s="78">
        <f>L45+$M$77</f>
        <v/>
      </c>
      <c r="N45" s="78" t="n">
        <v>0.64375</v>
      </c>
      <c r="O45" s="78">
        <f>N45+$O$77</f>
        <v/>
      </c>
      <c r="P45" s="78" t="n">
        <v>0.7111111111111111</v>
      </c>
      <c r="Q45" s="78">
        <f>P45+$Q$77</f>
        <v/>
      </c>
      <c r="R45" s="78" t="n">
        <v>0.7583333333333333</v>
      </c>
      <c r="S45" s="78">
        <f>R45+$S$77</f>
        <v/>
      </c>
      <c r="T45" s="116" t="n">
        <v>0.7736111111111111</v>
      </c>
      <c r="U45" s="116">
        <f>T45+$U$77</f>
        <v/>
      </c>
      <c r="V45" s="580" t="n">
        <v>80</v>
      </c>
      <c r="W45" s="125" t="n"/>
    </row>
    <row r="46" ht="21" customFormat="1" customHeight="1" s="633">
      <c r="A46" s="646" t="n"/>
      <c r="B46" s="632" t="n"/>
      <c r="C46" s="119" t="inlineStr">
        <is>
          <t>CASTRO ORTIZ THALIA</t>
        </is>
      </c>
      <c r="D46" s="654" t="n">
        <v>47793190</v>
      </c>
      <c r="E46" s="654" t="inlineStr">
        <is>
          <t>MOTO NUEVO BIIB</t>
        </is>
      </c>
      <c r="F46" s="93" t="inlineStr">
        <is>
          <t>SIN PREVIA</t>
        </is>
      </c>
      <c r="G46" s="654" t="n"/>
      <c r="H46" s="654" t="n"/>
      <c r="I46" s="654" t="inlineStr">
        <is>
          <t xml:space="preserve">ANGELA </t>
        </is>
      </c>
      <c r="J46" s="185" t="n">
        <v>0.5069444444444444</v>
      </c>
      <c r="K46" s="20">
        <f>J46+$K$76</f>
        <v/>
      </c>
      <c r="L46" s="21" t="n">
        <v>0.4805555555555556</v>
      </c>
      <c r="M46" s="20">
        <f>L46+$M$77</f>
        <v/>
      </c>
      <c r="N46" s="21" t="inlineStr">
        <is>
          <t xml:space="preserve">NO ESTA </t>
        </is>
      </c>
      <c r="O46" s="20">
        <f>N46+$O$77</f>
        <v/>
      </c>
      <c r="P46" s="22" t="n"/>
      <c r="Q46" s="20">
        <f>P46+$Q$77</f>
        <v/>
      </c>
      <c r="R46" s="20" t="n"/>
      <c r="S46" s="20">
        <f>R46+$S$77</f>
        <v/>
      </c>
      <c r="T46" s="144" t="n"/>
      <c r="U46" s="21">
        <f>T46+$U$77</f>
        <v/>
      </c>
      <c r="V46" s="580" t="n"/>
      <c r="W46" s="125" t="n"/>
    </row>
    <row r="47" ht="21" customFormat="1" customHeight="1" s="633">
      <c r="A47" s="644" t="inlineStr">
        <is>
          <t>43</t>
        </is>
      </c>
      <c r="B47" s="632" t="n"/>
      <c r="C47" s="112" t="inlineStr">
        <is>
          <t>ROCHA GALINDO JACINTO</t>
        </is>
      </c>
      <c r="D47" s="55" t="n">
        <v>40365775</v>
      </c>
      <c r="E47" s="26" t="inlineStr">
        <is>
          <t>REVA A2B</t>
        </is>
      </c>
      <c r="F47" s="92" t="inlineStr">
        <is>
          <t>40/20 40/20CL</t>
        </is>
      </c>
      <c r="G47" s="120" t="inlineStr">
        <is>
          <t>PAGO EFEC 130</t>
        </is>
      </c>
      <c r="H47" s="211" t="n"/>
      <c r="I47" s="211" t="inlineStr">
        <is>
          <t>OFICINA</t>
        </is>
      </c>
      <c r="J47" s="60" t="n">
        <v>0.5083333333333333</v>
      </c>
      <c r="K47" s="46">
        <f>J47+$K$76</f>
        <v/>
      </c>
      <c r="L47" s="78" t="n">
        <v>0.5256944444444445</v>
      </c>
      <c r="M47" s="46">
        <f>L47+$M$77</f>
        <v/>
      </c>
      <c r="N47" s="78" t="n">
        <v>0.6520833333333333</v>
      </c>
      <c r="O47" s="46">
        <f>N47+$O$77</f>
        <v/>
      </c>
      <c r="P47" s="79" t="n">
        <v>0.7173611111111111</v>
      </c>
      <c r="Q47" s="46">
        <f>P47+$Q$77</f>
        <v/>
      </c>
      <c r="R47" s="46" t="n">
        <v>0.7576388888888889</v>
      </c>
      <c r="S47" s="46">
        <f>R47+$S$77</f>
        <v/>
      </c>
      <c r="T47" s="116" t="n">
        <v>0.7694444444444445</v>
      </c>
      <c r="U47" s="116">
        <f>T47+$U$77</f>
        <v/>
      </c>
      <c r="V47" s="580" t="n">
        <v>80</v>
      </c>
      <c r="W47" s="125" t="n"/>
    </row>
    <row r="48" ht="21" customHeight="1" s="630">
      <c r="A48" s="646" t="n"/>
      <c r="B48" s="632" t="n"/>
      <c r="C48" s="119" t="inlineStr">
        <is>
          <t>MONTAÑEZ VILLAFUERTE FRAY 40</t>
        </is>
      </c>
      <c r="D48" s="654" t="n">
        <v>44533593</v>
      </c>
      <c r="E48" s="654" t="inlineStr">
        <is>
          <t>MOTO REVA BIIC</t>
        </is>
      </c>
      <c r="F48" s="93" t="inlineStr">
        <is>
          <t>20 20SR</t>
        </is>
      </c>
      <c r="G48" s="120" t="inlineStr">
        <is>
          <t>PAGO EFEC 120+YAPE40</t>
        </is>
      </c>
      <c r="H48" s="654" t="n"/>
      <c r="I48" s="654" t="inlineStr">
        <is>
          <t>ELIA</t>
        </is>
      </c>
      <c r="J48" s="185" t="n">
        <v>0.5097222222222222</v>
      </c>
      <c r="K48" s="20">
        <f>J48+$K$76</f>
        <v/>
      </c>
      <c r="L48" s="21" t="n">
        <v>0.5291666666666667</v>
      </c>
      <c r="M48" s="20">
        <f>L48+$M$77</f>
        <v/>
      </c>
      <c r="N48" s="21" t="n"/>
      <c r="O48" s="20">
        <f>N48+$O$77</f>
        <v/>
      </c>
      <c r="P48" s="22" t="n"/>
      <c r="Q48" s="20">
        <f>P48+$Q$77</f>
        <v/>
      </c>
      <c r="R48" s="20" t="n"/>
      <c r="S48" s="20">
        <f>R48+$S$77</f>
        <v/>
      </c>
      <c r="T48" s="144" t="n"/>
      <c r="U48" s="20">
        <f>T48+$U$77</f>
        <v/>
      </c>
      <c r="V48" s="580" t="n"/>
      <c r="W48" s="125" t="n"/>
    </row>
    <row r="49" ht="21" customHeight="1" s="630">
      <c r="A49" s="644" t="inlineStr">
        <is>
          <t>44</t>
        </is>
      </c>
      <c r="B49" s="632" t="n"/>
      <c r="C49" s="318" t="inlineStr">
        <is>
          <t>PILLACA LANDEO CARLOS DAVID 40</t>
        </is>
      </c>
      <c r="D49" s="55" t="n">
        <v>6159256</v>
      </c>
      <c r="E49" s="26" t="inlineStr">
        <is>
          <t>REVA A3C</t>
        </is>
      </c>
      <c r="F49" s="92" t="inlineStr">
        <is>
          <t>20 20 SR</t>
        </is>
      </c>
      <c r="G49" s="120" t="inlineStr">
        <is>
          <t>PAGO EFEC 140</t>
        </is>
      </c>
      <c r="H49" s="207" t="n"/>
      <c r="I49" s="55" t="inlineStr">
        <is>
          <t>MIKE</t>
        </is>
      </c>
      <c r="J49" s="60" t="n">
        <v>0.5104166666666666</v>
      </c>
      <c r="K49" s="46">
        <f>J49+$K$76</f>
        <v/>
      </c>
      <c r="L49" s="78" t="n">
        <v>0.65</v>
      </c>
      <c r="M49" s="78">
        <f>L49+$M$77</f>
        <v/>
      </c>
      <c r="N49" s="78" t="n">
        <v>0.65625</v>
      </c>
      <c r="O49" s="78">
        <f>N49+$O$77</f>
        <v/>
      </c>
      <c r="P49" s="78" t="n">
        <v>0.7326388888888888</v>
      </c>
      <c r="Q49" s="78">
        <f>P49+$Q$77</f>
        <v/>
      </c>
      <c r="R49" s="78" t="n">
        <v>0.7659722222222223</v>
      </c>
      <c r="S49" s="78">
        <f>R49+$S$77</f>
        <v/>
      </c>
      <c r="T49" s="116" t="n">
        <v>0.7770833333333333</v>
      </c>
      <c r="U49" s="116">
        <f>T49+$U$77</f>
        <v/>
      </c>
      <c r="V49" s="580" t="n">
        <v>80</v>
      </c>
      <c r="W49" s="125" t="n">
        <v>40</v>
      </c>
    </row>
    <row r="50" ht="21" customHeight="1" s="630">
      <c r="A50" s="644" t="inlineStr">
        <is>
          <t>45</t>
        </is>
      </c>
      <c r="B50" s="632" t="n"/>
      <c r="C50" s="318" t="inlineStr">
        <is>
          <t>ORE OCHANTE FAUSTINO 30</t>
        </is>
      </c>
      <c r="D50" s="55" t="n">
        <v>7848700</v>
      </c>
      <c r="E50" s="226" t="inlineStr">
        <is>
          <t>MOTO REVA BIIC</t>
        </is>
      </c>
      <c r="F50" s="92" t="inlineStr">
        <is>
          <t>20 20SR</t>
        </is>
      </c>
      <c r="G50" s="120" t="inlineStr">
        <is>
          <t>PAGO 30EFE</t>
        </is>
      </c>
      <c r="H50" s="281" t="n"/>
      <c r="I50" s="281" t="inlineStr">
        <is>
          <t>ELIA</t>
        </is>
      </c>
      <c r="J50" s="60" t="n">
        <v>0.5263888888888889</v>
      </c>
      <c r="K50" s="46">
        <f>J50+$K$76</f>
        <v/>
      </c>
      <c r="L50" s="78" t="n">
        <v>0.6340277777777777</v>
      </c>
      <c r="M50" s="46">
        <f>L50+$M$77</f>
        <v/>
      </c>
      <c r="N50" s="78" t="n">
        <v>0.6395833333333333</v>
      </c>
      <c r="O50" s="46">
        <f>N50+$O$77</f>
        <v/>
      </c>
      <c r="P50" s="79" t="n">
        <v>0.7298611111111111</v>
      </c>
      <c r="Q50" s="46">
        <f>P50+$Q$77</f>
        <v/>
      </c>
      <c r="R50" s="46" t="n">
        <v>0.7715277777777778</v>
      </c>
      <c r="S50" s="46">
        <f>R50+$S$77</f>
        <v/>
      </c>
      <c r="T50" s="143" t="n">
        <v>0.7861111111111111</v>
      </c>
      <c r="U50" s="80">
        <f>T50+$U$77</f>
        <v/>
      </c>
      <c r="V50" s="580" t="n">
        <v>80</v>
      </c>
      <c r="W50" s="125" t="n">
        <v>30</v>
      </c>
    </row>
    <row r="51" ht="21" customHeight="1" s="630">
      <c r="A51" s="644" t="inlineStr">
        <is>
          <t>46</t>
        </is>
      </c>
      <c r="B51" s="632" t="n"/>
      <c r="C51" s="112" t="inlineStr">
        <is>
          <t xml:space="preserve">ROSALES BLAS FRANK </t>
        </is>
      </c>
      <c r="D51" s="55" t="n">
        <v>70753637</v>
      </c>
      <c r="E51" s="199" t="inlineStr">
        <is>
          <t>MOTO NUEVO BIB</t>
        </is>
      </c>
      <c r="F51" s="92" t="inlineStr">
        <is>
          <t>40/20 40/20CL</t>
        </is>
      </c>
      <c r="G51" s="281" t="n"/>
      <c r="H51" s="281" t="n"/>
      <c r="I51" s="281" t="inlineStr">
        <is>
          <t xml:space="preserve">ANGELA </t>
        </is>
      </c>
      <c r="J51" s="60" t="n">
        <v>0.5270833333333333</v>
      </c>
      <c r="K51" s="46">
        <f>J51+$K$76</f>
        <v/>
      </c>
      <c r="L51" s="78" t="n">
        <v>0.6388888888888888</v>
      </c>
      <c r="M51" s="46">
        <f>L51+$M$77</f>
        <v/>
      </c>
      <c r="N51" s="78" t="n">
        <v>0.6451388888888889</v>
      </c>
      <c r="O51" s="46">
        <f>N51+$O$77</f>
        <v/>
      </c>
      <c r="P51" s="79" t="n">
        <v>0.7034722222222223</v>
      </c>
      <c r="Q51" s="46">
        <f>P51+$Q$77</f>
        <v/>
      </c>
      <c r="R51" s="78" t="n">
        <v>0.7597222222222222</v>
      </c>
      <c r="S51" s="78">
        <f>R51+$S$77</f>
        <v/>
      </c>
      <c r="T51" s="116" t="n">
        <v>0.775</v>
      </c>
      <c r="U51" s="116">
        <f>T51+$U$77</f>
        <v/>
      </c>
      <c r="V51" s="580" t="n">
        <v>80</v>
      </c>
      <c r="W51" s="125" t="n"/>
    </row>
    <row r="52" ht="21" customHeight="1" s="630">
      <c r="A52" s="644" t="inlineStr">
        <is>
          <t>47</t>
        </is>
      </c>
      <c r="B52" s="632" t="n"/>
      <c r="C52" s="112" t="inlineStr">
        <is>
          <t xml:space="preserve">MENDOZA LUNA HENRY </t>
        </is>
      </c>
      <c r="D52" s="55" t="n">
        <v>10189465</v>
      </c>
      <c r="E52" s="199" t="inlineStr">
        <is>
          <t>MOTO NUEVO BIIB</t>
        </is>
      </c>
      <c r="F52" s="92" t="inlineStr">
        <is>
          <t>40/20 40/20CL</t>
        </is>
      </c>
      <c r="G52" s="55" t="n"/>
      <c r="H52" s="207" t="n"/>
      <c r="I52" s="55" t="inlineStr">
        <is>
          <t xml:space="preserve">TERESA </t>
        </is>
      </c>
      <c r="J52" s="60" t="n">
        <v>0.6347222222222222</v>
      </c>
      <c r="K52" s="46">
        <f>J52+$K$76</f>
        <v/>
      </c>
      <c r="L52" s="78" t="n">
        <v>0.64375</v>
      </c>
      <c r="M52" s="46">
        <f>L52+$M$77</f>
        <v/>
      </c>
      <c r="N52" s="78" t="n">
        <v>0.6486111111111111</v>
      </c>
      <c r="O52" s="46">
        <f>N52+$O$77</f>
        <v/>
      </c>
      <c r="P52" s="79" t="n">
        <v>0.7340277777777777</v>
      </c>
      <c r="Q52" s="46">
        <f>P52+$Q$77</f>
        <v/>
      </c>
      <c r="R52" s="46" t="n">
        <v>0.7708333333333334</v>
      </c>
      <c r="S52" s="46">
        <f>R52+$S$77</f>
        <v/>
      </c>
      <c r="T52" s="143" t="n">
        <v>0.7847222222222222</v>
      </c>
      <c r="U52" s="80">
        <f>T52+$U$77</f>
        <v/>
      </c>
      <c r="V52" s="580" t="n">
        <v>80</v>
      </c>
      <c r="W52" s="125" t="n"/>
    </row>
    <row r="53" ht="21" customFormat="1" customHeight="1" s="633">
      <c r="A53" s="644" t="inlineStr">
        <is>
          <t>48</t>
        </is>
      </c>
      <c r="B53" s="632" t="n"/>
      <c r="C53" s="112" t="inlineStr">
        <is>
          <t>CASTILLO GIMON RAFAEL 30</t>
        </is>
      </c>
      <c r="D53" s="55" t="n">
        <v>7473850</v>
      </c>
      <c r="E53" s="199" t="inlineStr">
        <is>
          <t>MOTO NUEVO BIIB</t>
        </is>
      </c>
      <c r="F53" s="92" t="inlineStr">
        <is>
          <t>20 20 SR</t>
        </is>
      </c>
      <c r="G53" s="55" t="inlineStr">
        <is>
          <t>PAGO YAPE 180</t>
        </is>
      </c>
      <c r="H53" s="26" t="inlineStr">
        <is>
          <t>CE</t>
        </is>
      </c>
      <c r="I53" s="55" t="inlineStr">
        <is>
          <t xml:space="preserve">JIDE SAC </t>
        </is>
      </c>
      <c r="J53" s="60" t="n">
        <v>0.6243055555555556</v>
      </c>
      <c r="K53" s="46">
        <f>J53+$K$76</f>
        <v/>
      </c>
      <c r="L53" s="78" t="n">
        <v>0.6354166666666666</v>
      </c>
      <c r="M53" s="46">
        <f>L53+$M$77</f>
        <v/>
      </c>
      <c r="N53" s="78" t="n">
        <v>0.4743055555555555</v>
      </c>
      <c r="O53" s="46">
        <f>N53+$O$77</f>
        <v/>
      </c>
      <c r="P53" s="79" t="n">
        <v>0.6875</v>
      </c>
      <c r="Q53" s="46">
        <f>P53+$Q$77</f>
        <v/>
      </c>
      <c r="R53" s="46" t="n">
        <v>0.6986111111111111</v>
      </c>
      <c r="S53" s="46">
        <f>R53+$S$77</f>
        <v/>
      </c>
      <c r="T53" s="116" t="n">
        <v>0.7090277777777778</v>
      </c>
      <c r="U53" s="116">
        <f>T53+$U$77</f>
        <v/>
      </c>
      <c r="V53" s="580" t="n">
        <v>80</v>
      </c>
      <c r="W53" s="125" t="n"/>
    </row>
    <row r="54" ht="21" customHeight="1" s="630">
      <c r="A54" s="646" t="n"/>
      <c r="B54" s="632" t="n"/>
      <c r="C54" s="119" t="inlineStr">
        <is>
          <t>PORTOCARRERO BADA ERICK</t>
        </is>
      </c>
      <c r="D54" s="654" t="n">
        <v>70749638</v>
      </c>
      <c r="E54" s="654" t="inlineStr">
        <is>
          <t>REVA A2B</t>
        </is>
      </c>
      <c r="F54" s="93" t="inlineStr">
        <is>
          <t>20 20 SR</t>
        </is>
      </c>
      <c r="G54" s="21" t="inlineStr">
        <is>
          <t xml:space="preserve">NO ESTA </t>
        </is>
      </c>
      <c r="H54" s="654" t="n"/>
      <c r="I54" s="654" t="inlineStr">
        <is>
          <t>CARS.JAIME VILLA</t>
        </is>
      </c>
      <c r="J54" s="185" t="n"/>
      <c r="K54" s="20">
        <f>J54+$K$76</f>
        <v/>
      </c>
      <c r="L54" s="21" t="n"/>
      <c r="M54" s="20">
        <f>L54+$M$77</f>
        <v/>
      </c>
      <c r="N54" s="21" t="n"/>
      <c r="O54" s="20">
        <f>N54+$O$77</f>
        <v/>
      </c>
      <c r="P54" s="22" t="n"/>
      <c r="Q54" s="20">
        <f>P54+$Q$77</f>
        <v/>
      </c>
      <c r="R54" s="20" t="n"/>
      <c r="S54" s="20">
        <f>R54+$S$77</f>
        <v/>
      </c>
      <c r="T54" s="144" t="n"/>
      <c r="U54" s="20">
        <f>T54+$U$77</f>
        <v/>
      </c>
      <c r="V54" s="580" t="n"/>
      <c r="W54" s="125" t="n"/>
    </row>
    <row r="55" ht="21" customFormat="1" customHeight="1" s="633">
      <c r="A55" s="644" t="inlineStr">
        <is>
          <t>49</t>
        </is>
      </c>
      <c r="B55" s="632" t="n"/>
      <c r="C55" s="112" t="inlineStr">
        <is>
          <t>RAMOS APONTE CATHERIN</t>
        </is>
      </c>
      <c r="D55" s="55" t="n">
        <v>46758131</v>
      </c>
      <c r="E55" s="55" t="inlineStr">
        <is>
          <t>NUEVO A1</t>
        </is>
      </c>
      <c r="F55" s="92" t="inlineStr">
        <is>
          <t>20 20 SR</t>
        </is>
      </c>
      <c r="G55" s="628" t="inlineStr">
        <is>
          <t>PAGO EFEC 130</t>
        </is>
      </c>
      <c r="H55" s="211" t="n"/>
      <c r="I55" s="211" t="inlineStr">
        <is>
          <t>OFICINA</t>
        </is>
      </c>
      <c r="J55" s="60" t="n">
        <v>0.6916666666666667</v>
      </c>
      <c r="K55" s="46">
        <f>J55+$K$76</f>
        <v/>
      </c>
      <c r="L55" s="78" t="n">
        <v>0.6972222222222222</v>
      </c>
      <c r="M55" s="46">
        <f>L55+$M$77</f>
        <v/>
      </c>
      <c r="N55" s="78" t="n">
        <v>0.7020833333333333</v>
      </c>
      <c r="O55" s="46">
        <f>N55+$O$77</f>
        <v/>
      </c>
      <c r="P55" s="79" t="n">
        <v>0.7458333333333333</v>
      </c>
      <c r="Q55" s="46">
        <f>P55+$Q$77</f>
        <v/>
      </c>
      <c r="R55" s="46" t="n">
        <v>0.7826388888888889</v>
      </c>
      <c r="S55" s="46">
        <f>R55+$S$77</f>
        <v/>
      </c>
      <c r="T55" s="260" t="n">
        <v>0.79375</v>
      </c>
      <c r="U55" s="46">
        <f>T55+$U$77</f>
        <v/>
      </c>
      <c r="V55" s="580" t="n">
        <v>130</v>
      </c>
      <c r="W55" s="125" t="n"/>
    </row>
    <row r="56" ht="21" customHeight="1" s="630">
      <c r="A56" s="644" t="inlineStr">
        <is>
          <t>50</t>
        </is>
      </c>
      <c r="B56" s="632" t="n"/>
      <c r="C56" s="112" t="inlineStr">
        <is>
          <t>ROSAS DEL RIO DIEGO</t>
        </is>
      </c>
      <c r="D56" s="55" t="n">
        <v>44558464</v>
      </c>
      <c r="E56" s="55" t="inlineStr">
        <is>
          <t>NUEVO A1</t>
        </is>
      </c>
      <c r="F56" s="92" t="inlineStr">
        <is>
          <t>20 20 SR</t>
        </is>
      </c>
      <c r="G56" s="628" t="inlineStr">
        <is>
          <t>PAGO EFEC 130</t>
        </is>
      </c>
      <c r="H56" s="211" t="n"/>
      <c r="I56" s="211" t="inlineStr">
        <is>
          <t>OFICINA</t>
        </is>
      </c>
      <c r="J56" s="60" t="n">
        <v>0.6847222222222222</v>
      </c>
      <c r="K56" s="46">
        <f>J56+$K$76</f>
        <v/>
      </c>
      <c r="L56" s="78" t="n">
        <v>0.6902777777777778</v>
      </c>
      <c r="M56" s="46">
        <f>L56+$M$77</f>
        <v/>
      </c>
      <c r="N56" s="78" t="n">
        <v>0.6965277777777777</v>
      </c>
      <c r="O56" s="46">
        <f>N56+$O$77</f>
        <v/>
      </c>
      <c r="P56" s="79" t="n">
        <v>0.7458333333333333</v>
      </c>
      <c r="Q56" s="46">
        <f>P56+$Q$77</f>
        <v/>
      </c>
      <c r="R56" s="46" t="n">
        <v>0.7840277777777778</v>
      </c>
      <c r="S56" s="46">
        <f>R56+$S$77</f>
        <v/>
      </c>
      <c r="T56" s="116" t="n">
        <v>0.7958333333333333</v>
      </c>
      <c r="U56" s="116">
        <f>T56+$U$77</f>
        <v/>
      </c>
      <c r="V56" s="580" t="n">
        <v>130</v>
      </c>
      <c r="W56" s="125" t="n"/>
    </row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21" customHeight="1" s="630"/>
    <row r="67" ht="21" customHeight="1" s="630"/>
    <row r="68" ht="21" customHeight="1" s="630"/>
    <row r="69" ht="21" customHeight="1" s="630"/>
    <row r="70" ht="21" customHeight="1" s="630"/>
    <row r="71" ht="21" customHeight="1" s="630"/>
    <row r="72" ht="21" customHeight="1" s="630"/>
    <row r="73" ht="21" customHeight="1" s="630"/>
    <row r="74" ht="21" customHeight="1" s="630"/>
    <row r="75" ht="21" customHeight="1" s="630"/>
    <row r="76" ht="21" customHeight="1" s="630"/>
    <row r="77" ht="21" customHeight="1" s="630"/>
    <row r="78" ht="21" customHeight="1" s="630"/>
    <row r="79" ht="21" customHeight="1" s="630"/>
    <row r="80" ht="21" customHeight="1" s="630"/>
    <row r="81" ht="18" customHeight="1" s="630"/>
    <row r="82" ht="15.75" customHeight="1" s="630"/>
    <row r="83" ht="18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8" customHeight="1" s="630"/>
    <row r="95" ht="18" customHeight="1" s="630"/>
    <row r="96" ht="18" customHeight="1" s="630"/>
    <row r="97" ht="18" customHeight="1" s="630"/>
    <row r="98" ht="18" customHeight="1" s="630"/>
    <row r="99" ht="18" customHeight="1" s="630"/>
    <row r="100" ht="18" customHeight="1" s="630"/>
    <row r="101" ht="18" customHeight="1" s="630"/>
    <row r="102" ht="18" customHeight="1" s="630"/>
    <row r="103" ht="18" customHeight="1" s="630"/>
    <row r="104" ht="18" customHeight="1" s="630"/>
    <row r="105" ht="21" customHeight="1" s="630"/>
    <row r="106" ht="15.75" customHeight="1" s="630"/>
    <row r="107" ht="15.75" customHeight="1" s="630"/>
    <row r="108" ht="15.75" customHeight="1" s="630"/>
    <row r="109" ht="21" customHeight="1" s="630"/>
    <row r="110" ht="21" customHeight="1" s="630"/>
    <row r="111" ht="18.75" customHeight="1" s="630"/>
    <row r="112" ht="15.75" customHeight="1" s="630"/>
    <row r="113" ht="15.75" customHeight="1" s="630"/>
    <row r="114" ht="18.75" customHeight="1" s="630"/>
    <row r="119" ht="15.75" customHeight="1" s="630"/>
    <row r="120" ht="15.75" customHeight="1" s="630"/>
    <row r="121" ht="15.75" customHeight="1" s="630"/>
    <row r="122" ht="15.75" customHeight="1" s="630"/>
    <row r="123" ht="15.75" customHeight="1" s="630"/>
    <row r="124" ht="15.75" customHeight="1" s="630"/>
    <row r="125" ht="15.75" customHeight="1" s="630"/>
    <row r="126" ht="18.75" customHeight="1" s="630"/>
    <row r="127" ht="15.75" customHeight="1" s="630"/>
    <row r="133" ht="18.75" customHeight="1" s="630"/>
  </sheetData>
  <mergeCells count="86">
    <mergeCell ref="A64:B64"/>
    <mergeCell ref="A15:B15"/>
    <mergeCell ref="A73:B73"/>
    <mergeCell ref="A51:B51"/>
    <mergeCell ref="A70:B70"/>
    <mergeCell ref="A54:B54"/>
    <mergeCell ref="A7:B7"/>
    <mergeCell ref="A41:B41"/>
    <mergeCell ref="A74:B74"/>
    <mergeCell ref="A56:B56"/>
    <mergeCell ref="A27:B27"/>
    <mergeCell ref="A76:B76"/>
    <mergeCell ref="A33:B33"/>
    <mergeCell ref="A42:B42"/>
    <mergeCell ref="A17:B17"/>
    <mergeCell ref="A22:B22"/>
    <mergeCell ref="A53:B53"/>
    <mergeCell ref="A35:B35"/>
    <mergeCell ref="A62:B62"/>
    <mergeCell ref="A68:B68"/>
    <mergeCell ref="A19:B19"/>
    <mergeCell ref="A28:B28"/>
    <mergeCell ref="A9:B9"/>
    <mergeCell ref="A39:B39"/>
    <mergeCell ref="A48:B48"/>
    <mergeCell ref="A30:B30"/>
    <mergeCell ref="A59:B59"/>
    <mergeCell ref="A11:B11"/>
    <mergeCell ref="A45:B45"/>
    <mergeCell ref="A79:B79"/>
    <mergeCell ref="A61:B61"/>
    <mergeCell ref="A46:B46"/>
    <mergeCell ref="A37:B37"/>
    <mergeCell ref="A26:B26"/>
    <mergeCell ref="A71:B71"/>
    <mergeCell ref="A8:B8"/>
    <mergeCell ref="A52:B52"/>
    <mergeCell ref="A63:B63"/>
    <mergeCell ref="A10:B10"/>
    <mergeCell ref="R1:S1"/>
    <mergeCell ref="A77:B77"/>
    <mergeCell ref="A34:B34"/>
    <mergeCell ref="A49:B49"/>
    <mergeCell ref="A36:B36"/>
    <mergeCell ref="P1:Q1"/>
    <mergeCell ref="A1:B1"/>
    <mergeCell ref="A69:B69"/>
    <mergeCell ref="A78:B78"/>
    <mergeCell ref="A65:B65"/>
    <mergeCell ref="A133:B133"/>
    <mergeCell ref="A75:B75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72:B72"/>
    <mergeCell ref="A29:B29"/>
    <mergeCell ref="A13:B13"/>
    <mergeCell ref="A44:B44"/>
    <mergeCell ref="A31:B31"/>
    <mergeCell ref="A58:B58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26.xml><?xml version="1.0" encoding="utf-8"?>
<worksheet xmlns:r="http://schemas.openxmlformats.org/officeDocument/2006/relationships" xmlns="http://schemas.openxmlformats.org/spreadsheetml/2006/main">
  <sheetPr codeName="Hoja434">
    <outlinePr summaryBelow="1" summaryRight="1"/>
    <pageSetUpPr fitToPage="1"/>
  </sheetPr>
  <dimension ref="A1:W43"/>
  <sheetViews>
    <sheetView topLeftCell="A23" workbookViewId="0">
      <selection activeCell="C34" sqref="C34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112" t="inlineStr">
        <is>
          <t>GOMEZ VALECILLOS GERARDO</t>
        </is>
      </c>
      <c r="D2" s="55" t="n">
        <v>3241432</v>
      </c>
      <c r="E2" s="199" t="inlineStr">
        <is>
          <t>MOTO NUEVO BIIB</t>
        </is>
      </c>
      <c r="F2" s="92" t="inlineStr">
        <is>
          <t>40/20 40/20CL</t>
        </is>
      </c>
      <c r="G2" s="281" t="n"/>
      <c r="H2" s="26" t="inlineStr">
        <is>
          <t>CE</t>
        </is>
      </c>
      <c r="I2" s="281" t="inlineStr">
        <is>
          <t>ELIA</t>
        </is>
      </c>
      <c r="J2" s="60" t="n">
        <v>0.3527777777777778</v>
      </c>
      <c r="K2" s="46">
        <f>J2+$K$77</f>
        <v/>
      </c>
      <c r="L2" s="78" t="n">
        <v>0.3527777777777778</v>
      </c>
      <c r="M2" s="46">
        <f>L2+$M$78</f>
        <v/>
      </c>
      <c r="N2" s="78" t="n">
        <v>0.3583333333333333</v>
      </c>
      <c r="O2" s="46">
        <f>N2+$O$78</f>
        <v/>
      </c>
      <c r="P2" s="79" t="n">
        <v>0.4013888888888889</v>
      </c>
      <c r="Q2" s="46">
        <f>P2+$Q$78</f>
        <v/>
      </c>
      <c r="R2" s="46" t="n">
        <v>0.4125</v>
      </c>
      <c r="S2" s="46">
        <f>R2+$S$78</f>
        <v/>
      </c>
      <c r="T2" s="143" t="n">
        <v>0.4326388888888889</v>
      </c>
      <c r="U2" s="80">
        <f>T2+$U$78</f>
        <v/>
      </c>
      <c r="V2" s="580" t="n">
        <v>80</v>
      </c>
      <c r="W2" s="125" t="n"/>
    </row>
    <row r="3" ht="21" customHeight="1" s="630">
      <c r="A3" s="644" t="inlineStr">
        <is>
          <t>2</t>
        </is>
      </c>
      <c r="B3" s="632" t="n"/>
      <c r="C3" s="318" t="inlineStr">
        <is>
          <t>MALPARTIDA NUÑEZ JORGE 40</t>
        </is>
      </c>
      <c r="D3" s="55" t="n">
        <v>10351774</v>
      </c>
      <c r="E3" s="55" t="inlineStr">
        <is>
          <t>NUEVO A1</t>
        </is>
      </c>
      <c r="F3" s="92" t="inlineStr">
        <is>
          <t>20 20SR</t>
        </is>
      </c>
      <c r="G3" s="110" t="inlineStr">
        <is>
          <t>PAGO 40YAPE</t>
        </is>
      </c>
      <c r="H3" s="55" t="n"/>
      <c r="I3" s="55" t="inlineStr">
        <is>
          <t>CESAR QUIROZ</t>
        </is>
      </c>
      <c r="J3" s="60" t="n">
        <v>0.3555555555555556</v>
      </c>
      <c r="K3" s="46">
        <f>J3+$K$77</f>
        <v/>
      </c>
      <c r="L3" s="78" t="n">
        <v>0.3583333333333333</v>
      </c>
      <c r="M3" s="46">
        <f>L3+$M$78</f>
        <v/>
      </c>
      <c r="N3" s="78" t="n">
        <v>0.3652777777777778</v>
      </c>
      <c r="O3" s="46">
        <f>N3+$O$78</f>
        <v/>
      </c>
      <c r="P3" s="79" t="n">
        <v>0.4104166666666667</v>
      </c>
      <c r="Q3" s="46">
        <f>P3+$Q$78</f>
        <v/>
      </c>
      <c r="R3" s="46" t="n">
        <v>0.4236111111111111</v>
      </c>
      <c r="S3" s="46">
        <f>R3+$S$78</f>
        <v/>
      </c>
      <c r="T3" s="143" t="n">
        <v>0.4388888888888889</v>
      </c>
      <c r="U3" s="80">
        <f>T3+$U$78</f>
        <v/>
      </c>
      <c r="V3" s="580" t="n">
        <v>80</v>
      </c>
      <c r="W3" s="125" t="n">
        <v>40</v>
      </c>
    </row>
    <row r="4" ht="21" customHeight="1" s="630">
      <c r="A4" s="644" t="inlineStr">
        <is>
          <t>3</t>
        </is>
      </c>
      <c r="B4" s="632" t="n"/>
      <c r="C4" s="112" t="inlineStr">
        <is>
          <t>PORTOCARRERO BADA ERICK</t>
        </is>
      </c>
      <c r="D4" s="55" t="n">
        <v>70749638</v>
      </c>
      <c r="E4" s="26" t="inlineStr">
        <is>
          <t>REVA A2B</t>
        </is>
      </c>
      <c r="F4" s="92" t="inlineStr">
        <is>
          <t>20 20 SR</t>
        </is>
      </c>
      <c r="G4" s="654" t="inlineStr">
        <is>
          <t>REPRO</t>
        </is>
      </c>
      <c r="H4" s="120" t="n"/>
      <c r="I4" s="120" t="inlineStr">
        <is>
          <t>CARS.JAIME VILLA</t>
        </is>
      </c>
      <c r="J4" s="60" t="n">
        <v>0.3576388888888889</v>
      </c>
      <c r="K4" s="46">
        <f>J4+$K$77</f>
        <v/>
      </c>
      <c r="L4" s="78" t="n">
        <v>0.3631944444444444</v>
      </c>
      <c r="M4" s="46">
        <f>L4+$M$78</f>
        <v/>
      </c>
      <c r="N4" s="78" t="n">
        <v>0.3701388888888889</v>
      </c>
      <c r="O4" s="46">
        <f>N4+$O$78</f>
        <v/>
      </c>
      <c r="P4" s="79" t="n">
        <v>0.4152777777777778</v>
      </c>
      <c r="Q4" s="46">
        <f>P4+$Q$78</f>
        <v/>
      </c>
      <c r="R4" s="46" t="n">
        <v>0.4277777777777778</v>
      </c>
      <c r="S4" s="46">
        <f>R4+$S$78</f>
        <v/>
      </c>
      <c r="T4" s="143" t="n">
        <v>0.45625</v>
      </c>
      <c r="U4" s="80">
        <f>T4+$U$78</f>
        <v/>
      </c>
      <c r="V4" s="580" t="n">
        <v>80</v>
      </c>
      <c r="W4" s="125" t="n"/>
    </row>
    <row r="5" ht="21" customHeight="1" s="630">
      <c r="A5" s="644" t="inlineStr">
        <is>
          <t>4</t>
        </is>
      </c>
      <c r="B5" s="632" t="n"/>
      <c r="C5" s="318" t="inlineStr">
        <is>
          <t>MAMANI HUAHUALUQUE JULIO</t>
        </is>
      </c>
      <c r="D5" s="55" t="n">
        <v>40857395</v>
      </c>
      <c r="E5" s="26" t="inlineStr">
        <is>
          <t>REVA A3C</t>
        </is>
      </c>
      <c r="F5" s="92" t="inlineStr">
        <is>
          <t>20 20SR</t>
        </is>
      </c>
      <c r="G5" s="55" t="inlineStr">
        <is>
          <t>PAGARA PROMO</t>
        </is>
      </c>
      <c r="H5" s="55" t="n"/>
      <c r="I5" s="55" t="inlineStr">
        <is>
          <t>PONCE</t>
        </is>
      </c>
      <c r="J5" s="60" t="n">
        <v>0.3597222222222222</v>
      </c>
      <c r="K5" s="46">
        <f>J5+$K$77</f>
        <v/>
      </c>
      <c r="L5" s="78" t="n">
        <v>0.36875</v>
      </c>
      <c r="M5" s="46">
        <f>L5+$M$78</f>
        <v/>
      </c>
      <c r="N5" s="78" t="n">
        <v>0.3756944444444444</v>
      </c>
      <c r="O5" s="46">
        <f>N5+$O$78</f>
        <v/>
      </c>
      <c r="P5" s="79" t="n">
        <v>0.4215277777777778</v>
      </c>
      <c r="Q5" s="46">
        <f>P5+$Q$78</f>
        <v/>
      </c>
      <c r="R5" s="46" t="n">
        <v>0.4368055555555556</v>
      </c>
      <c r="S5" s="46">
        <f>R5+$S$78</f>
        <v/>
      </c>
      <c r="T5" s="143" t="n">
        <v>0.4618055555555556</v>
      </c>
      <c r="U5" s="80">
        <f>T5+$U$78</f>
        <v/>
      </c>
      <c r="V5" s="580" t="n">
        <v>80</v>
      </c>
      <c r="W5" s="125" t="n"/>
    </row>
    <row r="6" ht="21" customHeight="1" s="630">
      <c r="A6" s="644" t="inlineStr">
        <is>
          <t>5</t>
        </is>
      </c>
      <c r="B6" s="632" t="n"/>
      <c r="C6" s="318" t="inlineStr">
        <is>
          <t>LLANOS GUARNIZ VICTORIANO 40</t>
        </is>
      </c>
      <c r="D6" s="55" t="n">
        <v>18905081</v>
      </c>
      <c r="E6" s="26" t="inlineStr">
        <is>
          <t>REVA A2B</t>
        </is>
      </c>
      <c r="F6" s="92" t="inlineStr">
        <is>
          <t>20 20SR</t>
        </is>
      </c>
      <c r="G6" s="205" t="inlineStr">
        <is>
          <t>PAGO 40EFE</t>
        </is>
      </c>
      <c r="H6" s="205" t="n"/>
      <c r="I6" s="120" t="inlineStr">
        <is>
          <t>CARS.JAIME VILLA</t>
        </is>
      </c>
      <c r="J6" s="60" t="n">
        <v>0.3638888888888889</v>
      </c>
      <c r="K6" s="46">
        <f>J6+$K$77</f>
        <v/>
      </c>
      <c r="L6" s="78" t="n">
        <v>0.3743055555555556</v>
      </c>
      <c r="M6" s="46">
        <f>L6+$M$78</f>
        <v/>
      </c>
      <c r="N6" s="78" t="n">
        <v>0.3798611111111111</v>
      </c>
      <c r="O6" s="46">
        <f>N6+$O$78</f>
        <v/>
      </c>
      <c r="P6" s="79" t="n">
        <v>0.4270833333333333</v>
      </c>
      <c r="Q6" s="46">
        <f>P6+$Q$78</f>
        <v/>
      </c>
      <c r="R6" s="46" t="n">
        <v>0.4402777777777778</v>
      </c>
      <c r="S6" s="46">
        <f>R6+$S$78</f>
        <v/>
      </c>
      <c r="T6" s="143" t="n">
        <v>0.4798611111111111</v>
      </c>
      <c r="U6" s="80">
        <f>T6+$U$78</f>
        <v/>
      </c>
      <c r="V6" s="580" t="n">
        <v>80</v>
      </c>
      <c r="W6" s="125" t="n">
        <v>40</v>
      </c>
    </row>
    <row r="7" ht="21" customHeight="1" s="630">
      <c r="A7" s="644" t="inlineStr">
        <is>
          <t>6</t>
        </is>
      </c>
      <c r="B7" s="632" t="n"/>
      <c r="C7" s="112" t="inlineStr">
        <is>
          <t>BOCANEGRA CARRERA JUAN</t>
        </is>
      </c>
      <c r="D7" s="55" t="n">
        <v>43415692</v>
      </c>
      <c r="E7" s="55" t="inlineStr">
        <is>
          <t>REVA A1</t>
        </is>
      </c>
      <c r="F7" s="92" t="inlineStr">
        <is>
          <t>30 30SR</t>
        </is>
      </c>
      <c r="G7" s="120" t="n"/>
      <c r="H7" s="205" t="n"/>
      <c r="I7" s="120" t="inlineStr">
        <is>
          <t>CARS.JAIME VILLA</t>
        </is>
      </c>
      <c r="J7" s="60" t="n">
        <v>0.3645833333333333</v>
      </c>
      <c r="K7" s="46">
        <f>J7+$K$77</f>
        <v/>
      </c>
      <c r="L7" s="78" t="n">
        <v>0.3798611111111111</v>
      </c>
      <c r="M7" s="46">
        <f>L7+$M$78</f>
        <v/>
      </c>
      <c r="N7" s="78" t="n">
        <v>0.3847222222222222</v>
      </c>
      <c r="O7" s="46">
        <f>N7+$O$78</f>
        <v/>
      </c>
      <c r="P7" s="79" t="n">
        <v>0.44375</v>
      </c>
      <c r="Q7" s="46">
        <f>P7+$Q$78</f>
        <v/>
      </c>
      <c r="R7" s="46" t="n">
        <v>0.4597222222222222</v>
      </c>
      <c r="S7" s="46">
        <f>R7+$S$78</f>
        <v/>
      </c>
      <c r="T7" s="143" t="n">
        <v>0.4847222222222222</v>
      </c>
      <c r="U7" s="80">
        <f>T7+$U$78</f>
        <v/>
      </c>
      <c r="V7" s="580" t="n">
        <v>80</v>
      </c>
      <c r="W7" s="125" t="n"/>
    </row>
    <row r="8" ht="21" customHeight="1" s="630">
      <c r="A8" s="644" t="inlineStr">
        <is>
          <t>7</t>
        </is>
      </c>
      <c r="B8" s="632" t="n"/>
      <c r="C8" s="318" t="inlineStr">
        <is>
          <t>CALDERON JULCA FLORENCIO 40</t>
        </is>
      </c>
      <c r="D8" s="55" t="n">
        <v>71615938</v>
      </c>
      <c r="E8" s="26" t="inlineStr">
        <is>
          <t>RECA A2B</t>
        </is>
      </c>
      <c r="F8" s="92" t="inlineStr">
        <is>
          <t>20 20SR</t>
        </is>
      </c>
      <c r="G8" s="267" t="inlineStr">
        <is>
          <t>PAGO 40YAPE</t>
        </is>
      </c>
      <c r="H8" s="110" t="n"/>
      <c r="I8" s="110" t="inlineStr">
        <is>
          <t>MAYRA</t>
        </is>
      </c>
      <c r="J8" s="60" t="n">
        <v>0.3666666666666666</v>
      </c>
      <c r="K8" s="46">
        <f>J8+$K$77</f>
        <v/>
      </c>
      <c r="L8" s="78" t="n">
        <v>0.3840277777777778</v>
      </c>
      <c r="M8" s="46">
        <f>L8+$M$78</f>
        <v/>
      </c>
      <c r="N8" s="78" t="n">
        <v>0.3895833333333333</v>
      </c>
      <c r="O8" s="46">
        <f>N8+$O$78</f>
        <v/>
      </c>
      <c r="P8" s="79" t="n">
        <v>0.4506944444444445</v>
      </c>
      <c r="Q8" s="46">
        <f>P8+$Q$78</f>
        <v/>
      </c>
      <c r="R8" s="46" t="n">
        <v>0.4618055555555556</v>
      </c>
      <c r="S8" s="46">
        <f>R8+$S$78</f>
        <v/>
      </c>
      <c r="T8" s="143" t="n">
        <v>0.4916666666666666</v>
      </c>
      <c r="U8" s="80">
        <f>T8+$U$78</f>
        <v/>
      </c>
      <c r="V8" s="580" t="n">
        <v>80</v>
      </c>
      <c r="W8" s="125" t="n">
        <v>40</v>
      </c>
    </row>
    <row r="9" ht="21" customHeight="1" s="630">
      <c r="A9" s="644" t="inlineStr">
        <is>
          <t>8</t>
        </is>
      </c>
      <c r="B9" s="632" t="n"/>
      <c r="C9" s="112" t="inlineStr">
        <is>
          <t>MACHA VASQUEZ CARLOS</t>
        </is>
      </c>
      <c r="D9" s="55" t="n">
        <v>46699018</v>
      </c>
      <c r="E9" s="199" t="inlineStr">
        <is>
          <t>MOTO NUEVO BIIB</t>
        </is>
      </c>
      <c r="F9" s="92" t="inlineStr">
        <is>
          <t>20 20SR</t>
        </is>
      </c>
      <c r="G9" s="281" t="n"/>
      <c r="H9" s="281" t="n"/>
      <c r="I9" s="281" t="inlineStr">
        <is>
          <t xml:space="preserve">ANGELA </t>
        </is>
      </c>
      <c r="J9" s="60" t="n">
        <v>0.3715277777777778</v>
      </c>
      <c r="K9" s="46">
        <f>J9+$K$77</f>
        <v/>
      </c>
      <c r="L9" s="78" t="n">
        <v>0.3888888888888889</v>
      </c>
      <c r="M9" s="46">
        <f>L9+$M$78</f>
        <v/>
      </c>
      <c r="N9" s="78" t="n">
        <v>0.3951388888888889</v>
      </c>
      <c r="O9" s="46">
        <f>N9+$O$78</f>
        <v/>
      </c>
      <c r="P9" s="79" t="n">
        <v>0.4680555555555556</v>
      </c>
      <c r="Q9" s="46">
        <f>P9+$Q$78</f>
        <v/>
      </c>
      <c r="R9" s="46" t="n">
        <v>0.48125</v>
      </c>
      <c r="S9" s="46">
        <f>R9+$S$78</f>
        <v/>
      </c>
      <c r="T9" s="143" t="n">
        <v>0.4958333333333333</v>
      </c>
      <c r="U9" s="80">
        <f>T9+$U$78</f>
        <v/>
      </c>
      <c r="V9" s="580" t="n">
        <v>80</v>
      </c>
      <c r="W9" s="125" t="n"/>
    </row>
    <row r="10" ht="21" customHeight="1" s="630">
      <c r="A10" s="644" t="inlineStr">
        <is>
          <t>9</t>
        </is>
      </c>
      <c r="B10" s="632" t="n"/>
      <c r="C10" s="112" t="inlineStr">
        <is>
          <t>DIAZ NUÑEZ ALLISON</t>
        </is>
      </c>
      <c r="D10" s="55" t="n">
        <v>71982596</v>
      </c>
      <c r="E10" s="55" t="inlineStr">
        <is>
          <t>NUEVO A1</t>
        </is>
      </c>
      <c r="F10" s="92" t="inlineStr">
        <is>
          <t>30 30SR</t>
        </is>
      </c>
      <c r="G10" s="55" t="n"/>
      <c r="H10" s="55" t="n"/>
      <c r="I10" s="55" t="inlineStr">
        <is>
          <t>TU LICENCIA</t>
        </is>
      </c>
      <c r="J10" s="60" t="n">
        <v>0.3722222222222222</v>
      </c>
      <c r="K10" s="46">
        <f>J10+$K$77</f>
        <v/>
      </c>
      <c r="L10" s="78" t="n">
        <v>0.3930555555555555</v>
      </c>
      <c r="M10" s="46">
        <f>L10+$M$78</f>
        <v/>
      </c>
      <c r="N10" s="78" t="n">
        <v>0.3979166666666666</v>
      </c>
      <c r="O10" s="46">
        <f>N10+$O$78</f>
        <v/>
      </c>
      <c r="P10" s="79" t="n">
        <v>0.4736111111111111</v>
      </c>
      <c r="Q10" s="46">
        <f>P10+$Q$78</f>
        <v/>
      </c>
      <c r="R10" s="46" t="n">
        <v>0.4861111111111111</v>
      </c>
      <c r="S10" s="46">
        <f>R10+$S$78</f>
        <v/>
      </c>
      <c r="T10" s="143" t="n">
        <v>0.5034722222222222</v>
      </c>
      <c r="U10" s="80">
        <f>T10+$U$78</f>
        <v/>
      </c>
      <c r="V10" s="580" t="n">
        <v>80</v>
      </c>
      <c r="W10" s="125" t="n"/>
    </row>
    <row r="11" ht="21" customHeight="1" s="630">
      <c r="A11" s="644" t="inlineStr">
        <is>
          <t>10</t>
        </is>
      </c>
      <c r="B11" s="632" t="n"/>
      <c r="C11" s="112" t="inlineStr">
        <is>
          <t>ARRAEZ DELGADO LUIS</t>
        </is>
      </c>
      <c r="D11" s="55" t="n">
        <v>6017463</v>
      </c>
      <c r="E11" s="55" t="inlineStr">
        <is>
          <t>NUEVO A1</t>
        </is>
      </c>
      <c r="F11" s="92" t="inlineStr">
        <is>
          <t>20 20SR</t>
        </is>
      </c>
      <c r="G11" s="55" t="n"/>
      <c r="H11" s="26" t="inlineStr">
        <is>
          <t>CE</t>
        </is>
      </c>
      <c r="I11" s="55" t="inlineStr">
        <is>
          <t>TU LICENCIA</t>
        </is>
      </c>
      <c r="J11" s="60" t="n">
        <v>0.3798611111111111</v>
      </c>
      <c r="K11" s="46">
        <f>J11+$K$77</f>
        <v/>
      </c>
      <c r="L11" s="78" t="n">
        <v>0.3951388888888889</v>
      </c>
      <c r="M11" s="46">
        <f>L11+$M$78</f>
        <v/>
      </c>
      <c r="N11" s="78" t="n">
        <v>0.3993055555555556</v>
      </c>
      <c r="O11" s="46">
        <f>N11+$O$78</f>
        <v/>
      </c>
      <c r="P11" s="79" t="n">
        <v>0.4513888888888889</v>
      </c>
      <c r="Q11" s="46">
        <f>P11+$Q$78</f>
        <v/>
      </c>
      <c r="R11" s="46" t="n">
        <v>0.4618055555555556</v>
      </c>
      <c r="S11" s="46">
        <f>R11+$S$78</f>
        <v/>
      </c>
      <c r="T11" s="143" t="n">
        <v>0.475</v>
      </c>
      <c r="U11" s="80">
        <f>T11+$U$78</f>
        <v/>
      </c>
      <c r="V11" s="580" t="n">
        <v>80</v>
      </c>
      <c r="W11" s="125" t="n"/>
    </row>
    <row r="12" ht="21" customHeight="1" s="630">
      <c r="A12" s="644" t="inlineStr">
        <is>
          <t>11</t>
        </is>
      </c>
      <c r="B12" s="632" t="n"/>
      <c r="C12" s="318" t="inlineStr">
        <is>
          <t>RAMOS TRUJILLANO JULIO 40</t>
        </is>
      </c>
      <c r="D12" s="55" t="n">
        <v>40287884</v>
      </c>
      <c r="E12" s="26" t="inlineStr">
        <is>
          <t>REVA A2B</t>
        </is>
      </c>
      <c r="F12" s="92" t="inlineStr">
        <is>
          <t>20 20 SR</t>
        </is>
      </c>
      <c r="G12" s="55" t="n"/>
      <c r="H12" s="55" t="n"/>
      <c r="I12" s="55" t="inlineStr">
        <is>
          <t>NORMA</t>
        </is>
      </c>
      <c r="J12" s="60" t="n">
        <v>0.38125</v>
      </c>
      <c r="K12" s="46">
        <f>J12+$K$77</f>
        <v/>
      </c>
      <c r="L12" s="78" t="n">
        <v>0.3979166666666666</v>
      </c>
      <c r="M12" s="46">
        <f>L12+$M$78</f>
        <v/>
      </c>
      <c r="N12" s="78" t="n">
        <v>0.4027777777777778</v>
      </c>
      <c r="O12" s="46">
        <f>N12+$O$78</f>
        <v/>
      </c>
      <c r="P12" s="79" t="n">
        <v>0.4777777777777778</v>
      </c>
      <c r="Q12" s="46">
        <f>P12+$Q$78</f>
        <v/>
      </c>
      <c r="R12" s="46" t="n">
        <v>0.4930555555555556</v>
      </c>
      <c r="S12" s="46">
        <f>R12+$S$78</f>
        <v/>
      </c>
      <c r="T12" s="143" t="n">
        <v>0.5076388888888889</v>
      </c>
      <c r="U12" s="80">
        <f>T12+$U$78</f>
        <v/>
      </c>
      <c r="V12" s="580" t="n">
        <v>80</v>
      </c>
      <c r="W12" s="125" t="n">
        <v>40</v>
      </c>
    </row>
    <row r="13" ht="21" customHeight="1" s="630">
      <c r="A13" s="644" t="inlineStr">
        <is>
          <t>12</t>
        </is>
      </c>
      <c r="B13" s="632" t="n"/>
      <c r="C13" s="112" t="inlineStr">
        <is>
          <t>CRUZ ZULOAGA JUDITH</t>
        </is>
      </c>
      <c r="D13" s="55" t="n">
        <v>41764262</v>
      </c>
      <c r="E13" s="55" t="inlineStr">
        <is>
          <t>NUEVO A1</t>
        </is>
      </c>
      <c r="F13" s="92" t="inlineStr">
        <is>
          <t>30 30SR</t>
        </is>
      </c>
      <c r="G13" s="55" t="n"/>
      <c r="H13" s="55" t="n"/>
      <c r="I13" s="55" t="inlineStr">
        <is>
          <t>MAYRA SUPERPAC</t>
        </is>
      </c>
      <c r="J13" s="60" t="n">
        <v>0.3819444444444444</v>
      </c>
      <c r="K13" s="46">
        <f>J13+$K$77</f>
        <v/>
      </c>
      <c r="L13" s="78" t="n">
        <v>0.4076388888888889</v>
      </c>
      <c r="M13" s="46">
        <f>L13+$M$78</f>
        <v/>
      </c>
      <c r="N13" s="78" t="n">
        <v>0.4152777777777778</v>
      </c>
      <c r="O13" s="46">
        <f>N13+$O$78</f>
        <v/>
      </c>
      <c r="P13" s="79" t="n">
        <v>0.4784722222222222</v>
      </c>
      <c r="Q13" s="46">
        <f>P13+$Q$78</f>
        <v/>
      </c>
      <c r="R13" s="46" t="n">
        <v>0.4972222222222222</v>
      </c>
      <c r="S13" s="46">
        <f>R13+$S$78</f>
        <v/>
      </c>
      <c r="T13" s="143" t="n">
        <v>0.5152777777777777</v>
      </c>
      <c r="U13" s="80">
        <f>T13+$U$78</f>
        <v/>
      </c>
      <c r="V13" s="580" t="n">
        <v>80</v>
      </c>
      <c r="W13" s="125" t="n"/>
    </row>
    <row r="14" ht="21" customHeight="1" s="630">
      <c r="A14" s="644" t="inlineStr">
        <is>
          <t>13</t>
        </is>
      </c>
      <c r="B14" s="632" t="n"/>
      <c r="C14" s="318" t="inlineStr">
        <is>
          <t>NOLASCO LOPEZ RONALDO 30</t>
        </is>
      </c>
      <c r="D14" s="55" t="n">
        <v>75570284</v>
      </c>
      <c r="E14" s="55" t="inlineStr">
        <is>
          <t>NUEVO A1</t>
        </is>
      </c>
      <c r="F14" s="92" t="inlineStr">
        <is>
          <t>20 20SR</t>
        </is>
      </c>
      <c r="G14" s="120" t="inlineStr">
        <is>
          <t>PAGO 30EFE</t>
        </is>
      </c>
      <c r="H14" s="120" t="n"/>
      <c r="I14" s="120" t="inlineStr">
        <is>
          <t>CARS.JAIME VILLA</t>
        </is>
      </c>
      <c r="J14" s="60" t="n">
        <v>0.3763888888888889</v>
      </c>
      <c r="K14" s="46">
        <f>J14+$K$77</f>
        <v/>
      </c>
      <c r="L14" s="78" t="n">
        <v>0.4027777777777778</v>
      </c>
      <c r="M14" s="46">
        <f>L14+$M$78</f>
        <v/>
      </c>
      <c r="N14" s="78" t="n">
        <v>0.4104166666666667</v>
      </c>
      <c r="O14" s="46">
        <f>N14+$O$78</f>
        <v/>
      </c>
      <c r="P14" s="79" t="n">
        <v>0.4895833333333333</v>
      </c>
      <c r="Q14" s="46">
        <f>P14+$Q$78</f>
        <v/>
      </c>
      <c r="R14" s="46" t="n">
        <v>0.5048611111111111</v>
      </c>
      <c r="S14" s="46">
        <f>R14+$S$78</f>
        <v/>
      </c>
      <c r="T14" s="143" t="n">
        <v>0.51875</v>
      </c>
      <c r="U14" s="80">
        <f>T14+$U$78</f>
        <v/>
      </c>
      <c r="V14" s="580" t="n">
        <v>80</v>
      </c>
      <c r="W14" s="125" t="n">
        <v>30</v>
      </c>
    </row>
    <row r="15" ht="21" customHeight="1" s="630">
      <c r="A15" s="644" t="inlineStr">
        <is>
          <t>14</t>
        </is>
      </c>
      <c r="B15" s="632" t="n"/>
      <c r="C15" s="112" t="inlineStr">
        <is>
          <t>PRINCIPE CHANCAHUAÑA JOSEPH</t>
        </is>
      </c>
      <c r="D15" s="55" t="n">
        <v>70141403</v>
      </c>
      <c r="E15" s="55" t="inlineStr">
        <is>
          <t>NUEVO A1</t>
        </is>
      </c>
      <c r="F15" s="92" t="inlineStr">
        <is>
          <t>40/20 40/20CL</t>
        </is>
      </c>
      <c r="G15" s="120" t="inlineStr">
        <is>
          <t>PAGO 80EFE</t>
        </is>
      </c>
      <c r="H15" s="152" t="n"/>
      <c r="I15" s="534" t="inlineStr">
        <is>
          <t>ENRIQUE PUBLICIDAD</t>
        </is>
      </c>
      <c r="J15" s="46" t="n">
        <v>0.3826388888888889</v>
      </c>
      <c r="K15" s="46">
        <f>J15+$K$77</f>
        <v/>
      </c>
      <c r="L15" s="78" t="n">
        <v>0.4131944444444444</v>
      </c>
      <c r="M15" s="46">
        <f>L15+$M$78</f>
        <v/>
      </c>
      <c r="N15" s="78" t="n">
        <v>0.4201388888888889</v>
      </c>
      <c r="O15" s="46">
        <f>N15+$O$78</f>
        <v/>
      </c>
      <c r="P15" s="79" t="n">
        <v>0.4895833333333333</v>
      </c>
      <c r="Q15" s="46">
        <f>P15+$Q$78</f>
        <v/>
      </c>
      <c r="R15" s="46" t="n">
        <v>0.5090277777777777</v>
      </c>
      <c r="S15" s="46">
        <f>R15+$S$78</f>
        <v/>
      </c>
      <c r="T15" s="143" t="n">
        <v>0.5270833333333333</v>
      </c>
      <c r="U15" s="80">
        <f>T15+$U$78</f>
        <v/>
      </c>
      <c r="V15" s="580" t="n">
        <v>80</v>
      </c>
      <c r="W15" s="125" t="n"/>
    </row>
    <row r="16" ht="21" customHeight="1" s="630">
      <c r="A16" s="644" t="inlineStr">
        <is>
          <t>15</t>
        </is>
      </c>
      <c r="B16" s="632" t="n"/>
      <c r="C16" s="112" t="inlineStr">
        <is>
          <t>MAC PHERSON ULFFE JOHN</t>
        </is>
      </c>
      <c r="D16" s="55" t="n">
        <v>44467607</v>
      </c>
      <c r="E16" s="26" t="inlineStr">
        <is>
          <t>RECAT A2A</t>
        </is>
      </c>
      <c r="F16" s="92" t="inlineStr">
        <is>
          <t>40/20 40/20CL</t>
        </is>
      </c>
      <c r="G16" s="120" t="n"/>
      <c r="H16" s="120" t="n"/>
      <c r="I16" s="120" t="inlineStr">
        <is>
          <t>CARS.JAIME VILLA</t>
        </is>
      </c>
      <c r="J16" s="46" t="n">
        <v>0.3861111111111111</v>
      </c>
      <c r="K16" s="46" t="n">
        <v>0.5527777777777778</v>
      </c>
      <c r="L16" s="78" t="n">
        <v>0.4180555555555556</v>
      </c>
      <c r="M16" s="46">
        <f>L16+$M$78</f>
        <v/>
      </c>
      <c r="N16" s="78" t="n">
        <v>0.4263888888888889</v>
      </c>
      <c r="O16" s="46">
        <f>N16+$O$78</f>
        <v/>
      </c>
      <c r="P16" s="79" t="n">
        <v>0.5020833333333333</v>
      </c>
      <c r="Q16" s="46">
        <f>P16+$Q$78</f>
        <v/>
      </c>
      <c r="R16" s="46" t="n">
        <v>0.5166666666666667</v>
      </c>
      <c r="S16" s="46">
        <f>R16+$S$78</f>
        <v/>
      </c>
      <c r="T16" s="143" t="n">
        <v>0.5305555555555556</v>
      </c>
      <c r="U16" s="80">
        <f>T16+$U$78</f>
        <v/>
      </c>
      <c r="V16" s="580" t="n">
        <v>80</v>
      </c>
      <c r="W16" s="125" t="n"/>
    </row>
    <row r="17" ht="21" customHeight="1" s="630">
      <c r="A17" s="644" t="inlineStr">
        <is>
          <t>16</t>
        </is>
      </c>
      <c r="B17" s="632" t="n"/>
      <c r="C17" s="112" t="inlineStr">
        <is>
          <t>VELA PALACIOS HARLEY</t>
        </is>
      </c>
      <c r="D17" s="55" t="n">
        <v>6826144</v>
      </c>
      <c r="E17" s="199" t="inlineStr">
        <is>
          <t>MOTO NUEVO BIIB</t>
        </is>
      </c>
      <c r="F17" s="92" t="inlineStr">
        <is>
          <t>40/20 40/20CL</t>
        </is>
      </c>
      <c r="G17" s="270" t="n"/>
      <c r="H17" s="270" t="n"/>
      <c r="I17" s="270" t="inlineStr">
        <is>
          <t>LILIANA</t>
        </is>
      </c>
      <c r="J17" s="46" t="n">
        <v>0.3881944444444445</v>
      </c>
      <c r="K17" s="46" t="n">
        <v>0.5548611111111111</v>
      </c>
      <c r="L17" s="78" t="n">
        <v>0.425</v>
      </c>
      <c r="M17" s="46">
        <f>L17+$M$78</f>
        <v/>
      </c>
      <c r="N17" s="78" t="n">
        <v>0.4298611111111111</v>
      </c>
      <c r="O17" s="46">
        <f>N17+$O$78</f>
        <v/>
      </c>
      <c r="P17" s="79" t="n">
        <v>0.5013888888888889</v>
      </c>
      <c r="Q17" s="46">
        <f>P17+$Q$78</f>
        <v/>
      </c>
      <c r="R17" s="46" t="n">
        <v>0.5208333333333334</v>
      </c>
      <c r="S17" s="46">
        <f>R17+$S$78</f>
        <v/>
      </c>
      <c r="T17" s="143" t="n">
        <v>0.5381944444444444</v>
      </c>
      <c r="U17" s="80">
        <f>T17+$U$78</f>
        <v/>
      </c>
      <c r="V17" s="580" t="n">
        <v>80</v>
      </c>
      <c r="W17" s="125" t="n"/>
    </row>
    <row r="18" ht="21" customHeight="1" s="630">
      <c r="A18" s="644" t="inlineStr">
        <is>
          <t>17</t>
        </is>
      </c>
      <c r="B18" s="632" t="n"/>
      <c r="C18" s="318" t="inlineStr">
        <is>
          <t>CONTRERAS MORILLO FREDY 30</t>
        </is>
      </c>
      <c r="D18" s="55" t="n">
        <v>45271716</v>
      </c>
      <c r="E18" s="226" t="inlineStr">
        <is>
          <t>MOTO REVA BIIC</t>
        </is>
      </c>
      <c r="F18" s="92" t="inlineStr">
        <is>
          <t>20 20 SR</t>
        </is>
      </c>
      <c r="G18" s="270" t="inlineStr">
        <is>
          <t>PAGO YAPE 30</t>
        </is>
      </c>
      <c r="H18" s="270" t="n"/>
      <c r="I18" s="270" t="inlineStr">
        <is>
          <t>LILIANA</t>
        </is>
      </c>
      <c r="J18" s="60" t="n">
        <v>0.46875</v>
      </c>
      <c r="K18" s="46">
        <f>J18+$K$77</f>
        <v/>
      </c>
      <c r="L18" s="78" t="n">
        <v>0.4944444444444445</v>
      </c>
      <c r="M18" s="46">
        <f>L18+$M$78</f>
        <v/>
      </c>
      <c r="N18" s="78" t="n">
        <v>0.5027777777777778</v>
      </c>
      <c r="O18" s="46">
        <f>N18+$O$78</f>
        <v/>
      </c>
      <c r="P18" s="79" t="n">
        <v>0.6048611111111111</v>
      </c>
      <c r="Q18" s="46">
        <f>P18+$Q$78</f>
        <v/>
      </c>
      <c r="R18" s="46" t="n">
        <v>0.6180555555555556</v>
      </c>
      <c r="S18" s="46">
        <f>R18+$S$78</f>
        <v/>
      </c>
      <c r="T18" s="83" t="n">
        <v>0.6298611111111111</v>
      </c>
      <c r="U18" s="83">
        <f>T18+$U$78</f>
        <v/>
      </c>
      <c r="V18" s="580" t="n">
        <v>80</v>
      </c>
      <c r="W18" s="125" t="n">
        <v>30</v>
      </c>
    </row>
    <row r="19" ht="21" customHeight="1" s="630">
      <c r="A19" s="644" t="inlineStr">
        <is>
          <t>18</t>
        </is>
      </c>
      <c r="B19" s="632" t="n"/>
      <c r="C19" s="318" t="inlineStr">
        <is>
          <t>PINO YANCE ALFREDO 20</t>
        </is>
      </c>
      <c r="D19" s="55" t="n">
        <v>45609686</v>
      </c>
      <c r="E19" s="226" t="inlineStr">
        <is>
          <t>MOTO REVA BIIC</t>
        </is>
      </c>
      <c r="F19" s="92" t="inlineStr">
        <is>
          <t>20 20SR</t>
        </is>
      </c>
      <c r="G19" s="120" t="inlineStr">
        <is>
          <t>PAGO 20EFE</t>
        </is>
      </c>
      <c r="H19" s="270" t="n"/>
      <c r="I19" s="270" t="inlineStr">
        <is>
          <t>LILIANA</t>
        </is>
      </c>
      <c r="J19" s="60" t="n">
        <v>0.3979166666666666</v>
      </c>
      <c r="K19" s="46">
        <f>J19+$K$77</f>
        <v/>
      </c>
      <c r="L19" s="78" t="n">
        <v>0.4270833333333333</v>
      </c>
      <c r="M19" s="78">
        <f>L19+$M$78</f>
        <v/>
      </c>
      <c r="N19" s="78" t="n">
        <v>0.4333333333333333</v>
      </c>
      <c r="O19" s="78">
        <f>N19+$O$78</f>
        <v/>
      </c>
      <c r="P19" s="79" t="n">
        <v>0.5145833333333333</v>
      </c>
      <c r="Q19" s="46">
        <f>P19+$Q$78</f>
        <v/>
      </c>
      <c r="R19" s="46" t="n">
        <v>0.5347222222222222</v>
      </c>
      <c r="S19" s="46">
        <f>R19+$S$78</f>
        <v/>
      </c>
      <c r="T19" s="143" t="n">
        <v>0.55</v>
      </c>
      <c r="U19" s="80">
        <f>T19+$U$78</f>
        <v/>
      </c>
      <c r="V19" s="580" t="n">
        <v>80</v>
      </c>
      <c r="W19" s="125" t="n">
        <v>20</v>
      </c>
    </row>
    <row r="20" ht="21" customHeight="1" s="630">
      <c r="A20" s="644" t="inlineStr">
        <is>
          <t>19</t>
        </is>
      </c>
      <c r="B20" s="632" t="n"/>
      <c r="C20" s="318" t="inlineStr">
        <is>
          <t>JARAMILLO AGUILERA ESWIN 30</t>
        </is>
      </c>
      <c r="D20" s="55" t="n">
        <v>74419930</v>
      </c>
      <c r="E20" s="199" t="inlineStr">
        <is>
          <t>MOTO NUEVO BIIB</t>
        </is>
      </c>
      <c r="F20" s="92" t="inlineStr">
        <is>
          <t>20 20 SR</t>
        </is>
      </c>
      <c r="G20" s="270" t="inlineStr">
        <is>
          <t>PAGO YAPE 30</t>
        </is>
      </c>
      <c r="H20" s="270" t="n"/>
      <c r="I20" s="270" t="inlineStr">
        <is>
          <t>LILIANA</t>
        </is>
      </c>
      <c r="J20" s="60" t="n">
        <v>0.4013888888888889</v>
      </c>
      <c r="K20" s="46">
        <f>J20+$K$77</f>
        <v/>
      </c>
      <c r="L20" s="78" t="n">
        <v>0.4298611111111111</v>
      </c>
      <c r="M20" s="78">
        <f>L20+$M$78</f>
        <v/>
      </c>
      <c r="N20" s="78" t="n">
        <v>0.4361111111111111</v>
      </c>
      <c r="O20" s="78">
        <f>N20+$O$78</f>
        <v/>
      </c>
      <c r="P20" s="79" t="n">
        <v>0.5125</v>
      </c>
      <c r="Q20" s="46">
        <f>P20+$Q$78</f>
        <v/>
      </c>
      <c r="R20" s="46" t="n">
        <v>0.5340277777777778</v>
      </c>
      <c r="S20" s="46">
        <f>R20+$S$78</f>
        <v/>
      </c>
      <c r="T20" s="143" t="n">
        <v>0.5513888888888889</v>
      </c>
      <c r="U20" s="80">
        <f>T20+$U$78</f>
        <v/>
      </c>
      <c r="V20" s="580" t="n">
        <v>80</v>
      </c>
      <c r="W20" s="125" t="n">
        <v>30</v>
      </c>
    </row>
    <row r="21" ht="21" customHeight="1" s="630">
      <c r="A21" s="644" t="inlineStr">
        <is>
          <t>20</t>
        </is>
      </c>
      <c r="B21" s="632" t="n"/>
      <c r="C21" s="112" t="inlineStr">
        <is>
          <t>MURRIETA SHAPIAMA MOISES</t>
        </is>
      </c>
      <c r="D21" s="55" t="n">
        <v>79281847</v>
      </c>
      <c r="E21" s="199" t="inlineStr">
        <is>
          <t>MOTO NUEVO BIIB</t>
        </is>
      </c>
      <c r="F21" s="92" t="inlineStr">
        <is>
          <t>20 20 SR</t>
        </is>
      </c>
      <c r="G21" s="270" t="n"/>
      <c r="H21" s="270" t="n"/>
      <c r="I21" s="270" t="inlineStr">
        <is>
          <t>LILIANA</t>
        </is>
      </c>
      <c r="J21" s="60" t="n">
        <v>0.3993055555555556</v>
      </c>
      <c r="K21" s="46">
        <f>J21+$K$77</f>
        <v/>
      </c>
      <c r="L21" s="78" t="n">
        <v>0.4347222222222222</v>
      </c>
      <c r="M21" s="78">
        <f>L21+$M$78</f>
        <v/>
      </c>
      <c r="N21" s="78" t="n">
        <v>0.4416666666666667</v>
      </c>
      <c r="O21" s="78">
        <f>N21+$O$78</f>
        <v/>
      </c>
      <c r="P21" s="79" t="n">
        <v>0.5263888888888889</v>
      </c>
      <c r="Q21" s="46">
        <f>P21+$Q$78</f>
        <v/>
      </c>
      <c r="R21" s="46" t="n">
        <v>0.5472222222222223</v>
      </c>
      <c r="S21" s="46">
        <f>R21+$S$78</f>
        <v/>
      </c>
      <c r="T21" s="143" t="n">
        <v>0.5625</v>
      </c>
      <c r="U21" s="143">
        <f>T21+$U$78</f>
        <v/>
      </c>
      <c r="V21" s="580" t="n">
        <v>80</v>
      </c>
      <c r="W21" s="125" t="n"/>
    </row>
    <row r="22" ht="21" customHeight="1" s="630">
      <c r="A22" s="644" t="inlineStr">
        <is>
          <t>21</t>
        </is>
      </c>
      <c r="B22" s="632" t="n"/>
      <c r="C22" s="318" t="inlineStr">
        <is>
          <t>CARBAJAL FASABI DANIEL 40</t>
        </is>
      </c>
      <c r="D22" s="55" t="n">
        <v>47254544</v>
      </c>
      <c r="E22" s="226" t="inlineStr">
        <is>
          <t>MOTO REVA BIIC</t>
        </is>
      </c>
      <c r="F22" s="92" t="inlineStr">
        <is>
          <t>20 20 SR</t>
        </is>
      </c>
      <c r="G22" s="120" t="inlineStr">
        <is>
          <t>PAGO EFEC 40</t>
        </is>
      </c>
      <c r="H22" s="55" t="n"/>
      <c r="I22" s="55" t="inlineStr">
        <is>
          <t>PAEZ</t>
        </is>
      </c>
      <c r="J22" s="60" t="n">
        <v>0.4</v>
      </c>
      <c r="K22" s="46">
        <f>J22+$K$77</f>
        <v/>
      </c>
      <c r="L22" s="78" t="n">
        <v>0.4395833333333333</v>
      </c>
      <c r="M22" s="78">
        <f>L22+$M$78</f>
        <v/>
      </c>
      <c r="N22" s="78" t="n">
        <v>0.4458333333333334</v>
      </c>
      <c r="O22" s="78">
        <f>N22+$O$78</f>
        <v/>
      </c>
      <c r="P22" s="79" t="n">
        <v>0.525</v>
      </c>
      <c r="Q22" s="46">
        <f>P22+$Q$78</f>
        <v/>
      </c>
      <c r="R22" s="46" t="n">
        <v>0.5465277777777777</v>
      </c>
      <c r="S22" s="46">
        <f>R22+$S$78</f>
        <v/>
      </c>
      <c r="T22" s="143" t="n">
        <v>0.5638888888888889</v>
      </c>
      <c r="U22" s="143">
        <f>T22+$U$78</f>
        <v/>
      </c>
      <c r="V22" s="580" t="n">
        <v>80</v>
      </c>
      <c r="W22" s="125" t="n">
        <v>40</v>
      </c>
    </row>
    <row r="23" ht="21" customHeight="1" s="630">
      <c r="A23" s="644" t="inlineStr">
        <is>
          <t>22</t>
        </is>
      </c>
      <c r="B23" s="632" t="n"/>
      <c r="C23" s="112" t="inlineStr">
        <is>
          <t>CASTILLO VELASQUEZ ALLISON</t>
        </is>
      </c>
      <c r="D23" s="55" t="n">
        <v>71624602</v>
      </c>
      <c r="E23" s="55" t="inlineStr">
        <is>
          <t>REVA A1</t>
        </is>
      </c>
      <c r="F23" s="92" t="inlineStr">
        <is>
          <t>40/20 40/20CL</t>
        </is>
      </c>
      <c r="G23" s="120" t="inlineStr">
        <is>
          <t>PAGO EFEC 130</t>
        </is>
      </c>
      <c r="H23" s="55" t="n"/>
      <c r="I23" s="55" t="inlineStr">
        <is>
          <t>VLADIMIR</t>
        </is>
      </c>
      <c r="J23" s="60" t="n">
        <v>0.4034722222222222</v>
      </c>
      <c r="K23" s="46">
        <f>J23+$K$77</f>
        <v/>
      </c>
      <c r="L23" s="78" t="n">
        <v>0.4451388888888889</v>
      </c>
      <c r="M23" s="78">
        <f>L23+$M$78</f>
        <v/>
      </c>
      <c r="N23" s="78" t="n">
        <v>0.4513888888888889</v>
      </c>
      <c r="O23" s="78">
        <f>N23+$O$78</f>
        <v/>
      </c>
      <c r="P23" s="79" t="n">
        <v>0.5375</v>
      </c>
      <c r="Q23" s="46">
        <f>P23+$Q$78</f>
        <v/>
      </c>
      <c r="R23" s="46" t="n">
        <v>0.5590277777777778</v>
      </c>
      <c r="S23" s="46">
        <f>R23+$S$78</f>
        <v/>
      </c>
      <c r="T23" s="143" t="n">
        <v>0.5743055555555555</v>
      </c>
      <c r="U23" s="80">
        <f>T23+$U$78</f>
        <v/>
      </c>
      <c r="V23" s="580" t="n">
        <v>90</v>
      </c>
      <c r="W23" s="125" t="n"/>
    </row>
    <row r="24" ht="21" customHeight="1" s="630">
      <c r="A24" s="644" t="inlineStr">
        <is>
          <t>23</t>
        </is>
      </c>
      <c r="B24" s="632" t="n"/>
      <c r="C24" s="112" t="inlineStr">
        <is>
          <t>CASTILLON MACHACUAY HEVER</t>
        </is>
      </c>
      <c r="D24" s="55" t="n">
        <v>10750466</v>
      </c>
      <c r="E24" s="55" t="inlineStr">
        <is>
          <t>NUEVO A1</t>
        </is>
      </c>
      <c r="F24" s="92" t="inlineStr">
        <is>
          <t>30 30SR</t>
        </is>
      </c>
      <c r="G24" s="55" t="n"/>
      <c r="H24" s="55" t="n"/>
      <c r="I24" s="55" t="inlineStr">
        <is>
          <t>DAYANA CAMACHO</t>
        </is>
      </c>
      <c r="J24" s="60" t="n">
        <v>0.40625</v>
      </c>
      <c r="K24" s="46">
        <f>J24+$K$77</f>
        <v/>
      </c>
      <c r="L24" s="78" t="n">
        <v>0.4493055555555556</v>
      </c>
      <c r="M24" s="78">
        <f>L24+$M$78</f>
        <v/>
      </c>
      <c r="N24" s="78" t="n">
        <v>0.45625</v>
      </c>
      <c r="O24" s="78">
        <f>N24+$O$78</f>
        <v/>
      </c>
      <c r="P24" s="79" t="n">
        <v>0.5368055555555555</v>
      </c>
      <c r="Q24" s="46">
        <f>P24+$Q$78</f>
        <v/>
      </c>
      <c r="R24" s="46" t="n">
        <v>0.5583333333333333</v>
      </c>
      <c r="S24" s="46">
        <f>R24+$S$78</f>
        <v/>
      </c>
      <c r="T24" s="143" t="n">
        <v>0.5756944444444444</v>
      </c>
      <c r="U24" s="80">
        <f>T24+$U$78</f>
        <v/>
      </c>
      <c r="V24" s="580" t="n">
        <v>80</v>
      </c>
      <c r="W24" s="125" t="n"/>
    </row>
    <row r="25" ht="21" customHeight="1" s="630">
      <c r="A25" s="644" t="inlineStr">
        <is>
          <t>24</t>
        </is>
      </c>
      <c r="B25" s="632" t="n"/>
      <c r="C25" s="112" t="inlineStr">
        <is>
          <t>FLORES VILLOSLADA WILINTON</t>
        </is>
      </c>
      <c r="D25" s="55" t="n">
        <v>44153550</v>
      </c>
      <c r="E25" s="55" t="inlineStr">
        <is>
          <t>NUEVO A1</t>
        </is>
      </c>
      <c r="F25" s="92" t="inlineStr">
        <is>
          <t>40/20 40/20CL</t>
        </is>
      </c>
      <c r="G25" s="267" t="inlineStr">
        <is>
          <t>PAGO YAPE 100</t>
        </is>
      </c>
      <c r="H25" s="534" t="n"/>
      <c r="I25" s="534" t="inlineStr">
        <is>
          <t>PUBLICIDAD</t>
        </is>
      </c>
      <c r="J25" s="60" t="n">
        <v>0.4097222222222222</v>
      </c>
      <c r="K25" s="46">
        <f>J25+$K$77</f>
        <v/>
      </c>
      <c r="L25" s="78" t="n">
        <v>0.4548611111111111</v>
      </c>
      <c r="M25" s="78">
        <f>L25+$M$78</f>
        <v/>
      </c>
      <c r="N25" s="78" t="n">
        <v>0.4597222222222222</v>
      </c>
      <c r="O25" s="78">
        <f>N25+$O$78</f>
        <v/>
      </c>
      <c r="P25" s="79" t="n">
        <v>0.55</v>
      </c>
      <c r="Q25" s="46">
        <f>P25+$Q$78</f>
        <v/>
      </c>
      <c r="R25" s="46" t="n">
        <v>0.5708333333333333</v>
      </c>
      <c r="S25" s="46">
        <f>R25+$S$78</f>
        <v/>
      </c>
      <c r="T25" s="143" t="n">
        <v>0.5854166666666667</v>
      </c>
      <c r="U25" s="80">
        <f>T25+$U$78</f>
        <v/>
      </c>
      <c r="V25" s="580" t="n">
        <v>100</v>
      </c>
      <c r="W25" s="125" t="n"/>
    </row>
    <row r="26" ht="21" customHeight="1" s="630">
      <c r="A26" s="644" t="inlineStr">
        <is>
          <t>25</t>
        </is>
      </c>
      <c r="B26" s="632" t="n"/>
      <c r="C26" s="112" t="inlineStr">
        <is>
          <t>PALACIOS BRISSOLESE LUIS</t>
        </is>
      </c>
      <c r="D26" s="55" t="n">
        <v>73026055</v>
      </c>
      <c r="E26" s="55" t="inlineStr">
        <is>
          <t>REVA A1</t>
        </is>
      </c>
      <c r="F26" s="92" t="inlineStr">
        <is>
          <t>40/20 40/20CL</t>
        </is>
      </c>
      <c r="G26" s="120" t="n"/>
      <c r="H26" s="120" t="n"/>
      <c r="I26" s="120" t="inlineStr">
        <is>
          <t>CARS.JAIME VILLA</t>
        </is>
      </c>
      <c r="J26" s="60" t="n">
        <v>0.41875</v>
      </c>
      <c r="K26" s="46">
        <f>J26+$K$77</f>
        <v/>
      </c>
      <c r="L26" s="78" t="n">
        <v>0.4590277777777778</v>
      </c>
      <c r="M26" s="46">
        <f>L26+$M$78</f>
        <v/>
      </c>
      <c r="N26" s="78" t="n">
        <v>0.4729166666666667</v>
      </c>
      <c r="O26" s="46">
        <f>N26+$O$78</f>
        <v/>
      </c>
      <c r="P26" s="79" t="n">
        <v>0.5479166666666667</v>
      </c>
      <c r="Q26" s="46">
        <f>P26+$Q$78</f>
        <v/>
      </c>
      <c r="R26" s="46" t="n">
        <v>0.5694444444444444</v>
      </c>
      <c r="S26" s="46">
        <f>R26+$S$78</f>
        <v/>
      </c>
      <c r="T26" s="143" t="n">
        <v>0.5888888888888889</v>
      </c>
      <c r="U26" s="80">
        <f>T26+$U$78</f>
        <v/>
      </c>
      <c r="V26" s="580" t="n">
        <v>80</v>
      </c>
      <c r="W26" s="125" t="n"/>
    </row>
    <row r="27" ht="21" customHeight="1" s="630">
      <c r="A27" s="644" t="inlineStr">
        <is>
          <t>26</t>
        </is>
      </c>
      <c r="B27" s="632" t="n"/>
      <c r="C27" s="318" t="inlineStr">
        <is>
          <t>MONTAÑEZ VILLAFUERTE FRAY 40</t>
        </is>
      </c>
      <c r="D27" s="55" t="n">
        <v>44533593</v>
      </c>
      <c r="E27" s="226" t="inlineStr">
        <is>
          <t>MOTO REVA BIIC</t>
        </is>
      </c>
      <c r="F27" s="92" t="inlineStr">
        <is>
          <t>20 20SR</t>
        </is>
      </c>
      <c r="G27" s="120" t="inlineStr">
        <is>
          <t>PAGO EFEC 120+YAPE40</t>
        </is>
      </c>
      <c r="H27" s="281" t="inlineStr">
        <is>
          <t>PAGO28/05</t>
        </is>
      </c>
      <c r="I27" s="281" t="inlineStr">
        <is>
          <t>ELIA</t>
        </is>
      </c>
      <c r="J27" s="60" t="n">
        <v>0.4222222222222222</v>
      </c>
      <c r="K27" s="46">
        <f>J27+$K$77</f>
        <v/>
      </c>
      <c r="L27" s="78" t="n">
        <v>0.4722222222222222</v>
      </c>
      <c r="M27" s="46">
        <f>L27+$M$78</f>
        <v/>
      </c>
      <c r="N27" s="78" t="n">
        <v>0.4777777777777778</v>
      </c>
      <c r="O27" s="46">
        <f>N27+$O$78</f>
        <v/>
      </c>
      <c r="P27" s="79" t="n">
        <v>0.5645833333333333</v>
      </c>
      <c r="Q27" s="46">
        <f>P27+$Q$78</f>
        <v/>
      </c>
      <c r="R27" s="46" t="n">
        <v>0.5819444444444445</v>
      </c>
      <c r="S27" s="46">
        <f>R27+$S$78</f>
        <v/>
      </c>
      <c r="T27" s="83" t="n">
        <v>0.59375</v>
      </c>
      <c r="U27" s="83">
        <f>T27+$U$78</f>
        <v/>
      </c>
      <c r="V27" s="580" t="n">
        <v>80</v>
      </c>
      <c r="W27" s="125" t="n">
        <v>40</v>
      </c>
    </row>
    <row r="28" ht="21" customFormat="1" customHeight="1" s="633">
      <c r="A28" s="644" t="inlineStr">
        <is>
          <t>27</t>
        </is>
      </c>
      <c r="B28" s="632" t="n"/>
      <c r="C28" s="112" t="inlineStr">
        <is>
          <t>AMEZQUITA DEL AGUILA ADOLFO</t>
        </is>
      </c>
      <c r="D28" s="55" t="n">
        <v>61969726</v>
      </c>
      <c r="E28" s="55" t="inlineStr">
        <is>
          <t>NUEVO A1</t>
        </is>
      </c>
      <c r="F28" s="92" t="inlineStr">
        <is>
          <t>30 30SR</t>
        </is>
      </c>
      <c r="G28" s="55" t="inlineStr">
        <is>
          <t>PAGO YAPE 100</t>
        </is>
      </c>
      <c r="H28" s="55" t="n"/>
      <c r="I28" s="55" t="inlineStr">
        <is>
          <t>PARIS</t>
        </is>
      </c>
      <c r="J28" s="60" t="n">
        <v>0.43125</v>
      </c>
      <c r="K28" s="46">
        <f>J28+$K$77</f>
        <v/>
      </c>
      <c r="L28" s="78" t="n">
        <v>0.4763888888888889</v>
      </c>
      <c r="M28" s="78">
        <f>L28+$M$78</f>
        <v/>
      </c>
      <c r="N28" s="78" t="n">
        <v>0.4826388888888889</v>
      </c>
      <c r="O28" s="78">
        <f>N28+$O$78</f>
        <v/>
      </c>
      <c r="P28" s="79" t="n">
        <v>0.5597222222222222</v>
      </c>
      <c r="Q28" s="46">
        <f>P28+$Q$78</f>
        <v/>
      </c>
      <c r="R28" s="46" t="n">
        <v>0.58125</v>
      </c>
      <c r="S28" s="46">
        <f>R28+$S$78</f>
        <v/>
      </c>
      <c r="T28" s="83" t="n">
        <v>0.6</v>
      </c>
      <c r="U28" s="83">
        <f>T28+$U$78</f>
        <v/>
      </c>
      <c r="V28" s="580" t="n">
        <v>80</v>
      </c>
      <c r="W28" s="125" t="n"/>
    </row>
    <row r="29" ht="21" customHeight="1" s="630">
      <c r="A29" s="644" t="inlineStr">
        <is>
          <t>28</t>
        </is>
      </c>
      <c r="B29" s="632" t="n"/>
      <c r="C29" s="112" t="inlineStr">
        <is>
          <t xml:space="preserve">AMEZQUITA DEL AGUILA ANGEL </t>
        </is>
      </c>
      <c r="D29" s="55" t="n">
        <v>61969725</v>
      </c>
      <c r="E29" s="55" t="inlineStr">
        <is>
          <t>NUEVO A1</t>
        </is>
      </c>
      <c r="F29" s="92" t="inlineStr">
        <is>
          <t>30 30SR</t>
        </is>
      </c>
      <c r="G29" s="55" t="inlineStr">
        <is>
          <t>PAGO YAPE 100</t>
        </is>
      </c>
      <c r="H29" s="55" t="n"/>
      <c r="I29" s="55" t="inlineStr">
        <is>
          <t>PARIS</t>
        </is>
      </c>
      <c r="J29" s="60" t="n">
        <v>0.4326388888888889</v>
      </c>
      <c r="K29" s="46">
        <f>J29+$K$77</f>
        <v/>
      </c>
      <c r="L29" s="78" t="n">
        <v>0.4805555555555556</v>
      </c>
      <c r="M29" s="78">
        <f>L29+$M$78</f>
        <v/>
      </c>
      <c r="N29" s="78" t="n">
        <v>0.4861111111111111</v>
      </c>
      <c r="O29" s="78">
        <f>N29+$O$78</f>
        <v/>
      </c>
      <c r="P29" s="79" t="n">
        <v>0.5791666666666667</v>
      </c>
      <c r="Q29" s="46">
        <f>P29+$Q$78</f>
        <v/>
      </c>
      <c r="R29" s="46" t="n">
        <v>0.59375</v>
      </c>
      <c r="S29" s="46">
        <f>R29+$S$78</f>
        <v/>
      </c>
      <c r="T29" s="83" t="n">
        <v>0.6048611111111111</v>
      </c>
      <c r="U29" s="83">
        <f>T29+$U$78</f>
        <v/>
      </c>
      <c r="V29" s="580" t="n">
        <v>80</v>
      </c>
      <c r="W29" s="125" t="n"/>
    </row>
    <row r="30" ht="21" customHeight="1" s="630">
      <c r="A30" s="644" t="inlineStr">
        <is>
          <t>29</t>
        </is>
      </c>
      <c r="B30" s="632" t="n"/>
      <c r="C30" s="112" t="inlineStr">
        <is>
          <t>PEREZ ORTIZ WILLIAM</t>
        </is>
      </c>
      <c r="D30" s="55" t="n">
        <v>42389704</v>
      </c>
      <c r="E30" s="26" t="inlineStr">
        <is>
          <t>REVA A2B</t>
        </is>
      </c>
      <c r="F30" s="92" t="inlineStr">
        <is>
          <t>20 20 SR</t>
        </is>
      </c>
      <c r="G30" s="267" t="inlineStr">
        <is>
          <t>YA P 80</t>
        </is>
      </c>
      <c r="H30" s="207" t="n"/>
      <c r="I30" s="55" t="inlineStr">
        <is>
          <t>PIOLIN AUTOVIAL</t>
        </is>
      </c>
      <c r="J30" s="60" t="n">
        <v>0.4444444444444444</v>
      </c>
      <c r="K30" s="46">
        <f>J30+$K$77</f>
        <v/>
      </c>
      <c r="L30" s="78" t="n">
        <v>0.4833333333333333</v>
      </c>
      <c r="M30" s="46">
        <f>L30+$M$78</f>
        <v/>
      </c>
      <c r="N30" s="78" t="n">
        <v>0.4930555555555556</v>
      </c>
      <c r="O30" s="46">
        <f>N30+$O$78</f>
        <v/>
      </c>
      <c r="P30" s="79" t="n">
        <v>0.5708333333333333</v>
      </c>
      <c r="Q30" s="46">
        <f>P30+$Q$78</f>
        <v/>
      </c>
      <c r="R30" s="46" t="n">
        <v>0.5923611111111111</v>
      </c>
      <c r="S30" s="46">
        <f>R30+$S$78</f>
        <v/>
      </c>
      <c r="T30" s="143" t="n">
        <v>0.6111111111111112</v>
      </c>
      <c r="U30" s="80">
        <f>T30+$U$78</f>
        <v/>
      </c>
      <c r="V30" s="580" t="n">
        <v>80</v>
      </c>
      <c r="W30" s="125" t="n"/>
    </row>
    <row r="31" ht="21" customFormat="1" customHeight="1" s="633">
      <c r="A31" s="644" t="inlineStr">
        <is>
          <t>30</t>
        </is>
      </c>
      <c r="B31" s="632" t="n"/>
      <c r="C31" s="318" t="inlineStr">
        <is>
          <t>LA TORRE CANEPA MIA 40</t>
        </is>
      </c>
      <c r="D31" s="55" t="n">
        <v>74084172</v>
      </c>
      <c r="E31" s="55" t="inlineStr">
        <is>
          <t>NUEVO A1</t>
        </is>
      </c>
      <c r="F31" s="92" t="inlineStr">
        <is>
          <t>20 20 SR</t>
        </is>
      </c>
      <c r="G31" s="120" t="inlineStr">
        <is>
          <t>PAGO EFEC 40</t>
        </is>
      </c>
      <c r="H31" s="120" t="n">
        <v>63</v>
      </c>
      <c r="I31" s="120" t="inlineStr">
        <is>
          <t>CARS.JAIME VILLA</t>
        </is>
      </c>
      <c r="J31" s="60" t="n">
        <v>0.4472222222222222</v>
      </c>
      <c r="K31" s="46">
        <f>J31+$K$77</f>
        <v/>
      </c>
      <c r="L31" s="78" t="n">
        <v>0.4854166666666667</v>
      </c>
      <c r="M31" s="78">
        <f>L31+$M$78</f>
        <v/>
      </c>
      <c r="N31" s="78" t="n">
        <v>0.4972222222222222</v>
      </c>
      <c r="O31" s="78">
        <f>N31+$O$78</f>
        <v/>
      </c>
      <c r="P31" s="79" t="n">
        <v>0.5930555555555556</v>
      </c>
      <c r="Q31" s="46">
        <f>P31+$Q$78</f>
        <v/>
      </c>
      <c r="R31" s="46" t="n">
        <v>0.6048611111111111</v>
      </c>
      <c r="S31" s="46">
        <f>R31+$S$78</f>
        <v/>
      </c>
      <c r="T31" s="83" t="n">
        <v>0.6180555555555556</v>
      </c>
      <c r="U31" s="83">
        <f>T31+$U$78</f>
        <v/>
      </c>
      <c r="V31" s="580" t="n">
        <v>80</v>
      </c>
      <c r="W31" s="125" t="n">
        <v>40</v>
      </c>
    </row>
    <row r="32" ht="21" customHeight="1" s="630">
      <c r="A32" s="644" t="inlineStr">
        <is>
          <t>31</t>
        </is>
      </c>
      <c r="B32" s="632" t="n"/>
      <c r="C32" s="112" t="inlineStr">
        <is>
          <t xml:space="preserve">PADILLA TANG JHONN </t>
        </is>
      </c>
      <c r="D32" s="55" t="n">
        <v>42939724</v>
      </c>
      <c r="E32" s="199" t="inlineStr">
        <is>
          <t>MOTO REVA BIIB</t>
        </is>
      </c>
      <c r="F32" s="92" t="inlineStr">
        <is>
          <t>40/20 40/20CL</t>
        </is>
      </c>
      <c r="G32" s="55" t="n"/>
      <c r="H32" s="55" t="n"/>
      <c r="I32" s="55" t="inlineStr">
        <is>
          <t>JUAN CARRERA</t>
        </is>
      </c>
      <c r="J32" s="60" t="n">
        <v>0.45</v>
      </c>
      <c r="K32" s="46">
        <f>J32+$K$77</f>
        <v/>
      </c>
      <c r="L32" s="78" t="n">
        <v>0.4916666666666666</v>
      </c>
      <c r="M32" s="46">
        <f>L32+$M$78</f>
        <v/>
      </c>
      <c r="N32" s="78" t="n">
        <v>0.4972222222222222</v>
      </c>
      <c r="O32" s="46">
        <f>N32+$O$78</f>
        <v/>
      </c>
      <c r="P32" s="79" t="n">
        <v>0.5826388888888889</v>
      </c>
      <c r="Q32" s="46">
        <f>P32+$Q$78</f>
        <v/>
      </c>
      <c r="R32" s="46" t="n">
        <v>0.6451388888888889</v>
      </c>
      <c r="S32" s="46">
        <f>R32+$S$78</f>
        <v/>
      </c>
      <c r="T32" s="143" t="n">
        <v>0.6229166666666667</v>
      </c>
      <c r="U32" s="80">
        <f>T32+$U$78</f>
        <v/>
      </c>
      <c r="V32" s="580" t="n">
        <v>80</v>
      </c>
      <c r="W32" s="125" t="n"/>
    </row>
    <row r="33" ht="21" customHeight="1" s="630">
      <c r="A33" s="644" t="inlineStr">
        <is>
          <t>32</t>
        </is>
      </c>
      <c r="B33" s="632" t="n"/>
      <c r="C33" s="318" t="inlineStr">
        <is>
          <t>CURMAYARI PEÑA ALIPCE 30</t>
        </is>
      </c>
      <c r="D33" s="55" t="n">
        <v>5414441</v>
      </c>
      <c r="E33" s="226" t="inlineStr">
        <is>
          <t>MOTO REVA BIIC</t>
        </is>
      </c>
      <c r="F33" s="92" t="inlineStr">
        <is>
          <t>20 20 SR</t>
        </is>
      </c>
      <c r="G33" s="120" t="inlineStr">
        <is>
          <t>PAGO YAPE 20 Y 10 EFEC</t>
        </is>
      </c>
      <c r="H33" s="120" t="n"/>
      <c r="I33" s="120" t="inlineStr">
        <is>
          <t>CARS.JAIME VILLA</t>
        </is>
      </c>
      <c r="J33" s="60" t="n">
        <v>0.4743055555555555</v>
      </c>
      <c r="K33" s="46">
        <f>J33+$K$77</f>
        <v/>
      </c>
      <c r="L33" s="78" t="n">
        <v>0.5013888888888889</v>
      </c>
      <c r="M33" s="78">
        <f>L33+$M$78</f>
        <v/>
      </c>
      <c r="N33" s="78" t="n">
        <v>0.5104166666666666</v>
      </c>
      <c r="O33" s="78">
        <f>N33+$O$78</f>
        <v/>
      </c>
      <c r="P33" s="260" t="n">
        <v>0.6006944444444444</v>
      </c>
      <c r="Q33" s="260">
        <f>P33+$Q$78</f>
        <v/>
      </c>
      <c r="R33" s="46" t="n">
        <v>0.6145833333333334</v>
      </c>
      <c r="S33" s="46">
        <f>R33+$S$78</f>
        <v/>
      </c>
      <c r="T33" s="143" t="n">
        <v>0.6340277777777777</v>
      </c>
      <c r="U33" s="80">
        <f>T33+$U$78</f>
        <v/>
      </c>
      <c r="V33" s="580" t="n">
        <v>80</v>
      </c>
      <c r="W33" s="125" t="n">
        <v>30</v>
      </c>
    </row>
    <row r="34" ht="21" customHeight="1" s="630">
      <c r="A34" s="644" t="inlineStr">
        <is>
          <t>33</t>
        </is>
      </c>
      <c r="B34" s="632" t="n"/>
      <c r="C34" s="112" t="inlineStr">
        <is>
          <t>ANICAMA MUÑANTE ROLANDO</t>
        </is>
      </c>
      <c r="D34" s="55" t="n">
        <v>25744065</v>
      </c>
      <c r="E34" s="226" t="inlineStr">
        <is>
          <t>MOTO NUEVO BIIC</t>
        </is>
      </c>
      <c r="F34" s="92" t="inlineStr">
        <is>
          <t>40/20 40/20CL</t>
        </is>
      </c>
      <c r="G34" s="55" t="n"/>
      <c r="H34" s="207" t="n"/>
      <c r="I34" s="55" t="inlineStr">
        <is>
          <t>STEV</t>
        </is>
      </c>
      <c r="J34" s="60" t="n">
        <v>0.4805555555555556</v>
      </c>
      <c r="K34" s="46">
        <f>J34+$K$77</f>
        <v/>
      </c>
      <c r="L34" s="78" t="n">
        <v>0.5104166666666666</v>
      </c>
      <c r="M34" s="78">
        <f>L34+$M$78</f>
        <v/>
      </c>
      <c r="N34" s="78" t="n">
        <v>0.5180555555555556</v>
      </c>
      <c r="O34" s="78">
        <f>N34+$O$78</f>
        <v/>
      </c>
      <c r="P34" s="79" t="n">
        <v>0.6173611111111111</v>
      </c>
      <c r="Q34" s="46">
        <f>P34+$Q$78</f>
        <v/>
      </c>
      <c r="R34" s="46" t="n">
        <v>0.6298611111111111</v>
      </c>
      <c r="S34" s="46">
        <f>R34+$S$78</f>
        <v/>
      </c>
      <c r="T34" s="83" t="n">
        <v>0.6416666666666667</v>
      </c>
      <c r="U34" s="83">
        <f>T34+$U$78</f>
        <v/>
      </c>
      <c r="V34" s="580" t="n">
        <v>80</v>
      </c>
      <c r="W34" s="125" t="n"/>
    </row>
    <row r="35" ht="21" customHeight="1" s="630">
      <c r="A35" s="644" t="inlineStr">
        <is>
          <t>34</t>
        </is>
      </c>
      <c r="B35" s="632" t="n"/>
      <c r="C35" s="112" t="inlineStr">
        <is>
          <t>SANGUINETTI GROS ANTONINO</t>
        </is>
      </c>
      <c r="D35" s="55" t="n">
        <v>42979349</v>
      </c>
      <c r="E35" s="55" t="inlineStr">
        <is>
          <t>REVA A1</t>
        </is>
      </c>
      <c r="F35" s="92" t="inlineStr">
        <is>
          <t>20 20 SR</t>
        </is>
      </c>
      <c r="G35" s="120" t="n"/>
      <c r="H35" s="120" t="n"/>
      <c r="I35" s="120" t="inlineStr">
        <is>
          <t>CARS.JAIME VILLA</t>
        </is>
      </c>
      <c r="J35" s="60" t="n">
        <v>0.4986111111111111</v>
      </c>
      <c r="K35" s="46">
        <f>J35+$K$77</f>
        <v/>
      </c>
      <c r="L35" s="78" t="n">
        <v>0.5118055555555555</v>
      </c>
      <c r="M35" s="78">
        <f>L35+$M$78</f>
        <v/>
      </c>
      <c r="N35" s="78" t="n">
        <v>0.5201388888888889</v>
      </c>
      <c r="O35" s="78">
        <f>N35+$O$78</f>
        <v/>
      </c>
      <c r="P35" s="260" t="n">
        <v>0.6152777777777778</v>
      </c>
      <c r="Q35" s="260">
        <f>P35+$Q$78</f>
        <v/>
      </c>
      <c r="R35" s="46" t="n">
        <v>0.6270833333333333</v>
      </c>
      <c r="S35" s="46">
        <f>R35+$S$78</f>
        <v/>
      </c>
      <c r="T35" s="143" t="n">
        <v>0.6416666666666667</v>
      </c>
      <c r="U35" s="80">
        <f>T35+$U$78</f>
        <v/>
      </c>
      <c r="V35" s="580" t="n">
        <v>80</v>
      </c>
      <c r="W35" s="125" t="n"/>
    </row>
    <row r="36" ht="21" customHeight="1" s="630">
      <c r="A36" s="644" t="inlineStr">
        <is>
          <t>35</t>
        </is>
      </c>
      <c r="B36" s="632" t="n"/>
      <c r="C36" s="318" t="inlineStr">
        <is>
          <t>LEDESMA AGURTO SEBASTIAN 50</t>
        </is>
      </c>
      <c r="D36" s="55" t="n">
        <v>72587027</v>
      </c>
      <c r="E36" s="199" t="inlineStr">
        <is>
          <t>MOTO NUEVO BIIB</t>
        </is>
      </c>
      <c r="F36" s="92" t="inlineStr">
        <is>
          <t>20 20SR</t>
        </is>
      </c>
      <c r="G36" s="267" t="inlineStr">
        <is>
          <t>PAGO 150YAPE</t>
        </is>
      </c>
      <c r="H36" s="281" t="n"/>
      <c r="I36" s="281" t="inlineStr">
        <is>
          <t xml:space="preserve">ANGELA </t>
        </is>
      </c>
      <c r="J36" s="60" t="n">
        <v>0.5076388888888889</v>
      </c>
      <c r="K36" s="46">
        <f>J36+$K$77</f>
        <v/>
      </c>
      <c r="L36" s="78" t="n">
        <v>0.5145833333333333</v>
      </c>
      <c r="M36" s="46">
        <f>L36+$M$78</f>
        <v/>
      </c>
      <c r="N36" s="78" t="n">
        <v>0.5208333333333334</v>
      </c>
      <c r="O36" s="46">
        <f>N36+$O$78</f>
        <v/>
      </c>
      <c r="P36" s="79" t="n">
        <v>0.6291666666666667</v>
      </c>
      <c r="Q36" s="46">
        <f>P36+$Q$78</f>
        <v/>
      </c>
      <c r="R36" s="46" t="n">
        <v>0.6416666666666667</v>
      </c>
      <c r="S36" s="46">
        <f>R36+$S$78</f>
        <v/>
      </c>
      <c r="T36" s="83" t="n">
        <v>0.6541666666666667</v>
      </c>
      <c r="U36" s="83">
        <f>T36+$U$78</f>
        <v/>
      </c>
      <c r="V36" s="580" t="n">
        <v>80</v>
      </c>
      <c r="W36" s="125" t="n">
        <v>50</v>
      </c>
    </row>
    <row r="37" ht="21" customFormat="1" customHeight="1" s="645">
      <c r="A37" s="644" t="inlineStr">
        <is>
          <t>36</t>
        </is>
      </c>
      <c r="B37" s="632" t="n"/>
      <c r="C37" s="112" t="inlineStr">
        <is>
          <t>YAÑEZ JUAREZ OMAR</t>
        </is>
      </c>
      <c r="D37" s="55" t="n">
        <v>71273044</v>
      </c>
      <c r="E37" s="226" t="inlineStr">
        <is>
          <t>MOTO REVA BIIC</t>
        </is>
      </c>
      <c r="F37" s="92" t="inlineStr">
        <is>
          <t>20 20SR</t>
        </is>
      </c>
      <c r="G37" s="267" t="inlineStr">
        <is>
          <t>PAGO 120PLIN</t>
        </is>
      </c>
      <c r="H37" s="355" t="n"/>
      <c r="I37" s="211" t="inlineStr">
        <is>
          <t>OFICINA</t>
        </is>
      </c>
      <c r="J37" s="60" t="n">
        <v>0.5090277777777777</v>
      </c>
      <c r="K37" s="46">
        <f>J37+$K$77</f>
        <v/>
      </c>
      <c r="L37" s="78" t="n">
        <v>0.5201388888888889</v>
      </c>
      <c r="M37" s="46">
        <f>L37+$M$78</f>
        <v/>
      </c>
      <c r="N37" s="78" t="n">
        <v>0.5291666666666667</v>
      </c>
      <c r="O37" s="46">
        <f>N37+$O$78</f>
        <v/>
      </c>
      <c r="P37" s="260" t="n">
        <v>0.6277777777777778</v>
      </c>
      <c r="Q37" s="260">
        <f>P37+$Q$78</f>
        <v/>
      </c>
      <c r="R37" s="46" t="n">
        <v>0.6395833333333333</v>
      </c>
      <c r="S37" s="46">
        <f>R37+$S$78</f>
        <v/>
      </c>
      <c r="T37" s="143" t="n">
        <v>0.6513888888888889</v>
      </c>
      <c r="U37" s="80">
        <f>T37+$U$78</f>
        <v/>
      </c>
      <c r="V37" s="580" t="n">
        <v>120</v>
      </c>
      <c r="W37" s="125" t="n"/>
    </row>
    <row r="38" ht="21" customHeight="1" s="630">
      <c r="A38" s="644" t="n"/>
      <c r="B38" s="632" t="n"/>
      <c r="C38" s="119" t="inlineStr">
        <is>
          <t>GUTIERREZ MARTINEZ JOSE</t>
        </is>
      </c>
      <c r="D38" s="654" t="n">
        <v>42925827</v>
      </c>
      <c r="E38" s="654" t="inlineStr">
        <is>
          <t>MOTO REVA BIIC</t>
        </is>
      </c>
      <c r="F38" s="93" t="inlineStr">
        <is>
          <t>SIN PREVIA</t>
        </is>
      </c>
      <c r="G38" s="654" t="inlineStr">
        <is>
          <t>SANCION</t>
        </is>
      </c>
      <c r="H38" s="654" t="n"/>
      <c r="I38" s="654" t="inlineStr">
        <is>
          <t>TERESA</t>
        </is>
      </c>
      <c r="J38" s="185" t="n"/>
      <c r="K38" s="20">
        <f>J38+$K$77</f>
        <v/>
      </c>
      <c r="L38" s="21" t="n"/>
      <c r="M38" s="20">
        <f>L38+$M$78</f>
        <v/>
      </c>
      <c r="N38" s="21" t="n"/>
      <c r="O38" s="20">
        <f>N38+$O$78</f>
        <v/>
      </c>
      <c r="P38" s="22" t="n"/>
      <c r="Q38" s="20">
        <f>P38+$Q$78</f>
        <v/>
      </c>
      <c r="R38" s="20" t="n"/>
      <c r="S38" s="20">
        <f>R38+$S$78</f>
        <v/>
      </c>
      <c r="T38" s="144" t="n"/>
      <c r="U38" s="20">
        <f>T38+$U$78</f>
        <v/>
      </c>
      <c r="V38" s="580" t="n"/>
      <c r="W38" s="125" t="n"/>
    </row>
    <row r="39" ht="21" customHeight="1" s="630">
      <c r="A39" s="644" t="n"/>
      <c r="B39" s="632" t="n"/>
      <c r="C39" s="119" t="inlineStr">
        <is>
          <t>CHARALLA JIMENEZ ELOY</t>
        </is>
      </c>
      <c r="D39" s="654" t="n">
        <v>7753714</v>
      </c>
      <c r="E39" s="654" t="inlineStr">
        <is>
          <t>MOTO REVA BIIC</t>
        </is>
      </c>
      <c r="F39" s="93" t="inlineStr">
        <is>
          <t>40/20 40/20CL</t>
        </is>
      </c>
      <c r="G39" s="654" t="inlineStr">
        <is>
          <t>PAGO EFEC 100</t>
        </is>
      </c>
      <c r="H39" s="654" t="inlineStr">
        <is>
          <t>REPRO 15,05</t>
        </is>
      </c>
      <c r="I39" s="654" t="inlineStr">
        <is>
          <t>JORGE AMORETTI</t>
        </is>
      </c>
      <c r="J39" s="185" t="inlineStr">
        <is>
          <t>RENIEC</t>
        </is>
      </c>
      <c r="K39" s="20">
        <f>J39+$K$77</f>
        <v/>
      </c>
      <c r="L39" s="21" t="n"/>
      <c r="M39" s="20">
        <f>L39+$M$78</f>
        <v/>
      </c>
      <c r="N39" s="21" t="n"/>
      <c r="O39" s="20">
        <f>N39+$O$78</f>
        <v/>
      </c>
      <c r="P39" s="22" t="n"/>
      <c r="Q39" s="20">
        <f>P39+$Q$78</f>
        <v/>
      </c>
      <c r="R39" s="20" t="n"/>
      <c r="S39" s="20">
        <f>R39+$S$78</f>
        <v/>
      </c>
      <c r="T39" s="144" t="n"/>
      <c r="U39" s="20">
        <f>T39+$U$78</f>
        <v/>
      </c>
      <c r="V39" s="580" t="n"/>
      <c r="W39" s="125" t="n"/>
    </row>
    <row r="40" ht="21" customHeight="1" s="630">
      <c r="A40" s="644" t="inlineStr">
        <is>
          <t>37</t>
        </is>
      </c>
      <c r="B40" s="632" t="n"/>
      <c r="C40" s="112" t="inlineStr">
        <is>
          <t xml:space="preserve">PAUCAR SOTO ALEXANDRA </t>
        </is>
      </c>
      <c r="D40" s="55" t="n">
        <v>74965304</v>
      </c>
      <c r="E40" s="55" t="inlineStr">
        <is>
          <t>NUEVO A1</t>
        </is>
      </c>
      <c r="F40" s="92" t="inlineStr">
        <is>
          <t>40/20 40/20CL</t>
        </is>
      </c>
      <c r="G40" s="120" t="inlineStr">
        <is>
          <t>PAGO 120EFE</t>
        </is>
      </c>
      <c r="H40" s="211" t="n"/>
      <c r="I40" s="211" t="inlineStr">
        <is>
          <t>OFICINA</t>
        </is>
      </c>
      <c r="J40" s="60" t="n">
        <v>0.5729166666666666</v>
      </c>
      <c r="K40" s="46">
        <f>J40+$K$77</f>
        <v/>
      </c>
      <c r="L40" s="78" t="n">
        <v>0.5743055555555555</v>
      </c>
      <c r="M40" s="46">
        <f>L40+$M$78</f>
        <v/>
      </c>
      <c r="N40" s="78" t="n">
        <v>0.5833333333333334</v>
      </c>
      <c r="O40" s="46">
        <f>N40+$O$78</f>
        <v/>
      </c>
      <c r="P40" s="260" t="n">
        <v>0.6402777777777777</v>
      </c>
      <c r="Q40" s="46">
        <f>P40+$Q$78</f>
        <v/>
      </c>
      <c r="R40" s="46" t="n">
        <v>0.6527777777777778</v>
      </c>
      <c r="S40" s="46">
        <f>R40+$S$78</f>
        <v/>
      </c>
      <c r="T40" s="143" t="n">
        <v>0.6652777777777777</v>
      </c>
      <c r="U40" s="80">
        <f>T40+$U$78</f>
        <v/>
      </c>
      <c r="V40" s="580" t="n">
        <v>120</v>
      </c>
      <c r="W40" s="125" t="n"/>
    </row>
    <row r="41" ht="21" customHeight="1" s="630">
      <c r="A41" s="644" t="inlineStr">
        <is>
          <t>38</t>
        </is>
      </c>
      <c r="B41" s="632" t="n"/>
      <c r="C41" s="112" t="inlineStr">
        <is>
          <t>AYQUIPA CONDORI JUAN</t>
        </is>
      </c>
      <c r="D41" s="55" t="n">
        <v>10636879</v>
      </c>
      <c r="E41" s="226" t="inlineStr">
        <is>
          <t>MOTO REVA BIIC</t>
        </is>
      </c>
      <c r="F41" s="92" t="inlineStr">
        <is>
          <t>20 20SR</t>
        </is>
      </c>
      <c r="G41" s="281" t="n"/>
      <c r="H41" s="281" t="n"/>
      <c r="I41" s="281" t="inlineStr">
        <is>
          <t>ELIA</t>
        </is>
      </c>
      <c r="J41" s="60" t="n">
        <v>0.6173611111111111</v>
      </c>
      <c r="K41" s="46">
        <f>J41+$K$77</f>
        <v/>
      </c>
      <c r="L41" s="78" t="n">
        <v>0.5979166666666667</v>
      </c>
      <c r="M41" s="46">
        <f>L41+$M$78</f>
        <v/>
      </c>
      <c r="N41" s="78" t="n">
        <v>0.6034722222222222</v>
      </c>
      <c r="O41" s="78">
        <f>N41+$O$78</f>
        <v/>
      </c>
      <c r="P41" s="78" t="n">
        <v>0.6548611111111111</v>
      </c>
      <c r="Q41" s="78">
        <f>P41+$Q$78</f>
        <v/>
      </c>
      <c r="R41" s="46" t="n">
        <v>0.6680555555555555</v>
      </c>
      <c r="S41" s="46">
        <f>R41+$S$78</f>
        <v/>
      </c>
      <c r="T41" s="83" t="n">
        <v>0.6805555555555556</v>
      </c>
      <c r="U41" s="83">
        <f>T41+$U$78</f>
        <v/>
      </c>
      <c r="V41" s="580" t="n">
        <v>80</v>
      </c>
      <c r="W41" s="125" t="n"/>
    </row>
    <row r="42" ht="21" customFormat="1" customHeight="1" s="645">
      <c r="A42" s="644" t="inlineStr">
        <is>
          <t>39</t>
        </is>
      </c>
      <c r="B42" s="632" t="n"/>
      <c r="C42" s="112" t="inlineStr">
        <is>
          <t>OSORES VASQUEZ EFRAIN</t>
        </is>
      </c>
      <c r="D42" s="55" t="n">
        <v>20679974</v>
      </c>
      <c r="E42" s="226" t="inlineStr">
        <is>
          <t>MOTO REVA BIIC</t>
        </is>
      </c>
      <c r="F42" s="92" t="inlineStr">
        <is>
          <t>40/20 40/20CL</t>
        </is>
      </c>
      <c r="G42" s="120" t="n"/>
      <c r="H42" s="120" t="n"/>
      <c r="I42" s="120" t="inlineStr">
        <is>
          <t>CARS.JAIME VILLA</t>
        </is>
      </c>
      <c r="J42" s="60" t="n">
        <v>0.6201388888888889</v>
      </c>
      <c r="K42" s="46">
        <f>J42+$K$77</f>
        <v/>
      </c>
      <c r="L42" s="78" t="n">
        <v>0.6208333333333333</v>
      </c>
      <c r="M42" s="78">
        <f>L42+$M$78</f>
        <v/>
      </c>
      <c r="N42" s="78" t="n">
        <v>0.6270833333333333</v>
      </c>
      <c r="O42" s="78">
        <f>N42+$O$78</f>
        <v/>
      </c>
      <c r="P42" s="260" t="n">
        <v>0.6756944444444445</v>
      </c>
      <c r="Q42" s="78">
        <f>P42+$Q$78</f>
        <v/>
      </c>
      <c r="R42" s="78" t="n">
        <v>0.6868055555555556</v>
      </c>
      <c r="S42" s="78">
        <f>R42+$S$78</f>
        <v/>
      </c>
      <c r="T42" s="116" t="n">
        <v>0.6979166666666666</v>
      </c>
      <c r="U42" s="116">
        <f>T42+$U$78</f>
        <v/>
      </c>
      <c r="V42" s="580" t="n">
        <v>80</v>
      </c>
      <c r="W42" s="125" t="n"/>
    </row>
    <row r="43" ht="21" customFormat="1" customHeight="1" s="633">
      <c r="A43" s="644" t="inlineStr">
        <is>
          <t>40</t>
        </is>
      </c>
      <c r="B43" s="632" t="n"/>
      <c r="C43" s="112" t="inlineStr">
        <is>
          <t>ALTAMIZA BALDOCEDA PHOOL</t>
        </is>
      </c>
      <c r="D43" s="55" t="n">
        <v>47553230</v>
      </c>
      <c r="E43" s="226" t="inlineStr">
        <is>
          <t>MOTO REVA BIIC</t>
        </is>
      </c>
      <c r="F43" s="92" t="inlineStr">
        <is>
          <t>40/20 40/20CL</t>
        </is>
      </c>
      <c r="G43" s="270" t="n"/>
      <c r="H43" s="270" t="n"/>
      <c r="I43" s="270" t="inlineStr">
        <is>
          <t>LILIANA</t>
        </is>
      </c>
      <c r="J43" s="60" t="n">
        <v>0.6472222222222223</v>
      </c>
      <c r="K43" s="46">
        <f>J43+$K$77</f>
        <v/>
      </c>
      <c r="L43" s="78" t="n">
        <v>0.6479166666666667</v>
      </c>
      <c r="M43" s="78">
        <f>L43+$M$78</f>
        <v/>
      </c>
      <c r="N43" s="78" t="n">
        <v>0.6534722222222222</v>
      </c>
      <c r="O43" s="78">
        <f>N43+$O$78</f>
        <v/>
      </c>
      <c r="P43" s="78" t="n">
        <v>0.7</v>
      </c>
      <c r="Q43" s="78">
        <f>P43+$Q$78</f>
        <v/>
      </c>
      <c r="R43" s="78" t="n">
        <v>0.7152777777777778</v>
      </c>
      <c r="S43" s="78">
        <f>R43+$S$78</f>
        <v/>
      </c>
      <c r="T43" s="78" t="n">
        <v>0.7263888888888889</v>
      </c>
      <c r="U43" s="78">
        <f>T43+$U$78</f>
        <v/>
      </c>
      <c r="V43" s="580" t="n">
        <v>80</v>
      </c>
      <c r="W43" s="125" t="n"/>
    </row>
    <row r="44" ht="21" customHeight="1" s="630"/>
    <row r="45" ht="21" customHeight="1" s="630"/>
    <row r="46" ht="21" customHeight="1" s="630"/>
    <row r="47" ht="21" customFormat="1" customHeight="1" s="645"/>
    <row r="48" ht="21" customFormat="1" customHeight="1" s="633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Format="1" customHeight="1" s="633"/>
    <row r="55" ht="21" customHeight="1" s="630"/>
    <row r="56" ht="21" customFormat="1" customHeight="1" s="633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21" customHeight="1" s="630"/>
    <row r="67" ht="21" customHeight="1" s="630"/>
    <row r="68" ht="21" customHeight="1" s="630"/>
    <row r="69" ht="21" customHeight="1" s="630"/>
    <row r="70" ht="21" customHeight="1" s="630"/>
    <row r="71" ht="21" customHeight="1" s="630"/>
    <row r="72" ht="21" customHeight="1" s="630"/>
    <row r="73" ht="21" customHeight="1" s="630"/>
    <row r="74" ht="21" customHeight="1" s="630"/>
    <row r="75" ht="21" customHeight="1" s="630"/>
    <row r="76" ht="21" customHeight="1" s="630"/>
    <row r="77" ht="21" customHeight="1" s="630"/>
    <row r="78" ht="21" customHeight="1" s="630"/>
    <row r="79" ht="21" customHeight="1" s="630"/>
    <row r="80" ht="21" customHeight="1" s="630"/>
    <row r="81" ht="21" customHeight="1" s="630"/>
    <row r="82" ht="18" customHeight="1" s="630"/>
    <row r="83" ht="15.75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8" customHeight="1" s="630"/>
    <row r="95" ht="18" customHeight="1" s="630"/>
    <row r="96" ht="18" customHeight="1" s="630"/>
    <row r="97" ht="18" customHeight="1" s="630"/>
    <row r="98" ht="18" customHeight="1" s="630"/>
    <row r="99" ht="18" customHeight="1" s="630"/>
    <row r="100" ht="18" customHeight="1" s="630"/>
    <row r="101" ht="18" customHeight="1" s="630"/>
    <row r="102" ht="18" customHeight="1" s="630"/>
    <row r="103" ht="18" customHeight="1" s="630"/>
    <row r="104" ht="18" customHeight="1" s="630"/>
    <row r="105" ht="18" customHeight="1" s="630"/>
    <row r="106" ht="21" customHeight="1" s="630"/>
    <row r="107" ht="15.75" customHeight="1" s="630"/>
    <row r="108" ht="15.75" customHeight="1" s="630"/>
    <row r="109" ht="15.75" customHeight="1" s="630"/>
    <row r="110" ht="21" customHeight="1" s="630"/>
    <row r="111" ht="21" customHeight="1" s="630"/>
    <row r="112" ht="18.75" customHeight="1" s="630"/>
    <row r="113" ht="15.75" customHeight="1" s="630"/>
    <row r="114" ht="15.75" customHeight="1" s="630"/>
    <row r="115" ht="18.75" customHeight="1" s="630"/>
    <row r="120" ht="15.75" customHeight="1" s="630"/>
    <row r="121" ht="15.75" customHeight="1" s="630"/>
    <row r="122" ht="15.75" customHeight="1" s="630"/>
    <row r="123" ht="15.75" customHeight="1" s="630"/>
    <row r="124" ht="15.75" customHeight="1" s="630"/>
    <row r="125" ht="15.75" customHeight="1" s="630"/>
    <row r="126" ht="15.75" customHeight="1" s="630"/>
    <row r="127" ht="18.75" customHeight="1" s="630"/>
    <row r="128" ht="15.75" customHeight="1" s="630"/>
  </sheetData>
  <mergeCells count="87">
    <mergeCell ref="A64:B64"/>
    <mergeCell ref="A15:B15"/>
    <mergeCell ref="A73:B73"/>
    <mergeCell ref="A51:B51"/>
    <mergeCell ref="A70:B70"/>
    <mergeCell ref="A54:B54"/>
    <mergeCell ref="A7:B7"/>
    <mergeCell ref="A41:B41"/>
    <mergeCell ref="A74:B74"/>
    <mergeCell ref="A56:B56"/>
    <mergeCell ref="A27:B27"/>
    <mergeCell ref="A76:B76"/>
    <mergeCell ref="A33:B33"/>
    <mergeCell ref="A42:B42"/>
    <mergeCell ref="A17:B17"/>
    <mergeCell ref="A53:B53"/>
    <mergeCell ref="A22:B22"/>
    <mergeCell ref="A35:B35"/>
    <mergeCell ref="A62:B62"/>
    <mergeCell ref="A68:B68"/>
    <mergeCell ref="A19:B19"/>
    <mergeCell ref="A28:B28"/>
    <mergeCell ref="A9:B9"/>
    <mergeCell ref="A39:B39"/>
    <mergeCell ref="A48:B48"/>
    <mergeCell ref="A30:B30"/>
    <mergeCell ref="A59:B59"/>
    <mergeCell ref="A11:B11"/>
    <mergeCell ref="A45:B45"/>
    <mergeCell ref="A79:B79"/>
    <mergeCell ref="A61:B61"/>
    <mergeCell ref="A46:B46"/>
    <mergeCell ref="A37:B37"/>
    <mergeCell ref="A26:B26"/>
    <mergeCell ref="A71:B71"/>
    <mergeCell ref="A8:B8"/>
    <mergeCell ref="A52:B52"/>
    <mergeCell ref="A63:B63"/>
    <mergeCell ref="A10:B10"/>
    <mergeCell ref="R1:S1"/>
    <mergeCell ref="A77:B77"/>
    <mergeCell ref="A34:B34"/>
    <mergeCell ref="A49:B49"/>
    <mergeCell ref="A36:B36"/>
    <mergeCell ref="P1:Q1"/>
    <mergeCell ref="A1:B1"/>
    <mergeCell ref="A69:B69"/>
    <mergeCell ref="A78:B78"/>
    <mergeCell ref="A65:B65"/>
    <mergeCell ref="A75:B75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A82:B82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72:B72"/>
    <mergeCell ref="A29:B29"/>
    <mergeCell ref="A81:B81"/>
    <mergeCell ref="A13:B13"/>
    <mergeCell ref="A44:B44"/>
    <mergeCell ref="A31:B31"/>
    <mergeCell ref="A58:B58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27.xml><?xml version="1.0" encoding="utf-8"?>
<worksheet xmlns:r="http://schemas.openxmlformats.org/officeDocument/2006/relationships" xmlns="http://schemas.openxmlformats.org/spreadsheetml/2006/main">
  <sheetPr codeName="Hoja435">
    <outlinePr summaryBelow="1" summaryRight="1"/>
    <pageSetUpPr fitToPage="1"/>
  </sheetPr>
  <dimension ref="A1:W40"/>
  <sheetViews>
    <sheetView topLeftCell="A17" workbookViewId="0">
      <selection activeCell="C13" sqref="C13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629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112" t="inlineStr">
        <is>
          <t>CASCO ALMIDON YESENIA</t>
        </is>
      </c>
      <c r="D2" s="55" t="n">
        <v>25858694</v>
      </c>
      <c r="E2" s="55" t="inlineStr">
        <is>
          <t>REVA A1</t>
        </is>
      </c>
      <c r="F2" s="92" t="inlineStr">
        <is>
          <t>20 20SR</t>
        </is>
      </c>
      <c r="G2" s="120" t="inlineStr">
        <is>
          <t>PAGO 90EFE</t>
        </is>
      </c>
      <c r="H2" s="55" t="n"/>
      <c r="I2" s="55" t="inlineStr">
        <is>
          <t>FREDY</t>
        </is>
      </c>
      <c r="J2" s="60" t="n">
        <v>0.3416666666666667</v>
      </c>
      <c r="K2" s="46">
        <f>J2+$K$77</f>
        <v/>
      </c>
      <c r="L2" s="78" t="n">
        <v>0.34375</v>
      </c>
      <c r="M2" s="46">
        <f>L2+$M$78</f>
        <v/>
      </c>
      <c r="N2" s="78" t="n">
        <v>0.35</v>
      </c>
      <c r="O2" s="46">
        <f>N2+$O$78</f>
        <v/>
      </c>
      <c r="P2" s="79" t="n">
        <v>0.3944444444444444</v>
      </c>
      <c r="Q2" s="46">
        <f>P2+$Q$78</f>
        <v/>
      </c>
      <c r="R2" s="46" t="n">
        <v>0.4069444444444444</v>
      </c>
      <c r="S2" s="46">
        <f>R2+$S$78</f>
        <v/>
      </c>
      <c r="T2" s="143" t="n">
        <v>0.4361111111111111</v>
      </c>
      <c r="U2" s="143">
        <f>T2+$U$78</f>
        <v/>
      </c>
      <c r="V2" s="580" t="n">
        <v>90</v>
      </c>
      <c r="W2" s="125" t="n"/>
    </row>
    <row r="3" ht="21" customHeight="1" s="630">
      <c r="A3" s="644" t="inlineStr">
        <is>
          <t>2</t>
        </is>
      </c>
      <c r="B3" s="632" t="n"/>
      <c r="C3" s="112" t="inlineStr">
        <is>
          <t>ZAPATA VILLAVICENCIO MARIANO</t>
        </is>
      </c>
      <c r="D3" s="55" t="n">
        <v>73105900</v>
      </c>
      <c r="E3" s="55" t="inlineStr">
        <is>
          <t>NUEVO A1</t>
        </is>
      </c>
      <c r="F3" s="92" t="inlineStr">
        <is>
          <t>20 20SR</t>
        </is>
      </c>
      <c r="G3" s="120" t="n"/>
      <c r="H3" s="120" t="n"/>
      <c r="I3" s="120" t="inlineStr">
        <is>
          <t>CARS.JAIME VILLA</t>
        </is>
      </c>
      <c r="J3" s="60" t="n">
        <v>0.3486111111111111</v>
      </c>
      <c r="K3" s="46">
        <f>J3+$K$77</f>
        <v/>
      </c>
      <c r="L3" s="78" t="n">
        <v>0.3493055555555555</v>
      </c>
      <c r="M3" s="46">
        <f>L3+$M$78</f>
        <v/>
      </c>
      <c r="N3" s="78" t="n">
        <v>0.3541666666666667</v>
      </c>
      <c r="O3" s="46">
        <f>N3+$O$78</f>
        <v/>
      </c>
      <c r="P3" s="79" t="n">
        <v>0.3972222222222222</v>
      </c>
      <c r="Q3" s="46">
        <f>P3+$Q$78</f>
        <v/>
      </c>
      <c r="R3" s="46" t="n">
        <v>0.4090277777777778</v>
      </c>
      <c r="S3" s="46">
        <f>R3+$S$78</f>
        <v/>
      </c>
      <c r="T3" s="143" t="n">
        <v>0.43125</v>
      </c>
      <c r="U3" s="143">
        <f>T3+$U$78</f>
        <v/>
      </c>
      <c r="V3" s="580" t="n">
        <v>80</v>
      </c>
      <c r="W3" s="125" t="n"/>
    </row>
    <row r="4" ht="21" customHeight="1" s="630">
      <c r="A4" s="644" t="inlineStr">
        <is>
          <t>3</t>
        </is>
      </c>
      <c r="B4" s="632" t="n"/>
      <c r="C4" s="112" t="inlineStr">
        <is>
          <t>TAMAYO ESCATE RODOLFO</t>
        </is>
      </c>
      <c r="D4" s="55" t="n">
        <v>40202620</v>
      </c>
      <c r="E4" s="55" t="inlineStr">
        <is>
          <t>REVA A1</t>
        </is>
      </c>
      <c r="F4" s="92" t="inlineStr">
        <is>
          <t>40/20 40/20CL</t>
        </is>
      </c>
      <c r="G4" s="120" t="n"/>
      <c r="H4" s="120" t="n"/>
      <c r="I4" s="120" t="inlineStr">
        <is>
          <t>CARS.JAIME VILLA</t>
        </is>
      </c>
      <c r="J4" s="60" t="n">
        <v>0.3506944444444444</v>
      </c>
      <c r="K4" s="46">
        <f>J4+$K$77</f>
        <v/>
      </c>
      <c r="L4" s="78" t="n">
        <v>0.3534722222222222</v>
      </c>
      <c r="M4" s="46">
        <f>L4+$M$78</f>
        <v/>
      </c>
      <c r="N4" s="78" t="n">
        <v>0.3583333333333333</v>
      </c>
      <c r="O4" s="46">
        <f>N4+$O$78</f>
        <v/>
      </c>
      <c r="P4" s="79" t="n">
        <v>0.4069444444444444</v>
      </c>
      <c r="Q4" s="46">
        <f>P4+$Q$78</f>
        <v/>
      </c>
      <c r="R4" s="46" t="n">
        <v>0.41875</v>
      </c>
      <c r="S4" s="46">
        <f>R4+$S$78</f>
        <v/>
      </c>
      <c r="T4" s="143" t="n">
        <v>0.4597222222222222</v>
      </c>
      <c r="U4" s="143">
        <f>T4+$U$78</f>
        <v/>
      </c>
      <c r="V4" s="580" t="n">
        <v>80</v>
      </c>
      <c r="W4" s="125" t="n"/>
    </row>
    <row r="5" ht="21" customHeight="1" s="630">
      <c r="A5" s="644" t="inlineStr">
        <is>
          <t>4</t>
        </is>
      </c>
      <c r="B5" s="632" t="n"/>
      <c r="C5" s="112" t="inlineStr">
        <is>
          <t>MALDONADO TORRES JACKSON</t>
        </is>
      </c>
      <c r="D5" s="55" t="n">
        <v>2176348</v>
      </c>
      <c r="E5" s="26" t="inlineStr">
        <is>
          <t>CANJE A2A</t>
        </is>
      </c>
      <c r="F5" s="92" t="inlineStr">
        <is>
          <t>20 20SR</t>
        </is>
      </c>
      <c r="G5" s="120" t="inlineStr">
        <is>
          <t>PAGO 70EFE</t>
        </is>
      </c>
      <c r="H5" s="26" t="inlineStr">
        <is>
          <t>CE</t>
        </is>
      </c>
      <c r="I5" s="281" t="inlineStr">
        <is>
          <t>ELIA</t>
        </is>
      </c>
      <c r="J5" s="60" t="n">
        <v>0.3548611111111111</v>
      </c>
      <c r="K5" s="46">
        <f>J5+$K$77</f>
        <v/>
      </c>
      <c r="L5" s="78" t="n">
        <v>0.3576388888888889</v>
      </c>
      <c r="M5" s="46">
        <f>L5+$M$78</f>
        <v/>
      </c>
      <c r="N5" s="78" t="n">
        <v>0.3618055555555555</v>
      </c>
      <c r="O5" s="46">
        <f>N5+$O$78</f>
        <v/>
      </c>
      <c r="P5" s="79" t="n">
        <v>0.4083333333333333</v>
      </c>
      <c r="Q5" s="46">
        <f>P5+$Q$78</f>
        <v/>
      </c>
      <c r="R5" s="46" t="n">
        <v>0.4229166666666667</v>
      </c>
      <c r="S5" s="46">
        <f>R5+$S$78</f>
        <v/>
      </c>
      <c r="T5" s="143" t="n">
        <v>0.4798611111111111</v>
      </c>
      <c r="U5" s="143">
        <f>T5+$U$78</f>
        <v/>
      </c>
      <c r="V5" s="580" t="n">
        <v>80</v>
      </c>
      <c r="W5" s="125" t="n"/>
    </row>
    <row r="6" ht="21" customHeight="1" s="630">
      <c r="A6" s="644" t="inlineStr">
        <is>
          <t>5</t>
        </is>
      </c>
      <c r="B6" s="632" t="n"/>
      <c r="C6" s="112" t="inlineStr">
        <is>
          <t>HERRERA SANCHEZ MARCO</t>
        </is>
      </c>
      <c r="D6" s="55" t="n">
        <v>41241924</v>
      </c>
      <c r="E6" s="55" t="inlineStr">
        <is>
          <t>REVA A1</t>
        </is>
      </c>
      <c r="F6" s="92" t="inlineStr">
        <is>
          <t>20 20SR</t>
        </is>
      </c>
      <c r="G6" s="207" t="n"/>
      <c r="H6" s="207" t="n"/>
      <c r="I6" s="55" t="inlineStr">
        <is>
          <t>CESAR QUIROZ</t>
        </is>
      </c>
      <c r="J6" s="60" t="n">
        <v>0.3583333333333333</v>
      </c>
      <c r="K6" s="46">
        <f>J6+$K$77</f>
        <v/>
      </c>
      <c r="L6" s="78" t="n">
        <v>0.3618055555555555</v>
      </c>
      <c r="M6" s="46">
        <f>L6+$M$78</f>
        <v/>
      </c>
      <c r="N6" s="78" t="n">
        <v>0.3666666666666666</v>
      </c>
      <c r="O6" s="46">
        <f>N6+$O$78</f>
        <v/>
      </c>
      <c r="P6" s="79" t="n">
        <v>0.41875</v>
      </c>
      <c r="Q6" s="46">
        <f>P6+$Q$78</f>
        <v/>
      </c>
      <c r="R6" s="46" t="n">
        <v>0.43125</v>
      </c>
      <c r="S6" s="46">
        <f>R6+$S$78</f>
        <v/>
      </c>
      <c r="T6" s="143" t="n">
        <v>0.4958333333333333</v>
      </c>
      <c r="U6" s="143">
        <f>T6+$U$78</f>
        <v/>
      </c>
      <c r="V6" s="580" t="n">
        <v>80</v>
      </c>
      <c r="W6" s="125" t="n"/>
    </row>
    <row r="7" ht="21" customHeight="1" s="630">
      <c r="A7" s="644" t="inlineStr">
        <is>
          <t>6</t>
        </is>
      </c>
      <c r="B7" s="632" t="n"/>
      <c r="C7" s="112" t="inlineStr">
        <is>
          <t>CABELLOS RIOJAS ELVIS</t>
        </is>
      </c>
      <c r="D7" s="55" t="n">
        <v>75059808</v>
      </c>
      <c r="E7" s="55" t="inlineStr">
        <is>
          <t>NUEVO A1</t>
        </is>
      </c>
      <c r="F7" s="92" t="inlineStr">
        <is>
          <t>20 20SR</t>
        </is>
      </c>
      <c r="G7" s="55" t="n"/>
      <c r="H7" s="207" t="n"/>
      <c r="I7" s="55" t="inlineStr">
        <is>
          <t>PEPITO CARS</t>
        </is>
      </c>
      <c r="J7" s="60" t="n">
        <v>0.3625</v>
      </c>
      <c r="K7" s="46">
        <f>J7+$K$77</f>
        <v/>
      </c>
      <c r="L7" s="78" t="n">
        <v>0.3659722222222222</v>
      </c>
      <c r="M7" s="46">
        <f>L7+$M$78</f>
        <v/>
      </c>
      <c r="N7" s="78" t="n">
        <v>0.3708333333333333</v>
      </c>
      <c r="O7" s="46">
        <f>N7+$O$78</f>
        <v/>
      </c>
      <c r="P7" s="79" t="n">
        <v>0.4243055555555555</v>
      </c>
      <c r="Q7" s="46">
        <f>P7+$Q$78</f>
        <v/>
      </c>
      <c r="R7" s="46" t="n">
        <v>0.4368055555555556</v>
      </c>
      <c r="S7" s="46">
        <f>R7+$S$78</f>
        <v/>
      </c>
      <c r="T7" s="143" t="n">
        <v>0.4847222222222222</v>
      </c>
      <c r="U7" s="80">
        <f>T7+$U$78</f>
        <v/>
      </c>
      <c r="V7" s="580" t="n">
        <v>80</v>
      </c>
      <c r="W7" s="125" t="n"/>
    </row>
    <row r="8" ht="21" customHeight="1" s="630">
      <c r="A8" s="644" t="inlineStr">
        <is>
          <t>7</t>
        </is>
      </c>
      <c r="B8" s="632" t="n"/>
      <c r="C8" s="112" t="inlineStr">
        <is>
          <t>TRIPUL CRUZADO CINTHIA</t>
        </is>
      </c>
      <c r="D8" s="55" t="n">
        <v>75549344</v>
      </c>
      <c r="E8" s="55" t="inlineStr">
        <is>
          <t>NUEVO A1</t>
        </is>
      </c>
      <c r="F8" s="92" t="inlineStr">
        <is>
          <t>40/20 40/20CL</t>
        </is>
      </c>
      <c r="G8" s="55" t="inlineStr">
        <is>
          <t>PAGO CON COMI</t>
        </is>
      </c>
      <c r="H8" s="55" t="n"/>
      <c r="I8" s="55" t="inlineStr">
        <is>
          <t>JUAN CARRERA</t>
        </is>
      </c>
      <c r="J8" s="60" t="n">
        <v>0.3666666666666666</v>
      </c>
      <c r="K8" s="46">
        <f>J8+$K$77</f>
        <v/>
      </c>
      <c r="L8" s="78" t="n">
        <v>0.3701388888888889</v>
      </c>
      <c r="M8" s="46">
        <f>L8+$M$78</f>
        <v/>
      </c>
      <c r="N8" s="78" t="n">
        <v>0.3833333333333334</v>
      </c>
      <c r="O8" s="46">
        <f>N8+$O$78</f>
        <v/>
      </c>
      <c r="P8" s="79" t="n">
        <v>0.4423611111111111</v>
      </c>
      <c r="Q8" s="46">
        <f>P8+$Q$78</f>
        <v/>
      </c>
      <c r="R8" s="46" t="n">
        <v>0.4541666666666667</v>
      </c>
      <c r="S8" s="46">
        <f>R8+$S$78</f>
        <v/>
      </c>
      <c r="T8" s="143" t="n">
        <v>0.5069444444444444</v>
      </c>
      <c r="U8" s="80">
        <f>T8+$U$78</f>
        <v/>
      </c>
      <c r="V8" s="580" t="n">
        <v>80</v>
      </c>
      <c r="W8" s="125" t="n"/>
    </row>
    <row r="9" ht="21" customHeight="1" s="630">
      <c r="A9" s="644" t="inlineStr">
        <is>
          <t>8</t>
        </is>
      </c>
      <c r="B9" s="632" t="n"/>
      <c r="C9" s="112" t="inlineStr">
        <is>
          <t xml:space="preserve">LOPEZ BRUNO ORLANDO </t>
        </is>
      </c>
      <c r="D9" s="55" t="n">
        <v>44615601</v>
      </c>
      <c r="E9" s="226" t="inlineStr">
        <is>
          <t>MOTO REVA BIIC</t>
        </is>
      </c>
      <c r="F9" s="92" t="inlineStr">
        <is>
          <t>40/20 40/20CL</t>
        </is>
      </c>
      <c r="G9" s="110" t="inlineStr">
        <is>
          <t>PAGO 110YAPE</t>
        </is>
      </c>
      <c r="H9" s="211" t="n"/>
      <c r="I9" s="211" t="inlineStr">
        <is>
          <t>OFICINA</t>
        </is>
      </c>
      <c r="J9" s="60" t="n">
        <v>0.375</v>
      </c>
      <c r="K9" s="46">
        <f>J9+$K$77</f>
        <v/>
      </c>
      <c r="L9" s="78" t="n">
        <v>0.3798611111111111</v>
      </c>
      <c r="M9" s="46">
        <f>L9+$M$78</f>
        <v/>
      </c>
      <c r="N9" s="78" t="n">
        <v>0.3861111111111111</v>
      </c>
      <c r="O9" s="46">
        <f>N9+$O$78</f>
        <v/>
      </c>
      <c r="P9" s="79" t="n">
        <v>0.4715277777777778</v>
      </c>
      <c r="Q9" s="46">
        <f>P9+$Q$78</f>
        <v/>
      </c>
      <c r="R9" s="46" t="n">
        <v>0.4840277777777778</v>
      </c>
      <c r="S9" s="46">
        <f>R9+$S$78</f>
        <v/>
      </c>
      <c r="T9" s="143" t="n">
        <v>0.5138888888888888</v>
      </c>
      <c r="U9" s="143">
        <f>T9+$U$78</f>
        <v/>
      </c>
      <c r="V9" s="580" t="n">
        <v>110</v>
      </c>
      <c r="W9" s="125" t="n"/>
    </row>
    <row r="10" ht="21" customHeight="1" s="630">
      <c r="A10" s="644" t="inlineStr">
        <is>
          <t>9</t>
        </is>
      </c>
      <c r="B10" s="632" t="n"/>
      <c r="C10" s="318" t="inlineStr">
        <is>
          <t>MEDINA MARCULUPU FELIX 30</t>
        </is>
      </c>
      <c r="D10" s="55" t="n">
        <v>25807169</v>
      </c>
      <c r="E10" s="226" t="inlineStr">
        <is>
          <t>MOTO REVA BIIC</t>
        </is>
      </c>
      <c r="F10" s="92" t="inlineStr">
        <is>
          <t>20 20SR</t>
        </is>
      </c>
      <c r="G10" s="120" t="inlineStr">
        <is>
          <t>PAGO 30EFE</t>
        </is>
      </c>
      <c r="H10" s="654" t="inlineStr">
        <is>
          <t>PRIORIDAD</t>
        </is>
      </c>
      <c r="I10" s="55" t="inlineStr">
        <is>
          <t>PONCE</t>
        </is>
      </c>
      <c r="J10" s="60" t="n">
        <v>0.3701388888888889</v>
      </c>
      <c r="K10" s="46">
        <f>J10+$K$77</f>
        <v/>
      </c>
      <c r="L10" s="78" t="n">
        <v>0.3743055555555556</v>
      </c>
      <c r="M10" s="46">
        <f>L10+$M$78</f>
        <v/>
      </c>
      <c r="N10" s="78" t="n">
        <v>0.3847222222222222</v>
      </c>
      <c r="O10" s="46">
        <f>N10+$O$78</f>
        <v/>
      </c>
      <c r="P10" s="79" t="n">
        <v>0.4486111111111111</v>
      </c>
      <c r="Q10" s="46">
        <f>P10+$Q$78</f>
        <v/>
      </c>
      <c r="R10" s="46" t="n">
        <v>0.4604166666666666</v>
      </c>
      <c r="S10" s="46">
        <f>R10+$S$78</f>
        <v/>
      </c>
      <c r="T10" s="143" t="n">
        <v>0.5104166666666666</v>
      </c>
      <c r="U10" s="80">
        <f>T10+$U$78</f>
        <v/>
      </c>
      <c r="V10" s="580" t="n">
        <v>80</v>
      </c>
      <c r="W10" s="125" t="n">
        <v>30</v>
      </c>
    </row>
    <row r="11" ht="21" customHeight="1" s="630">
      <c r="A11" s="644" t="inlineStr">
        <is>
          <t>10</t>
        </is>
      </c>
      <c r="B11" s="632" t="n"/>
      <c r="C11" s="112" t="inlineStr">
        <is>
          <t>ACUÑA GIRON JOSE</t>
        </is>
      </c>
      <c r="D11" s="55" t="n">
        <v>77477354</v>
      </c>
      <c r="E11" s="199" t="inlineStr">
        <is>
          <t>MOTO NUEVO BIIB</t>
        </is>
      </c>
      <c r="F11" s="92" t="inlineStr">
        <is>
          <t>40/20 40/20CL</t>
        </is>
      </c>
      <c r="G11" s="270" t="n"/>
      <c r="H11" s="270" t="n"/>
      <c r="I11" s="270" t="inlineStr">
        <is>
          <t>LILIANA</t>
        </is>
      </c>
      <c r="J11" s="60" t="n">
        <v>0.3805555555555555</v>
      </c>
      <c r="K11" s="46">
        <f>J11+$K$77</f>
        <v/>
      </c>
      <c r="L11" s="78" t="n">
        <v>0.3833333333333334</v>
      </c>
      <c r="M11" s="46">
        <f>L11+$M$78</f>
        <v/>
      </c>
      <c r="N11" s="78" t="n">
        <v>0.3881944444444445</v>
      </c>
      <c r="O11" s="46">
        <f>N11+$O$78</f>
        <v/>
      </c>
      <c r="P11" s="79" t="n">
        <v>0.4763888888888889</v>
      </c>
      <c r="Q11" s="46">
        <f>P11+$Q$78</f>
        <v/>
      </c>
      <c r="R11" s="46" t="n">
        <v>0.4951388888888889</v>
      </c>
      <c r="S11" s="46">
        <f>R11+$S$78</f>
        <v/>
      </c>
      <c r="T11" s="143" t="n">
        <v>0.5194444444444445</v>
      </c>
      <c r="U11" s="80">
        <f>T11+$U$78</f>
        <v/>
      </c>
      <c r="V11" s="580" t="n">
        <v>80</v>
      </c>
      <c r="W11" s="125" t="n"/>
    </row>
    <row r="12" ht="21" customHeight="1" s="630">
      <c r="A12" s="644" t="inlineStr">
        <is>
          <t>11</t>
        </is>
      </c>
      <c r="B12" s="632" t="n"/>
      <c r="C12" s="318" t="inlineStr">
        <is>
          <t>ROBLES VILLAFANA ALEXANDER 30</t>
        </is>
      </c>
      <c r="D12" s="55" t="n">
        <v>48349576</v>
      </c>
      <c r="E12" s="226" t="inlineStr">
        <is>
          <t>MOTO REVA BIIC</t>
        </is>
      </c>
      <c r="F12" s="92" t="inlineStr">
        <is>
          <t>20 20SR</t>
        </is>
      </c>
      <c r="G12" s="110" t="inlineStr">
        <is>
          <t>PAGO 30YAPE</t>
        </is>
      </c>
      <c r="H12" s="270" t="n"/>
      <c r="I12" s="270" t="inlineStr">
        <is>
          <t>LILIANA</t>
        </is>
      </c>
      <c r="J12" s="60" t="n">
        <v>0.3847222222222222</v>
      </c>
      <c r="K12" s="46">
        <f>J12+$K$77</f>
        <v/>
      </c>
      <c r="L12" s="78" t="n">
        <v>0.3881944444444445</v>
      </c>
      <c r="M12" s="46">
        <f>L12+$M$78</f>
        <v/>
      </c>
      <c r="N12" s="78" t="n">
        <v>0.3944444444444444</v>
      </c>
      <c r="O12" s="46">
        <f>N12+$O$78</f>
        <v/>
      </c>
      <c r="P12" s="79" t="n">
        <v>0.4763888888888889</v>
      </c>
      <c r="Q12" s="46">
        <f>P12+$Q$78</f>
        <v/>
      </c>
      <c r="R12" s="46" t="n">
        <v>0.4895833333333333</v>
      </c>
      <c r="S12" s="46">
        <f>R12+$S$78</f>
        <v/>
      </c>
      <c r="T12" s="143" t="n">
        <v>0.53125</v>
      </c>
      <c r="U12" s="80">
        <f>T12+$U$78</f>
        <v/>
      </c>
      <c r="V12" s="580" t="n">
        <v>80</v>
      </c>
      <c r="W12" s="125" t="n">
        <v>30</v>
      </c>
    </row>
    <row r="13" ht="21" customHeight="1" s="630">
      <c r="A13" s="644" t="inlineStr">
        <is>
          <t>12</t>
        </is>
      </c>
      <c r="B13" s="632" t="n"/>
      <c r="C13" s="112" t="inlineStr">
        <is>
          <t>VASQUEZ URRUTIA LUIS</t>
        </is>
      </c>
      <c r="D13" s="55" t="n">
        <v>44763291</v>
      </c>
      <c r="E13" s="226" t="inlineStr">
        <is>
          <t>MOTO REVA BIIC</t>
        </is>
      </c>
      <c r="F13" s="92" t="inlineStr">
        <is>
          <t>20 20SR</t>
        </is>
      </c>
      <c r="G13" s="654" t="inlineStr">
        <is>
          <t>DEJAR CERTIS</t>
        </is>
      </c>
      <c r="H13" s="55" t="n"/>
      <c r="I13" s="55" t="inlineStr">
        <is>
          <t>GUIDO</t>
        </is>
      </c>
      <c r="J13" s="60" t="n">
        <v>0.3888888888888889</v>
      </c>
      <c r="K13" s="46">
        <f>J13+$K$77</f>
        <v/>
      </c>
      <c r="L13" s="78" t="n">
        <v>0.3923611111111111</v>
      </c>
      <c r="M13" s="46">
        <f>L13+$M$78</f>
        <v/>
      </c>
      <c r="N13" s="78" t="n">
        <v>0.3979166666666666</v>
      </c>
      <c r="O13" s="46">
        <f>N13+$O$78</f>
        <v/>
      </c>
      <c r="P13" s="79" t="n">
        <v>0.4881944444444444</v>
      </c>
      <c r="Q13" s="46">
        <f>P13+$Q$78</f>
        <v/>
      </c>
      <c r="R13" s="46" t="n">
        <v>0.50625</v>
      </c>
      <c r="S13" s="46">
        <f>R13+$S$78</f>
        <v/>
      </c>
      <c r="T13" s="143" t="n">
        <v>0.5423611111111111</v>
      </c>
      <c r="U13" s="143">
        <f>T13+$U$78</f>
        <v/>
      </c>
      <c r="V13" s="580" t="n">
        <v>80</v>
      </c>
      <c r="W13" s="125" t="n"/>
    </row>
    <row r="14" ht="21" customHeight="1" s="630">
      <c r="A14" s="644" t="inlineStr">
        <is>
          <t>13</t>
        </is>
      </c>
      <c r="B14" s="632" t="n"/>
      <c r="C14" s="112" t="inlineStr">
        <is>
          <t>CALLE LOPEZ HILBER</t>
        </is>
      </c>
      <c r="D14" s="55" t="n">
        <v>47267989</v>
      </c>
      <c r="E14" s="226" t="inlineStr">
        <is>
          <t>MOTO REVA BIIC</t>
        </is>
      </c>
      <c r="F14" s="92" t="inlineStr">
        <is>
          <t>20 20SR</t>
        </is>
      </c>
      <c r="G14" s="270" t="n"/>
      <c r="H14" s="270" t="n"/>
      <c r="I14" s="270" t="inlineStr">
        <is>
          <t>LILIANA</t>
        </is>
      </c>
      <c r="J14" s="60" t="n">
        <v>0.3923611111111111</v>
      </c>
      <c r="K14" s="46">
        <f>J14+$K$77</f>
        <v/>
      </c>
      <c r="L14" s="78" t="n">
        <v>0.3965277777777778</v>
      </c>
      <c r="M14" s="46">
        <f>L14+$M$78</f>
        <v/>
      </c>
      <c r="N14" s="78" t="n">
        <v>0.4027777777777778</v>
      </c>
      <c r="O14" s="46">
        <f>N14+$O$78</f>
        <v/>
      </c>
      <c r="P14" s="79" t="n">
        <v>0.4895833333333333</v>
      </c>
      <c r="Q14" s="46">
        <f>P14+$Q$78</f>
        <v/>
      </c>
      <c r="R14" s="46" t="n">
        <v>0.50625</v>
      </c>
      <c r="S14" s="46">
        <f>R14+$S$78</f>
        <v/>
      </c>
      <c r="T14" s="143" t="n">
        <v>0.5451388888888888</v>
      </c>
      <c r="U14" s="143">
        <f>T14+$U$78</f>
        <v/>
      </c>
      <c r="V14" s="580" t="n">
        <v>80</v>
      </c>
      <c r="W14" s="125" t="n"/>
    </row>
    <row r="15" ht="21" customHeight="1" s="630">
      <c r="A15" s="644" t="inlineStr">
        <is>
          <t>14</t>
        </is>
      </c>
      <c r="B15" s="632" t="n"/>
      <c r="C15" s="318" t="inlineStr">
        <is>
          <t>LARA VILCA JOSE 40</t>
        </is>
      </c>
      <c r="D15" s="55" t="n">
        <v>25804661</v>
      </c>
      <c r="E15" s="26" t="inlineStr">
        <is>
          <t>REVA A3B</t>
        </is>
      </c>
      <c r="F15" s="92" t="inlineStr">
        <is>
          <t>20 20SR</t>
        </is>
      </c>
      <c r="G15" s="110" t="inlineStr">
        <is>
          <t>PAGO YAPE 40</t>
        </is>
      </c>
      <c r="H15" s="120" t="n"/>
      <c r="I15" s="120" t="inlineStr">
        <is>
          <t>CARS.JAIME VILLA</t>
        </is>
      </c>
      <c r="J15" s="60" t="n">
        <v>0.3972222222222222</v>
      </c>
      <c r="K15" s="46">
        <f>J15+$K$77</f>
        <v/>
      </c>
      <c r="L15" s="78" t="n">
        <v>0.4006944444444445</v>
      </c>
      <c r="M15" s="46">
        <f>L15+$M$78</f>
        <v/>
      </c>
      <c r="N15" s="78" t="n">
        <v>0.4076388888888889</v>
      </c>
      <c r="O15" s="46">
        <f>N15+$O$78</f>
        <v/>
      </c>
      <c r="P15" s="79" t="n">
        <v>0.4993055555555556</v>
      </c>
      <c r="Q15" s="46">
        <f>P15+$Q$78</f>
        <v/>
      </c>
      <c r="R15" s="46" t="n">
        <v>0.5180555555555556</v>
      </c>
      <c r="S15" s="46">
        <f>R15+$S$78</f>
        <v/>
      </c>
      <c r="T15" s="143" t="n">
        <v>0.5513888888888889</v>
      </c>
      <c r="U15" s="143">
        <f>T15+$U$78</f>
        <v/>
      </c>
      <c r="V15" s="580" t="n">
        <v>80</v>
      </c>
      <c r="W15" s="125" t="n">
        <v>40</v>
      </c>
    </row>
    <row r="16" ht="21" customHeight="1" s="630">
      <c r="A16" s="644" t="inlineStr">
        <is>
          <t>15</t>
        </is>
      </c>
      <c r="B16" s="632" t="n"/>
      <c r="C16" s="112" t="inlineStr">
        <is>
          <t>GARCIA CESPEDES JHONY</t>
        </is>
      </c>
      <c r="D16" s="55" t="n">
        <v>75385577</v>
      </c>
      <c r="E16" s="199" t="inlineStr">
        <is>
          <t>MOTO NUEVO BIIB</t>
        </is>
      </c>
      <c r="F16" s="92" t="inlineStr">
        <is>
          <t>20 20SR</t>
        </is>
      </c>
      <c r="G16" s="654" t="inlineStr">
        <is>
          <t>DEJAR CERTIS</t>
        </is>
      </c>
      <c r="H16" s="55" t="n"/>
      <c r="I16" s="55" t="inlineStr">
        <is>
          <t>CESAR PEREZ</t>
        </is>
      </c>
      <c r="J16" s="60" t="n">
        <v>0.4006944444444445</v>
      </c>
      <c r="K16" s="46">
        <f>J16+$K$77</f>
        <v/>
      </c>
      <c r="L16" s="78" t="n">
        <v>0.4055555555555556</v>
      </c>
      <c r="M16" s="46">
        <f>L16+$M$78</f>
        <v/>
      </c>
      <c r="N16" s="78" t="n">
        <v>0.4111111111111111</v>
      </c>
      <c r="O16" s="46">
        <f>N16+$O$78</f>
        <v/>
      </c>
      <c r="P16" s="79" t="n">
        <v>0.5027777777777778</v>
      </c>
      <c r="Q16" s="46">
        <f>P16+$Q$78</f>
        <v/>
      </c>
      <c r="R16" s="46" t="n">
        <v>0.5263888888888889</v>
      </c>
      <c r="S16" s="46">
        <f>R16+$S$78</f>
        <v/>
      </c>
      <c r="T16" s="143" t="n">
        <v>0.5541666666666667</v>
      </c>
      <c r="U16" s="143">
        <f>T16+$U$78</f>
        <v/>
      </c>
      <c r="V16" s="580" t="n">
        <v>80</v>
      </c>
      <c r="W16" s="125" t="n"/>
    </row>
    <row r="17" ht="21" customHeight="1" s="630">
      <c r="A17" s="644" t="inlineStr">
        <is>
          <t>16</t>
        </is>
      </c>
      <c r="B17" s="632" t="n"/>
      <c r="C17" s="112" t="inlineStr">
        <is>
          <t>COSME LOZANO MARYURY</t>
        </is>
      </c>
      <c r="D17" s="55" t="n">
        <v>74276675</v>
      </c>
      <c r="E17" s="55" t="inlineStr">
        <is>
          <t>NUEVO A1</t>
        </is>
      </c>
      <c r="F17" s="92" t="inlineStr">
        <is>
          <t>40/20 40/20CL</t>
        </is>
      </c>
      <c r="G17" s="110" t="n"/>
      <c r="H17" s="110" t="n"/>
      <c r="I17" s="110" t="inlineStr">
        <is>
          <t>MAYRA</t>
        </is>
      </c>
      <c r="J17" s="60" t="n">
        <v>0.4069444444444444</v>
      </c>
      <c r="K17" s="46">
        <f>J17+$K$77</f>
        <v/>
      </c>
      <c r="L17" s="78" t="n">
        <v>0.4104166666666667</v>
      </c>
      <c r="M17" s="46">
        <f>L17+$M$78</f>
        <v/>
      </c>
      <c r="N17" s="78" t="n">
        <v>0.4159722222222222</v>
      </c>
      <c r="O17" s="46">
        <f>N17+$O$78</f>
        <v/>
      </c>
      <c r="P17" s="79" t="n">
        <v>0.5270833333333333</v>
      </c>
      <c r="Q17" s="79">
        <f>P17+$Q$78</f>
        <v/>
      </c>
      <c r="R17" s="56" t="n">
        <v>0.5430555555555555</v>
      </c>
      <c r="S17" s="56">
        <f>R17+$S$78</f>
        <v/>
      </c>
      <c r="T17" s="143" t="n">
        <v>0.5569444444444445</v>
      </c>
      <c r="U17" s="143">
        <f>T17+$U$78</f>
        <v/>
      </c>
      <c r="V17" s="580" t="n">
        <v>80</v>
      </c>
      <c r="W17" s="125" t="n"/>
    </row>
    <row r="18" ht="21" customHeight="1" s="630">
      <c r="A18" s="644" t="inlineStr">
        <is>
          <t>17</t>
        </is>
      </c>
      <c r="B18" s="632" t="n"/>
      <c r="C18" s="112" t="inlineStr">
        <is>
          <t>EUSEBIO URBANO SAUL</t>
        </is>
      </c>
      <c r="D18" s="55" t="n">
        <v>76183511</v>
      </c>
      <c r="E18" s="55" t="inlineStr">
        <is>
          <t>NUEVO A1</t>
        </is>
      </c>
      <c r="F18" s="92" t="inlineStr">
        <is>
          <t>20 20SR</t>
        </is>
      </c>
      <c r="G18" s="110" t="n"/>
      <c r="H18" s="110" t="n"/>
      <c r="I18" s="110" t="inlineStr">
        <is>
          <t>MAYRA</t>
        </is>
      </c>
      <c r="J18" s="60" t="n">
        <v>0.4111111111111111</v>
      </c>
      <c r="K18" s="46">
        <f>J18+$K$77</f>
        <v/>
      </c>
      <c r="L18" s="78" t="n">
        <v>0.4125</v>
      </c>
      <c r="M18" s="46">
        <f>L18+$M$78</f>
        <v/>
      </c>
      <c r="N18" s="78" t="n">
        <v>0.4166666666666667</v>
      </c>
      <c r="O18" s="46">
        <f>N18+$O$78</f>
        <v/>
      </c>
      <c r="P18" s="79" t="n">
        <v>0.5222222222222223</v>
      </c>
      <c r="Q18" s="79">
        <f>P18+$Q$78</f>
        <v/>
      </c>
      <c r="R18" s="46" t="n">
        <v>0.5340277777777778</v>
      </c>
      <c r="S18" s="46">
        <f>R18+$S$78</f>
        <v/>
      </c>
      <c r="T18" s="143" t="n">
        <v>0.5638888888888889</v>
      </c>
      <c r="U18" s="80">
        <f>T18+$U$78</f>
        <v/>
      </c>
      <c r="V18" s="580" t="n">
        <v>80</v>
      </c>
      <c r="W18" s="125" t="n"/>
    </row>
    <row r="19" ht="21" customHeight="1" s="630">
      <c r="A19" s="644" t="inlineStr">
        <is>
          <t>18</t>
        </is>
      </c>
      <c r="B19" s="632" t="n"/>
      <c r="C19" s="112" t="inlineStr">
        <is>
          <t>MARTEL AVALOS FRANK</t>
        </is>
      </c>
      <c r="D19" s="55" t="n">
        <v>72363917</v>
      </c>
      <c r="E19" s="55" t="inlineStr">
        <is>
          <t>REVA A1</t>
        </is>
      </c>
      <c r="F19" s="92" t="inlineStr">
        <is>
          <t>20 20SR</t>
        </is>
      </c>
      <c r="G19" s="120" t="n"/>
      <c r="H19" s="120" t="n"/>
      <c r="I19" s="120" t="inlineStr">
        <is>
          <t>CARS.JAIME VILLA</t>
        </is>
      </c>
      <c r="J19" s="60" t="n">
        <v>0.4131944444444444</v>
      </c>
      <c r="K19" s="46">
        <f>J19+$K$77</f>
        <v/>
      </c>
      <c r="L19" s="78" t="n">
        <v>0.4152777777777778</v>
      </c>
      <c r="M19" s="46">
        <f>L19+$M$78</f>
        <v/>
      </c>
      <c r="N19" s="78" t="n">
        <v>0.425</v>
      </c>
      <c r="O19" s="46">
        <f>N19+$O$78</f>
        <v/>
      </c>
      <c r="P19" s="79" t="n">
        <v>0.5340277777777778</v>
      </c>
      <c r="Q19" s="46">
        <f>P19+$Q$78</f>
        <v/>
      </c>
      <c r="R19" s="46" t="n">
        <v>0.5458333333333333</v>
      </c>
      <c r="S19" s="46">
        <f>R19+$S$78</f>
        <v/>
      </c>
      <c r="T19" s="143" t="n">
        <v>0.56875</v>
      </c>
      <c r="U19" s="80">
        <f>T19+$U$78</f>
        <v/>
      </c>
      <c r="V19" s="580" t="n">
        <v>80</v>
      </c>
      <c r="W19" s="125" t="n"/>
    </row>
    <row r="20" ht="21" customHeight="1" s="630">
      <c r="A20" s="644" t="inlineStr">
        <is>
          <t>19</t>
        </is>
      </c>
      <c r="B20" s="632" t="n"/>
      <c r="C20" s="318" t="inlineStr">
        <is>
          <t>VEGA LIMAY KEVIN 40</t>
        </is>
      </c>
      <c r="D20" s="55" t="n">
        <v>73140104</v>
      </c>
      <c r="E20" s="199" t="inlineStr">
        <is>
          <t>MOTO NUEVO BIIB</t>
        </is>
      </c>
      <c r="F20" s="92" t="inlineStr">
        <is>
          <t>20 20SR</t>
        </is>
      </c>
      <c r="G20" s="267" t="inlineStr">
        <is>
          <t>PAGO 40 PLIN</t>
        </is>
      </c>
      <c r="H20" s="281" t="n"/>
      <c r="I20" s="281" t="inlineStr">
        <is>
          <t>ANGELA</t>
        </is>
      </c>
      <c r="J20" s="60" t="n">
        <v>0.4173611111111111</v>
      </c>
      <c r="K20" s="46">
        <f>J20+$K$77</f>
        <v/>
      </c>
      <c r="L20" s="78" t="n">
        <v>0.4229166666666667</v>
      </c>
      <c r="M20" s="46">
        <f>L20+$M$78</f>
        <v/>
      </c>
      <c r="N20" s="78" t="n">
        <v>0.4284722222222222</v>
      </c>
      <c r="O20" s="46">
        <f>N20+$O$78</f>
        <v/>
      </c>
      <c r="P20" s="79" t="n">
        <v>0.5395833333333333</v>
      </c>
      <c r="Q20" s="46">
        <f>P20+$Q$78</f>
        <v/>
      </c>
      <c r="R20" s="46" t="n">
        <v>0.5548611111111111</v>
      </c>
      <c r="S20" s="46">
        <f>R20+$S$78</f>
        <v/>
      </c>
      <c r="T20" s="143" t="n">
        <v>0.5770833333333333</v>
      </c>
      <c r="U20" s="80">
        <f>T20+$U$78</f>
        <v/>
      </c>
      <c r="V20" s="580" t="n">
        <v>80</v>
      </c>
      <c r="W20" s="125" t="n">
        <v>40</v>
      </c>
    </row>
    <row r="21" ht="21" customHeight="1" s="630">
      <c r="A21" s="644" t="inlineStr">
        <is>
          <t>20</t>
        </is>
      </c>
      <c r="B21" s="632" t="n"/>
      <c r="C21" s="112" t="inlineStr">
        <is>
          <t>HIERRO RUIZ WILFREDO</t>
        </is>
      </c>
      <c r="D21" s="55" t="n">
        <v>25702141</v>
      </c>
      <c r="E21" s="55" t="inlineStr">
        <is>
          <t>NUEVO A1</t>
        </is>
      </c>
      <c r="F21" s="92" t="inlineStr">
        <is>
          <t>40/20 40/20CL</t>
        </is>
      </c>
      <c r="G21" s="120" t="inlineStr">
        <is>
          <t>PAGO 150EFE</t>
        </is>
      </c>
      <c r="H21" s="55" t="n"/>
      <c r="I21" s="55" t="inlineStr">
        <is>
          <t>JENNY LOPEZ</t>
        </is>
      </c>
      <c r="J21" s="60" t="n">
        <v>0.425</v>
      </c>
      <c r="K21" s="46">
        <f>J21+$K$77</f>
        <v/>
      </c>
      <c r="L21" s="78" t="n">
        <v>0.4972222222222222</v>
      </c>
      <c r="M21" s="46">
        <f>L21+$M$78</f>
        <v/>
      </c>
      <c r="N21" s="78" t="n">
        <v>0.4333333333333333</v>
      </c>
      <c r="O21" s="46">
        <f>N21+$O$78</f>
        <v/>
      </c>
      <c r="P21" s="79" t="n">
        <v>0.5597222222222222</v>
      </c>
      <c r="Q21" s="46">
        <f>P21+$Q$78</f>
        <v/>
      </c>
      <c r="R21" s="46" t="n">
        <v>0.5722222222222222</v>
      </c>
      <c r="S21" s="46">
        <f>R21+$S$78</f>
        <v/>
      </c>
      <c r="T21" s="143" t="n">
        <v>0.5909722222222222</v>
      </c>
      <c r="U21" s="80">
        <f>T21+$U$78</f>
        <v/>
      </c>
      <c r="V21" s="580" t="n">
        <v>80</v>
      </c>
      <c r="W21" s="125" t="n"/>
    </row>
    <row r="22" ht="21" customHeight="1" s="630">
      <c r="A22" s="644" t="inlineStr">
        <is>
          <t>21</t>
        </is>
      </c>
      <c r="B22" s="632" t="n"/>
      <c r="C22" s="318" t="inlineStr">
        <is>
          <t>MORALES MENDEZ ALMILCAR 40</t>
        </is>
      </c>
      <c r="D22" s="55" t="n">
        <v>73226097</v>
      </c>
      <c r="E22" s="55" t="inlineStr">
        <is>
          <t>NUEVO A1</t>
        </is>
      </c>
      <c r="F22" s="92" t="inlineStr">
        <is>
          <t>20 20SR</t>
        </is>
      </c>
      <c r="G22" s="110" t="inlineStr">
        <is>
          <t>PAGO 160YAPE</t>
        </is>
      </c>
      <c r="H22" s="211" t="n"/>
      <c r="I22" s="211" t="inlineStr">
        <is>
          <t>OFICINA</t>
        </is>
      </c>
      <c r="J22" s="60" t="n">
        <v>0.4319444444444445</v>
      </c>
      <c r="K22" s="46">
        <f>J22+$K$77</f>
        <v/>
      </c>
      <c r="L22" s="78" t="n">
        <v>0.4361111111111111</v>
      </c>
      <c r="M22" s="46">
        <f>L22+$M$78</f>
        <v/>
      </c>
      <c r="N22" s="78" t="n">
        <v>0.4416666666666667</v>
      </c>
      <c r="O22" s="46">
        <f>N22+$O$78</f>
        <v/>
      </c>
      <c r="P22" s="79" t="n">
        <v>0.5659722222222222</v>
      </c>
      <c r="Q22" s="46">
        <f>P22+$Q$78</f>
        <v/>
      </c>
      <c r="R22" s="46" t="n">
        <v>0.5791666666666667</v>
      </c>
      <c r="S22" s="46">
        <f>R22+$S$78</f>
        <v/>
      </c>
      <c r="T22" s="143" t="n">
        <v>0.5909722222222222</v>
      </c>
      <c r="U22" s="80">
        <f>T22+$U$78</f>
        <v/>
      </c>
      <c r="V22" s="580" t="n">
        <v>120</v>
      </c>
      <c r="W22" s="125" t="n">
        <v>40</v>
      </c>
    </row>
    <row r="23" ht="21" customHeight="1" s="630">
      <c r="A23" s="644" t="inlineStr">
        <is>
          <t>22</t>
        </is>
      </c>
      <c r="B23" s="632" t="n"/>
      <c r="C23" s="318" t="inlineStr">
        <is>
          <t>PONCE GUERRERO MAURO 40</t>
        </is>
      </c>
      <c r="D23" s="55" t="n">
        <v>10696755</v>
      </c>
      <c r="E23" s="55" t="inlineStr">
        <is>
          <t>NUEVO A1</t>
        </is>
      </c>
      <c r="F23" s="92" t="inlineStr">
        <is>
          <t>20 20SR</t>
        </is>
      </c>
      <c r="G23" s="120" t="inlineStr">
        <is>
          <t>PAGO 40EFE</t>
        </is>
      </c>
      <c r="H23" s="110" t="n"/>
      <c r="I23" s="110" t="inlineStr">
        <is>
          <t>MAYRA</t>
        </is>
      </c>
      <c r="J23" s="60" t="n">
        <v>0.43125</v>
      </c>
      <c r="K23" s="46">
        <f>J23+$K$77</f>
        <v/>
      </c>
      <c r="L23" s="78" t="n">
        <v>0.4319444444444445</v>
      </c>
      <c r="M23" s="46">
        <f>L23+$M$78</f>
        <v/>
      </c>
      <c r="N23" s="78" t="n">
        <v>0.4381944444444444</v>
      </c>
      <c r="O23" s="46">
        <f>N23+$O$78</f>
        <v/>
      </c>
      <c r="P23" s="79" t="n">
        <v>0.5722222222222222</v>
      </c>
      <c r="Q23" s="46">
        <f>P23+$Q$78</f>
        <v/>
      </c>
      <c r="R23" s="46" t="n">
        <v>0.5847222222222223</v>
      </c>
      <c r="S23" s="46">
        <f>R23+$S$78</f>
        <v/>
      </c>
      <c r="T23" s="143" t="n">
        <v>0.6020833333333333</v>
      </c>
      <c r="U23" s="80">
        <f>T23+$U$78</f>
        <v/>
      </c>
      <c r="V23" s="580" t="n">
        <v>80</v>
      </c>
      <c r="W23" s="125" t="n">
        <v>40</v>
      </c>
    </row>
    <row r="24" ht="21" customHeight="1" s="630">
      <c r="A24" s="644" t="inlineStr">
        <is>
          <t>23</t>
        </is>
      </c>
      <c r="B24" s="632" t="n"/>
      <c r="C24" s="318" t="inlineStr">
        <is>
          <t>ESPINOZA CANEPA AHILYN 40</t>
        </is>
      </c>
      <c r="D24" s="55" t="n">
        <v>73093639</v>
      </c>
      <c r="E24" s="55" t="inlineStr">
        <is>
          <t>NUEVO A1</t>
        </is>
      </c>
      <c r="F24" s="92" t="inlineStr">
        <is>
          <t>20 20SR</t>
        </is>
      </c>
      <c r="G24" s="110" t="inlineStr">
        <is>
          <t>PAGO 40YAPE</t>
        </is>
      </c>
      <c r="H24" s="120" t="n"/>
      <c r="I24" s="120" t="inlineStr">
        <is>
          <t>CARS.JAIME VILLA</t>
        </is>
      </c>
      <c r="J24" s="60" t="n">
        <v>0.4354166666666667</v>
      </c>
      <c r="K24" s="46">
        <f>J24+$K$77</f>
        <v/>
      </c>
      <c r="L24" s="78" t="n">
        <v>0.4402777777777778</v>
      </c>
      <c r="M24" s="46">
        <f>L24+$M$78</f>
        <v/>
      </c>
      <c r="N24" s="78" t="n">
        <v>0.4458333333333334</v>
      </c>
      <c r="O24" s="46">
        <f>N24+$O$78</f>
        <v/>
      </c>
      <c r="P24" s="79" t="n">
        <v>0.5791666666666667</v>
      </c>
      <c r="Q24" s="46">
        <f>P24+$Q$78</f>
        <v/>
      </c>
      <c r="R24" s="46" t="n">
        <v>0.5909722222222222</v>
      </c>
      <c r="S24" s="46">
        <f>R24+$S$78</f>
        <v/>
      </c>
      <c r="T24" s="143" t="n">
        <v>0.6020833333333333</v>
      </c>
      <c r="U24" s="80">
        <f>T24+$U$78</f>
        <v/>
      </c>
      <c r="V24" s="580" t="n">
        <v>80</v>
      </c>
      <c r="W24" s="125" t="n">
        <v>40</v>
      </c>
    </row>
    <row r="25" ht="21" customHeight="1" s="630">
      <c r="A25" s="644" t="inlineStr">
        <is>
          <t>24</t>
        </is>
      </c>
      <c r="B25" s="632" t="n"/>
      <c r="C25" s="112" t="inlineStr">
        <is>
          <t>ABREU NAVA ALEJANDRO</t>
        </is>
      </c>
      <c r="D25" s="55" t="n">
        <v>4559730</v>
      </c>
      <c r="E25" s="226" t="inlineStr">
        <is>
          <t>MOTO REVA BIIC</t>
        </is>
      </c>
      <c r="F25" s="92" t="inlineStr">
        <is>
          <t>20 20SR</t>
        </is>
      </c>
      <c r="G25" s="270" t="n"/>
      <c r="H25" s="26" t="inlineStr">
        <is>
          <t>CE</t>
        </is>
      </c>
      <c r="I25" s="270" t="inlineStr">
        <is>
          <t>LILIANA</t>
        </is>
      </c>
      <c r="J25" s="60" t="n">
        <v>0.4395833333333333</v>
      </c>
      <c r="K25" s="46">
        <f>J25+$K$77</f>
        <v/>
      </c>
      <c r="L25" s="78" t="n">
        <v>0.4416666666666667</v>
      </c>
      <c r="M25" s="46">
        <f>L25+$M$78</f>
        <v/>
      </c>
      <c r="N25" s="78" t="n">
        <v>0.4472222222222222</v>
      </c>
      <c r="O25" s="46">
        <f>N25+$O$78</f>
        <v/>
      </c>
      <c r="P25" s="79" t="n">
        <v>0.4923611111111111</v>
      </c>
      <c r="Q25" s="46">
        <f>P25+$Q$78</f>
        <v/>
      </c>
      <c r="R25" s="46" t="n">
        <v>0.5034722222222222</v>
      </c>
      <c r="S25" s="46">
        <f>R25+$S$78</f>
        <v/>
      </c>
      <c r="T25" s="143" t="n">
        <v>0.5145833333333333</v>
      </c>
      <c r="U25" s="143">
        <f>T25+$U$78</f>
        <v/>
      </c>
      <c r="V25" s="580" t="n">
        <v>80</v>
      </c>
      <c r="W25" s="125" t="n"/>
    </row>
    <row r="26" ht="21" customHeight="1" s="630">
      <c r="A26" s="644" t="inlineStr">
        <is>
          <t>25</t>
        </is>
      </c>
      <c r="B26" s="632" t="n"/>
      <c r="C26" s="112" t="inlineStr">
        <is>
          <t>GARCIA JARAMILLO DIEGO</t>
        </is>
      </c>
      <c r="D26" s="55" t="n">
        <v>73206858</v>
      </c>
      <c r="E26" s="26" t="inlineStr">
        <is>
          <t>RECAT A2B</t>
        </is>
      </c>
      <c r="F26" s="92" t="inlineStr">
        <is>
          <t>20 20SR</t>
        </is>
      </c>
      <c r="G26" s="120" t="n"/>
      <c r="H26" s="120" t="n"/>
      <c r="I26" s="120" t="inlineStr">
        <is>
          <t>CARS.JAIME VILLA</t>
        </is>
      </c>
      <c r="J26" s="60" t="n">
        <v>0.4673611111111111</v>
      </c>
      <c r="K26" s="46">
        <f>J26+$K$77</f>
        <v/>
      </c>
      <c r="L26" s="78" t="n">
        <v>0.4680555555555556</v>
      </c>
      <c r="M26" s="46">
        <f>L26+$M$78</f>
        <v/>
      </c>
      <c r="N26" s="78" t="n">
        <v>0.4784722222222222</v>
      </c>
      <c r="O26" s="46">
        <f>N26+$O$78</f>
        <v/>
      </c>
      <c r="P26" s="79" t="n">
        <v>0.5847222222222223</v>
      </c>
      <c r="Q26" s="79">
        <f>P26+$Q$78</f>
        <v/>
      </c>
      <c r="R26" s="46" t="n">
        <v>0.5965277777777778</v>
      </c>
      <c r="S26" s="46">
        <f>R26+$S$78</f>
        <v/>
      </c>
      <c r="T26" s="143" t="n">
        <v>0.6138888888888889</v>
      </c>
      <c r="U26" s="80">
        <f>T26+$U$78</f>
        <v/>
      </c>
      <c r="V26" s="580" t="n">
        <v>80</v>
      </c>
      <c r="W26" s="125" t="n"/>
    </row>
    <row r="27" ht="21" customHeight="1" s="630">
      <c r="A27" s="644" t="inlineStr">
        <is>
          <t>26</t>
        </is>
      </c>
      <c r="B27" s="632" t="n"/>
      <c r="C27" s="112" t="inlineStr">
        <is>
          <t>MACHADO CHINGUEL JUAN JOSE</t>
        </is>
      </c>
      <c r="D27" s="55" t="n">
        <v>48052839</v>
      </c>
      <c r="E27" s="26" t="inlineStr">
        <is>
          <t>RECA A2A</t>
        </is>
      </c>
      <c r="F27" s="92" t="inlineStr">
        <is>
          <t>20 20SR</t>
        </is>
      </c>
      <c r="G27" s="120" t="inlineStr">
        <is>
          <t>PAGO 130EFE</t>
        </is>
      </c>
      <c r="H27" s="55" t="n"/>
      <c r="I27" s="55" t="inlineStr">
        <is>
          <t>CRIS AMORETTI</t>
        </is>
      </c>
      <c r="J27" s="60" t="n">
        <v>0.4888888888888889</v>
      </c>
      <c r="K27" s="46">
        <f>J27+$K$77</f>
        <v/>
      </c>
      <c r="L27" s="78" t="n">
        <v>0.4923611111111111</v>
      </c>
      <c r="M27" s="46">
        <f>L27+$M$78</f>
        <v/>
      </c>
      <c r="N27" s="78" t="n">
        <v>0.5006944444444444</v>
      </c>
      <c r="O27" s="46">
        <f>N27+$O$78</f>
        <v/>
      </c>
      <c r="P27" s="79" t="n">
        <v>0.5881944444444445</v>
      </c>
      <c r="Q27" s="46">
        <f>P27+$Q$78</f>
        <v/>
      </c>
      <c r="R27" s="46" t="n">
        <v>0.6020833333333333</v>
      </c>
      <c r="S27" s="46">
        <f>R27+$S$78</f>
        <v/>
      </c>
      <c r="T27" s="143" t="n">
        <v>0.6138888888888889</v>
      </c>
      <c r="U27" s="80">
        <f>T27+$U$78</f>
        <v/>
      </c>
      <c r="V27" s="580" t="n">
        <v>80</v>
      </c>
      <c r="W27" s="125" t="n"/>
    </row>
    <row r="28" ht="21" customFormat="1" customHeight="1" s="633">
      <c r="A28" s="644" t="inlineStr">
        <is>
          <t>27</t>
        </is>
      </c>
      <c r="B28" s="632" t="n"/>
      <c r="C28" s="318" t="inlineStr">
        <is>
          <t>FABIAN MORENO OSMERLI 30</t>
        </is>
      </c>
      <c r="D28" s="55" t="n">
        <v>75322257</v>
      </c>
      <c r="E28" s="226" t="inlineStr">
        <is>
          <t>MOTO REVA BIIC</t>
        </is>
      </c>
      <c r="F28" s="92" t="inlineStr">
        <is>
          <t>20 20SR</t>
        </is>
      </c>
      <c r="G28" s="110" t="inlineStr">
        <is>
          <t>PAGO 30YAPE</t>
        </is>
      </c>
      <c r="H28" s="270" t="n"/>
      <c r="I28" s="270" t="inlineStr">
        <is>
          <t>LILIANA</t>
        </is>
      </c>
      <c r="J28" s="60" t="n">
        <v>0.4951388888888889</v>
      </c>
      <c r="K28" s="46">
        <f>J28+$K$77</f>
        <v/>
      </c>
      <c r="L28" s="78" t="n">
        <v>0.4972222222222222</v>
      </c>
      <c r="M28" s="78">
        <f>L28+$M$78</f>
        <v/>
      </c>
      <c r="N28" s="78" t="n">
        <v>0.5034722222222222</v>
      </c>
      <c r="O28" s="78">
        <f>N28+$O$78</f>
        <v/>
      </c>
      <c r="P28" s="79" t="n">
        <v>0.5965277777777778</v>
      </c>
      <c r="Q28" s="46">
        <f>P28+$Q$78</f>
        <v/>
      </c>
      <c r="R28" s="46" t="n">
        <v>0.6083333333333333</v>
      </c>
      <c r="S28" s="46">
        <f>R28+$S$78</f>
        <v/>
      </c>
      <c r="T28" s="143" t="n">
        <v>0.6263888888888889</v>
      </c>
      <c r="U28" s="80">
        <f>T28+$U$78</f>
        <v/>
      </c>
      <c r="V28" s="580" t="n">
        <v>80</v>
      </c>
      <c r="W28" s="125" t="n">
        <v>30</v>
      </c>
    </row>
    <row r="29" ht="21" customHeight="1" s="630">
      <c r="A29" s="644" t="inlineStr">
        <is>
          <t>28</t>
        </is>
      </c>
      <c r="B29" s="632" t="n"/>
      <c r="C29" s="112" t="inlineStr">
        <is>
          <t>RIVAS RENGIFO EMIDIO</t>
        </is>
      </c>
      <c r="D29" s="55" t="n">
        <v>3858703</v>
      </c>
      <c r="E29" s="55" t="inlineStr">
        <is>
          <t>NUEVO A1</t>
        </is>
      </c>
      <c r="F29" s="92" t="inlineStr">
        <is>
          <t>20 20SR</t>
        </is>
      </c>
      <c r="G29" s="55" t="n"/>
      <c r="H29" s="26" t="inlineStr">
        <is>
          <t>CE</t>
        </is>
      </c>
      <c r="I29" s="55" t="inlineStr">
        <is>
          <t>VILLACAR</t>
        </is>
      </c>
      <c r="J29" s="60" t="n">
        <v>0.5006944444444444</v>
      </c>
      <c r="K29" s="46">
        <f>J29+$K$77</f>
        <v/>
      </c>
      <c r="L29" s="78" t="n">
        <v>0.5020833333333333</v>
      </c>
      <c r="M29" s="78">
        <f>L29+$M$78</f>
        <v/>
      </c>
      <c r="N29" s="78" t="n">
        <v>0.5138888888888888</v>
      </c>
      <c r="O29" s="78">
        <f>N29+$O$78</f>
        <v/>
      </c>
      <c r="P29" s="78" t="n">
        <v>0.5604166666666667</v>
      </c>
      <c r="Q29" s="78">
        <f>P29+$Q$78</f>
        <v/>
      </c>
      <c r="R29" s="78" t="n">
        <v>0.5708333333333333</v>
      </c>
      <c r="S29" s="78">
        <f>R29+$S$78</f>
        <v/>
      </c>
      <c r="T29" s="116" t="n">
        <v>0.5819444444444445</v>
      </c>
      <c r="U29" s="116">
        <f>T29+$U$78</f>
        <v/>
      </c>
      <c r="V29" s="580" t="n">
        <v>80</v>
      </c>
      <c r="W29" s="125" t="n"/>
    </row>
    <row r="30" ht="21" customHeight="1" s="630">
      <c r="A30" s="644" t="inlineStr">
        <is>
          <t>29</t>
        </is>
      </c>
      <c r="B30" s="632" t="n"/>
      <c r="C30" s="318" t="inlineStr">
        <is>
          <t>MORI SILVANO AMERICO 30</t>
        </is>
      </c>
      <c r="D30" s="55" t="n">
        <v>47628058</v>
      </c>
      <c r="E30" s="226" t="inlineStr">
        <is>
          <t>MOTO REVA BIIC</t>
        </is>
      </c>
      <c r="F30" s="92" t="inlineStr">
        <is>
          <t>20 20SR</t>
        </is>
      </c>
      <c r="G30" s="110" t="inlineStr">
        <is>
          <t>PAGO 30YAPE</t>
        </is>
      </c>
      <c r="H30" s="281" t="n"/>
      <c r="I30" s="281" t="inlineStr">
        <is>
          <t>ELIA</t>
        </is>
      </c>
      <c r="J30" s="60" t="n">
        <v>0.5055555555555555</v>
      </c>
      <c r="K30" s="46">
        <f>J30+$K$77</f>
        <v/>
      </c>
      <c r="L30" s="78" t="n">
        <v>0.5076388888888889</v>
      </c>
      <c r="M30" s="46">
        <f>L30+$M$78</f>
        <v/>
      </c>
      <c r="N30" s="78" t="n">
        <v>0.5125</v>
      </c>
      <c r="O30" s="46" t="n"/>
      <c r="P30" s="79" t="n">
        <v>0.6006944444444444</v>
      </c>
      <c r="Q30" s="46">
        <f>P30+$Q$78</f>
        <v/>
      </c>
      <c r="R30" s="46" t="n">
        <v>0.6138888888888889</v>
      </c>
      <c r="S30" s="46">
        <f>R30+$S$78</f>
        <v/>
      </c>
      <c r="T30" s="143" t="n">
        <v>0.6256944444444444</v>
      </c>
      <c r="U30" s="80">
        <f>T30+$U$78</f>
        <v/>
      </c>
      <c r="V30" s="580" t="n">
        <v>80</v>
      </c>
      <c r="W30" s="125" t="n">
        <v>30</v>
      </c>
    </row>
    <row r="31" ht="21" customFormat="1" customHeight="1" s="633">
      <c r="A31" s="644" t="inlineStr">
        <is>
          <t>30</t>
        </is>
      </c>
      <c r="B31" s="632" t="n"/>
      <c r="C31" s="112" t="inlineStr">
        <is>
          <t>CONDO ESPINOZA ALBERTO</t>
        </is>
      </c>
      <c r="D31" s="55" t="n">
        <v>25331767</v>
      </c>
      <c r="E31" s="55" t="inlineStr">
        <is>
          <t>REVA A1</t>
        </is>
      </c>
      <c r="F31" s="92" t="inlineStr">
        <is>
          <t>40/20 40/20CL</t>
        </is>
      </c>
      <c r="G31" s="120" t="n"/>
      <c r="H31" s="120" t="n"/>
      <c r="I31" s="120" t="inlineStr">
        <is>
          <t>CARS.JAIME VILLA</t>
        </is>
      </c>
      <c r="J31" s="60" t="n">
        <v>0.5138888888888888</v>
      </c>
      <c r="K31" s="46">
        <f>J31+$K$77</f>
        <v/>
      </c>
      <c r="L31" s="78" t="n">
        <v>0.5152777777777777</v>
      </c>
      <c r="M31" s="78">
        <f>L31+$M$78</f>
        <v/>
      </c>
      <c r="N31" s="78" t="n">
        <v>0.5201388888888889</v>
      </c>
      <c r="O31" s="78">
        <f>N31+$O$78</f>
        <v/>
      </c>
      <c r="P31" s="79" t="n">
        <v>0.6076388888888888</v>
      </c>
      <c r="Q31" s="46">
        <f>P31+$Q$78</f>
        <v/>
      </c>
      <c r="R31" s="46" t="n">
        <v>0.6201388888888889</v>
      </c>
      <c r="S31" s="46">
        <f>R31+$S$78</f>
        <v/>
      </c>
      <c r="T31" s="143" t="n">
        <v>0.6381944444444444</v>
      </c>
      <c r="U31" s="143">
        <f>T31+$U$78</f>
        <v/>
      </c>
      <c r="V31" s="580" t="n">
        <v>80</v>
      </c>
      <c r="W31" s="125" t="n"/>
    </row>
    <row r="32" ht="21" customHeight="1" s="630">
      <c r="A32" s="644" t="inlineStr">
        <is>
          <t>31</t>
        </is>
      </c>
      <c r="B32" s="632" t="n"/>
      <c r="C32" s="112" t="inlineStr">
        <is>
          <t>ALMONTE GUEVARA ROBERTO</t>
        </is>
      </c>
      <c r="D32" s="55" t="n">
        <v>71314264</v>
      </c>
      <c r="E32" s="55" t="inlineStr">
        <is>
          <t>NUEVO A1</t>
        </is>
      </c>
      <c r="F32" s="92" t="inlineStr">
        <is>
          <t>20 20SR</t>
        </is>
      </c>
      <c r="G32" s="120" t="n"/>
      <c r="H32" s="120" t="n"/>
      <c r="I32" s="120" t="inlineStr">
        <is>
          <t>CARS.JAIME VILLA</t>
        </is>
      </c>
      <c r="J32" s="60" t="n">
        <v>0.5166666666666667</v>
      </c>
      <c r="K32" s="46">
        <f>J32+$K$77</f>
        <v/>
      </c>
      <c r="L32" s="78" t="n">
        <v>0.5194444444444445</v>
      </c>
      <c r="M32" s="46">
        <f>L32+$M$78</f>
        <v/>
      </c>
      <c r="N32" s="78" t="n">
        <v>0.5243055555555556</v>
      </c>
      <c r="O32" s="46">
        <f>N32+$O$78</f>
        <v/>
      </c>
      <c r="P32" s="79" t="n">
        <v>0.6131944444444445</v>
      </c>
      <c r="Q32" s="46">
        <f>P32+$Q$78</f>
        <v/>
      </c>
      <c r="R32" s="46" t="n">
        <v>0.625</v>
      </c>
      <c r="S32" s="46">
        <f>R32+$S$78</f>
        <v/>
      </c>
      <c r="T32" s="143" t="n">
        <v>0.6375</v>
      </c>
      <c r="U32" s="143">
        <f>T32+$U$78</f>
        <v/>
      </c>
      <c r="V32" s="580" t="n">
        <v>80</v>
      </c>
      <c r="W32" s="125" t="n"/>
    </row>
    <row r="33" ht="21" customHeight="1" s="630">
      <c r="A33" s="644" t="inlineStr">
        <is>
          <t>32</t>
        </is>
      </c>
      <c r="B33" s="632" t="n"/>
      <c r="C33" s="611" t="inlineStr">
        <is>
          <t>LOMPARTE BERNUY JOSE 30 T</t>
        </is>
      </c>
      <c r="D33" s="55" t="n">
        <v>32109335</v>
      </c>
      <c r="E33" s="26" t="inlineStr">
        <is>
          <t>REVA A3B</t>
        </is>
      </c>
      <c r="F33" s="92" t="inlineStr">
        <is>
          <t>40/20 40/20CL</t>
        </is>
      </c>
      <c r="G33" s="110" t="inlineStr">
        <is>
          <t>PAGO PROMO</t>
        </is>
      </c>
      <c r="H33" s="110" t="n"/>
      <c r="I33" s="110" t="inlineStr">
        <is>
          <t>MAYRA</t>
        </is>
      </c>
      <c r="J33" s="60" t="n">
        <v>0.5215277777777778</v>
      </c>
      <c r="K33" s="46">
        <f>J33+$K$77</f>
        <v/>
      </c>
      <c r="L33" s="78" t="n">
        <v>0.5243055555555556</v>
      </c>
      <c r="M33" s="78">
        <f>L33+$M$78</f>
        <v/>
      </c>
      <c r="N33" s="78" t="n">
        <v>0.5319444444444444</v>
      </c>
      <c r="O33" s="78">
        <f>N33+$O$78</f>
        <v/>
      </c>
      <c r="P33" s="79" t="n">
        <v>0.6208333333333333</v>
      </c>
      <c r="Q33" s="46">
        <f>P33+$Q$78</f>
        <v/>
      </c>
      <c r="R33" s="46" t="n">
        <v>0.4673611111111111</v>
      </c>
      <c r="S33" s="46">
        <f>R33+$S$78</f>
        <v/>
      </c>
      <c r="T33" s="143" t="n">
        <v>0.6506944444444445</v>
      </c>
      <c r="U33" s="143">
        <f>T33+$U$78</f>
        <v/>
      </c>
      <c r="V33" s="580" t="n">
        <v>80</v>
      </c>
      <c r="W33" s="125" t="n">
        <v>30</v>
      </c>
    </row>
    <row r="34" ht="21" customHeight="1" s="630">
      <c r="A34" s="644" t="inlineStr">
        <is>
          <t>33</t>
        </is>
      </c>
      <c r="B34" s="632" t="n"/>
      <c r="C34" s="112" t="inlineStr">
        <is>
          <t>SALABERRIA COVA LUIS</t>
        </is>
      </c>
      <c r="D34" s="55" t="n">
        <v>5475692</v>
      </c>
      <c r="E34" s="226" t="inlineStr">
        <is>
          <t>MOTO NUEVO BIIC</t>
        </is>
      </c>
      <c r="F34" s="92" t="inlineStr">
        <is>
          <t>20 20SR</t>
        </is>
      </c>
      <c r="G34" s="270" t="n"/>
      <c r="H34" s="26" t="inlineStr">
        <is>
          <t>CE</t>
        </is>
      </c>
      <c r="I34" s="270" t="inlineStr">
        <is>
          <t>LILIANA</t>
        </is>
      </c>
      <c r="J34" s="60" t="n">
        <v>0.5208333333333334</v>
      </c>
      <c r="K34" s="46">
        <f>J34+$K$77</f>
        <v/>
      </c>
      <c r="L34" s="78" t="n">
        <v>0.5215277777777778</v>
      </c>
      <c r="M34" s="46">
        <f>L34+$M$78</f>
        <v/>
      </c>
      <c r="N34" s="78" t="n">
        <v>0.5263888888888889</v>
      </c>
      <c r="O34" s="46">
        <f>N34+$O$78</f>
        <v/>
      </c>
      <c r="P34" s="79" t="n">
        <v>0.59375</v>
      </c>
      <c r="Q34" s="46">
        <f>P34+$Q$78</f>
        <v/>
      </c>
      <c r="R34" s="46" t="n">
        <v>0.6041666666666666</v>
      </c>
      <c r="S34" s="46">
        <f>R34+$S$78</f>
        <v/>
      </c>
      <c r="T34" s="143" t="n">
        <v>0.6145833333333334</v>
      </c>
      <c r="U34" s="143">
        <f>T34+$U$78</f>
        <v/>
      </c>
      <c r="V34" s="580" t="n">
        <v>80</v>
      </c>
      <c r="W34" s="125" t="n"/>
    </row>
    <row r="35" ht="21" customHeight="1" s="630">
      <c r="A35" s="644" t="inlineStr">
        <is>
          <t>34</t>
        </is>
      </c>
      <c r="B35" s="632" t="n"/>
      <c r="C35" s="112" t="inlineStr">
        <is>
          <t>VILLEGAS PURUGUAY ROLANDO</t>
        </is>
      </c>
      <c r="D35" s="55" t="n">
        <v>42975667</v>
      </c>
      <c r="E35" s="226" t="inlineStr">
        <is>
          <t>MOTO REVA BIIC</t>
        </is>
      </c>
      <c r="F35" s="92" t="inlineStr">
        <is>
          <t>20 20SR</t>
        </is>
      </c>
      <c r="G35" s="281" t="n"/>
      <c r="H35" s="281" t="n"/>
      <c r="I35" s="281" t="inlineStr">
        <is>
          <t>ELIA</t>
        </is>
      </c>
      <c r="J35" s="60" t="n">
        <v>0.5402777777777777</v>
      </c>
      <c r="K35" s="46">
        <f>J35+$K$77</f>
        <v/>
      </c>
      <c r="L35" s="78" t="n">
        <v>0.5409722222222222</v>
      </c>
      <c r="M35" s="78">
        <f>L35+$M$78</f>
        <v/>
      </c>
      <c r="N35" s="78" t="n">
        <v>0.5465277777777777</v>
      </c>
      <c r="O35" s="78">
        <f>N35+$O$78</f>
        <v/>
      </c>
      <c r="P35" s="79" t="n">
        <v>0.625</v>
      </c>
      <c r="Q35" s="46">
        <f>P35+$Q$78</f>
        <v/>
      </c>
      <c r="R35" s="46" t="n">
        <v>0.6375</v>
      </c>
      <c r="S35" s="46">
        <f>R35+$S$78</f>
        <v/>
      </c>
      <c r="T35" s="143" t="n">
        <v>0.6527777777777778</v>
      </c>
      <c r="U35" s="80">
        <f>T35+$U$78</f>
        <v/>
      </c>
      <c r="V35" s="580" t="n">
        <v>80</v>
      </c>
      <c r="W35" s="125" t="n"/>
    </row>
    <row r="36" ht="21" customHeight="1" s="630">
      <c r="A36" s="644" t="inlineStr">
        <is>
          <t>35</t>
        </is>
      </c>
      <c r="B36" s="632" t="n"/>
      <c r="C36" s="112" t="inlineStr">
        <is>
          <t>TERREROS SUAREZ SONIA</t>
        </is>
      </c>
      <c r="D36" s="55" t="n">
        <v>7871482</v>
      </c>
      <c r="E36" s="55" t="inlineStr">
        <is>
          <t>NUEVO A1</t>
        </is>
      </c>
      <c r="F36" s="92" t="inlineStr">
        <is>
          <t>40/20 40/20CL</t>
        </is>
      </c>
      <c r="G36" s="55" t="n"/>
      <c r="H36" s="55" t="n"/>
      <c r="I36" s="55" t="inlineStr">
        <is>
          <t>PEPITO CARS</t>
        </is>
      </c>
      <c r="J36" s="60" t="n">
        <v>0.5430555555555555</v>
      </c>
      <c r="K36" s="46">
        <f>J36+$K$77</f>
        <v/>
      </c>
      <c r="L36" s="78" t="n">
        <v>0.5465277777777777</v>
      </c>
      <c r="M36" s="78">
        <f>L36+$M$78</f>
        <v/>
      </c>
      <c r="N36" s="78" t="n">
        <v>0.55625</v>
      </c>
      <c r="O36" s="78">
        <f>N36+$O$78</f>
        <v/>
      </c>
      <c r="P36" s="79" t="n">
        <v>0.6375</v>
      </c>
      <c r="Q36" s="46">
        <f>P36+$Q$78</f>
        <v/>
      </c>
      <c r="R36" s="46" t="n">
        <v>0.6520833333333333</v>
      </c>
      <c r="S36" s="46">
        <f>R36+$S$78</f>
        <v/>
      </c>
      <c r="T36" s="143" t="n">
        <v>0.6680555555555555</v>
      </c>
      <c r="U36" s="80">
        <f>T36+$U$78</f>
        <v/>
      </c>
      <c r="V36" s="580" t="n">
        <v>80</v>
      </c>
      <c r="W36" s="125" t="n"/>
    </row>
    <row r="37" ht="21" customFormat="1" customHeight="1" s="645">
      <c r="A37" s="644" t="inlineStr">
        <is>
          <t>36</t>
        </is>
      </c>
      <c r="B37" s="632" t="n"/>
      <c r="C37" s="611" t="inlineStr">
        <is>
          <t>HUAMAN RAMIREZ JOSE T 20</t>
        </is>
      </c>
      <c r="D37" s="55" t="n">
        <v>73591895</v>
      </c>
      <c r="E37" s="226" t="inlineStr">
        <is>
          <t>MOTO REVA BIIC</t>
        </is>
      </c>
      <c r="F37" s="92" t="inlineStr">
        <is>
          <t>20 20SR</t>
        </is>
      </c>
      <c r="G37" s="120" t="inlineStr">
        <is>
          <t>PAGO 20EFE</t>
        </is>
      </c>
      <c r="H37" s="270" t="n"/>
      <c r="I37" s="270" t="inlineStr">
        <is>
          <t>LILIANA</t>
        </is>
      </c>
      <c r="J37" s="60" t="n">
        <v>0.5486111111111112</v>
      </c>
      <c r="K37" s="46">
        <f>J37+$K$77</f>
        <v/>
      </c>
      <c r="L37" s="78" t="n">
        <v>0.5520833333333334</v>
      </c>
      <c r="M37" s="46">
        <f>L37+$M$78</f>
        <v/>
      </c>
      <c r="N37" s="78" t="n">
        <v>0.5659722222222222</v>
      </c>
      <c r="O37" s="46">
        <f>N37+$O$78</f>
        <v/>
      </c>
      <c r="P37" s="79" t="n">
        <v>0.6375</v>
      </c>
      <c r="Q37" s="46">
        <f>P37+$Q$78</f>
        <v/>
      </c>
      <c r="R37" s="46" t="n">
        <v>0.6520833333333333</v>
      </c>
      <c r="S37" s="46">
        <f>R37+$S$78</f>
        <v/>
      </c>
      <c r="T37" s="143" t="n">
        <v>0.6652777777777777</v>
      </c>
      <c r="U37" s="143">
        <f>T37+$U$78</f>
        <v/>
      </c>
      <c r="V37" s="580" t="n">
        <v>80</v>
      </c>
      <c r="W37" s="125" t="n">
        <v>20</v>
      </c>
    </row>
    <row r="38" ht="21" customHeight="1" s="630">
      <c r="A38" s="644" t="inlineStr">
        <is>
          <t>37</t>
        </is>
      </c>
      <c r="B38" s="632" t="n"/>
      <c r="C38" s="112" t="inlineStr">
        <is>
          <t>MUNAYCO SARAVIA PEDRO</t>
        </is>
      </c>
      <c r="D38" s="55" t="n">
        <v>25572364</v>
      </c>
      <c r="E38" s="26" t="inlineStr">
        <is>
          <t>REVA A2A</t>
        </is>
      </c>
      <c r="F38" s="92" t="inlineStr">
        <is>
          <t>40/20 40/20CL</t>
        </is>
      </c>
      <c r="G38" s="120" t="n"/>
      <c r="H38" s="120" t="n"/>
      <c r="I38" s="120" t="inlineStr">
        <is>
          <t>CARS.JAIME VILLA</t>
        </is>
      </c>
      <c r="J38" s="60" t="n">
        <v>0.55</v>
      </c>
      <c r="K38" s="46">
        <f>J38+$K$77</f>
        <v/>
      </c>
      <c r="L38" s="78" t="n">
        <v>0.5645833333333333</v>
      </c>
      <c r="M38" s="46">
        <f>L38+$M$78</f>
        <v/>
      </c>
      <c r="N38" s="78" t="n">
        <v>0.5722222222222222</v>
      </c>
      <c r="O38" s="46">
        <f>N38+$O$78</f>
        <v/>
      </c>
      <c r="P38" s="79" t="n">
        <v>0.6534722222222222</v>
      </c>
      <c r="Q38" s="46">
        <f>P38+$Q$78</f>
        <v/>
      </c>
      <c r="R38" s="46" t="n">
        <v>0.6666666666666666</v>
      </c>
      <c r="S38" s="46">
        <f>R38+$S$78</f>
        <v/>
      </c>
      <c r="T38" s="143" t="n">
        <v>0.6805555555555556</v>
      </c>
      <c r="U38" s="80">
        <f>T38+$U$78</f>
        <v/>
      </c>
      <c r="V38" s="580" t="n">
        <v>80</v>
      </c>
      <c r="W38" s="125" t="n"/>
    </row>
    <row r="39" ht="21" customHeight="1" s="630">
      <c r="A39" s="644" t="inlineStr">
        <is>
          <t>38</t>
        </is>
      </c>
      <c r="B39" s="632" t="n"/>
      <c r="C39" s="318" t="inlineStr">
        <is>
          <t>MIRANDA SANCHEZ ISABEL 30</t>
        </is>
      </c>
      <c r="D39" s="55" t="n">
        <v>47843389</v>
      </c>
      <c r="E39" s="55" t="inlineStr">
        <is>
          <t>NUEVO A1</t>
        </is>
      </c>
      <c r="F39" s="92" t="inlineStr">
        <is>
          <t>20 20SR</t>
        </is>
      </c>
      <c r="G39" s="267" t="inlineStr">
        <is>
          <t>PAGO 30DEP</t>
        </is>
      </c>
      <c r="H39" s="120" t="n"/>
      <c r="I39" s="120" t="inlineStr">
        <is>
          <t>CARS.JAIME VILLA</t>
        </is>
      </c>
      <c r="J39" s="60" t="n">
        <v>0.5625</v>
      </c>
      <c r="K39" s="46">
        <f>J39+$K$77</f>
        <v/>
      </c>
      <c r="L39" s="78" t="n">
        <v>0.5701388888888889</v>
      </c>
      <c r="M39" s="46">
        <f>L39+$M$78</f>
        <v/>
      </c>
      <c r="N39" s="78" t="n"/>
      <c r="O39" s="46">
        <f>N39+$O$78</f>
        <v/>
      </c>
      <c r="P39" s="79" t="n">
        <v>0.65</v>
      </c>
      <c r="Q39" s="46">
        <f>P39+$Q$78</f>
        <v/>
      </c>
      <c r="R39" s="46" t="n">
        <v>0.6638888888888889</v>
      </c>
      <c r="S39" s="46">
        <f>R39+$S$78</f>
        <v/>
      </c>
      <c r="T39" s="143" t="n">
        <v>0.6784722222222223</v>
      </c>
      <c r="U39" s="80">
        <f>T39+$U$78</f>
        <v/>
      </c>
      <c r="V39" s="580" t="n">
        <v>80</v>
      </c>
      <c r="W39" s="125" t="n">
        <v>30</v>
      </c>
    </row>
    <row r="40" ht="21" customHeight="1" s="630">
      <c r="A40" s="644" t="n"/>
      <c r="B40" s="632" t="n"/>
      <c r="C40" s="119" t="inlineStr">
        <is>
          <t>ADAMS CORDOVA PILAR</t>
        </is>
      </c>
      <c r="D40" s="654" t="n">
        <v>25674857</v>
      </c>
      <c r="E40" s="654" t="inlineStr">
        <is>
          <t>NUEVO A1</t>
        </is>
      </c>
      <c r="F40" s="93" t="inlineStr">
        <is>
          <t>RENIEC</t>
        </is>
      </c>
      <c r="G40" s="110" t="inlineStr">
        <is>
          <t>PAGO YAPE 100</t>
        </is>
      </c>
      <c r="H40" s="35" t="n"/>
      <c r="I40" s="35" t="inlineStr">
        <is>
          <t>PUBLICIDAD</t>
        </is>
      </c>
      <c r="J40" s="185" t="n"/>
      <c r="K40" s="20">
        <f>J40+$K$77</f>
        <v/>
      </c>
      <c r="L40" s="21" t="n"/>
      <c r="M40" s="20">
        <f>L40+$M$78</f>
        <v/>
      </c>
      <c r="N40" s="21" t="n"/>
      <c r="O40" s="20">
        <f>N40+$O$78</f>
        <v/>
      </c>
      <c r="P40" s="22" t="n"/>
      <c r="Q40" s="20">
        <f>P40+$Q$78</f>
        <v/>
      </c>
      <c r="R40" s="20" t="n"/>
      <c r="S40" s="20">
        <f>R40+$S$78</f>
        <v/>
      </c>
      <c r="T40" s="144" t="n"/>
      <c r="U40" s="20">
        <f>T40+$U$78</f>
        <v/>
      </c>
      <c r="V40" s="580" t="n"/>
      <c r="W40" s="125" t="n"/>
    </row>
    <row r="41" ht="21" customHeight="1" s="630"/>
    <row r="42" ht="21" customFormat="1" customHeight="1" s="645"/>
    <row r="43" ht="21" customFormat="1" customHeight="1" s="633"/>
    <row r="44" ht="21" customHeight="1" s="630"/>
    <row r="45" ht="21" customHeight="1" s="630"/>
    <row r="46" ht="21" customHeight="1" s="630"/>
    <row r="47" ht="21" customFormat="1" customHeight="1" s="645"/>
    <row r="48" ht="21" customFormat="1" customHeight="1" s="633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Format="1" customHeight="1" s="633"/>
    <row r="55" ht="21" customHeight="1" s="630"/>
    <row r="56" ht="21" customFormat="1" customHeight="1" s="633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21" customHeight="1" s="630"/>
    <row r="67" ht="21" customHeight="1" s="630"/>
    <row r="68" ht="21" customHeight="1" s="630"/>
    <row r="69" ht="21" customHeight="1" s="630"/>
    <row r="70" ht="21" customHeight="1" s="630"/>
    <row r="71" ht="21" customHeight="1" s="630"/>
    <row r="72" ht="21" customHeight="1" s="630"/>
    <row r="73" ht="21" customHeight="1" s="630"/>
    <row r="74" ht="21" customHeight="1" s="630"/>
    <row r="75" ht="21" customHeight="1" s="630"/>
    <row r="76" ht="21" customHeight="1" s="630"/>
    <row r="77" ht="21" customHeight="1" s="630"/>
    <row r="78" ht="21" customHeight="1" s="630"/>
    <row r="79" ht="21" customHeight="1" s="630"/>
    <row r="80" ht="21" customHeight="1" s="630"/>
    <row r="81" ht="21" customHeight="1" s="630"/>
    <row r="82" ht="18" customHeight="1" s="630"/>
    <row r="83" ht="15.75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8" customHeight="1" s="630"/>
    <row r="95" ht="18" customHeight="1" s="630"/>
    <row r="96" ht="18" customHeight="1" s="630"/>
    <row r="97" ht="18" customHeight="1" s="630"/>
    <row r="98" ht="18" customHeight="1" s="630"/>
    <row r="99" ht="18" customHeight="1" s="630"/>
    <row r="100" ht="18" customHeight="1" s="630"/>
    <row r="101" ht="18" customHeight="1" s="630"/>
    <row r="102" ht="18" customHeight="1" s="630"/>
    <row r="103" ht="18" customHeight="1" s="630"/>
    <row r="104" ht="18" customHeight="1" s="630"/>
    <row r="105" ht="18" customHeight="1" s="630"/>
    <row r="106" ht="21" customHeight="1" s="630"/>
    <row r="107" ht="15.75" customHeight="1" s="630"/>
    <row r="108" ht="15.75" customHeight="1" s="630"/>
    <row r="109" ht="15.75" customHeight="1" s="630"/>
    <row r="110" ht="21" customHeight="1" s="630"/>
    <row r="111" ht="21" customHeight="1" s="630"/>
    <row r="112" ht="18.75" customHeight="1" s="630"/>
    <row r="113" ht="15.75" customHeight="1" s="630"/>
    <row r="114" ht="15.75" customHeight="1" s="630"/>
    <row r="115" ht="18.75" customHeight="1" s="630"/>
    <row r="120" ht="15.75" customHeight="1" s="630"/>
    <row r="121" ht="15.75" customHeight="1" s="630"/>
    <row r="122" ht="15.75" customHeight="1" s="630"/>
    <row r="123" ht="15.75" customHeight="1" s="630"/>
    <row r="124" ht="15.75" customHeight="1" s="630"/>
    <row r="125" ht="15.75" customHeight="1" s="630"/>
    <row r="126" ht="15.75" customHeight="1" s="630"/>
    <row r="127" ht="18.75" customHeight="1" s="630"/>
    <row r="128" ht="15.75" customHeight="1" s="630"/>
  </sheetData>
  <mergeCells count="86">
    <mergeCell ref="A15:B15"/>
    <mergeCell ref="A64:B64"/>
    <mergeCell ref="A73:B73"/>
    <mergeCell ref="A51:B51"/>
    <mergeCell ref="A70:B70"/>
    <mergeCell ref="A54:B54"/>
    <mergeCell ref="A7:B7"/>
    <mergeCell ref="A41:B41"/>
    <mergeCell ref="A74:B74"/>
    <mergeCell ref="A56:B56"/>
    <mergeCell ref="A27:B27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9:B9"/>
    <mergeCell ref="A39:B39"/>
    <mergeCell ref="A48:B48"/>
    <mergeCell ref="A30:B30"/>
    <mergeCell ref="A59:B59"/>
    <mergeCell ref="A11:B11"/>
    <mergeCell ref="A45:B45"/>
    <mergeCell ref="A79:B79"/>
    <mergeCell ref="A61:B61"/>
    <mergeCell ref="A37:B37"/>
    <mergeCell ref="A46:B46"/>
    <mergeCell ref="A26:B26"/>
    <mergeCell ref="A71:B71"/>
    <mergeCell ref="A8:B8"/>
    <mergeCell ref="A52:B52"/>
    <mergeCell ref="A63:B63"/>
    <mergeCell ref="A10:B10"/>
    <mergeCell ref="R1:S1"/>
    <mergeCell ref="A77:B77"/>
    <mergeCell ref="A34:B34"/>
    <mergeCell ref="A49:B49"/>
    <mergeCell ref="P1:Q1"/>
    <mergeCell ref="A36:B36"/>
    <mergeCell ref="A1:B1"/>
    <mergeCell ref="A69:B69"/>
    <mergeCell ref="A78:B78"/>
    <mergeCell ref="A65:B65"/>
    <mergeCell ref="A75:B75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72:B72"/>
    <mergeCell ref="A29:B29"/>
    <mergeCell ref="A81:B81"/>
    <mergeCell ref="A13:B13"/>
    <mergeCell ref="A44:B44"/>
    <mergeCell ref="A31:B31"/>
    <mergeCell ref="A58:B58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28.xml><?xml version="1.0" encoding="utf-8"?>
<worksheet xmlns:r="http://schemas.openxmlformats.org/officeDocument/2006/relationships" xmlns="http://schemas.openxmlformats.org/spreadsheetml/2006/main">
  <sheetPr codeName="Hoja436">
    <outlinePr summaryBelow="1" summaryRight="1"/>
    <pageSetUpPr fitToPage="1"/>
  </sheetPr>
  <dimension ref="A1:W43"/>
  <sheetViews>
    <sheetView topLeftCell="A24" workbookViewId="0">
      <selection activeCell="A1" sqref="A1:K44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6.28515625" customWidth="1" style="630" min="6" max="6"/>
    <col width="21.140625" bestFit="1" customWidth="1" style="630" min="7" max="7"/>
    <col width="14.4257812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40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inlineStr">
        <is>
          <t>1</t>
        </is>
      </c>
      <c r="B2" s="632" t="n"/>
      <c r="C2" s="318" t="inlineStr">
        <is>
          <t>HUARCAYA MELGAR MARIA 40</t>
        </is>
      </c>
      <c r="D2" s="55" t="n">
        <v>10671482</v>
      </c>
      <c r="E2" s="55" t="inlineStr">
        <is>
          <t>NUEVO A1</t>
        </is>
      </c>
      <c r="F2" s="92" t="inlineStr">
        <is>
          <t>20 20SR</t>
        </is>
      </c>
      <c r="G2" s="267" t="inlineStr">
        <is>
          <t>PAGO 130YAPE</t>
        </is>
      </c>
      <c r="H2" s="55" t="n"/>
      <c r="I2" s="55" t="inlineStr">
        <is>
          <t>FREDY</t>
        </is>
      </c>
      <c r="J2" s="60" t="n">
        <v>0.3472222222222222</v>
      </c>
      <c r="K2" s="46">
        <f>J2+$K$77</f>
        <v/>
      </c>
      <c r="L2" s="78" t="n">
        <v>0.35</v>
      </c>
      <c r="M2" s="46">
        <f>L2+$M$78</f>
        <v/>
      </c>
      <c r="N2" s="78" t="n">
        <v>0.3548611111111111</v>
      </c>
      <c r="O2" s="46">
        <f>N2+$O$78</f>
        <v/>
      </c>
      <c r="P2" s="79" t="n">
        <v>0.3986111111111111</v>
      </c>
      <c r="Q2" s="46">
        <f>P2+$Q$78</f>
        <v/>
      </c>
      <c r="R2" s="46" t="n">
        <v>0.4104166666666667</v>
      </c>
      <c r="S2" s="46">
        <f>R2+$S$78</f>
        <v/>
      </c>
      <c r="T2" s="143" t="n">
        <v>0.4347222222222222</v>
      </c>
      <c r="U2" s="80">
        <f>T2+$U$78</f>
        <v/>
      </c>
      <c r="V2" s="580" t="n">
        <v>90</v>
      </c>
      <c r="W2" s="125" t="n">
        <v>40</v>
      </c>
    </row>
    <row r="3" ht="21" customHeight="1" s="630">
      <c r="A3" s="644" t="inlineStr">
        <is>
          <t>2</t>
        </is>
      </c>
      <c r="B3" s="632" t="n"/>
      <c r="C3" s="112" t="inlineStr">
        <is>
          <t>GUTIERREZ ALTAMAR ENDRY</t>
        </is>
      </c>
      <c r="D3" s="55" t="n">
        <v>7366761</v>
      </c>
      <c r="E3" s="55" t="inlineStr">
        <is>
          <t>REVA A1</t>
        </is>
      </c>
      <c r="F3" s="92" t="inlineStr">
        <is>
          <t>20 20sr</t>
        </is>
      </c>
      <c r="G3" s="120" t="n"/>
      <c r="H3" s="26" t="inlineStr">
        <is>
          <t>CE</t>
        </is>
      </c>
      <c r="I3" s="120" t="inlineStr">
        <is>
          <t>CARS.JAIME VILLA</t>
        </is>
      </c>
      <c r="J3" s="60" t="n">
        <v>0.34375</v>
      </c>
      <c r="K3" s="46">
        <f>J3+$K$77</f>
        <v/>
      </c>
      <c r="L3" s="78" t="n">
        <v>0.3444444444444444</v>
      </c>
      <c r="M3" s="46">
        <f>L3+$M$78</f>
        <v/>
      </c>
      <c r="N3" s="78" t="n">
        <v>0.3493055555555555</v>
      </c>
      <c r="O3" s="46">
        <f>N3+$O$78</f>
        <v/>
      </c>
      <c r="P3" s="79" t="n">
        <v>0.3930555555555555</v>
      </c>
      <c r="Q3" s="46">
        <f>P3+$Q$78</f>
        <v/>
      </c>
      <c r="R3" s="46" t="n">
        <v>0.4041666666666667</v>
      </c>
      <c r="S3" s="46">
        <f>R3+$S$78</f>
        <v/>
      </c>
      <c r="T3" s="143" t="n">
        <v>0.4243055555555555</v>
      </c>
      <c r="U3" s="80">
        <f>T3+$U$78</f>
        <v/>
      </c>
      <c r="V3" s="580" t="n">
        <v>80</v>
      </c>
      <c r="W3" s="125" t="n"/>
    </row>
    <row r="4" ht="21" customHeight="1" s="630">
      <c r="A4" s="644" t="inlineStr">
        <is>
          <t>3</t>
        </is>
      </c>
      <c r="B4" s="632" t="n"/>
      <c r="C4" s="112" t="inlineStr">
        <is>
          <t>LUJAN GARCIA LIBORIO</t>
        </is>
      </c>
      <c r="D4" s="55" t="n">
        <v>17951764</v>
      </c>
      <c r="E4" s="26" t="inlineStr">
        <is>
          <t>REVA A4</t>
        </is>
      </c>
      <c r="F4" s="92" t="inlineStr">
        <is>
          <t>40/20 40/20CL</t>
        </is>
      </c>
      <c r="G4" s="120" t="n"/>
      <c r="H4" s="120" t="n"/>
      <c r="I4" s="120" t="inlineStr">
        <is>
          <t>CARS.JAIME VILLA</t>
        </is>
      </c>
      <c r="J4" s="60" t="n">
        <v>0.3513888888888889</v>
      </c>
      <c r="K4" s="46">
        <f>J4+$K$77</f>
        <v/>
      </c>
      <c r="L4" s="78" t="n">
        <v>0.3541666666666667</v>
      </c>
      <c r="M4" s="46">
        <f>L4+$M$78</f>
        <v/>
      </c>
      <c r="N4" s="78" t="n">
        <v>0.3652777777777778</v>
      </c>
      <c r="O4" s="46">
        <f>N4+$O$78</f>
        <v/>
      </c>
      <c r="P4" s="79" t="n">
        <v>0.4111111111111111</v>
      </c>
      <c r="Q4" s="46">
        <f>P4+$Q$78</f>
        <v/>
      </c>
      <c r="R4" s="46" t="n">
        <v>0.4236111111111111</v>
      </c>
      <c r="S4" s="46">
        <f>R4+$S$78</f>
        <v/>
      </c>
      <c r="T4" s="83" t="n">
        <v>0.4597222222222222</v>
      </c>
      <c r="U4" s="80">
        <f>T4+$U$78</f>
        <v/>
      </c>
      <c r="V4" s="580" t="n">
        <v>80</v>
      </c>
      <c r="W4" s="125" t="n"/>
    </row>
    <row r="5" ht="21" customHeight="1" s="630">
      <c r="A5" s="644" t="inlineStr">
        <is>
          <t>4</t>
        </is>
      </c>
      <c r="B5" s="632" t="n"/>
      <c r="C5" s="112" t="inlineStr">
        <is>
          <t>JALCA BEGAZO JORGE</t>
        </is>
      </c>
      <c r="D5" s="55" t="n">
        <v>41988638</v>
      </c>
      <c r="E5" s="55" t="inlineStr">
        <is>
          <t>NUEVO A1</t>
        </is>
      </c>
      <c r="F5" s="92" t="inlineStr">
        <is>
          <t>20 20sr</t>
        </is>
      </c>
      <c r="G5" s="55" t="n"/>
      <c r="H5" s="55" t="n"/>
      <c r="I5" s="55" t="inlineStr">
        <is>
          <t>ESCUELA MARTINEZ</t>
        </is>
      </c>
      <c r="J5" s="60" t="n">
        <v>0.3520833333333334</v>
      </c>
      <c r="K5" s="46">
        <f>J5+$K$77</f>
        <v/>
      </c>
      <c r="L5" s="78" t="n">
        <v>0.3597222222222222</v>
      </c>
      <c r="M5" s="46">
        <f>L5+$M$78</f>
        <v/>
      </c>
      <c r="N5" s="78" t="n">
        <v>0.3666666666666666</v>
      </c>
      <c r="O5" s="46">
        <f>N5+$O$78</f>
        <v/>
      </c>
      <c r="P5" s="79" t="n">
        <v>0.4138888888888889</v>
      </c>
      <c r="Q5" s="46">
        <f>P5+$Q$78</f>
        <v/>
      </c>
      <c r="R5" s="46" t="n">
        <v>0.425</v>
      </c>
      <c r="S5" s="46">
        <f>R5+$S$78</f>
        <v/>
      </c>
      <c r="T5" s="143" t="n">
        <v>0.4583333333333333</v>
      </c>
      <c r="U5" s="80">
        <f>T5+$U$78</f>
        <v/>
      </c>
      <c r="V5" s="580" t="n">
        <v>80</v>
      </c>
      <c r="W5" s="125" t="n"/>
    </row>
    <row r="6" ht="21" customHeight="1" s="630">
      <c r="A6" s="644" t="inlineStr">
        <is>
          <t>5</t>
        </is>
      </c>
      <c r="B6" s="632" t="n"/>
      <c r="C6" s="112" t="inlineStr">
        <is>
          <t>GAMARRA CUEVA JULIO</t>
        </is>
      </c>
      <c r="D6" s="55" t="n">
        <v>45815318</v>
      </c>
      <c r="E6" s="199" t="inlineStr">
        <is>
          <t>MOTO NUEVO BIIB</t>
        </is>
      </c>
      <c r="F6" s="92" t="inlineStr">
        <is>
          <t>40/20 40/20CL</t>
        </is>
      </c>
      <c r="G6" s="207" t="inlineStr">
        <is>
          <t>YA P 80</t>
        </is>
      </c>
      <c r="H6" s="207" t="n"/>
      <c r="I6" s="55" t="inlineStr">
        <is>
          <t>CARMEN</t>
        </is>
      </c>
      <c r="J6" s="60" t="n">
        <v>0.3548611111111111</v>
      </c>
      <c r="K6" s="46">
        <f>J6+$K$77</f>
        <v/>
      </c>
      <c r="L6" s="78" t="n">
        <v>0.3645833333333333</v>
      </c>
      <c r="M6" s="46">
        <f>L6+$M$78</f>
        <v/>
      </c>
      <c r="N6" s="78" t="n">
        <v>0.3715277777777778</v>
      </c>
      <c r="O6" s="46">
        <f>N6+$O$78</f>
        <v/>
      </c>
      <c r="P6" s="79" t="n">
        <v>0.4222222222222222</v>
      </c>
      <c r="Q6" s="46">
        <f>P6+$Q$78</f>
        <v/>
      </c>
      <c r="R6" s="46" t="n">
        <v>0.4354166666666667</v>
      </c>
      <c r="S6" s="46">
        <f>R6+$S$78</f>
        <v/>
      </c>
      <c r="T6" s="83" t="n">
        <v>0.4854166666666667</v>
      </c>
      <c r="U6" s="80">
        <f>T6+$U$78</f>
        <v/>
      </c>
      <c r="V6" s="580" t="n">
        <v>80</v>
      </c>
      <c r="W6" s="125" t="n"/>
    </row>
    <row r="7" ht="21" customHeight="1" s="630">
      <c r="A7" s="644" t="inlineStr">
        <is>
          <t>6</t>
        </is>
      </c>
      <c r="B7" s="632" t="n"/>
      <c r="C7" s="112" t="inlineStr">
        <is>
          <t>GUTIERREZ ALVAREZ ALEX</t>
        </is>
      </c>
      <c r="D7" s="55" t="n">
        <v>70437463</v>
      </c>
      <c r="E7" s="55" t="inlineStr">
        <is>
          <t>NUEVO A1</t>
        </is>
      </c>
      <c r="F7" s="92" t="inlineStr">
        <is>
          <t>40/20 40/20CL</t>
        </is>
      </c>
      <c r="G7" s="55" t="n"/>
      <c r="H7" s="207" t="n"/>
      <c r="I7" s="55" t="inlineStr">
        <is>
          <t>TU LICENCIA</t>
        </is>
      </c>
      <c r="J7" s="60" t="n">
        <v>0.3625</v>
      </c>
      <c r="K7" s="46">
        <f>J7+$K$77</f>
        <v/>
      </c>
      <c r="L7" s="78" t="n">
        <v>0.36875</v>
      </c>
      <c r="M7" s="46">
        <f>L7+$M$78</f>
        <v/>
      </c>
      <c r="N7" s="78" t="n">
        <v>0.3819444444444444</v>
      </c>
      <c r="O7" s="46">
        <f>N7+$O$78</f>
        <v/>
      </c>
      <c r="P7" s="79" t="n">
        <v>0.4361111111111111</v>
      </c>
      <c r="Q7" s="46">
        <f>P7+$Q$78</f>
        <v/>
      </c>
      <c r="R7" s="46" t="n">
        <v>0.4479166666666667</v>
      </c>
      <c r="S7" s="46">
        <f>R7+$S$78</f>
        <v/>
      </c>
      <c r="T7" s="143" t="n">
        <v>0.4826388888888889</v>
      </c>
      <c r="U7" s="80">
        <f>T7+$U$78</f>
        <v/>
      </c>
      <c r="V7" s="580" t="n">
        <v>80</v>
      </c>
      <c r="W7" s="125" t="n"/>
    </row>
    <row r="8" ht="21" customHeight="1" s="630">
      <c r="A8" s="644" t="inlineStr">
        <is>
          <t>7</t>
        </is>
      </c>
      <c r="B8" s="632" t="n"/>
      <c r="C8" s="112" t="inlineStr">
        <is>
          <t xml:space="preserve">BUTRON MORELLO RONNY </t>
        </is>
      </c>
      <c r="D8" s="55" t="n">
        <v>25761415</v>
      </c>
      <c r="E8" s="26" t="inlineStr">
        <is>
          <t>REVA A3B</t>
        </is>
      </c>
      <c r="F8" s="92" t="inlineStr">
        <is>
          <t>40/20 40/20CL</t>
        </is>
      </c>
      <c r="G8" s="267" t="inlineStr">
        <is>
          <t>PAGO 130YAPE</t>
        </is>
      </c>
      <c r="H8" s="55" t="n"/>
      <c r="I8" s="55" t="inlineStr">
        <is>
          <t>CRIS AMORETTI</t>
        </is>
      </c>
      <c r="J8" s="60" t="n">
        <v>0.3736111111111111</v>
      </c>
      <c r="K8" s="46">
        <f>J8+$K$77</f>
        <v/>
      </c>
      <c r="L8" s="78" t="n">
        <v>0.3805555555555555</v>
      </c>
      <c r="M8" s="46">
        <f>L8+$M$78</f>
        <v/>
      </c>
      <c r="N8" s="78" t="n">
        <v>0.3861111111111111</v>
      </c>
      <c r="O8" s="46">
        <f>N8+$O$78</f>
        <v/>
      </c>
      <c r="P8" s="79" t="n">
        <v>0.4472222222222222</v>
      </c>
      <c r="Q8" s="46">
        <f>P8+$Q$78</f>
        <v/>
      </c>
      <c r="R8" s="46" t="n">
        <v>0.4611111111111111</v>
      </c>
      <c r="S8" s="46">
        <f>R8+$S$78</f>
        <v/>
      </c>
      <c r="T8" s="83" t="n">
        <v>0.4965277777777778</v>
      </c>
      <c r="U8" s="80">
        <f>T8+$U$78</f>
        <v/>
      </c>
      <c r="V8" s="580" t="n">
        <v>80</v>
      </c>
      <c r="W8" s="125" t="n"/>
    </row>
    <row r="9" ht="21" customHeight="1" s="630">
      <c r="A9" s="644" t="inlineStr">
        <is>
          <t>8</t>
        </is>
      </c>
      <c r="B9" s="632" t="n"/>
      <c r="C9" s="318" t="inlineStr">
        <is>
          <t>AGUIRRE OSCCO ANGEL 30</t>
        </is>
      </c>
      <c r="D9" s="55" t="n">
        <v>47959054</v>
      </c>
      <c r="E9" s="226" t="inlineStr">
        <is>
          <t>MOTO REVA BIIC</t>
        </is>
      </c>
      <c r="F9" s="92" t="inlineStr">
        <is>
          <t>20 20SR</t>
        </is>
      </c>
      <c r="G9" s="267" t="inlineStr">
        <is>
          <t>PAGO 30YAPE</t>
        </is>
      </c>
      <c r="H9" s="120" t="n"/>
      <c r="I9" s="120" t="inlineStr">
        <is>
          <t>CARS.JAIME VILLA</t>
        </is>
      </c>
      <c r="J9" s="60" t="n">
        <v>0.3756944444444444</v>
      </c>
      <c r="K9" s="46">
        <f>J9+$K$77</f>
        <v/>
      </c>
      <c r="L9" s="78" t="n">
        <v>0.3854166666666667</v>
      </c>
      <c r="M9" s="46">
        <f>L9+$M$78</f>
        <v/>
      </c>
      <c r="N9" s="78" t="n">
        <v>0.3902777777777778</v>
      </c>
      <c r="O9" s="46">
        <f>N9+$O$78</f>
        <v/>
      </c>
      <c r="P9" s="79" t="n">
        <v>0.4486111111111111</v>
      </c>
      <c r="Q9" s="46">
        <f>P9+$Q$78</f>
        <v/>
      </c>
      <c r="R9" s="46" t="n">
        <v>0.4604166666666666</v>
      </c>
      <c r="S9" s="46">
        <f>R9+$S$78</f>
        <v/>
      </c>
      <c r="T9" s="143" t="n">
        <v>0.4951388888888889</v>
      </c>
      <c r="U9" s="80">
        <f>T9+$U$78</f>
        <v/>
      </c>
      <c r="V9" s="580" t="n">
        <v>80</v>
      </c>
      <c r="W9" s="125" t="n">
        <v>30</v>
      </c>
    </row>
    <row r="10" ht="21" customHeight="1" s="630">
      <c r="A10" s="644" t="inlineStr">
        <is>
          <t>9</t>
        </is>
      </c>
      <c r="B10" s="632" t="n"/>
      <c r="C10" s="318" t="inlineStr">
        <is>
          <t>SOTOMAYOR COCA EDISON 30</t>
        </is>
      </c>
      <c r="D10" s="55" t="n">
        <v>45960570</v>
      </c>
      <c r="E10" s="26" t="inlineStr">
        <is>
          <t>REVA A2B</t>
        </is>
      </c>
      <c r="F10" s="92" t="inlineStr">
        <is>
          <t>20 20SR</t>
        </is>
      </c>
      <c r="G10" s="120" t="inlineStr">
        <is>
          <t>PAGO 160EFE</t>
        </is>
      </c>
      <c r="H10" s="55" t="n"/>
      <c r="I10" s="55" t="inlineStr">
        <is>
          <t>VLADIMIR</t>
        </is>
      </c>
      <c r="J10" s="60" t="n">
        <v>0.3791666666666667</v>
      </c>
      <c r="K10" s="46">
        <f>J10+$K$77</f>
        <v/>
      </c>
      <c r="L10" s="78" t="n">
        <v>0.3909722222222222</v>
      </c>
      <c r="M10" s="46">
        <f>L10+$M$78</f>
        <v/>
      </c>
      <c r="N10" s="78" t="n">
        <v>0.3965277777777778</v>
      </c>
      <c r="O10" s="46">
        <f>N10+$O$78</f>
        <v/>
      </c>
      <c r="P10" s="79" t="n">
        <v>0.4701388888888889</v>
      </c>
      <c r="Q10" s="46">
        <f>P10+$Q$78</f>
        <v/>
      </c>
      <c r="R10" s="46" t="n">
        <v>0.4881944444444444</v>
      </c>
      <c r="S10" s="46">
        <f>R10+$S$78</f>
        <v/>
      </c>
      <c r="T10" s="143" t="n">
        <v>0.5097222222222222</v>
      </c>
      <c r="U10" s="80">
        <f>T10+$U$78</f>
        <v/>
      </c>
      <c r="V10" s="580" t="n">
        <v>90</v>
      </c>
      <c r="W10" s="125" t="n">
        <v>30</v>
      </c>
    </row>
    <row r="11" ht="21" customHeight="1" s="630">
      <c r="A11" s="644" t="inlineStr">
        <is>
          <t>10</t>
        </is>
      </c>
      <c r="B11" s="632" t="n"/>
      <c r="C11" s="112" t="inlineStr">
        <is>
          <t>AEDO UCHUPE EDISON</t>
        </is>
      </c>
      <c r="D11" s="55" t="n">
        <v>48354988</v>
      </c>
      <c r="E11" s="55" t="inlineStr">
        <is>
          <t>NUEVO A1</t>
        </is>
      </c>
      <c r="F11" s="92" t="inlineStr">
        <is>
          <t>30 30 SR</t>
        </is>
      </c>
      <c r="G11" s="101" t="n"/>
      <c r="H11" s="101" t="n"/>
      <c r="I11" s="101" t="inlineStr">
        <is>
          <t>VARGAS</t>
        </is>
      </c>
      <c r="J11" s="60" t="n">
        <v>0.3875</v>
      </c>
      <c r="K11" s="46">
        <f>J11+$K$77</f>
        <v/>
      </c>
      <c r="L11" s="78" t="n"/>
      <c r="M11" s="46">
        <f>L11+$M$78</f>
        <v/>
      </c>
      <c r="N11" s="78" t="n">
        <v>0.4013888888888889</v>
      </c>
      <c r="O11" s="46">
        <f>N11+$O$78</f>
        <v/>
      </c>
      <c r="P11" s="79" t="n">
        <v>0.4729166666666667</v>
      </c>
      <c r="Q11" s="46">
        <f>P11+$Q$78</f>
        <v/>
      </c>
      <c r="R11" s="46" t="n">
        <v>0.4861111111111111</v>
      </c>
      <c r="S11" s="46">
        <f>R11+$S$78</f>
        <v/>
      </c>
      <c r="T11" s="143" t="n">
        <v>0.5069444444444444</v>
      </c>
      <c r="U11" s="80">
        <f>T11+$U$78</f>
        <v/>
      </c>
      <c r="V11" s="580" t="n">
        <v>80</v>
      </c>
      <c r="W11" s="125" t="n"/>
    </row>
    <row r="12" ht="21" customHeight="1" s="630">
      <c r="A12" s="644" t="n"/>
      <c r="B12" s="632" t="n"/>
      <c r="C12" s="119" t="inlineStr">
        <is>
          <t>ALCALDE JUNCHAYA BRYAN</t>
        </is>
      </c>
      <c r="D12" s="654" t="n">
        <v>71264419</v>
      </c>
      <c r="E12" s="654" t="inlineStr">
        <is>
          <t>MOTO NUEVO BIIB</t>
        </is>
      </c>
      <c r="F12" s="93" t="inlineStr">
        <is>
          <t>SUSPENDIDA</t>
        </is>
      </c>
      <c r="G12" s="96" t="inlineStr">
        <is>
          <t>PAGO 100DEP</t>
        </is>
      </c>
      <c r="H12" s="654" t="n"/>
      <c r="I12" s="654" t="inlineStr">
        <is>
          <t>PUBLICIDAD</t>
        </is>
      </c>
      <c r="J12" s="185" t="n"/>
      <c r="K12" s="20">
        <f>J12+$K$77</f>
        <v/>
      </c>
      <c r="L12" s="21" t="n"/>
      <c r="M12" s="20">
        <f>L12+$M$78</f>
        <v/>
      </c>
      <c r="N12" s="21" t="n"/>
      <c r="O12" s="20">
        <f>N12+$O$78</f>
        <v/>
      </c>
      <c r="P12" s="22" t="n"/>
      <c r="Q12" s="20">
        <f>P12+$Q$78</f>
        <v/>
      </c>
      <c r="R12" s="20" t="n"/>
      <c r="S12" s="20">
        <f>R12+$S$78</f>
        <v/>
      </c>
      <c r="T12" s="144" t="n"/>
      <c r="U12" s="20">
        <f>T12+$U$78</f>
        <v/>
      </c>
      <c r="V12" s="580" t="n"/>
      <c r="W12" s="125" t="n"/>
    </row>
    <row r="13" ht="21" customHeight="1" s="630">
      <c r="A13" s="644" t="inlineStr">
        <is>
          <t>11</t>
        </is>
      </c>
      <c r="B13" s="632" t="n"/>
      <c r="C13" s="112" t="inlineStr">
        <is>
          <t>PURIZACA SILVA ALEXANDER</t>
        </is>
      </c>
      <c r="D13" s="55" t="n">
        <v>76534015</v>
      </c>
      <c r="E13" s="226" t="inlineStr">
        <is>
          <t>MOTO REVA BIIC</t>
        </is>
      </c>
      <c r="F13" s="92" t="inlineStr">
        <is>
          <t>40/20 40/20CL</t>
        </is>
      </c>
      <c r="G13" s="267" t="inlineStr">
        <is>
          <t>PAGO 110YAPE</t>
        </is>
      </c>
      <c r="H13" s="270" t="n"/>
      <c r="I13" s="270" t="inlineStr">
        <is>
          <t>LILIANA</t>
        </is>
      </c>
      <c r="J13" s="60" t="n">
        <v>0.4090277777777778</v>
      </c>
      <c r="K13" s="46">
        <f>J13+$K$77</f>
        <v/>
      </c>
      <c r="L13" s="78" t="n">
        <v>0.4090277777777778</v>
      </c>
      <c r="M13" s="46">
        <f>L13+$M$78</f>
        <v/>
      </c>
      <c r="N13" s="78" t="n">
        <v>0.4201388888888889</v>
      </c>
      <c r="O13" s="46">
        <f>N13+$O$78</f>
        <v/>
      </c>
      <c r="P13" s="79" t="n">
        <v>0.4826388888888889</v>
      </c>
      <c r="Q13" s="46">
        <f>P13+$Q$78</f>
        <v/>
      </c>
      <c r="R13" s="46" t="n">
        <v>0.5</v>
      </c>
      <c r="S13" s="46">
        <f>R13+$S$78</f>
        <v/>
      </c>
      <c r="T13" s="143" t="n">
        <v>0.5208333333333334</v>
      </c>
      <c r="U13" s="80">
        <f>T13+$U$78</f>
        <v/>
      </c>
      <c r="V13" s="580" t="n">
        <v>80</v>
      </c>
      <c r="W13" s="125" t="n"/>
    </row>
    <row r="14" ht="21" customHeight="1" s="630">
      <c r="A14" s="644" t="inlineStr">
        <is>
          <t>12</t>
        </is>
      </c>
      <c r="B14" s="632" t="n"/>
      <c r="C14" s="112" t="inlineStr">
        <is>
          <t>FERNANDEZ ANGELES JOSUE</t>
        </is>
      </c>
      <c r="D14" s="55" t="n">
        <v>44978815</v>
      </c>
      <c r="E14" s="55" t="inlineStr">
        <is>
          <t>REVA A1</t>
        </is>
      </c>
      <c r="F14" s="92" t="inlineStr">
        <is>
          <t>30 30SR</t>
        </is>
      </c>
      <c r="G14" s="101" t="n"/>
      <c r="H14" s="101" t="n"/>
      <c r="I14" s="101" t="inlineStr">
        <is>
          <t>VARGAS</t>
        </is>
      </c>
      <c r="J14" s="60" t="n">
        <v>0.4097222222222222</v>
      </c>
      <c r="K14" s="46">
        <f>J14+$K$77</f>
        <v/>
      </c>
      <c r="L14" s="78" t="n">
        <v>0.4138888888888889</v>
      </c>
      <c r="M14" s="46">
        <f>L14+$M$78</f>
        <v/>
      </c>
      <c r="N14" s="78" t="n">
        <v>0.4215277777777778</v>
      </c>
      <c r="O14" s="46">
        <f>N14+$O$78</f>
        <v/>
      </c>
      <c r="P14" s="260" t="n">
        <v>0.4805555555555556</v>
      </c>
      <c r="Q14" s="46">
        <f>P14+$U$78</f>
        <v/>
      </c>
      <c r="R14" s="46" t="n">
        <v>0.5006944444444444</v>
      </c>
      <c r="S14" s="46">
        <f>R14+$S$78</f>
        <v/>
      </c>
      <c r="T14" s="143" t="n">
        <v>0.5194444444444445</v>
      </c>
      <c r="U14" s="80">
        <f>T14+$U$78</f>
        <v/>
      </c>
      <c r="V14" s="580" t="n">
        <v>80</v>
      </c>
      <c r="W14" s="125" t="n"/>
    </row>
    <row r="15" ht="21" customHeight="1" s="630">
      <c r="A15" s="644" t="inlineStr">
        <is>
          <t>13</t>
        </is>
      </c>
      <c r="B15" s="632" t="n"/>
      <c r="C15" s="318" t="inlineStr">
        <is>
          <t>LLANOS VEGA ROBINSON 30</t>
        </is>
      </c>
      <c r="D15" s="55" t="n">
        <v>43972845</v>
      </c>
      <c r="E15" s="55" t="inlineStr">
        <is>
          <t>REVA A1</t>
        </is>
      </c>
      <c r="F15" s="92" t="inlineStr">
        <is>
          <t>20 20SR</t>
        </is>
      </c>
      <c r="G15" s="120" t="inlineStr">
        <is>
          <t>PAGO 30EFE</t>
        </is>
      </c>
      <c r="H15" s="120" t="n"/>
      <c r="I15" s="120" t="inlineStr">
        <is>
          <t>CARS.JAIME VILLA</t>
        </is>
      </c>
      <c r="J15" s="60" t="n">
        <v>0.4125</v>
      </c>
      <c r="K15" s="46">
        <f>J15+$K$77</f>
        <v/>
      </c>
      <c r="L15" s="78" t="n">
        <v>0.4201388888888889</v>
      </c>
      <c r="M15" s="46">
        <f>L15+$M$78</f>
        <v/>
      </c>
      <c r="N15" s="78" t="n">
        <v>0.425</v>
      </c>
      <c r="O15" s="46">
        <f>N15+$O$78</f>
        <v/>
      </c>
      <c r="P15" s="79" t="n">
        <v>0.49375</v>
      </c>
      <c r="Q15" s="46">
        <f>P15+$Q$78</f>
        <v/>
      </c>
      <c r="R15" s="46" t="n">
        <v>0.5159722222222223</v>
      </c>
      <c r="S15" s="46">
        <f>R15+$S$78</f>
        <v/>
      </c>
      <c r="T15" s="143" t="n">
        <v>0.5326388888888889</v>
      </c>
      <c r="U15" s="80">
        <f>T15+$U$78</f>
        <v/>
      </c>
      <c r="V15" s="580" t="n">
        <v>80</v>
      </c>
      <c r="W15" s="125" t="n">
        <v>30</v>
      </c>
    </row>
    <row r="16" ht="21" customHeight="1" s="630">
      <c r="A16" s="644" t="inlineStr">
        <is>
          <t>14</t>
        </is>
      </c>
      <c r="B16" s="632" t="n"/>
      <c r="C16" s="112" t="inlineStr">
        <is>
          <t>VELASQUEZ VALENCIA ELIO</t>
        </is>
      </c>
      <c r="D16" s="55" t="n">
        <v>74062974</v>
      </c>
      <c r="E16" s="199" t="inlineStr">
        <is>
          <t>MOTO NUEVO BIIB</t>
        </is>
      </c>
      <c r="F16" s="92" t="inlineStr">
        <is>
          <t>20 20SR</t>
        </is>
      </c>
      <c r="G16" s="281" t="n"/>
      <c r="H16" s="281" t="n"/>
      <c r="I16" s="281" t="inlineStr">
        <is>
          <t>ANGELA</t>
        </is>
      </c>
      <c r="J16" s="60" t="n">
        <v>0.4131944444444444</v>
      </c>
      <c r="K16" s="46">
        <f>J16+$K$77</f>
        <v/>
      </c>
      <c r="L16" s="78" t="n">
        <v>0.425</v>
      </c>
      <c r="M16" s="46">
        <f>L16+$M$78</f>
        <v/>
      </c>
      <c r="N16" s="78" t="n">
        <v>0.4319444444444445</v>
      </c>
      <c r="O16" s="46">
        <f>N16+$O$78</f>
        <v/>
      </c>
      <c r="P16" s="260" t="n">
        <v>0.4916666666666666</v>
      </c>
      <c r="Q16" s="46">
        <f>P16+$U$78</f>
        <v/>
      </c>
      <c r="R16" s="46" t="n">
        <v>0.5131944444444444</v>
      </c>
      <c r="S16" s="46">
        <f>R16+$S$78</f>
        <v/>
      </c>
      <c r="T16" s="143" t="n">
        <v>0.5326388888888889</v>
      </c>
      <c r="U16" s="143">
        <f>T16+$U$78</f>
        <v/>
      </c>
      <c r="V16" s="580" t="n">
        <v>80</v>
      </c>
      <c r="W16" s="125" t="n"/>
    </row>
    <row r="17" ht="21" customHeight="1" s="630">
      <c r="A17" s="644" t="n"/>
      <c r="B17" s="632" t="n"/>
      <c r="C17" s="119" t="inlineStr">
        <is>
          <t>RIVAS GARCIA JUAN</t>
        </is>
      </c>
      <c r="D17" s="654" t="n">
        <v>4820560</v>
      </c>
      <c r="E17" s="654" t="inlineStr">
        <is>
          <t>CANJE A3C</t>
        </is>
      </c>
      <c r="F17" s="93" t="inlineStr">
        <is>
          <t>SIN PREVIA</t>
        </is>
      </c>
      <c r="G17" s="654" t="inlineStr">
        <is>
          <t>PREVIA OIDO</t>
        </is>
      </c>
      <c r="H17" s="654" t="inlineStr">
        <is>
          <t>CE</t>
        </is>
      </c>
      <c r="I17" s="654" t="inlineStr">
        <is>
          <t>MANDUJANO</t>
        </is>
      </c>
      <c r="J17" s="185" t="n"/>
      <c r="K17" s="20">
        <f>J17+$K$77</f>
        <v/>
      </c>
      <c r="L17" s="21" t="n"/>
      <c r="M17" s="20">
        <f>L17+$M$78</f>
        <v/>
      </c>
      <c r="N17" s="21" t="n"/>
      <c r="O17" s="20">
        <f>N17+$O$78</f>
        <v/>
      </c>
      <c r="P17" s="22" t="n"/>
      <c r="Q17" s="20">
        <f>P17+$Q$78</f>
        <v/>
      </c>
      <c r="R17" s="20" t="n"/>
      <c r="S17" s="20">
        <f>R17+$S$78</f>
        <v/>
      </c>
      <c r="T17" s="144" t="n"/>
      <c r="U17" s="20">
        <f>T17+$U$78</f>
        <v/>
      </c>
      <c r="V17" s="580" t="n"/>
      <c r="W17" s="125" t="n"/>
    </row>
    <row r="18" ht="21" customHeight="1" s="630">
      <c r="A18" s="644" t="inlineStr">
        <is>
          <t>15</t>
        </is>
      </c>
      <c r="B18" s="632" t="n"/>
      <c r="C18" s="112" t="inlineStr">
        <is>
          <t>SUCASAIRE CARI VICENTE</t>
        </is>
      </c>
      <c r="D18" s="55" t="n">
        <v>40168947</v>
      </c>
      <c r="E18" s="26" t="inlineStr">
        <is>
          <t>REVA A3C</t>
        </is>
      </c>
      <c r="F18" s="92" t="inlineStr">
        <is>
          <t>40/20 40/20CL</t>
        </is>
      </c>
      <c r="G18" s="120" t="n"/>
      <c r="H18" s="120" t="n"/>
      <c r="I18" s="120" t="inlineStr">
        <is>
          <t>CARS.JAIME VILLA</t>
        </is>
      </c>
      <c r="J18" s="60" t="n">
        <v>0.425</v>
      </c>
      <c r="K18" s="46">
        <f>J18+$K$77</f>
        <v/>
      </c>
      <c r="L18" s="78" t="n">
        <v>0.4298611111111111</v>
      </c>
      <c r="M18" s="46">
        <f>L18+$M$78</f>
        <v/>
      </c>
      <c r="N18" s="78" t="n">
        <v>0.4361111111111111</v>
      </c>
      <c r="O18" s="46">
        <f>N18+$O$78</f>
        <v/>
      </c>
      <c r="P18" s="79" t="n">
        <v>0.5034722222222222</v>
      </c>
      <c r="Q18" s="46">
        <f>P18+$Q$78</f>
        <v/>
      </c>
      <c r="R18" s="46" t="n">
        <v>0.5243055555555556</v>
      </c>
      <c r="S18" s="46">
        <f>R18+$S$78</f>
        <v/>
      </c>
      <c r="T18" s="143" t="n">
        <v>0.5444444444444444</v>
      </c>
      <c r="U18" s="80">
        <f>T18+$U$78</f>
        <v/>
      </c>
      <c r="V18" s="580" t="n">
        <v>80</v>
      </c>
      <c r="W18" s="125" t="n"/>
    </row>
    <row r="19" ht="21" customHeight="1" s="630">
      <c r="A19" s="644" t="inlineStr">
        <is>
          <t>16</t>
        </is>
      </c>
      <c r="B19" s="632" t="n"/>
      <c r="C19" s="112" t="inlineStr">
        <is>
          <t>CHAVEZ ALCALDE MARIO</t>
        </is>
      </c>
      <c r="D19" s="55" t="n">
        <v>25533177</v>
      </c>
      <c r="E19" s="55" t="inlineStr">
        <is>
          <t>REVA A1</t>
        </is>
      </c>
      <c r="F19" s="92" t="inlineStr">
        <is>
          <t>30 30SR</t>
        </is>
      </c>
      <c r="G19" s="110" t="n"/>
      <c r="H19" s="110" t="n"/>
      <c r="I19" s="110" t="inlineStr">
        <is>
          <t>MAYRA</t>
        </is>
      </c>
      <c r="J19" s="60" t="n">
        <v>0.4451388888888889</v>
      </c>
      <c r="K19" s="46">
        <f>J19+$K$77</f>
        <v/>
      </c>
      <c r="L19" s="78" t="n">
        <v>0.4458333333333334</v>
      </c>
      <c r="M19" s="46">
        <f>L19+$M$78</f>
        <v/>
      </c>
      <c r="N19" s="78" t="n">
        <v>0.4513888888888889</v>
      </c>
      <c r="O19" s="46">
        <f>N19+$O$78</f>
        <v/>
      </c>
      <c r="P19" s="260" t="n">
        <v>0.50625</v>
      </c>
      <c r="Q19" s="46">
        <f>P19+$U$78</f>
        <v/>
      </c>
      <c r="R19" s="46" t="n">
        <v>0.5270833333333333</v>
      </c>
      <c r="S19" s="46">
        <f>R19+$S$78</f>
        <v/>
      </c>
      <c r="T19" s="143" t="n">
        <v>0.54375</v>
      </c>
      <c r="U19" s="80">
        <f>T19+$U$78</f>
        <v/>
      </c>
      <c r="V19" s="580" t="n">
        <v>80</v>
      </c>
      <c r="W19" s="125" t="n"/>
    </row>
    <row r="20" ht="21" customHeight="1" s="630">
      <c r="A20" s="644" t="inlineStr">
        <is>
          <t>17</t>
        </is>
      </c>
      <c r="B20" s="632" t="n"/>
      <c r="C20" s="112" t="inlineStr">
        <is>
          <t>NAPA PERALTA ALESSANDRO</t>
        </is>
      </c>
      <c r="D20" s="55" t="n">
        <v>70821854</v>
      </c>
      <c r="E20" s="55" t="inlineStr">
        <is>
          <t>NUEVO A1</t>
        </is>
      </c>
      <c r="F20" s="92" t="inlineStr">
        <is>
          <t>20 20SR</t>
        </is>
      </c>
      <c r="G20" s="55" t="n"/>
      <c r="H20" s="55" t="n"/>
      <c r="I20" s="55" t="inlineStr">
        <is>
          <t>JENY SUPERPAC</t>
        </is>
      </c>
      <c r="J20" s="60" t="n">
        <v>0.45</v>
      </c>
      <c r="K20" s="46">
        <f>J20+$K$77</f>
        <v/>
      </c>
      <c r="L20" s="78" t="n">
        <v>0.45</v>
      </c>
      <c r="M20" s="46">
        <f>L20+$M$78</f>
        <v/>
      </c>
      <c r="N20" s="78" t="n">
        <v>0.4548611111111111</v>
      </c>
      <c r="O20" s="46">
        <f>N20+$O$78</f>
        <v/>
      </c>
      <c r="P20" s="79" t="n">
        <v>0.5152777777777777</v>
      </c>
      <c r="Q20" s="46">
        <f>P20+$Q$78</f>
        <v/>
      </c>
      <c r="R20" s="46" t="n">
        <v>0.5354166666666667</v>
      </c>
      <c r="S20" s="46">
        <f>R20+$S$78</f>
        <v/>
      </c>
      <c r="T20" s="143" t="n">
        <v>0.55625</v>
      </c>
      <c r="U20" s="80">
        <f>T20+$U$78</f>
        <v/>
      </c>
      <c r="V20" s="580" t="n">
        <v>80</v>
      </c>
      <c r="W20" s="125" t="n"/>
    </row>
    <row r="21" ht="21" customHeight="1" s="630">
      <c r="A21" s="644" t="inlineStr">
        <is>
          <t>18</t>
        </is>
      </c>
      <c r="B21" s="632" t="n"/>
      <c r="C21" s="112" t="inlineStr">
        <is>
          <t>ZUZUNAGA JUAREZ RODRIGO</t>
        </is>
      </c>
      <c r="D21" s="55" t="n">
        <v>77023818</v>
      </c>
      <c r="E21" s="55" t="inlineStr">
        <is>
          <t>NUEVO A1</t>
        </is>
      </c>
      <c r="F21" s="92" t="inlineStr">
        <is>
          <t>40/20 40/20CL</t>
        </is>
      </c>
      <c r="G21" s="322" t="inlineStr">
        <is>
          <t>PAGO EFEC 100</t>
        </is>
      </c>
      <c r="H21" s="534" t="n"/>
      <c r="I21" s="534" t="inlineStr">
        <is>
          <t>PUBLICIDAD</t>
        </is>
      </c>
      <c r="J21" s="60" t="n">
        <v>0.4638888888888889</v>
      </c>
      <c r="K21" s="46">
        <f>J21+$K$77</f>
        <v/>
      </c>
      <c r="L21" s="78" t="n">
        <v>0.4645833333333333</v>
      </c>
      <c r="M21" s="46">
        <f>L21+$M$78</f>
        <v/>
      </c>
      <c r="N21" s="78" t="n">
        <v>0.4701388888888889</v>
      </c>
      <c r="O21" s="46">
        <f>N21+$O$78</f>
        <v/>
      </c>
      <c r="P21" s="260" t="n">
        <v>0.5194444444444445</v>
      </c>
      <c r="Q21" s="46">
        <f>P21+$U$78</f>
        <v/>
      </c>
      <c r="R21" s="46" t="n">
        <v>0.5381944444444444</v>
      </c>
      <c r="S21" s="46">
        <f>R21+$S$78</f>
        <v/>
      </c>
      <c r="T21" s="143" t="n">
        <v>0.5555555555555556</v>
      </c>
      <c r="U21" s="80">
        <f>T21+$U$78</f>
        <v/>
      </c>
      <c r="V21" s="580" t="n">
        <v>100</v>
      </c>
      <c r="W21" s="125" t="n"/>
    </row>
    <row r="22" ht="21" customHeight="1" s="630">
      <c r="A22" s="644" t="inlineStr">
        <is>
          <t>19</t>
        </is>
      </c>
      <c r="B22" s="632" t="n"/>
      <c r="C22" s="112" t="inlineStr">
        <is>
          <t>CHAVEZ ORTIZ HERNANDO</t>
        </is>
      </c>
      <c r="D22" s="55" t="n">
        <v>45041907</v>
      </c>
      <c r="E22" s="226" t="inlineStr">
        <is>
          <t>MOTO REVA BIIC</t>
        </is>
      </c>
      <c r="F22" s="92" t="inlineStr">
        <is>
          <t>20 20SR</t>
        </is>
      </c>
      <c r="G22" s="341" t="inlineStr">
        <is>
          <t>PAGO YAPE 90</t>
        </is>
      </c>
      <c r="H22" s="270" t="n"/>
      <c r="I22" s="270" t="inlineStr">
        <is>
          <t>LILIANA</t>
        </is>
      </c>
      <c r="J22" s="60" t="n">
        <v>0.4666666666666667</v>
      </c>
      <c r="K22" s="46">
        <f>J22+$K$77</f>
        <v/>
      </c>
      <c r="L22" s="78" t="n">
        <v>0.4694444444444444</v>
      </c>
      <c r="M22" s="46">
        <f>L22+$M$78</f>
        <v/>
      </c>
      <c r="N22" s="78" t="n">
        <v>0.4736111111111111</v>
      </c>
      <c r="O22" s="46">
        <f>N22+$O$78</f>
        <v/>
      </c>
      <c r="P22" s="79" t="n">
        <v>0.5298611111111111</v>
      </c>
      <c r="Q22" s="46">
        <f>P22+$Q$78</f>
        <v/>
      </c>
      <c r="R22" s="46" t="n">
        <v>0.5465277777777777</v>
      </c>
      <c r="S22" s="46">
        <f>R22+$S$78</f>
        <v/>
      </c>
      <c r="T22" s="143" t="n">
        <v>0.5645833333333333</v>
      </c>
      <c r="U22" s="80">
        <f>T22+$U$78</f>
        <v/>
      </c>
      <c r="V22" s="580" t="n">
        <v>80</v>
      </c>
      <c r="W22" s="125" t="n"/>
    </row>
    <row r="23" ht="21" customHeight="1" s="630">
      <c r="A23" s="644" t="inlineStr">
        <is>
          <t>20</t>
        </is>
      </c>
      <c r="B23" s="632" t="n"/>
      <c r="C23" s="112" t="inlineStr">
        <is>
          <t xml:space="preserve">CARDOZO SIAS JUNIOR </t>
        </is>
      </c>
      <c r="D23" s="55" t="n">
        <v>46271356</v>
      </c>
      <c r="E23" s="55" t="inlineStr">
        <is>
          <t>NUEVO A1</t>
        </is>
      </c>
      <c r="F23" s="92" t="inlineStr">
        <is>
          <t>20 20SR</t>
        </is>
      </c>
      <c r="G23" s="120" t="n"/>
      <c r="H23" s="120" t="n"/>
      <c r="I23" s="120" t="inlineStr">
        <is>
          <t>CARS.JAIME VILLA</t>
        </is>
      </c>
      <c r="J23" s="60" t="n">
        <v>0.4673611111111111</v>
      </c>
      <c r="K23" s="46">
        <f>J23+$K$77</f>
        <v/>
      </c>
      <c r="L23" s="78" t="n">
        <v>0.4736111111111111</v>
      </c>
      <c r="M23" s="46">
        <f>L23+$M$78</f>
        <v/>
      </c>
      <c r="N23" s="78" t="n">
        <v>0.48125</v>
      </c>
      <c r="O23" s="46">
        <f>N23+$O$78</f>
        <v/>
      </c>
      <c r="P23" s="260" t="n">
        <v>0.5319444444444444</v>
      </c>
      <c r="Q23" s="46">
        <f>P23+$U$78</f>
        <v/>
      </c>
      <c r="R23" s="46" t="n">
        <v>0.55</v>
      </c>
      <c r="S23" s="46">
        <f>R23+$S$78</f>
        <v/>
      </c>
      <c r="T23" s="143" t="n">
        <v>0.5673611111111111</v>
      </c>
      <c r="U23" s="80">
        <f>T23+$U$78</f>
        <v/>
      </c>
      <c r="V23" s="580" t="n">
        <v>80</v>
      </c>
      <c r="W23" s="125" t="n"/>
    </row>
    <row r="24" ht="21" customHeight="1" s="630">
      <c r="A24" s="644" t="inlineStr">
        <is>
          <t>21</t>
        </is>
      </c>
      <c r="B24" s="632" t="n"/>
      <c r="C24" s="112" t="inlineStr">
        <is>
          <t>SEVILLANO PAUCAR CARLOS ALBERTO</t>
        </is>
      </c>
      <c r="D24" s="55" t="n">
        <v>40657810</v>
      </c>
      <c r="E24" s="55" t="inlineStr">
        <is>
          <t>REVA A1</t>
        </is>
      </c>
      <c r="F24" s="92" t="inlineStr">
        <is>
          <t>30 30SR</t>
        </is>
      </c>
      <c r="G24" s="120" t="n"/>
      <c r="H24" s="120" t="n"/>
      <c r="I24" s="120" t="inlineStr">
        <is>
          <t>CARS.JAIME VILLA</t>
        </is>
      </c>
      <c r="J24" s="60" t="n">
        <v>0.46875</v>
      </c>
      <c r="K24" s="46">
        <f>J24+$K$77</f>
        <v/>
      </c>
      <c r="L24" s="78" t="n">
        <v>0.4784722222222222</v>
      </c>
      <c r="M24" s="46">
        <f>L24+$M$78</f>
        <v/>
      </c>
      <c r="N24" s="78" t="n">
        <v>0.4840277777777778</v>
      </c>
      <c r="O24" s="46">
        <f>N24+$O$78</f>
        <v/>
      </c>
      <c r="P24" s="79" t="n">
        <v>0.5416666666666666</v>
      </c>
      <c r="Q24" s="46">
        <f>P24+$Q$78</f>
        <v/>
      </c>
      <c r="R24" s="46" t="n">
        <v>0.5576388888888889</v>
      </c>
      <c r="S24" s="46">
        <f>R24+$S$78</f>
        <v/>
      </c>
      <c r="T24" s="143" t="n">
        <v>0.5694444444444444</v>
      </c>
      <c r="U24" s="80">
        <f>T24+$U$78</f>
        <v/>
      </c>
      <c r="V24" s="580" t="n">
        <v>80</v>
      </c>
      <c r="W24" s="125" t="n"/>
    </row>
    <row r="25" ht="21" customHeight="1" s="630">
      <c r="A25" s="644" t="inlineStr">
        <is>
          <t>22</t>
        </is>
      </c>
      <c r="B25" s="632" t="n"/>
      <c r="C25" s="112" t="inlineStr">
        <is>
          <t>WURTTELE SANDOVAL JOSE</t>
        </is>
      </c>
      <c r="D25" s="55" t="n">
        <v>43741863</v>
      </c>
      <c r="E25" s="55" t="inlineStr">
        <is>
          <t>REVA A1</t>
        </is>
      </c>
      <c r="F25" s="92" t="inlineStr">
        <is>
          <t>30 30SR</t>
        </is>
      </c>
      <c r="G25" s="110" t="n"/>
      <c r="H25" s="110" t="n"/>
      <c r="I25" s="110" t="inlineStr">
        <is>
          <t>MAYRA</t>
        </is>
      </c>
      <c r="J25" s="60" t="n">
        <v>0.4701388888888889</v>
      </c>
      <c r="K25" s="46">
        <f>J25+$K$77</f>
        <v/>
      </c>
      <c r="L25" s="78" t="n">
        <v>0.4833333333333333</v>
      </c>
      <c r="M25" s="46">
        <f>L25+$M$78</f>
        <v/>
      </c>
      <c r="N25" s="78" t="n">
        <v>0.4895833333333333</v>
      </c>
      <c r="O25" s="46">
        <f>N25+$O$78</f>
        <v/>
      </c>
      <c r="P25" s="260" t="n">
        <v>0.54375</v>
      </c>
      <c r="Q25" s="46">
        <f>P25+$U$78</f>
        <v/>
      </c>
      <c r="R25" s="46" t="n">
        <v>0.5611111111111111</v>
      </c>
      <c r="S25" s="46">
        <f>R25+$S$78</f>
        <v/>
      </c>
      <c r="T25" s="143" t="n">
        <v>0.5791666666666667</v>
      </c>
      <c r="U25" s="143">
        <f>T25+$U$78</f>
        <v/>
      </c>
      <c r="V25" s="580" t="n">
        <v>80</v>
      </c>
      <c r="W25" s="125" t="n"/>
    </row>
    <row r="26" ht="21" customHeight="1" s="630">
      <c r="A26" s="644" t="inlineStr">
        <is>
          <t>23</t>
        </is>
      </c>
      <c r="B26" s="632" t="n"/>
      <c r="C26" s="112" t="inlineStr">
        <is>
          <t>AYERVE LAURA GIORGIO</t>
        </is>
      </c>
      <c r="D26" s="55" t="n">
        <v>45281461</v>
      </c>
      <c r="E26" s="26" t="inlineStr">
        <is>
          <t>REVA A2A</t>
        </is>
      </c>
      <c r="F26" s="92" t="inlineStr">
        <is>
          <t>40/20 40/20CL</t>
        </is>
      </c>
      <c r="G26" s="341" t="inlineStr">
        <is>
          <t>PAGO YAPE 120</t>
        </is>
      </c>
      <c r="H26" s="234" t="inlineStr">
        <is>
          <t>huella/indice</t>
        </is>
      </c>
      <c r="I26" s="211" t="inlineStr">
        <is>
          <t>OFICINA</t>
        </is>
      </c>
      <c r="J26" s="60" t="n">
        <v>0.4819444444444445</v>
      </c>
      <c r="K26" s="46">
        <f>J26+$K$77</f>
        <v/>
      </c>
      <c r="L26" s="78" t="n">
        <v>0.4881944444444444</v>
      </c>
      <c r="M26" s="46">
        <f>L26+$M$78</f>
        <v/>
      </c>
      <c r="N26" s="78" t="n">
        <v>0.4951388888888889</v>
      </c>
      <c r="O26" s="46">
        <f>N26+$O$78</f>
        <v/>
      </c>
      <c r="P26" s="79" t="n">
        <v>0.5527777777777778</v>
      </c>
      <c r="Q26" s="46">
        <f>P26+$Q$78</f>
        <v/>
      </c>
      <c r="R26" s="46" t="n">
        <v>0.5701388888888889</v>
      </c>
      <c r="S26" s="46">
        <f>R26+$S$78</f>
        <v/>
      </c>
      <c r="T26" s="143" t="n">
        <v>0.5833333333333334</v>
      </c>
      <c r="U26" s="143">
        <f>T26+$U$78</f>
        <v/>
      </c>
      <c r="V26" s="580" t="n">
        <v>120</v>
      </c>
      <c r="W26" s="125" t="n"/>
    </row>
    <row r="27" ht="21" customHeight="1" s="630">
      <c r="A27" s="644" t="inlineStr">
        <is>
          <t>24</t>
        </is>
      </c>
      <c r="B27" s="632" t="n"/>
      <c r="C27" s="112" t="inlineStr">
        <is>
          <t xml:space="preserve">CHAVEZ CABRERA ALISON </t>
        </is>
      </c>
      <c r="D27" s="55" t="n">
        <v>71490550</v>
      </c>
      <c r="E27" s="55" t="inlineStr">
        <is>
          <t>NUEVO A1</t>
        </is>
      </c>
      <c r="F27" s="92" t="inlineStr">
        <is>
          <t>20 20SR</t>
        </is>
      </c>
      <c r="G27" s="120" t="n"/>
      <c r="H27" s="120" t="n"/>
      <c r="I27" s="120" t="inlineStr">
        <is>
          <t>CARS.JAIME VILLA</t>
        </is>
      </c>
      <c r="J27" s="60" t="n">
        <v>0.4833333333333333</v>
      </c>
      <c r="K27" s="46">
        <f>J27+$K$77</f>
        <v/>
      </c>
      <c r="L27" s="78" t="n">
        <v>0.4930555555555556</v>
      </c>
      <c r="M27" s="46">
        <f>L27+$M$78</f>
        <v/>
      </c>
      <c r="N27" s="78" t="n">
        <v>0.4993055555555556</v>
      </c>
      <c r="O27" s="46">
        <f>N27+$O$78</f>
        <v/>
      </c>
      <c r="P27" s="260" t="n">
        <v>0.5555555555555556</v>
      </c>
      <c r="Q27" s="46">
        <f>P27+$U$78</f>
        <v/>
      </c>
      <c r="R27" s="46" t="n">
        <v>0.5729166666666666</v>
      </c>
      <c r="S27" s="46">
        <f>R27+$S$78</f>
        <v/>
      </c>
      <c r="T27" s="143" t="n">
        <v>0.5923611111111111</v>
      </c>
      <c r="U27" s="80">
        <f>T27+$U$78</f>
        <v/>
      </c>
      <c r="V27" s="580" t="n">
        <v>80</v>
      </c>
      <c r="W27" s="125" t="n"/>
    </row>
    <row r="28" ht="21" customFormat="1" customHeight="1" s="633">
      <c r="A28" s="644" t="inlineStr">
        <is>
          <t>25</t>
        </is>
      </c>
      <c r="B28" s="632" t="n"/>
      <c r="C28" s="112" t="inlineStr">
        <is>
          <t>ALVARADO ESCOBAR MARCO</t>
        </is>
      </c>
      <c r="D28" s="55" t="n">
        <v>47730359</v>
      </c>
      <c r="E28" s="226" t="inlineStr">
        <is>
          <t>MOTO REVA BIIC</t>
        </is>
      </c>
      <c r="F28" s="92" t="inlineStr">
        <is>
          <t>20 20SR</t>
        </is>
      </c>
      <c r="G28" s="120" t="n"/>
      <c r="H28" s="120" t="n"/>
      <c r="I28" s="120" t="inlineStr">
        <is>
          <t>CARS.JAIME VILLA</t>
        </is>
      </c>
      <c r="J28" s="60" t="n">
        <v>0.5069444444444444</v>
      </c>
      <c r="K28" s="46">
        <f>J28+$K$77</f>
        <v/>
      </c>
      <c r="L28" s="78" t="n">
        <v>0.5083333333333333</v>
      </c>
      <c r="M28" s="46">
        <f>L28+$M$78</f>
        <v/>
      </c>
      <c r="N28" s="78" t="n">
        <v>0.5208333333333334</v>
      </c>
      <c r="O28" s="46">
        <f>N28+$O$78</f>
        <v/>
      </c>
      <c r="P28" s="79" t="n">
        <v>0.5763888888888888</v>
      </c>
      <c r="Q28" s="46">
        <f>P28+$Q$78</f>
        <v/>
      </c>
      <c r="R28" s="46" t="n">
        <v>0.5881944444444445</v>
      </c>
      <c r="S28" s="46">
        <f>R28+$S$78</f>
        <v/>
      </c>
      <c r="T28" s="143" t="n">
        <v>0.5993055555555555</v>
      </c>
      <c r="U28" s="80">
        <f>T28+$U$78</f>
        <v/>
      </c>
      <c r="V28" s="580" t="n">
        <v>80</v>
      </c>
      <c r="W28" s="125" t="n"/>
    </row>
    <row r="29" ht="21" customHeight="1" s="630">
      <c r="A29" s="644" t="inlineStr">
        <is>
          <t>26</t>
        </is>
      </c>
      <c r="B29" s="632" t="n"/>
      <c r="C29" s="112" t="inlineStr">
        <is>
          <t>ROMANI CISNEROS ESTEBAN</t>
        </is>
      </c>
      <c r="D29" s="55" t="n">
        <v>49090112</v>
      </c>
      <c r="E29" s="226" t="inlineStr">
        <is>
          <t>MOTO NUEVO BIIC</t>
        </is>
      </c>
      <c r="F29" s="92" t="inlineStr">
        <is>
          <t>40/20 40/20CL</t>
        </is>
      </c>
      <c r="G29" s="281" t="n"/>
      <c r="H29" s="281" t="n"/>
      <c r="I29" s="281" t="inlineStr">
        <is>
          <t>ELIA</t>
        </is>
      </c>
      <c r="J29" s="60" t="n">
        <v>0.5083333333333333</v>
      </c>
      <c r="K29" s="46">
        <f>J29+$K$77</f>
        <v/>
      </c>
      <c r="L29" s="78" t="n">
        <v>0.51875</v>
      </c>
      <c r="M29" s="46">
        <f>L29+$M$78</f>
        <v/>
      </c>
      <c r="N29" s="78" t="n">
        <v>0.5256944444444445</v>
      </c>
      <c r="O29" s="46">
        <f>N29+$O$78</f>
        <v/>
      </c>
      <c r="P29" s="260" t="n">
        <v>0.5756944444444444</v>
      </c>
      <c r="Q29" s="46">
        <f>P29+$U$78</f>
        <v/>
      </c>
      <c r="R29" s="46" t="n">
        <v>0.5881944444444445</v>
      </c>
      <c r="S29" s="46">
        <f>R29+$S$78</f>
        <v/>
      </c>
      <c r="T29" s="143" t="n">
        <v>0.6041666666666666</v>
      </c>
      <c r="U29" s="80">
        <f>T29+$U$78</f>
        <v/>
      </c>
      <c r="V29" s="580" t="n">
        <v>80</v>
      </c>
      <c r="W29" s="125" t="n"/>
    </row>
    <row r="30" ht="21" customHeight="1" s="630">
      <c r="A30" s="644" t="inlineStr">
        <is>
          <t>27</t>
        </is>
      </c>
      <c r="B30" s="632" t="n"/>
      <c r="C30" s="112" t="inlineStr">
        <is>
          <t xml:space="preserve">HERRERA MARTINEZ JORGE </t>
        </is>
      </c>
      <c r="D30" s="55" t="n">
        <v>9382644</v>
      </c>
      <c r="E30" s="226" t="inlineStr">
        <is>
          <t>MOTO REVA BIIC</t>
        </is>
      </c>
      <c r="F30" s="92" t="inlineStr">
        <is>
          <t>20 20SR</t>
        </is>
      </c>
      <c r="G30" s="96" t="inlineStr">
        <is>
          <t>TRANSF 330</t>
        </is>
      </c>
      <c r="H30" s="207" t="n"/>
      <c r="I30" s="55" t="inlineStr">
        <is>
          <t xml:space="preserve">JUAN CARRERA </t>
        </is>
      </c>
      <c r="J30" s="60" t="n">
        <v>0.5090277777777777</v>
      </c>
      <c r="K30" s="46">
        <f>J30+$K$77</f>
        <v/>
      </c>
      <c r="L30" s="78" t="n">
        <v>0.5236111111111111</v>
      </c>
      <c r="M30" s="46">
        <f>L30+$M$78</f>
        <v/>
      </c>
      <c r="N30" s="78" t="n">
        <v>0.5298611111111111</v>
      </c>
      <c r="O30" s="46">
        <f>N30+$O$78</f>
        <v/>
      </c>
      <c r="P30" s="79" t="n">
        <v>0.5875</v>
      </c>
      <c r="Q30" s="46">
        <f>P30+$Q$78</f>
        <v/>
      </c>
      <c r="R30" s="46" t="n">
        <v>0.5993055555555555</v>
      </c>
      <c r="S30" s="46">
        <f>R30+$S$78</f>
        <v/>
      </c>
      <c r="T30" s="143" t="n">
        <v>0.6125</v>
      </c>
      <c r="U30" s="80">
        <f>T30+$U$78</f>
        <v/>
      </c>
      <c r="V30" s="580" t="n">
        <v>80</v>
      </c>
      <c r="W30" s="125" t="n"/>
    </row>
    <row r="31" ht="21" customFormat="1" customHeight="1" s="633">
      <c r="A31" s="646" t="n"/>
      <c r="B31" s="632" t="n"/>
      <c r="C31" s="119" t="inlineStr">
        <is>
          <t>TUCTO ALCANTARA LUIS</t>
        </is>
      </c>
      <c r="D31" s="654" t="n">
        <v>25803278</v>
      </c>
      <c r="E31" s="654" t="inlineStr">
        <is>
          <t>REVA A1</t>
        </is>
      </c>
      <c r="F31" s="93" t="inlineStr">
        <is>
          <t>40/20 40/20CL</t>
        </is>
      </c>
      <c r="G31" s="654" t="inlineStr">
        <is>
          <t>MALCRIADO  X2</t>
        </is>
      </c>
      <c r="H31" s="654" t="inlineStr">
        <is>
          <t xml:space="preserve">SE FUE </t>
        </is>
      </c>
      <c r="I31" s="654" t="inlineStr">
        <is>
          <t>CARS.JAIME VILLA</t>
        </is>
      </c>
      <c r="J31" s="185" t="n">
        <v>0.5104166666666666</v>
      </c>
      <c r="K31" s="20">
        <f>J31+$K$77</f>
        <v/>
      </c>
      <c r="L31" s="21" t="n">
        <v>0.5277777777777778</v>
      </c>
      <c r="M31" s="21">
        <f>L31+$M$78</f>
        <v/>
      </c>
      <c r="N31" s="21" t="n">
        <v>0.5388888888888889</v>
      </c>
      <c r="O31" s="21">
        <f>N31+$O$78</f>
        <v/>
      </c>
      <c r="P31" s="144" t="n"/>
      <c r="Q31" s="20">
        <f>P31+$U$78</f>
        <v/>
      </c>
      <c r="R31" s="20" t="n"/>
      <c r="S31" s="20">
        <f>R31+$S$78</f>
        <v/>
      </c>
      <c r="T31" s="144" t="n"/>
      <c r="U31" s="20">
        <f>T31+$U$78</f>
        <v/>
      </c>
      <c r="V31" s="580" t="n"/>
      <c r="W31" s="125" t="n"/>
    </row>
    <row r="32" ht="21" customHeight="1" s="630">
      <c r="A32" s="644" t="inlineStr">
        <is>
          <t>28</t>
        </is>
      </c>
      <c r="B32" s="632" t="n"/>
      <c r="C32" s="112" t="inlineStr">
        <is>
          <t>LOPEZ NUÑEZ OSCAR</t>
        </is>
      </c>
      <c r="D32" s="55" t="n">
        <v>21497676</v>
      </c>
      <c r="E32" s="226" t="inlineStr">
        <is>
          <t>MOTO REVA BIIC</t>
        </is>
      </c>
      <c r="F32" s="92" t="inlineStr">
        <is>
          <t>40/20 40/20CL</t>
        </is>
      </c>
      <c r="G32" s="270" t="n"/>
      <c r="H32" s="270" t="n"/>
      <c r="I32" s="270" t="inlineStr">
        <is>
          <t>LILIANA</t>
        </is>
      </c>
      <c r="J32" s="60" t="n">
        <v>0.5131944444444444</v>
      </c>
      <c r="K32" s="46">
        <f>J32+$K$77</f>
        <v/>
      </c>
      <c r="L32" s="78" t="n">
        <v>0.5326388888888889</v>
      </c>
      <c r="M32" s="46">
        <f>L32+$M$78</f>
        <v/>
      </c>
      <c r="N32" s="78" t="n">
        <v>0.5402777777777777</v>
      </c>
      <c r="O32" s="46">
        <f>N32+$O$78</f>
        <v/>
      </c>
      <c r="P32" s="79" t="n">
        <v>0.5909722222222222</v>
      </c>
      <c r="Q32" s="46">
        <f>P32+$Q$78</f>
        <v/>
      </c>
      <c r="R32" s="46" t="n">
        <v>0.6055555555555555</v>
      </c>
      <c r="S32" s="46">
        <f>R32+$S$78</f>
        <v/>
      </c>
      <c r="T32" s="143" t="n">
        <v>0.6201388888888889</v>
      </c>
      <c r="U32" s="80">
        <f>T32+$U$78</f>
        <v/>
      </c>
      <c r="V32" s="580" t="n">
        <v>80</v>
      </c>
      <c r="W32" s="125" t="n"/>
    </row>
    <row r="33" ht="21" customHeight="1" s="630">
      <c r="A33" s="644" t="inlineStr">
        <is>
          <t>29</t>
        </is>
      </c>
      <c r="B33" s="632" t="n"/>
      <c r="C33" s="112" t="inlineStr">
        <is>
          <t>CUYA ARCOCCAULLA GERARDO</t>
        </is>
      </c>
      <c r="D33" s="55" t="n">
        <v>42232050</v>
      </c>
      <c r="E33" s="226" t="inlineStr">
        <is>
          <t>MOTO REVA BIIC</t>
        </is>
      </c>
      <c r="F33" s="92" t="inlineStr">
        <is>
          <t>20 20SR</t>
        </is>
      </c>
      <c r="G33" s="270" t="n"/>
      <c r="H33" s="270" t="n"/>
      <c r="I33" s="270" t="inlineStr">
        <is>
          <t>LILIANA</t>
        </is>
      </c>
      <c r="J33" s="60" t="n">
        <v>0.53125</v>
      </c>
      <c r="K33" s="46">
        <f>J33+$K$77</f>
        <v/>
      </c>
      <c r="L33" s="78" t="n">
        <v>0.5368055555555555</v>
      </c>
      <c r="M33" s="78">
        <f>L33+$M$78</f>
        <v/>
      </c>
      <c r="N33" s="78" t="n">
        <v>0.5451388888888888</v>
      </c>
      <c r="O33" s="78">
        <f>N33+$O$78</f>
        <v/>
      </c>
      <c r="P33" s="260" t="n">
        <v>0.6027777777777777</v>
      </c>
      <c r="Q33" s="46">
        <f>P33+$U$78</f>
        <v/>
      </c>
      <c r="R33" s="46" t="n">
        <v>0.6145833333333334</v>
      </c>
      <c r="S33" s="46">
        <f>R33+$S$78</f>
        <v/>
      </c>
      <c r="T33" s="143" t="n">
        <v>0.6263888888888889</v>
      </c>
      <c r="U33" s="80">
        <f>T33+$U$78</f>
        <v/>
      </c>
      <c r="V33" s="580" t="n">
        <v>80</v>
      </c>
      <c r="W33" s="125" t="n"/>
    </row>
    <row r="34" ht="21" customHeight="1" s="630">
      <c r="A34" s="644" t="inlineStr">
        <is>
          <t>30</t>
        </is>
      </c>
      <c r="B34" s="632" t="n"/>
      <c r="C34" s="112" t="inlineStr">
        <is>
          <t>PASACHES BARRERA MARICIELO</t>
        </is>
      </c>
      <c r="D34" s="55" t="n">
        <v>75496921</v>
      </c>
      <c r="E34" s="55" t="inlineStr">
        <is>
          <t>NUEVO A1</t>
        </is>
      </c>
      <c r="F34" s="92" t="inlineStr">
        <is>
          <t>30 30SR</t>
        </is>
      </c>
      <c r="G34" s="120" t="n"/>
      <c r="H34" s="120" t="n"/>
      <c r="I34" s="120" t="inlineStr">
        <is>
          <t>CARS.JAIME VILLA</t>
        </is>
      </c>
      <c r="J34" s="60" t="n">
        <v>0.5590277777777778</v>
      </c>
      <c r="K34" s="46">
        <f>J34+$K$77</f>
        <v/>
      </c>
      <c r="L34" s="78" t="n">
        <v>0.56875</v>
      </c>
      <c r="M34" s="46">
        <f>L34+$M$78</f>
        <v/>
      </c>
      <c r="N34" s="78" t="n">
        <v>0.575</v>
      </c>
      <c r="O34" s="46">
        <f>N34+$O$78</f>
        <v/>
      </c>
      <c r="P34" s="79" t="n">
        <v>0.6194444444444445</v>
      </c>
      <c r="Q34" s="46">
        <f>P34+$Q$78</f>
        <v/>
      </c>
      <c r="R34" s="46" t="n">
        <v>0.6305555555555555</v>
      </c>
      <c r="S34" s="46">
        <f>R34+$S$78</f>
        <v/>
      </c>
      <c r="T34" s="143" t="n">
        <v>0.6416666666666667</v>
      </c>
      <c r="U34" s="80">
        <f>T34+$U$78</f>
        <v/>
      </c>
      <c r="V34" s="580" t="n">
        <v>80</v>
      </c>
      <c r="W34" s="125" t="n"/>
    </row>
    <row r="35" ht="21" customHeight="1" s="630">
      <c r="A35" s="644" t="inlineStr">
        <is>
          <t>31</t>
        </is>
      </c>
      <c r="B35" s="632" t="n"/>
      <c r="C35" s="112" t="inlineStr">
        <is>
          <t>EUGENIO ARELLANO JUAN CARLOS</t>
        </is>
      </c>
      <c r="D35" s="55" t="n">
        <v>7652750</v>
      </c>
      <c r="E35" s="226" t="inlineStr">
        <is>
          <t>MOTO REVA BIIC</t>
        </is>
      </c>
      <c r="F35" s="92" t="inlineStr">
        <is>
          <t>20 20SR</t>
        </is>
      </c>
      <c r="G35" s="270" t="n"/>
      <c r="H35" s="270" t="n"/>
      <c r="I35" s="270" t="inlineStr">
        <is>
          <t>LILIANA</t>
        </is>
      </c>
      <c r="J35" s="60" t="n">
        <v>0.5715277777777777</v>
      </c>
      <c r="K35" s="46">
        <f>J35+$K$77</f>
        <v/>
      </c>
      <c r="L35" s="78" t="n">
        <v>0.5743055555555555</v>
      </c>
      <c r="M35" s="78">
        <f>L35+$M$78</f>
        <v/>
      </c>
      <c r="N35" s="78" t="n">
        <v>0.5798611111111112</v>
      </c>
      <c r="O35" s="78">
        <f>N35+$O$78</f>
        <v/>
      </c>
      <c r="P35" s="260" t="n">
        <v>0.6284722222222222</v>
      </c>
      <c r="Q35" s="46">
        <f>P35+$U$78</f>
        <v/>
      </c>
      <c r="R35" s="46" t="n">
        <v>0.6430555555555556</v>
      </c>
      <c r="S35" s="78">
        <f>R35+$S$78</f>
        <v/>
      </c>
      <c r="T35" s="143" t="n">
        <v>0.6541666666666667</v>
      </c>
      <c r="U35" s="80">
        <f>T35+$U$78</f>
        <v/>
      </c>
      <c r="V35" s="580" t="n">
        <v>80</v>
      </c>
      <c r="W35" s="125" t="n"/>
    </row>
    <row r="36" ht="21" customHeight="1" s="630">
      <c r="A36" s="644" t="inlineStr">
        <is>
          <t>32</t>
        </is>
      </c>
      <c r="B36" s="632" t="n"/>
      <c r="C36" s="112" t="inlineStr">
        <is>
          <t>ROQUE CASTRO MATTIAS</t>
        </is>
      </c>
      <c r="D36" s="55" t="n">
        <v>73877446</v>
      </c>
      <c r="E36" s="55" t="inlineStr">
        <is>
          <t>NUEVO A1</t>
        </is>
      </c>
      <c r="F36" s="92" t="inlineStr">
        <is>
          <t>20 20SR</t>
        </is>
      </c>
      <c r="G36" s="110" t="inlineStr">
        <is>
          <t>PAGO YAPE 120</t>
        </is>
      </c>
      <c r="H36" s="211" t="n"/>
      <c r="I36" s="211" t="inlineStr">
        <is>
          <t>OFICINA</t>
        </is>
      </c>
      <c r="J36" s="60" t="n">
        <v>0.6020833333333333</v>
      </c>
      <c r="K36" s="46">
        <f>J36+$K$77</f>
        <v/>
      </c>
      <c r="L36" s="78" t="n">
        <v>0.6034722222222222</v>
      </c>
      <c r="M36" s="78">
        <f>L36+$M$78</f>
        <v/>
      </c>
      <c r="N36" s="78" t="n">
        <v>0.6083333333333333</v>
      </c>
      <c r="O36" s="78">
        <f>N36+$O$78</f>
        <v/>
      </c>
      <c r="P36" s="78" t="n">
        <v>0.6541666666666667</v>
      </c>
      <c r="Q36" s="78">
        <f>P36+$Q$78</f>
        <v/>
      </c>
      <c r="R36" s="78" t="n">
        <v>0.6659722222222222</v>
      </c>
      <c r="S36" s="78">
        <f>R36+$S$78</f>
        <v/>
      </c>
      <c r="T36" s="80" t="n">
        <v>0.6777777777777778</v>
      </c>
      <c r="U36" s="80">
        <f>T36+$U$78</f>
        <v/>
      </c>
      <c r="V36" s="580" t="n">
        <v>120</v>
      </c>
      <c r="W36" s="125" t="n"/>
    </row>
    <row r="37" ht="21" customFormat="1" customHeight="1" s="645">
      <c r="A37" s="644" t="inlineStr">
        <is>
          <t>33</t>
        </is>
      </c>
      <c r="B37" s="632" t="n"/>
      <c r="C37" s="112" t="inlineStr">
        <is>
          <t>ALA ACOSTUPA POOL</t>
        </is>
      </c>
      <c r="D37" s="55" t="n">
        <v>47623566</v>
      </c>
      <c r="E37" s="226" t="inlineStr">
        <is>
          <t>MOTO REVA BIIC</t>
        </is>
      </c>
      <c r="F37" s="92" t="inlineStr">
        <is>
          <t>20 20SR</t>
        </is>
      </c>
      <c r="G37" s="281" t="n"/>
      <c r="H37" s="281" t="n"/>
      <c r="I37" s="281" t="inlineStr">
        <is>
          <t>ELIA</t>
        </is>
      </c>
      <c r="J37" s="60" t="n">
        <v>0.6055555555555555</v>
      </c>
      <c r="K37" s="46">
        <f>J37+$K$77</f>
        <v/>
      </c>
      <c r="L37" s="78" t="n">
        <v>0.60625</v>
      </c>
      <c r="M37" s="46">
        <f>L37+$M$78</f>
        <v/>
      </c>
      <c r="N37" s="78" t="n">
        <v>0.6131944444444445</v>
      </c>
      <c r="O37" s="46">
        <f>N37+$O$78</f>
        <v/>
      </c>
      <c r="P37" s="79" t="n">
        <v>0.6590277777777778</v>
      </c>
      <c r="Q37" s="46">
        <f>P37+$Q$78</f>
        <v/>
      </c>
      <c r="R37" s="46" t="n">
        <v>0.6777777777777778</v>
      </c>
      <c r="S37" s="46">
        <f>R37+$S$78</f>
        <v/>
      </c>
      <c r="T37" s="80" t="n">
        <v>0.6888888888888889</v>
      </c>
      <c r="U37" s="80">
        <f>T37+$U$78</f>
        <v/>
      </c>
      <c r="V37" s="580" t="n">
        <v>80</v>
      </c>
      <c r="W37" s="125" t="n"/>
    </row>
    <row r="38" ht="21" customHeight="1" s="630">
      <c r="A38" s="644" t="inlineStr">
        <is>
          <t>34</t>
        </is>
      </c>
      <c r="B38" s="632" t="n"/>
      <c r="C38" s="112" t="inlineStr">
        <is>
          <t>CORTEGANA VALQUI LELIS</t>
        </is>
      </c>
      <c r="D38" s="55" t="n">
        <v>10744426</v>
      </c>
      <c r="E38" s="226" t="inlineStr">
        <is>
          <t>MOTO REVA BIIC</t>
        </is>
      </c>
      <c r="F38" s="92" t="inlineStr">
        <is>
          <t>40/20 40/20CL</t>
        </is>
      </c>
      <c r="G38" s="281" t="n"/>
      <c r="H38" s="281" t="n"/>
      <c r="I38" s="281" t="inlineStr">
        <is>
          <t>ELIA</t>
        </is>
      </c>
      <c r="J38" s="60" t="n">
        <v>0.6076388888888888</v>
      </c>
      <c r="K38" s="46">
        <f>J38+$K$77</f>
        <v/>
      </c>
      <c r="L38" s="78" t="n">
        <v>0.65</v>
      </c>
      <c r="M38" s="46">
        <f>L38+$M$78</f>
        <v/>
      </c>
      <c r="N38" s="78" t="n">
        <v>0.6152777777777778</v>
      </c>
      <c r="O38" s="46">
        <f>N38+$O$78</f>
        <v/>
      </c>
      <c r="P38" s="79" t="n">
        <v>0.6618055555555555</v>
      </c>
      <c r="Q38" s="46">
        <f>P38+$Q$78</f>
        <v/>
      </c>
      <c r="R38" s="46" t="n">
        <v>0.6736111111111112</v>
      </c>
      <c r="S38" s="46">
        <f>R38+$S$78</f>
        <v/>
      </c>
      <c r="T38" s="80" t="n">
        <v>0.6868055555555556</v>
      </c>
      <c r="U38" s="80">
        <f>T38+$U$78</f>
        <v/>
      </c>
      <c r="V38" s="580" t="n">
        <v>80</v>
      </c>
      <c r="W38" s="125" t="n"/>
    </row>
    <row r="39" ht="21" customHeight="1" s="630">
      <c r="A39" s="644" t="inlineStr">
        <is>
          <t>35</t>
        </is>
      </c>
      <c r="B39" s="632" t="n"/>
      <c r="C39" s="112" t="inlineStr">
        <is>
          <t>YOPLAC TRUJILLO JAVIER</t>
        </is>
      </c>
      <c r="D39" s="55" t="n">
        <v>47548699</v>
      </c>
      <c r="E39" s="226" t="inlineStr">
        <is>
          <t>MOTO REVA BIIC</t>
        </is>
      </c>
      <c r="F39" s="92" t="inlineStr">
        <is>
          <t>40/20 40/20CL</t>
        </is>
      </c>
      <c r="G39" s="281" t="n"/>
      <c r="H39" s="281" t="n"/>
      <c r="I39" s="281" t="inlineStr">
        <is>
          <t>ELIA</t>
        </is>
      </c>
      <c r="J39" s="60" t="n">
        <v>0.6208333333333333</v>
      </c>
      <c r="K39" s="46">
        <f>J39+$K$77</f>
        <v/>
      </c>
      <c r="L39" s="78" t="n">
        <v>0.6215277777777778</v>
      </c>
      <c r="M39" s="46">
        <f>L39+$M$78</f>
        <v/>
      </c>
      <c r="N39" s="78" t="n">
        <v>0.6270833333333333</v>
      </c>
      <c r="O39" s="46">
        <f>N39+$O$78</f>
        <v/>
      </c>
      <c r="P39" s="79" t="n">
        <v>0.6715277777777777</v>
      </c>
      <c r="Q39" s="46">
        <f>P39+$Q$78</f>
        <v/>
      </c>
      <c r="R39" s="46" t="n">
        <v>0.6888888888888889</v>
      </c>
      <c r="S39" s="46">
        <f>R39+$S$78</f>
        <v/>
      </c>
      <c r="T39" s="80" t="n">
        <v>0.7013888888888888</v>
      </c>
      <c r="U39" s="80">
        <f>T39+$U$78</f>
        <v/>
      </c>
      <c r="V39" s="580" t="n">
        <v>80</v>
      </c>
      <c r="W39" s="125" t="n"/>
    </row>
    <row r="40" ht="21" customHeight="1" s="630">
      <c r="A40" s="644" t="inlineStr">
        <is>
          <t>36</t>
        </is>
      </c>
      <c r="B40" s="632" t="n"/>
      <c r="C40" s="112" t="inlineStr">
        <is>
          <t xml:space="preserve">YUPLAC TRUJILLO JOSE </t>
        </is>
      </c>
      <c r="D40" s="55" t="n">
        <v>76429738</v>
      </c>
      <c r="E40" s="226" t="inlineStr">
        <is>
          <t>MOTO REVA BIIC</t>
        </is>
      </c>
      <c r="F40" s="92" t="inlineStr">
        <is>
          <t>40/20 40/20CL</t>
        </is>
      </c>
      <c r="G40" s="281" t="n"/>
      <c r="H40" s="281" t="n"/>
      <c r="I40" s="281" t="inlineStr">
        <is>
          <t>ELIA</t>
        </is>
      </c>
      <c r="J40" s="60" t="n">
        <v>0.6215277777777778</v>
      </c>
      <c r="K40" s="46">
        <f>J40+$K$77</f>
        <v/>
      </c>
      <c r="L40" s="78" t="n">
        <v>0.6222222222222222</v>
      </c>
      <c r="M40" s="46">
        <f>L40+$M$78</f>
        <v/>
      </c>
      <c r="N40" s="78" t="n">
        <v>0.6305555555555555</v>
      </c>
      <c r="O40" s="46">
        <f>N40+$O$78</f>
        <v/>
      </c>
      <c r="P40" s="79" t="n">
        <v>0.6743055555555556</v>
      </c>
      <c r="Q40" s="46">
        <f>P40+$Q$78</f>
        <v/>
      </c>
      <c r="R40" s="46" t="n">
        <v>0.6875</v>
      </c>
      <c r="S40" s="46">
        <f>R40+$S$78</f>
        <v/>
      </c>
      <c r="T40" s="80" t="n">
        <v>0.7006944444444444</v>
      </c>
      <c r="U40" s="80">
        <f>T40+$U$78</f>
        <v/>
      </c>
      <c r="V40" s="580" t="n">
        <v>80</v>
      </c>
      <c r="W40" s="125" t="n"/>
    </row>
    <row r="41" ht="21" customHeight="1" s="630">
      <c r="A41" s="644" t="inlineStr">
        <is>
          <t>37</t>
        </is>
      </c>
      <c r="B41" s="632" t="n"/>
      <c r="C41" s="112" t="inlineStr">
        <is>
          <t xml:space="preserve">RAMIREZ QUISPE JOSE </t>
        </is>
      </c>
      <c r="D41" s="55" t="n">
        <v>80201238</v>
      </c>
      <c r="E41" s="26" t="inlineStr">
        <is>
          <t>REVA A2A</t>
        </is>
      </c>
      <c r="F41" s="92" t="inlineStr">
        <is>
          <t>20 20SR</t>
        </is>
      </c>
      <c r="G41" s="101" t="n"/>
      <c r="H41" s="101" t="n"/>
      <c r="I41" s="101" t="inlineStr">
        <is>
          <t>VARGAS</t>
        </is>
      </c>
      <c r="J41" s="60" t="n">
        <v>0.6222222222222222</v>
      </c>
      <c r="K41" s="46">
        <f>J41+$K$77</f>
        <v/>
      </c>
      <c r="L41" s="78" t="n">
        <v>0.6277777777777778</v>
      </c>
      <c r="M41" s="46">
        <f>L41+$M$78</f>
        <v/>
      </c>
      <c r="N41" s="78" t="n">
        <v>0.6333333333333333</v>
      </c>
      <c r="O41" s="46">
        <f>N41+$O$78</f>
        <v/>
      </c>
      <c r="P41" s="79" t="n">
        <v>0.6888888888888889</v>
      </c>
      <c r="Q41" s="46">
        <f>P41+$Q$78</f>
        <v/>
      </c>
      <c r="R41" s="46" t="n">
        <v>0.7006944444444444</v>
      </c>
      <c r="S41" s="46">
        <f>R41+$S$78</f>
        <v/>
      </c>
      <c r="T41" s="80" t="n">
        <v>0.7131944444444445</v>
      </c>
      <c r="U41" s="80">
        <f>T41+$U$78</f>
        <v/>
      </c>
      <c r="V41" s="580" t="n">
        <v>80</v>
      </c>
      <c r="W41" s="125" t="n"/>
    </row>
    <row r="42" ht="21" customFormat="1" customHeight="1" s="645">
      <c r="A42" s="644" t="inlineStr">
        <is>
          <t>38</t>
        </is>
      </c>
      <c r="B42" s="632" t="n"/>
      <c r="C42" s="318" t="inlineStr">
        <is>
          <t>VASQUEZ MENESES FRANCIS  70</t>
        </is>
      </c>
      <c r="D42" s="55" t="n">
        <v>72338732</v>
      </c>
      <c r="E42" s="199" t="inlineStr">
        <is>
          <t>MOTO NUEVO BIIB</t>
        </is>
      </c>
      <c r="F42" s="92" t="inlineStr">
        <is>
          <t>20 20SR</t>
        </is>
      </c>
      <c r="G42" s="55" t="n"/>
      <c r="H42" s="207" t="n"/>
      <c r="I42" s="55" t="inlineStr">
        <is>
          <t>LEONEL</t>
        </is>
      </c>
      <c r="J42" s="78" t="n">
        <v>0.6298611111111111</v>
      </c>
      <c r="K42" s="78">
        <f>J42+$K$77</f>
        <v/>
      </c>
      <c r="L42" s="78" t="n">
        <v>0.63125</v>
      </c>
      <c r="M42" s="78">
        <f>L42+$M$78</f>
        <v/>
      </c>
      <c r="N42" s="78" t="n">
        <v>0.6368055555555555</v>
      </c>
      <c r="O42" s="78">
        <f>N42+$O$78</f>
        <v/>
      </c>
      <c r="P42" s="78" t="n">
        <v>0.6944444444444444</v>
      </c>
      <c r="Q42" s="78">
        <f>P42+$Q$78</f>
        <v/>
      </c>
      <c r="R42" s="46" t="n">
        <v>6</v>
      </c>
      <c r="S42" s="46">
        <f>R42+$S$78</f>
        <v/>
      </c>
      <c r="T42" s="80" t="n">
        <v>0.7194444444444444</v>
      </c>
      <c r="U42" s="80">
        <f>T42+$U$78</f>
        <v/>
      </c>
      <c r="V42" s="580" t="n">
        <v>80</v>
      </c>
      <c r="W42" s="125" t="n">
        <v>70</v>
      </c>
    </row>
    <row r="43" ht="21" customFormat="1" customHeight="1" s="633">
      <c r="A43" s="644" t="inlineStr">
        <is>
          <t>39</t>
        </is>
      </c>
      <c r="B43" s="632" t="n"/>
      <c r="C43" s="112" t="inlineStr">
        <is>
          <t>CAPURRO PARAVICINO ELIANA</t>
        </is>
      </c>
      <c r="D43" s="55" t="n">
        <v>6997304</v>
      </c>
      <c r="E43" s="55" t="inlineStr">
        <is>
          <t>NUEVO A1</t>
        </is>
      </c>
      <c r="F43" s="92" t="inlineStr">
        <is>
          <t>40/20 40/20CL</t>
        </is>
      </c>
      <c r="G43" s="120" t="inlineStr">
        <is>
          <t xml:space="preserve">PAGO 100 EFEC </t>
        </is>
      </c>
      <c r="H43" s="207" t="n"/>
      <c r="I43" s="55" t="inlineStr">
        <is>
          <t>PARIS</t>
        </is>
      </c>
      <c r="J43" s="60" t="n">
        <v>0.6465277777777778</v>
      </c>
      <c r="K43" s="46">
        <f>J43+$K$77</f>
        <v/>
      </c>
      <c r="L43" s="78" t="n">
        <v>0.6479166666666667</v>
      </c>
      <c r="M43" s="78">
        <f>L43+$M$78</f>
        <v/>
      </c>
      <c r="N43" s="78" t="n">
        <v>0.6520833333333333</v>
      </c>
      <c r="O43" s="78">
        <f>N43+$O$78</f>
        <v/>
      </c>
      <c r="P43" s="79" t="n">
        <v>0.7013888888888888</v>
      </c>
      <c r="Q43" s="46">
        <f>P43+$Q$78</f>
        <v/>
      </c>
      <c r="R43" s="46" t="n">
        <v>0.7152777777777778</v>
      </c>
      <c r="S43" s="46">
        <f>R43+$S$78</f>
        <v/>
      </c>
      <c r="T43" s="260" t="n">
        <v>0.7284722222222222</v>
      </c>
      <c r="U43" s="46">
        <f>T43+$U$78</f>
        <v/>
      </c>
      <c r="V43" s="580" t="n">
        <v>100</v>
      </c>
      <c r="W43" s="125" t="n"/>
    </row>
    <row r="44" ht="21" customHeight="1" s="630"/>
    <row r="45" ht="21" customHeight="1" s="630"/>
    <row r="46" ht="21" customHeight="1" s="630"/>
    <row r="47" ht="21" customFormat="1" customHeight="1" s="645"/>
    <row r="48" ht="21" customFormat="1" customHeight="1" s="633"/>
    <row r="49" ht="21" customHeight="1" s="630"/>
    <row r="50" ht="21" customHeight="1" s="630"/>
    <row r="51" ht="21" customHeight="1" s="630"/>
    <row r="52" ht="21" customHeight="1" s="630"/>
    <row r="53" ht="21" customHeight="1" s="630"/>
    <row r="54" ht="21" customFormat="1" customHeight="1" s="633"/>
    <row r="55" ht="21" customHeight="1" s="630"/>
    <row r="56" ht="21" customFormat="1" customHeight="1" s="633"/>
    <row r="57" ht="21" customHeight="1" s="630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21" customHeight="1" s="630"/>
    <row r="67" ht="21" customHeight="1" s="630"/>
    <row r="68" ht="21" customHeight="1" s="630"/>
    <row r="69" ht="21" customHeight="1" s="630"/>
    <row r="70" ht="21" customHeight="1" s="630"/>
    <row r="71" ht="21" customHeight="1" s="630"/>
    <row r="72" ht="21" customHeight="1" s="630"/>
    <row r="73" ht="21" customHeight="1" s="630"/>
    <row r="74" ht="21" customHeight="1" s="630"/>
    <row r="75" ht="21" customHeight="1" s="630"/>
    <row r="76" ht="21" customHeight="1" s="630"/>
    <row r="77" ht="21" customHeight="1" s="630"/>
    <row r="78" ht="21" customHeight="1" s="630"/>
    <row r="79" ht="21" customHeight="1" s="630"/>
    <row r="80" ht="21" customHeight="1" s="630"/>
    <row r="81" ht="21" customHeight="1" s="630"/>
    <row r="82" ht="18" customHeight="1" s="630"/>
    <row r="83" ht="15.75" customHeight="1" s="630"/>
    <row r="84" ht="18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8" customHeight="1" s="630"/>
    <row r="95" ht="18" customHeight="1" s="630"/>
    <row r="96" ht="18" customHeight="1" s="630"/>
    <row r="97" ht="18" customHeight="1" s="630"/>
    <row r="98" ht="18" customHeight="1" s="630"/>
    <row r="99" ht="18" customHeight="1" s="630"/>
    <row r="100" ht="18" customHeight="1" s="630"/>
    <row r="101" ht="18" customHeight="1" s="630"/>
    <row r="102" ht="18" customHeight="1" s="630"/>
    <row r="103" ht="18" customHeight="1" s="630"/>
    <row r="104" ht="18" customHeight="1" s="630"/>
    <row r="105" ht="18" customHeight="1" s="630"/>
    <row r="106" ht="21" customHeight="1" s="630"/>
    <row r="107" ht="15.75" customHeight="1" s="630"/>
    <row r="108" ht="15.75" customHeight="1" s="630"/>
    <row r="109" ht="15.75" customHeight="1" s="630"/>
    <row r="110" ht="21" customHeight="1" s="630"/>
    <row r="111" ht="21" customHeight="1" s="630"/>
    <row r="112" ht="18.75" customHeight="1" s="630"/>
    <row r="113" ht="15.75" customHeight="1" s="630"/>
    <row r="114" ht="15.75" customHeight="1" s="630"/>
    <row r="115" ht="18.75" customHeight="1" s="630"/>
    <row r="120" ht="15.75" customHeight="1" s="630"/>
    <row r="121" ht="15.75" customHeight="1" s="630"/>
    <row r="122" ht="15.75" customHeight="1" s="630"/>
    <row r="123" ht="15.75" customHeight="1" s="630"/>
    <row r="124" ht="15.75" customHeight="1" s="630"/>
    <row r="125" ht="15.75" customHeight="1" s="630"/>
    <row r="126" ht="15.75" customHeight="1" s="630"/>
    <row r="127" ht="18.75" customHeight="1" s="630"/>
    <row r="128" ht="15.75" customHeight="1" s="630"/>
  </sheetData>
  <mergeCells count="86">
    <mergeCell ref="A15:B15"/>
    <mergeCell ref="A64:B64"/>
    <mergeCell ref="A73:B73"/>
    <mergeCell ref="A51:B51"/>
    <mergeCell ref="A70:B70"/>
    <mergeCell ref="A54:B54"/>
    <mergeCell ref="A7:B7"/>
    <mergeCell ref="A41:B41"/>
    <mergeCell ref="A74:B74"/>
    <mergeCell ref="A56:B56"/>
    <mergeCell ref="A27:B27"/>
    <mergeCell ref="A76:B76"/>
    <mergeCell ref="A33:B33"/>
    <mergeCell ref="A42:B42"/>
    <mergeCell ref="A17:B17"/>
    <mergeCell ref="A22:B22"/>
    <mergeCell ref="A53:B53"/>
    <mergeCell ref="A35:B35"/>
    <mergeCell ref="A62:B62"/>
    <mergeCell ref="A19:B19"/>
    <mergeCell ref="A68:B68"/>
    <mergeCell ref="A28:B28"/>
    <mergeCell ref="A9:B9"/>
    <mergeCell ref="A39:B39"/>
    <mergeCell ref="A48:B48"/>
    <mergeCell ref="A30:B30"/>
    <mergeCell ref="A59:B59"/>
    <mergeCell ref="A11:B11"/>
    <mergeCell ref="A45:B45"/>
    <mergeCell ref="A79:B79"/>
    <mergeCell ref="A61:B61"/>
    <mergeCell ref="A37:B37"/>
    <mergeCell ref="A46:B46"/>
    <mergeCell ref="A26:B26"/>
    <mergeCell ref="A71:B71"/>
    <mergeCell ref="A8:B8"/>
    <mergeCell ref="A52:B52"/>
    <mergeCell ref="A63:B63"/>
    <mergeCell ref="A10:B10"/>
    <mergeCell ref="R1:S1"/>
    <mergeCell ref="A77:B77"/>
    <mergeCell ref="A34:B34"/>
    <mergeCell ref="A49:B49"/>
    <mergeCell ref="P1:Q1"/>
    <mergeCell ref="A36:B36"/>
    <mergeCell ref="A1:B1"/>
    <mergeCell ref="A69:B69"/>
    <mergeCell ref="A78:B78"/>
    <mergeCell ref="A65:B65"/>
    <mergeCell ref="A75:B75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72:B72"/>
    <mergeCell ref="A29:B29"/>
    <mergeCell ref="A81:B81"/>
    <mergeCell ref="A13:B13"/>
    <mergeCell ref="A44:B44"/>
    <mergeCell ref="A31:B31"/>
    <mergeCell ref="A58:B58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xl/worksheets/sheet129.xml><?xml version="1.0" encoding="utf-8"?>
<worksheet xmlns:r="http://schemas.openxmlformats.org/officeDocument/2006/relationships" xmlns="http://schemas.openxmlformats.org/spreadsheetml/2006/main">
  <sheetPr codeName="Hoja437">
    <outlinePr summaryBelow="1" summaryRight="1"/>
    <pageSetUpPr fitToPage="1"/>
  </sheetPr>
  <dimension ref="A1:W28"/>
  <sheetViews>
    <sheetView workbookViewId="0">
      <selection activeCell="T24" sqref="T24"/>
    </sheetView>
  </sheetViews>
  <sheetFormatPr baseColWidth="10" defaultColWidth="9.140625" defaultRowHeight="15"/>
  <cols>
    <col width="2.7109375" customWidth="1" style="630" min="1" max="2"/>
    <col width="44.85546875" customWidth="1" style="630" min="3" max="3"/>
    <col width="14.5703125" customWidth="1" style="630" min="4" max="4"/>
    <col width="21.85546875" customWidth="1" style="630" min="5" max="5"/>
    <col width="22" customWidth="1" style="630" min="6" max="6"/>
    <col width="21.140625" bestFit="1" customWidth="1" style="630" min="7" max="7"/>
    <col width="11.85546875" customWidth="1" style="630" min="8" max="8"/>
    <col width="25.140625" customWidth="1" style="630" min="9" max="9"/>
    <col width="13.28515625" customWidth="1" style="630" min="10" max="10"/>
    <col width="13.5703125" customWidth="1" style="630" min="11" max="11"/>
    <col width="14.28515625" customWidth="1" style="630" min="12" max="12"/>
    <col width="13.7109375" customWidth="1" style="630" min="13" max="13"/>
    <col width="14.7109375" customWidth="1" style="630" min="14" max="15"/>
    <col width="15.28515625" customWidth="1" style="630" min="16" max="16"/>
    <col width="14.85546875" customWidth="1" style="630" min="17" max="17"/>
    <col width="15.42578125" customWidth="1" style="630" min="18" max="19"/>
    <col width="17" customWidth="1" style="630" min="20" max="20"/>
    <col width="17.85546875" customWidth="1" style="630" min="21" max="21"/>
  </cols>
  <sheetData>
    <row r="1" ht="46.5" customHeight="1" s="630">
      <c r="A1" s="640" t="inlineStr">
        <is>
          <t>N°</t>
        </is>
      </c>
      <c r="B1" s="641" t="n"/>
      <c r="C1" s="14" t="inlineStr">
        <is>
          <t>APELLIDOS Y NOMBRES</t>
        </is>
      </c>
      <c r="D1" s="14" t="inlineStr">
        <is>
          <t>DNI</t>
        </is>
      </c>
      <c r="E1" s="30" t="inlineStr">
        <is>
          <t>CATE</t>
        </is>
      </c>
      <c r="F1" s="25" t="inlineStr">
        <is>
          <t>VALORES DE VISTA</t>
        </is>
      </c>
      <c r="G1" s="1" t="inlineStr">
        <is>
          <t>PAGO</t>
        </is>
      </c>
      <c r="H1" s="40" t="inlineStr">
        <is>
          <t>INGRESO</t>
        </is>
      </c>
      <c r="I1" s="2" t="inlineStr">
        <is>
          <t>PROMOTOR</t>
        </is>
      </c>
      <c r="J1" s="3" t="inlineStr">
        <is>
          <t>HORA DE IINICIO</t>
        </is>
      </c>
      <c r="K1" s="3" t="inlineStr">
        <is>
          <t>HORA DE FIN</t>
        </is>
      </c>
      <c r="L1" s="638" t="inlineStr">
        <is>
          <t>TIPO DE SANGRE</t>
        </is>
      </c>
      <c r="M1" s="636" t="n"/>
      <c r="N1" s="642" t="inlineStr">
        <is>
          <t>PSICOLOGIA</t>
        </is>
      </c>
      <c r="O1" s="636" t="n"/>
      <c r="P1" s="639" t="inlineStr">
        <is>
          <t>OFTALMOLOGIA
INICIO / CIERRE</t>
        </is>
      </c>
      <c r="Q1" s="636" t="n"/>
      <c r="R1" s="635" t="inlineStr">
        <is>
          <t>OTORRINO INICIO / CIERRE</t>
        </is>
      </c>
      <c r="S1" s="636" t="n"/>
      <c r="T1" s="637" t="inlineStr">
        <is>
          <t>CLINICO 
INICIO CIERRE</t>
        </is>
      </c>
      <c r="U1" s="636" t="n"/>
      <c r="W1" s="125" t="n"/>
    </row>
    <row r="2" ht="21" customHeight="1" s="630">
      <c r="A2" s="644" t="n"/>
      <c r="B2" s="632" t="n"/>
      <c r="C2" s="119" t="inlineStr">
        <is>
          <t>MORALES MONTERO HOMERO</t>
        </is>
      </c>
      <c r="D2" s="654" t="n">
        <v>45096512</v>
      </c>
      <c r="E2" s="654" t="inlineStr">
        <is>
          <t>MOTO NUEVO BIIB</t>
        </is>
      </c>
      <c r="F2" s="93" t="inlineStr">
        <is>
          <t>40/20 40/20cl</t>
        </is>
      </c>
      <c r="G2" s="654" t="inlineStr">
        <is>
          <t>REPRO 08/06</t>
        </is>
      </c>
      <c r="H2" s="654" t="n"/>
      <c r="I2" s="654" t="inlineStr">
        <is>
          <t>ANGELA</t>
        </is>
      </c>
      <c r="J2" s="185" t="n"/>
      <c r="K2" s="20">
        <f>J2+$K$78</f>
        <v/>
      </c>
      <c r="L2" s="21" t="n"/>
      <c r="M2" s="20">
        <f>L2+$M$79</f>
        <v/>
      </c>
      <c r="N2" s="21" t="n"/>
      <c r="O2" s="20">
        <f>N2+$O$79</f>
        <v/>
      </c>
      <c r="P2" s="22" t="n"/>
      <c r="Q2" s="20">
        <f>P2+$Q$79</f>
        <v/>
      </c>
      <c r="R2" s="20" t="n"/>
      <c r="S2" s="20">
        <f>R2+$S$79</f>
        <v/>
      </c>
      <c r="T2" s="144" t="n"/>
      <c r="U2" s="20">
        <f>T2+$U$79</f>
        <v/>
      </c>
      <c r="V2" s="580" t="n">
        <v>80</v>
      </c>
      <c r="W2" s="125" t="n"/>
    </row>
    <row r="3" ht="21" customHeight="1" s="630">
      <c r="A3" s="644" t="inlineStr">
        <is>
          <t>1</t>
        </is>
      </c>
      <c r="B3" s="632" t="n"/>
      <c r="C3" s="112" t="inlineStr">
        <is>
          <t>MENDOZA CAMACHO JUNIOR</t>
        </is>
      </c>
      <c r="D3" s="55" t="n">
        <v>72224162</v>
      </c>
      <c r="E3" s="199" t="inlineStr">
        <is>
          <t>MOTO NUEVO BIIB</t>
        </is>
      </c>
      <c r="F3" s="92" t="inlineStr">
        <is>
          <t>40/20 40/20cl</t>
        </is>
      </c>
      <c r="G3" s="281" t="n"/>
      <c r="H3" s="281" t="n"/>
      <c r="I3" s="281" t="inlineStr">
        <is>
          <t>ANGELA</t>
        </is>
      </c>
      <c r="J3" s="60" t="n">
        <v>0.4673611111111111</v>
      </c>
      <c r="K3" s="46">
        <f>J3+$K$78</f>
        <v/>
      </c>
      <c r="L3" s="78" t="n">
        <v>0.4715277777777778</v>
      </c>
      <c r="M3" s="46">
        <f>L3+$M$79</f>
        <v/>
      </c>
      <c r="N3" s="78" t="n">
        <v>0.4770833333333334</v>
      </c>
      <c r="O3" s="46">
        <f>N3+$O$79</f>
        <v/>
      </c>
      <c r="P3" s="79" t="n">
        <v>0.5201388888888889</v>
      </c>
      <c r="Q3" s="46">
        <f>P3+$Q$79</f>
        <v/>
      </c>
      <c r="R3" s="46" t="n">
        <v>0.5326388888888889</v>
      </c>
      <c r="S3" s="46">
        <f>R3+$S$79</f>
        <v/>
      </c>
      <c r="T3" s="143" t="n">
        <v>0.5465277777777777</v>
      </c>
      <c r="U3" s="80">
        <f>T3+$U$79</f>
        <v/>
      </c>
      <c r="V3" s="580" t="n">
        <v>80</v>
      </c>
      <c r="W3" s="125" t="n"/>
    </row>
    <row r="4" ht="21" customHeight="1" s="630">
      <c r="A4" s="644" t="inlineStr">
        <is>
          <t>2</t>
        </is>
      </c>
      <c r="B4" s="632" t="n"/>
      <c r="C4" s="318" t="inlineStr">
        <is>
          <t>MURAYARI SUSANIBAR ALEXANDER 30</t>
        </is>
      </c>
      <c r="D4" s="55" t="n">
        <v>72824237</v>
      </c>
      <c r="E4" s="199" t="inlineStr">
        <is>
          <t>MOTO NUEVO BIIB</t>
        </is>
      </c>
      <c r="F4" s="92" t="inlineStr">
        <is>
          <t>20 20SR</t>
        </is>
      </c>
      <c r="G4" s="267" t="inlineStr">
        <is>
          <t>PAGO 130YAPE</t>
        </is>
      </c>
      <c r="H4" s="281" t="n"/>
      <c r="I4" s="281" t="inlineStr">
        <is>
          <t>ANGELA</t>
        </is>
      </c>
      <c r="J4" s="60" t="n">
        <v>0.4694444444444444</v>
      </c>
      <c r="K4" s="46">
        <f>J4+$K$78</f>
        <v/>
      </c>
      <c r="L4" s="78" t="n">
        <v>0.4770833333333334</v>
      </c>
      <c r="M4" s="46">
        <f>L4+$M$79</f>
        <v/>
      </c>
      <c r="N4" s="78" t="n">
        <v>0.48125</v>
      </c>
      <c r="O4" s="46">
        <f>N4+$O$79</f>
        <v/>
      </c>
      <c r="P4" s="79" t="n">
        <v>0.5243055555555556</v>
      </c>
      <c r="Q4" s="46">
        <f>P4+$Q$79</f>
        <v/>
      </c>
      <c r="R4" s="46" t="n">
        <v>0.5368055555555555</v>
      </c>
      <c r="S4" s="46">
        <f>R4+$S$79</f>
        <v/>
      </c>
      <c r="T4" s="143" t="n">
        <v>0.5493055555555556</v>
      </c>
      <c r="U4" s="80">
        <f>T4+$U$79</f>
        <v/>
      </c>
      <c r="V4" s="580" t="n">
        <v>80</v>
      </c>
      <c r="W4" s="125" t="n">
        <v>30</v>
      </c>
    </row>
    <row r="5" ht="21" customHeight="1" s="630">
      <c r="A5" s="644" t="n"/>
      <c r="B5" s="632" t="n"/>
      <c r="C5" s="119" t="inlineStr">
        <is>
          <t>ANICAMA MUÑANTE ROLANDO</t>
        </is>
      </c>
      <c r="D5" s="654" t="n">
        <v>25744065</v>
      </c>
      <c r="E5" s="654" t="inlineStr">
        <is>
          <t>MOTO NUEVO BIIB</t>
        </is>
      </c>
      <c r="F5" s="93" t="inlineStr">
        <is>
          <t>40/20 40/20cl</t>
        </is>
      </c>
      <c r="G5" s="654" t="inlineStr">
        <is>
          <t>PAGO 70YAPE</t>
        </is>
      </c>
      <c r="H5" s="654" t="inlineStr">
        <is>
          <t>REPRO 03/06</t>
        </is>
      </c>
      <c r="I5" s="654" t="inlineStr">
        <is>
          <t>STEVE QUINTANA</t>
        </is>
      </c>
      <c r="J5" s="185" t="n"/>
      <c r="K5" s="20">
        <f>J5+$K$78</f>
        <v/>
      </c>
      <c r="L5" s="21" t="n"/>
      <c r="M5" s="20">
        <f>L5+$M$79</f>
        <v/>
      </c>
      <c r="N5" s="21" t="n"/>
      <c r="O5" s="20">
        <f>N5+$O$79</f>
        <v/>
      </c>
      <c r="P5" s="22" t="n"/>
      <c r="Q5" s="20">
        <f>P5+$Q$79</f>
        <v/>
      </c>
      <c r="R5" s="20" t="n"/>
      <c r="S5" s="20">
        <f>R5+$S$79</f>
        <v/>
      </c>
      <c r="T5" s="144" t="n"/>
      <c r="U5" s="20">
        <f>T5+$U$79</f>
        <v/>
      </c>
      <c r="V5" s="580" t="n">
        <v>80</v>
      </c>
      <c r="W5" s="125" t="n"/>
    </row>
    <row r="6" ht="21" customHeight="1" s="630">
      <c r="A6" s="644" t="inlineStr">
        <is>
          <t>3</t>
        </is>
      </c>
      <c r="B6" s="632" t="n"/>
      <c r="C6" s="112" t="inlineStr">
        <is>
          <t>PINGO JUAREZ DIANA</t>
        </is>
      </c>
      <c r="D6" s="55" t="n">
        <v>70851939</v>
      </c>
      <c r="E6" s="55" t="inlineStr">
        <is>
          <t>REVA A1</t>
        </is>
      </c>
      <c r="F6" s="92" t="inlineStr">
        <is>
          <t>20 20sr</t>
        </is>
      </c>
      <c r="G6" s="120" t="inlineStr">
        <is>
          <t>PAGO 100EFE</t>
        </is>
      </c>
      <c r="H6" s="120" t="n"/>
      <c r="I6" s="120" t="inlineStr">
        <is>
          <t>PUBLICIDAD 2</t>
        </is>
      </c>
      <c r="J6" s="60" t="n">
        <v>0.4701388888888889</v>
      </c>
      <c r="K6" s="46">
        <f>J6+$K$78</f>
        <v/>
      </c>
      <c r="L6" s="78" t="n">
        <v>0.4833333333333333</v>
      </c>
      <c r="M6" s="78">
        <f>L6+$M$79</f>
        <v/>
      </c>
      <c r="N6" s="78" t="n">
        <v>0.4895833333333333</v>
      </c>
      <c r="O6" s="46">
        <f>N6+$O$79</f>
        <v/>
      </c>
      <c r="P6" s="79" t="n">
        <v>0.5326388888888889</v>
      </c>
      <c r="Q6" s="46">
        <f>P6+$Q$79</f>
        <v/>
      </c>
      <c r="R6" s="46" t="n">
        <v>0.5465277777777777</v>
      </c>
      <c r="S6" s="46">
        <f>R6+$S$79</f>
        <v/>
      </c>
      <c r="T6" s="143" t="n">
        <v>0.5576388888888889</v>
      </c>
      <c r="U6" s="80">
        <f>T6+$U$79</f>
        <v/>
      </c>
      <c r="V6" s="580" t="n">
        <v>80</v>
      </c>
      <c r="W6" s="125" t="n"/>
    </row>
    <row r="7" ht="21" customHeight="1" s="630">
      <c r="A7" s="644" t="inlineStr">
        <is>
          <t>4</t>
        </is>
      </c>
      <c r="B7" s="632" t="n"/>
      <c r="C7" s="112" t="inlineStr">
        <is>
          <t>VELASQUEZ SULLON JULISA</t>
        </is>
      </c>
      <c r="D7" s="55" t="n">
        <v>70431362</v>
      </c>
      <c r="E7" s="55" t="inlineStr">
        <is>
          <t>REVA A1</t>
        </is>
      </c>
      <c r="F7" s="92" t="inlineStr">
        <is>
          <t>40/20 40/20cl</t>
        </is>
      </c>
      <c r="G7" s="207" t="n"/>
      <c r="H7" s="207" t="n"/>
      <c r="I7" s="55" t="inlineStr">
        <is>
          <t>CESAR QUIROZ</t>
        </is>
      </c>
      <c r="J7" s="60" t="n">
        <v>0.4722222222222222</v>
      </c>
      <c r="K7" s="46">
        <f>J7+$K$78</f>
        <v/>
      </c>
      <c r="L7" s="78" t="n">
        <v>0.4854166666666667</v>
      </c>
      <c r="M7" s="46">
        <f>L7+$M$79</f>
        <v/>
      </c>
      <c r="N7" s="78" t="n">
        <v>0.4895833333333333</v>
      </c>
      <c r="O7" s="46">
        <f>N7+$O$79</f>
        <v/>
      </c>
      <c r="P7" s="79" t="n">
        <v>0.5354166666666667</v>
      </c>
      <c r="Q7" s="46">
        <f>P7+$Q$79</f>
        <v/>
      </c>
      <c r="R7" s="46" t="n">
        <v>0.5493055555555556</v>
      </c>
      <c r="S7" s="46">
        <f>R7+$S$79</f>
        <v/>
      </c>
      <c r="T7" s="143" t="n">
        <v>0.5631944444444444</v>
      </c>
      <c r="U7" s="80">
        <f>T7+$U$79</f>
        <v/>
      </c>
      <c r="V7" s="580" t="n">
        <v>80</v>
      </c>
      <c r="W7" s="125" t="n"/>
    </row>
    <row r="8" ht="21" customHeight="1" s="630">
      <c r="A8" s="644" t="inlineStr">
        <is>
          <t>5</t>
        </is>
      </c>
      <c r="B8" s="632" t="n"/>
      <c r="C8" s="112" t="inlineStr">
        <is>
          <t>GONZALEZ FERNANDEZ SEGUNDO</t>
        </is>
      </c>
      <c r="D8" s="55" t="n">
        <v>73547440</v>
      </c>
      <c r="E8" s="55" t="inlineStr">
        <is>
          <t>NUEVO A1</t>
        </is>
      </c>
      <c r="F8" s="92" t="inlineStr">
        <is>
          <t>20 20sr</t>
        </is>
      </c>
      <c r="G8" s="322" t="inlineStr">
        <is>
          <t>PAGO 100EFE</t>
        </is>
      </c>
      <c r="H8" s="439" t="n"/>
      <c r="I8" s="322" t="inlineStr">
        <is>
          <t>PUBLICIDAD</t>
        </is>
      </c>
      <c r="J8" s="60" t="n">
        <v>0.4743055555555555</v>
      </c>
      <c r="K8" s="46">
        <f>J8+$K$78</f>
        <v/>
      </c>
      <c r="L8" s="78" t="n">
        <v>0.4895833333333333</v>
      </c>
      <c r="M8" s="78">
        <f>L8+$M$79</f>
        <v/>
      </c>
      <c r="N8" s="78" t="n">
        <v>0.4944444444444445</v>
      </c>
      <c r="O8" s="46">
        <f>N8+$O$79</f>
        <v/>
      </c>
      <c r="P8" s="79" t="n">
        <v>0.5368055555555555</v>
      </c>
      <c r="Q8" s="46">
        <f>P8+$Q$79</f>
        <v/>
      </c>
      <c r="R8" s="46" t="n">
        <v>0.5576388888888889</v>
      </c>
      <c r="S8" s="46">
        <f>R8+$S$79</f>
        <v/>
      </c>
      <c r="T8" s="143" t="n">
        <v>0.56875</v>
      </c>
      <c r="U8" s="80">
        <f>T8+$U$79</f>
        <v/>
      </c>
      <c r="V8" s="580" t="n">
        <v>100</v>
      </c>
      <c r="W8" s="125" t="n"/>
    </row>
    <row r="9" ht="21" customHeight="1" s="630">
      <c r="A9" s="644" t="inlineStr">
        <is>
          <t>6</t>
        </is>
      </c>
      <c r="B9" s="632" t="n"/>
      <c r="C9" s="318" t="inlineStr">
        <is>
          <t>SALAZAR CASAS JAIR 40</t>
        </is>
      </c>
      <c r="D9" s="55" t="n">
        <v>75393277</v>
      </c>
      <c r="E9" s="55" t="inlineStr">
        <is>
          <t>NUEVO A1</t>
        </is>
      </c>
      <c r="F9" s="92" t="inlineStr">
        <is>
          <t>20 20SR</t>
        </is>
      </c>
      <c r="G9" s="267" t="inlineStr">
        <is>
          <t>PAGO 40YAPE</t>
        </is>
      </c>
      <c r="H9" s="55" t="n"/>
      <c r="I9" s="55" t="inlineStr">
        <is>
          <t>JUAN CARRERA</t>
        </is>
      </c>
      <c r="J9" s="60" t="n">
        <v>0.475</v>
      </c>
      <c r="K9" s="46">
        <f>J9+$K$78</f>
        <v/>
      </c>
      <c r="L9" s="78" t="n">
        <v>0.4902777777777778</v>
      </c>
      <c r="M9" s="46">
        <f>L9+$M$79</f>
        <v/>
      </c>
      <c r="N9" s="78" t="n">
        <v>0.4951388888888889</v>
      </c>
      <c r="O9" s="78">
        <f>N9+$O$79</f>
        <v/>
      </c>
      <c r="P9" s="78" t="n">
        <v>0.5402777777777777</v>
      </c>
      <c r="Q9" s="78">
        <f>P9+$Q$79</f>
        <v/>
      </c>
      <c r="R9" s="46" t="n">
        <v>0.5618055555555556</v>
      </c>
      <c r="S9" s="46">
        <f>R9+$S$79</f>
        <v/>
      </c>
      <c r="T9" s="143" t="n">
        <v>0.5763888888888888</v>
      </c>
      <c r="U9" s="80">
        <f>T9+$U$79</f>
        <v/>
      </c>
      <c r="V9" s="580" t="n">
        <v>80</v>
      </c>
      <c r="W9" s="125" t="n">
        <v>40</v>
      </c>
    </row>
    <row r="10" ht="21" customHeight="1" s="630">
      <c r="A10" s="644" t="inlineStr">
        <is>
          <t>7</t>
        </is>
      </c>
      <c r="B10" s="632" t="n"/>
      <c r="C10" s="318" t="inlineStr">
        <is>
          <t>GALVIS MARIN FABIO 30</t>
        </is>
      </c>
      <c r="D10" s="55" t="n">
        <v>916741</v>
      </c>
      <c r="E10" s="226" t="inlineStr">
        <is>
          <t>MOTO REVA BIIC</t>
        </is>
      </c>
      <c r="F10" s="92" t="inlineStr">
        <is>
          <t>20 20SR</t>
        </is>
      </c>
      <c r="G10" s="120" t="inlineStr">
        <is>
          <t>PAGO 30EFE</t>
        </is>
      </c>
      <c r="H10" s="26" t="inlineStr">
        <is>
          <t>CE</t>
        </is>
      </c>
      <c r="I10" s="270" t="inlineStr">
        <is>
          <t>LILIANA</t>
        </is>
      </c>
      <c r="J10" s="60" t="n">
        <v>0.3701388888888889</v>
      </c>
      <c r="K10" s="46">
        <f>J10+$K$78</f>
        <v/>
      </c>
      <c r="L10" s="78" t="n">
        <v>0.3715277777777778</v>
      </c>
      <c r="M10" s="46">
        <f>L10+$M$79</f>
        <v/>
      </c>
      <c r="N10" s="78" t="n">
        <v>0.3770833333333333</v>
      </c>
      <c r="O10" s="46">
        <f>N10+$O$79</f>
        <v/>
      </c>
      <c r="P10" s="79" t="n">
        <v>0.4263888888888889</v>
      </c>
      <c r="Q10" s="46">
        <f>P10+$Q$79</f>
        <v/>
      </c>
      <c r="R10" s="46" t="n">
        <v>0.4375</v>
      </c>
      <c r="S10" s="46">
        <f>R10+$S$79</f>
        <v/>
      </c>
      <c r="T10" s="143" t="n">
        <v>0.4486111111111111</v>
      </c>
      <c r="U10" s="143">
        <f>T10+$U$79</f>
        <v/>
      </c>
      <c r="V10" s="580" t="n">
        <v>80</v>
      </c>
      <c r="W10" s="125" t="n">
        <v>30</v>
      </c>
    </row>
    <row r="11" ht="21" customHeight="1" s="630">
      <c r="A11" s="644" t="inlineStr">
        <is>
          <t>8</t>
        </is>
      </c>
      <c r="B11" s="632" t="n"/>
      <c r="C11" s="112" t="inlineStr">
        <is>
          <t>OSCCO GALVEZ ALEXIS</t>
        </is>
      </c>
      <c r="D11" s="55" t="n">
        <v>73253158</v>
      </c>
      <c r="E11" s="199" t="inlineStr">
        <is>
          <t>MOTO NUEVO BIIB</t>
        </is>
      </c>
      <c r="F11" s="92" t="inlineStr">
        <is>
          <t>30 30SR</t>
        </is>
      </c>
      <c r="G11" s="281" t="n"/>
      <c r="H11" s="281" t="n"/>
      <c r="I11" s="281" t="inlineStr">
        <is>
          <t>ANGELA</t>
        </is>
      </c>
      <c r="J11" s="60" t="n">
        <v>0.4763888888888889</v>
      </c>
      <c r="K11" s="46">
        <f>J11+$K$78</f>
        <v/>
      </c>
      <c r="L11" s="78" t="n">
        <v>0.49375</v>
      </c>
      <c r="M11" s="46">
        <f>L11+$M$79</f>
        <v/>
      </c>
      <c r="N11" s="78" t="n">
        <v>0.4986111111111111</v>
      </c>
      <c r="O11" s="46">
        <f>N11+$O$79</f>
        <v/>
      </c>
      <c r="P11" s="79" t="n">
        <v>0.5423611111111111</v>
      </c>
      <c r="Q11" s="46">
        <f>P11+$Q$79</f>
        <v/>
      </c>
      <c r="R11" s="46" t="n">
        <v>0.5763888888888888</v>
      </c>
      <c r="S11" s="46">
        <f>R11+$S$79</f>
        <v/>
      </c>
      <c r="T11" s="143" t="n">
        <v>0.5895833333333333</v>
      </c>
      <c r="U11" s="80">
        <f>T11+$U$79</f>
        <v/>
      </c>
      <c r="V11" s="580" t="n">
        <v>80</v>
      </c>
      <c r="W11" s="125" t="n"/>
    </row>
    <row r="12" ht="21" customHeight="1" s="630">
      <c r="A12" s="644" t="inlineStr">
        <is>
          <t>9</t>
        </is>
      </c>
      <c r="B12" s="632" t="n"/>
      <c r="C12" s="318" t="inlineStr">
        <is>
          <t>SANCHEZ TERRONES ISAIAS 40</t>
        </is>
      </c>
      <c r="D12" s="55" t="n">
        <v>48138163</v>
      </c>
      <c r="E12" s="199" t="inlineStr">
        <is>
          <t>MOTO NUEVO BIIB</t>
        </is>
      </c>
      <c r="F12" s="92" t="inlineStr">
        <is>
          <t>20 20SR</t>
        </is>
      </c>
      <c r="G12" s="120" t="inlineStr">
        <is>
          <t>PAGO 40EFE</t>
        </is>
      </c>
      <c r="H12" s="55" t="n"/>
      <c r="I12" s="55" t="inlineStr">
        <is>
          <t>CARMEN</t>
        </is>
      </c>
      <c r="J12" s="60" t="n">
        <v>0.4770833333333334</v>
      </c>
      <c r="K12" s="46">
        <f>J12+$K$78</f>
        <v/>
      </c>
      <c r="L12" s="78" t="n">
        <v>0.4958333333333333</v>
      </c>
      <c r="M12" s="46">
        <f>L12+$M$79</f>
        <v/>
      </c>
      <c r="N12" s="78" t="n">
        <v>0.5006944444444444</v>
      </c>
      <c r="O12" s="46">
        <f>N12+$O$79</f>
        <v/>
      </c>
      <c r="P12" s="79" t="n">
        <v>0.5465277777777777</v>
      </c>
      <c r="Q12" s="46">
        <f>P12+$Q$79</f>
        <v/>
      </c>
      <c r="R12" s="46" t="n">
        <v>0.56875</v>
      </c>
      <c r="S12" s="46">
        <f>R12+$S$79</f>
        <v/>
      </c>
      <c r="T12" s="143" t="n">
        <v>0.5805555555555556</v>
      </c>
      <c r="U12" s="80">
        <f>T12+$U$79</f>
        <v/>
      </c>
      <c r="V12" s="580" t="n">
        <v>80</v>
      </c>
      <c r="W12" s="125" t="n">
        <v>40</v>
      </c>
    </row>
    <row r="13" ht="21" customHeight="1" s="630">
      <c r="A13" s="644" t="inlineStr">
        <is>
          <t>10</t>
        </is>
      </c>
      <c r="B13" s="632" t="n"/>
      <c r="C13" s="112" t="inlineStr">
        <is>
          <t>MENDOZA MIRANDA MARCO</t>
        </is>
      </c>
      <c r="D13" s="55" t="n">
        <v>43434109</v>
      </c>
      <c r="E13" s="26" t="inlineStr">
        <is>
          <t>REVA A2B</t>
        </is>
      </c>
      <c r="F13" s="92" t="inlineStr">
        <is>
          <t>40/20 40/20cl</t>
        </is>
      </c>
      <c r="G13" s="120" t="inlineStr">
        <is>
          <t>PAGO 120 EFEC</t>
        </is>
      </c>
      <c r="H13" s="55" t="n"/>
      <c r="I13" s="55" t="inlineStr">
        <is>
          <t>YESSI</t>
        </is>
      </c>
      <c r="J13" s="60" t="n">
        <v>0.4784722222222222</v>
      </c>
      <c r="K13" s="46">
        <f>J13+$K$78</f>
        <v/>
      </c>
      <c r="L13" s="78" t="n">
        <v>0.5027777777777778</v>
      </c>
      <c r="M13" s="46">
        <f>L13+$M$79</f>
        <v/>
      </c>
      <c r="N13" s="78" t="n">
        <v>0.5069444444444444</v>
      </c>
      <c r="O13" s="46">
        <f>N13+$O$79</f>
        <v/>
      </c>
      <c r="P13" s="79" t="n">
        <v>0.5604166666666667</v>
      </c>
      <c r="Q13" s="46">
        <f>P13+$Q$79</f>
        <v/>
      </c>
      <c r="R13" s="46" t="n">
        <v>0.5902777777777778</v>
      </c>
      <c r="S13" s="46">
        <f>R13+$S$79</f>
        <v/>
      </c>
      <c r="T13" s="80" t="n">
        <v>0.6020833333333333</v>
      </c>
      <c r="U13" s="80">
        <f>T13+$U$79</f>
        <v/>
      </c>
      <c r="V13" s="580" t="n">
        <v>80</v>
      </c>
      <c r="W13" s="125" t="n"/>
    </row>
    <row r="14" ht="21" customHeight="1" s="630">
      <c r="A14" s="644" t="n"/>
      <c r="B14" s="632" t="n"/>
      <c r="C14" s="318" t="inlineStr">
        <is>
          <t>RAMIREZ VILELA JOHANN 30</t>
        </is>
      </c>
      <c r="D14" s="654" t="n">
        <v>70124639</v>
      </c>
      <c r="E14" s="654" t="inlineStr">
        <is>
          <t>MOTO NUEVO BIIB</t>
        </is>
      </c>
      <c r="F14" s="93" t="inlineStr">
        <is>
          <t>20 20SR</t>
        </is>
      </c>
      <c r="G14" s="267" t="inlineStr">
        <is>
          <t>PAGO 30PLIN</t>
        </is>
      </c>
      <c r="H14" s="654" t="inlineStr">
        <is>
          <t>REPRO 03/06</t>
        </is>
      </c>
      <c r="I14" s="654" t="inlineStr">
        <is>
          <t>PARIS</t>
        </is>
      </c>
      <c r="J14" s="185" t="n"/>
      <c r="K14" s="20">
        <f>J14+$K$78</f>
        <v/>
      </c>
      <c r="L14" s="21" t="n"/>
      <c r="M14" s="20">
        <f>L14+$M$79</f>
        <v/>
      </c>
      <c r="N14" s="21" t="n"/>
      <c r="O14" s="20">
        <f>N14+$O$79</f>
        <v/>
      </c>
      <c r="P14" s="22" t="n"/>
      <c r="Q14" s="20">
        <f>P14+$Q$79</f>
        <v/>
      </c>
      <c r="R14" s="20" t="n"/>
      <c r="S14" s="20">
        <f>R14+$S$79</f>
        <v/>
      </c>
      <c r="T14" s="144" t="n"/>
      <c r="U14" s="20">
        <f>T14+$U$79</f>
        <v/>
      </c>
      <c r="V14" s="580" t="n">
        <v>80</v>
      </c>
      <c r="W14" s="125" t="n"/>
    </row>
    <row r="15" ht="21" customHeight="1" s="630">
      <c r="A15" s="644" t="n"/>
      <c r="B15" s="632" t="n"/>
      <c r="C15" s="119" t="inlineStr">
        <is>
          <t>WARD SUA VALERIA</t>
        </is>
      </c>
      <c r="D15" s="654" t="n">
        <v>70859931</v>
      </c>
      <c r="E15" s="654" t="inlineStr">
        <is>
          <t>MOTO NUEVO BIIB</t>
        </is>
      </c>
      <c r="F15" s="93" t="inlineStr">
        <is>
          <t>SIN PREVIA</t>
        </is>
      </c>
      <c r="G15" s="654" t="inlineStr">
        <is>
          <t>REPRO 03/06</t>
        </is>
      </c>
      <c r="H15" s="654" t="n"/>
      <c r="I15" s="654" t="inlineStr">
        <is>
          <t>GUIDO</t>
        </is>
      </c>
      <c r="J15" s="185" t="n"/>
      <c r="K15" s="20">
        <f>J15+$K$78</f>
        <v/>
      </c>
      <c r="L15" s="21" t="n"/>
      <c r="M15" s="20">
        <f>L15+$M$79</f>
        <v/>
      </c>
      <c r="N15" s="21" t="n"/>
      <c r="O15" s="20">
        <f>N15+$O$79</f>
        <v/>
      </c>
      <c r="P15" s="22" t="n"/>
      <c r="Q15" s="20">
        <f>P15+$Q$79</f>
        <v/>
      </c>
      <c r="R15" s="20" t="n"/>
      <c r="S15" s="20">
        <f>R15+$S$79</f>
        <v/>
      </c>
      <c r="T15" s="144" t="n"/>
      <c r="U15" s="20">
        <f>T15+$U$79</f>
        <v/>
      </c>
      <c r="V15" s="580" t="n">
        <v>80</v>
      </c>
      <c r="W15" s="125" t="n"/>
    </row>
    <row r="16" ht="21" customHeight="1" s="630">
      <c r="A16" s="644" t="n"/>
      <c r="B16" s="632" t="n"/>
      <c r="C16" s="119" t="inlineStr">
        <is>
          <t>DYER MOLFINO WILLIAM</t>
        </is>
      </c>
      <c r="D16" s="654" t="n">
        <v>9302921</v>
      </c>
      <c r="E16" s="654" t="inlineStr">
        <is>
          <t>MOTO NUEVO BIIB</t>
        </is>
      </c>
      <c r="F16" s="93" t="inlineStr">
        <is>
          <t>SIN PREVIA</t>
        </is>
      </c>
      <c r="G16" s="267" t="inlineStr">
        <is>
          <t>PAGO 330YAPE</t>
        </is>
      </c>
      <c r="H16" s="654" t="inlineStr">
        <is>
          <t>REPRO</t>
        </is>
      </c>
      <c r="I16" s="654" t="inlineStr">
        <is>
          <t>JUAN CARRERA</t>
        </is>
      </c>
      <c r="J16" s="185" t="n"/>
      <c r="K16" s="20">
        <f>J16+$K$78</f>
        <v/>
      </c>
      <c r="L16" s="21" t="n"/>
      <c r="M16" s="20">
        <f>L16+$M$79</f>
        <v/>
      </c>
      <c r="N16" s="21" t="n"/>
      <c r="O16" s="20">
        <f>N16+$O$79</f>
        <v/>
      </c>
      <c r="P16" s="22" t="n"/>
      <c r="Q16" s="20">
        <f>P16+$Q$79</f>
        <v/>
      </c>
      <c r="R16" s="20" t="n"/>
      <c r="S16" s="20">
        <f>R16+$S$79</f>
        <v/>
      </c>
      <c r="T16" s="144" t="n"/>
      <c r="U16" s="20">
        <f>T16+$U$79</f>
        <v/>
      </c>
      <c r="V16" s="580" t="n">
        <v>80</v>
      </c>
      <c r="W16" s="125" t="n"/>
    </row>
    <row r="17" ht="21" customHeight="1" s="630">
      <c r="A17" s="644" t="inlineStr">
        <is>
          <t>11</t>
        </is>
      </c>
      <c r="B17" s="632" t="n"/>
      <c r="C17" s="112" t="inlineStr">
        <is>
          <t>PARDO ALTUNA ZOILA</t>
        </is>
      </c>
      <c r="D17" s="55" t="n">
        <v>40812125</v>
      </c>
      <c r="E17" s="55" t="inlineStr">
        <is>
          <t>REVA A1</t>
        </is>
      </c>
      <c r="F17" s="92" t="inlineStr">
        <is>
          <t>40/20 40/20cl</t>
        </is>
      </c>
      <c r="G17" s="55" t="n"/>
      <c r="H17" s="55" t="n"/>
      <c r="I17" s="55" t="inlineStr">
        <is>
          <t>NORMA</t>
        </is>
      </c>
      <c r="J17" s="60" t="n">
        <v>0.4826388888888889</v>
      </c>
      <c r="K17" s="60">
        <f>J17+$K$78</f>
        <v/>
      </c>
      <c r="L17" s="78" t="n">
        <v>0.5006944444444444</v>
      </c>
      <c r="M17" s="46">
        <f>L17+$M$79</f>
        <v/>
      </c>
      <c r="N17" s="78" t="n">
        <v>0.5055555555555555</v>
      </c>
      <c r="O17" s="46">
        <f>N17+$O$79</f>
        <v/>
      </c>
      <c r="P17" s="79" t="n">
        <v>0.5548611111111111</v>
      </c>
      <c r="Q17" s="46">
        <f>P17+$Q$79</f>
        <v/>
      </c>
      <c r="R17" s="46" t="n">
        <v>0.5888888888888889</v>
      </c>
      <c r="S17" s="46">
        <f>R17+$S$79</f>
        <v/>
      </c>
      <c r="T17" s="80" t="n">
        <v>0.6006944444444444</v>
      </c>
      <c r="U17" s="80">
        <f>T17+$U$79</f>
        <v/>
      </c>
      <c r="V17" s="580" t="n">
        <v>80</v>
      </c>
      <c r="W17" s="125" t="n"/>
    </row>
    <row r="18" ht="21" customHeight="1" s="630">
      <c r="A18" s="644" t="inlineStr">
        <is>
          <t>12</t>
        </is>
      </c>
      <c r="B18" s="632" t="n"/>
      <c r="C18" s="112" t="inlineStr">
        <is>
          <t>MEDINA SIRLOPU MARTHA</t>
        </is>
      </c>
      <c r="D18" s="55" t="n">
        <v>25791096</v>
      </c>
      <c r="E18" s="55" t="inlineStr">
        <is>
          <t>REVA A1</t>
        </is>
      </c>
      <c r="F18" s="92" t="inlineStr">
        <is>
          <t>20 20SR</t>
        </is>
      </c>
      <c r="G18" s="267" t="inlineStr">
        <is>
          <t>PAGO 130PLIN</t>
        </is>
      </c>
      <c r="H18" s="211" t="n"/>
      <c r="I18" s="211" t="inlineStr">
        <is>
          <t>OFICINA</t>
        </is>
      </c>
      <c r="J18" s="60" t="n">
        <v>0.4840277777777778</v>
      </c>
      <c r="K18" s="60">
        <f>J18+$K$78</f>
        <v/>
      </c>
      <c r="L18" s="78" t="n">
        <v>0.4986111111111111</v>
      </c>
      <c r="M18" s="46">
        <f>L18+$M$79</f>
        <v/>
      </c>
      <c r="N18" s="78" t="n">
        <v>0.5027777777777778</v>
      </c>
      <c r="O18" s="46">
        <f>N18+$O$79</f>
        <v/>
      </c>
      <c r="P18" s="79" t="n">
        <v>0.5513888888888889</v>
      </c>
      <c r="Q18" s="46">
        <f>P18+$Q$79</f>
        <v/>
      </c>
      <c r="R18" s="46" t="n">
        <v>0.5805555555555556</v>
      </c>
      <c r="S18" s="46">
        <f>R18+$S$79</f>
        <v/>
      </c>
      <c r="T18" s="80" t="n">
        <v>0.5923611111111111</v>
      </c>
      <c r="U18" s="80">
        <f>T18+$U$79</f>
        <v/>
      </c>
      <c r="V18" s="580" t="n">
        <v>130</v>
      </c>
      <c r="W18" s="145" t="n"/>
    </row>
    <row r="19" ht="21" customHeight="1" s="630">
      <c r="A19" s="644" t="inlineStr">
        <is>
          <t>13</t>
        </is>
      </c>
      <c r="B19" s="632" t="n"/>
      <c r="C19" s="112" t="inlineStr">
        <is>
          <t>BECERRA ROMERO RENZO</t>
        </is>
      </c>
      <c r="D19" s="55" t="n">
        <v>74087001</v>
      </c>
      <c r="E19" s="55" t="inlineStr">
        <is>
          <t>REVA A1</t>
        </is>
      </c>
      <c r="F19" s="92" t="inlineStr">
        <is>
          <t>20 20SR</t>
        </is>
      </c>
      <c r="G19" s="267" t="inlineStr">
        <is>
          <t>PAGO 130PLIN</t>
        </is>
      </c>
      <c r="H19" s="211" t="n"/>
      <c r="I19" s="211" t="inlineStr">
        <is>
          <t>OFICINA</t>
        </is>
      </c>
      <c r="J19" s="60" t="n">
        <v>0.4854166666666667</v>
      </c>
      <c r="K19" s="46">
        <f>J19+$K$78</f>
        <v/>
      </c>
      <c r="L19" s="78" t="n">
        <v>0.5048611111111111</v>
      </c>
      <c r="M19" s="46">
        <f>L19+$M$79</f>
        <v/>
      </c>
      <c r="N19" s="78" t="n">
        <v>0.5111111111111111</v>
      </c>
      <c r="O19" s="46">
        <f>N19+$O$79</f>
        <v/>
      </c>
      <c r="P19" s="46" t="n">
        <v>0.5625</v>
      </c>
      <c r="Q19" s="46">
        <f>P19+$Q$79</f>
        <v/>
      </c>
      <c r="R19" s="46" t="n">
        <v>0.5916666666666667</v>
      </c>
      <c r="S19" s="46">
        <f>R19+$S$79</f>
        <v/>
      </c>
      <c r="T19" s="80" t="n">
        <v>0.6041666666666666</v>
      </c>
      <c r="U19" s="80">
        <f>T19+$U$79</f>
        <v/>
      </c>
      <c r="V19" s="580" t="n">
        <v>130</v>
      </c>
      <c r="W19" s="125" t="n"/>
    </row>
    <row r="20" ht="21" customHeight="1" s="630">
      <c r="A20" s="644" t="inlineStr">
        <is>
          <t>14</t>
        </is>
      </c>
      <c r="B20" s="632" t="n"/>
      <c r="C20" s="318" t="inlineStr">
        <is>
          <t>OCHANTE CHIPANA WALTER 30</t>
        </is>
      </c>
      <c r="D20" s="55" t="n">
        <v>76735867</v>
      </c>
      <c r="E20" s="199" t="inlineStr">
        <is>
          <t>MOTO NUEVO BIIB</t>
        </is>
      </c>
      <c r="F20" s="92" t="inlineStr">
        <is>
          <t>20 20SR</t>
        </is>
      </c>
      <c r="G20" s="267" t="inlineStr">
        <is>
          <t>PAGO 30YAPE</t>
        </is>
      </c>
      <c r="H20" s="281" t="n"/>
      <c r="I20" s="281" t="inlineStr">
        <is>
          <t>ANGELA</t>
        </is>
      </c>
      <c r="J20" s="60" t="n">
        <v>0.4861111111111111</v>
      </c>
      <c r="K20" s="60">
        <f>J20+$K$78</f>
        <v/>
      </c>
      <c r="L20" s="78" t="n">
        <v>0.5069444444444444</v>
      </c>
      <c r="M20" s="46">
        <f>L20+$M$79</f>
        <v/>
      </c>
      <c r="N20" s="78" t="n">
        <v>0.5118055555555555</v>
      </c>
      <c r="O20" s="46">
        <f>N20+$O$79</f>
        <v/>
      </c>
      <c r="P20" s="79" t="n">
        <v>0.5666666666666667</v>
      </c>
      <c r="Q20" s="46">
        <f>P20+$Q$79</f>
        <v/>
      </c>
      <c r="R20" s="46" t="n">
        <v>0.5958333333333333</v>
      </c>
      <c r="S20" s="46">
        <f>R20+$S$79</f>
        <v/>
      </c>
      <c r="T20" s="143" t="n">
        <v>0.6069444444444444</v>
      </c>
      <c r="U20" s="80">
        <f>T20+$U$79</f>
        <v/>
      </c>
      <c r="V20" s="580" t="n">
        <v>80</v>
      </c>
      <c r="W20" s="125" t="n">
        <v>30</v>
      </c>
    </row>
    <row r="21" ht="21" customHeight="1" s="630">
      <c r="A21" s="644" t="n"/>
      <c r="B21" s="632" t="n"/>
      <c r="C21" s="119" t="inlineStr">
        <is>
          <t>ACOSTA MARTINEZ ERICK</t>
        </is>
      </c>
      <c r="D21" s="654" t="n">
        <v>70444399</v>
      </c>
      <c r="E21" s="654" t="inlineStr">
        <is>
          <t>NUEVO A4</t>
        </is>
      </c>
      <c r="F21" s="93" t="inlineStr">
        <is>
          <t>SIN PREVIA</t>
        </is>
      </c>
      <c r="G21" s="654" t="inlineStr">
        <is>
          <t>REPRO 03/06</t>
        </is>
      </c>
      <c r="H21" s="654" t="n"/>
      <c r="I21" s="654" t="inlineStr">
        <is>
          <t>CARS.JAIME VILLA</t>
        </is>
      </c>
      <c r="J21" s="185" t="n"/>
      <c r="K21" s="20">
        <f>J21+$K$78</f>
        <v/>
      </c>
      <c r="L21" s="21" t="n"/>
      <c r="M21" s="20">
        <f>L21+$M$79</f>
        <v/>
      </c>
      <c r="N21" s="21" t="n"/>
      <c r="O21" s="20">
        <f>N21+$O$79</f>
        <v/>
      </c>
      <c r="P21" s="22" t="n"/>
      <c r="Q21" s="20">
        <f>P21+$Q$79</f>
        <v/>
      </c>
      <c r="R21" s="20" t="n"/>
      <c r="S21" s="20">
        <f>R21+$S$79</f>
        <v/>
      </c>
      <c r="T21" s="144" t="n"/>
      <c r="U21" s="20">
        <f>T21+$U$79</f>
        <v/>
      </c>
      <c r="V21" s="580" t="n">
        <v>80</v>
      </c>
      <c r="W21" s="125" t="n"/>
    </row>
    <row r="22" ht="21" customHeight="1" s="630">
      <c r="A22" s="644" t="inlineStr">
        <is>
          <t>15</t>
        </is>
      </c>
      <c r="B22" s="632" t="n"/>
      <c r="C22" s="318" t="inlineStr">
        <is>
          <t>SACRAMENTO FALCON LUCIO 30</t>
        </is>
      </c>
      <c r="D22" s="55" t="n">
        <v>22674819</v>
      </c>
      <c r="E22" s="226" t="inlineStr">
        <is>
          <t>MOTO REVA BIIC</t>
        </is>
      </c>
      <c r="F22" s="92" t="inlineStr">
        <is>
          <t>20 20SR</t>
        </is>
      </c>
      <c r="G22" s="109" t="inlineStr">
        <is>
          <t>PAGO 30EFE</t>
        </is>
      </c>
      <c r="H22" s="270" t="n"/>
      <c r="I22" s="270" t="inlineStr">
        <is>
          <t>LILIANA</t>
        </is>
      </c>
      <c r="J22" s="60" t="n">
        <v>0.4868055555555555</v>
      </c>
      <c r="K22" s="46">
        <f>J22+$K$78</f>
        <v/>
      </c>
      <c r="L22" s="78" t="n">
        <v>0.5097222222222222</v>
      </c>
      <c r="M22" s="46">
        <f>L22+$M$79</f>
        <v/>
      </c>
      <c r="N22" s="78" t="n">
        <v>0.5159722222222223</v>
      </c>
      <c r="O22" s="46">
        <f>N22+$O$79</f>
        <v/>
      </c>
      <c r="P22" s="79" t="n">
        <v>0.575</v>
      </c>
      <c r="Q22" s="46">
        <f>P22+$Q$79</f>
        <v/>
      </c>
      <c r="R22" s="46" t="n">
        <v>0.6041666666666666</v>
      </c>
      <c r="S22" s="46">
        <f>R22+$S$79</f>
        <v/>
      </c>
      <c r="T22" s="143" t="n">
        <v>0.6159722222222223</v>
      </c>
      <c r="U22" s="80">
        <f>T22+$U$79</f>
        <v/>
      </c>
      <c r="V22" s="580" t="n">
        <v>80</v>
      </c>
      <c r="W22" s="125" t="n">
        <v>30</v>
      </c>
    </row>
    <row r="23" ht="21" customHeight="1" s="630">
      <c r="A23" s="644" t="inlineStr">
        <is>
          <t>16</t>
        </is>
      </c>
      <c r="B23" s="632" t="n"/>
      <c r="C23" s="112" t="inlineStr">
        <is>
          <t>LEON FLORES LEONARDO</t>
        </is>
      </c>
      <c r="D23" s="55" t="n">
        <v>6966386</v>
      </c>
      <c r="E23" s="199" t="inlineStr">
        <is>
          <t>MOTO NUEVO BIIB</t>
        </is>
      </c>
      <c r="F23" s="92" t="inlineStr">
        <is>
          <t>20 20SR</t>
        </is>
      </c>
      <c r="G23" s="281" t="n"/>
      <c r="H23" s="26" t="inlineStr">
        <is>
          <t>CE</t>
        </is>
      </c>
      <c r="I23" s="281" t="inlineStr">
        <is>
          <t>ANGELA</t>
        </is>
      </c>
      <c r="J23" s="78" t="n">
        <v>0.4326388888888889</v>
      </c>
      <c r="K23" s="78">
        <f>J23+$K$78</f>
        <v/>
      </c>
      <c r="L23" s="78" t="n">
        <v>0.4333333333333333</v>
      </c>
      <c r="M23" s="78">
        <f>L23+$M$79</f>
        <v/>
      </c>
      <c r="N23" s="78" t="n">
        <v>0.4368055555555556</v>
      </c>
      <c r="O23" s="78">
        <f>N23+$O$79</f>
        <v/>
      </c>
      <c r="P23" s="78" t="n">
        <v>0.4798611111111111</v>
      </c>
      <c r="Q23" s="78">
        <f>P23+$Q$79</f>
        <v/>
      </c>
      <c r="R23" s="78" t="n">
        <v>0.4930555555555556</v>
      </c>
      <c r="S23" s="78">
        <f>R23+$S$79</f>
        <v/>
      </c>
      <c r="T23" s="116" t="n">
        <v>0.5041666666666667</v>
      </c>
      <c r="U23" s="116">
        <f>T23+$U$79</f>
        <v/>
      </c>
      <c r="V23" s="580" t="n">
        <v>80</v>
      </c>
      <c r="W23" s="125" t="n"/>
    </row>
    <row r="24" ht="21" customHeight="1" s="630">
      <c r="A24" s="644" t="inlineStr">
        <is>
          <t>17</t>
        </is>
      </c>
      <c r="B24" s="632" t="n"/>
      <c r="C24" s="112" t="inlineStr">
        <is>
          <t>CASTRO ORTIZ THALIA</t>
        </is>
      </c>
      <c r="D24" s="55" t="n">
        <v>47793190</v>
      </c>
      <c r="E24" s="199" t="inlineStr">
        <is>
          <t>MOTO NUEVO BIIB</t>
        </is>
      </c>
      <c r="F24" s="92" t="inlineStr">
        <is>
          <t>40/20 40/20cl</t>
        </is>
      </c>
      <c r="G24" s="654" t="inlineStr">
        <is>
          <t>REPRO</t>
        </is>
      </c>
      <c r="H24" s="281" t="n"/>
      <c r="I24" s="281" t="inlineStr">
        <is>
          <t xml:space="preserve">ANGELA </t>
        </is>
      </c>
      <c r="J24" s="78" t="n">
        <v>0.4868055555555555</v>
      </c>
      <c r="K24" s="78">
        <f>J24+$K$78</f>
        <v/>
      </c>
      <c r="L24" s="78" t="n">
        <v>0.5111111111111111</v>
      </c>
      <c r="M24" s="46">
        <f>L24+$M$79</f>
        <v/>
      </c>
      <c r="N24" s="78" t="n">
        <v>0.5243055555555556</v>
      </c>
      <c r="O24" s="78">
        <f>N24+$O$79</f>
        <v/>
      </c>
      <c r="P24" s="79" t="n">
        <v>0.5736111111111111</v>
      </c>
      <c r="Q24" s="46">
        <f>P24+$Q$79</f>
        <v/>
      </c>
      <c r="R24" s="46" t="n">
        <v>0.6006944444444444</v>
      </c>
      <c r="S24" s="46">
        <f>R24+$S$79</f>
        <v/>
      </c>
      <c r="T24" s="143" t="n">
        <v>0.6145833333333334</v>
      </c>
      <c r="U24" s="80">
        <f>T24+$U$79</f>
        <v/>
      </c>
      <c r="V24" s="580" t="n">
        <v>80</v>
      </c>
      <c r="W24" s="125" t="n"/>
    </row>
    <row r="25" ht="21" customHeight="1" s="630">
      <c r="A25" s="644" t="inlineStr">
        <is>
          <t>18</t>
        </is>
      </c>
      <c r="B25" s="632" t="n"/>
      <c r="C25" s="112" t="inlineStr">
        <is>
          <t xml:space="preserve">ÑINGLE ARIAS FERNANDO </t>
        </is>
      </c>
      <c r="D25" s="55" t="n">
        <v>25460200</v>
      </c>
      <c r="E25" s="55" t="inlineStr">
        <is>
          <t>REVA A1</t>
        </is>
      </c>
      <c r="F25" s="92" t="inlineStr">
        <is>
          <t>40/20 40/20cl</t>
        </is>
      </c>
      <c r="G25" s="109" t="inlineStr">
        <is>
          <t>PAGO EFEC 80</t>
        </is>
      </c>
      <c r="H25" s="55" t="n"/>
      <c r="I25" s="55" t="inlineStr">
        <is>
          <t>MIGUEL QUIROZ</t>
        </is>
      </c>
      <c r="J25" s="60" t="n">
        <v>0.4881944444444444</v>
      </c>
      <c r="K25" s="46">
        <f>J25+$K$78</f>
        <v/>
      </c>
      <c r="L25" s="78" t="n">
        <v>0.5138888888888888</v>
      </c>
      <c r="M25" s="46">
        <f>L25+$M$79</f>
        <v/>
      </c>
      <c r="N25" s="78" t="n">
        <v>0.5270833333333333</v>
      </c>
      <c r="O25" s="46">
        <f>N25+$O$79</f>
        <v/>
      </c>
      <c r="P25" s="79" t="n">
        <v>0.5791666666666667</v>
      </c>
      <c r="Q25" s="46">
        <f>P25+$Q$79</f>
        <v/>
      </c>
      <c r="R25" s="46" t="n">
        <v>0.6118055555555556</v>
      </c>
      <c r="S25" s="46">
        <f>R25+$S$79</f>
        <v/>
      </c>
      <c r="T25" s="143" t="n">
        <v>0.6256944444444444</v>
      </c>
      <c r="U25" s="80">
        <f>T25+$U$79</f>
        <v/>
      </c>
      <c r="V25" s="580" t="n">
        <v>80</v>
      </c>
      <c r="W25" s="125" t="n"/>
    </row>
    <row r="26" ht="21" customHeight="1" s="630">
      <c r="A26" s="644" t="inlineStr">
        <is>
          <t>19</t>
        </is>
      </c>
      <c r="B26" s="632" t="n"/>
      <c r="C26" s="112" t="inlineStr">
        <is>
          <t>ARAMBULO RUIZ JORGE</t>
        </is>
      </c>
      <c r="D26" s="55" t="n">
        <v>16693538</v>
      </c>
      <c r="E26" s="199" t="inlineStr">
        <is>
          <t>MOTO NUEVO BIIB</t>
        </is>
      </c>
      <c r="F26" s="92" t="inlineStr">
        <is>
          <t>40/20 40/20cl</t>
        </is>
      </c>
      <c r="G26" s="322" t="n"/>
      <c r="H26" s="322" t="n"/>
      <c r="I26" s="321" t="inlineStr">
        <is>
          <t>AUTOTAXI PUBLICIDAD</t>
        </is>
      </c>
      <c r="J26" s="60" t="n">
        <v>0.4902777777777778</v>
      </c>
      <c r="K26" s="46">
        <f>J26+$K$78</f>
        <v/>
      </c>
      <c r="L26" s="78" t="n">
        <v>0.5152777777777777</v>
      </c>
      <c r="M26" s="46">
        <f>L26+$M$79</f>
        <v/>
      </c>
      <c r="N26" s="78" t="n">
        <v>0.5333333333333333</v>
      </c>
      <c r="O26" s="78">
        <f>N26+$O$79</f>
        <v/>
      </c>
      <c r="P26" s="78" t="n">
        <v>0.5875</v>
      </c>
      <c r="Q26" s="78">
        <f>P26+$Q$79</f>
        <v/>
      </c>
      <c r="R26" s="78" t="n">
        <v>0.6145833333333334</v>
      </c>
      <c r="S26" s="78">
        <f>R26+$S$79</f>
        <v/>
      </c>
      <c r="T26" s="116" t="n">
        <v>0.6256944444444444</v>
      </c>
      <c r="U26" s="116">
        <f>T26+$U$79</f>
        <v/>
      </c>
      <c r="V26" s="580" t="n">
        <v>80</v>
      </c>
      <c r="W26" s="125" t="n"/>
    </row>
    <row r="27" ht="21" customHeight="1" s="630">
      <c r="A27" s="644" t="inlineStr">
        <is>
          <t>20</t>
        </is>
      </c>
      <c r="B27" s="632" t="n"/>
      <c r="C27" s="112" t="inlineStr">
        <is>
          <t>ESCALANTE MENDOZA JEYSON</t>
        </is>
      </c>
      <c r="D27" s="55" t="n">
        <v>3286630</v>
      </c>
      <c r="E27" s="199" t="inlineStr">
        <is>
          <t>MOTO NUEVO BIIB</t>
        </is>
      </c>
      <c r="F27" s="92" t="inlineStr">
        <is>
          <t>40/20 40/20cl</t>
        </is>
      </c>
      <c r="G27" s="96" t="inlineStr">
        <is>
          <t>PAGO YAPE 120</t>
        </is>
      </c>
      <c r="H27" s="26" t="inlineStr">
        <is>
          <t>CE</t>
        </is>
      </c>
      <c r="I27" s="55" t="inlineStr">
        <is>
          <t>CRIS AMORETTI</t>
        </is>
      </c>
      <c r="J27" s="60" t="n">
        <v>0.4930555555555556</v>
      </c>
      <c r="K27" s="46">
        <f>J27+$K$78</f>
        <v/>
      </c>
      <c r="L27" s="78" t="n">
        <v>0.5180555555555556</v>
      </c>
      <c r="M27" s="78">
        <f>L27+$M$79</f>
        <v/>
      </c>
      <c r="N27" s="78" t="n"/>
      <c r="O27" s="78">
        <f>N27+$O$79</f>
        <v/>
      </c>
      <c r="P27" s="78" t="n">
        <v>0.5847222222222223</v>
      </c>
      <c r="Q27" s="78">
        <f>P27+$Q$79</f>
        <v/>
      </c>
      <c r="R27" s="78" t="n">
        <v>0.6138888888888889</v>
      </c>
      <c r="S27" s="78">
        <f>R27+$S$79</f>
        <v/>
      </c>
      <c r="T27" s="116" t="n">
        <v>0.6263888888888889</v>
      </c>
      <c r="U27" s="116">
        <f>T27+$U$79</f>
        <v/>
      </c>
      <c r="V27" s="580" t="n">
        <v>80</v>
      </c>
      <c r="W27" s="125" t="n"/>
    </row>
    <row r="28" ht="21" customHeight="1" s="630">
      <c r="A28" s="644" t="inlineStr">
        <is>
          <t>21</t>
        </is>
      </c>
      <c r="B28" s="632" t="n"/>
      <c r="C28" s="112" t="inlineStr">
        <is>
          <t>RIVERA ESTEBAN ELIZABETH</t>
        </is>
      </c>
      <c r="D28" s="55" t="n">
        <v>41799513</v>
      </c>
      <c r="E28" s="199" t="inlineStr">
        <is>
          <t>MOTO NUEVO BIIB</t>
        </is>
      </c>
      <c r="F28" s="92" t="inlineStr">
        <is>
          <t>20 20SR</t>
        </is>
      </c>
      <c r="G28" s="120" t="inlineStr">
        <is>
          <t>PAGO 80EFE04/06</t>
        </is>
      </c>
      <c r="H28" s="55" t="n"/>
      <c r="I28" s="55" t="inlineStr">
        <is>
          <t>JORGE TENORIO</t>
        </is>
      </c>
      <c r="J28" s="60" t="n">
        <v>0.5479166666666667</v>
      </c>
      <c r="K28" s="46">
        <f>J28+$K$78</f>
        <v/>
      </c>
      <c r="L28" s="78" t="n">
        <v>0.5493055555555556</v>
      </c>
      <c r="M28" s="46">
        <f>L28+$M$79</f>
        <v/>
      </c>
      <c r="N28" s="78" t="n">
        <v>0.5541666666666667</v>
      </c>
      <c r="O28" s="46">
        <f>N28+$O$79</f>
        <v/>
      </c>
      <c r="P28" s="79" t="n">
        <v>0.6</v>
      </c>
      <c r="Q28" s="46">
        <f>P28+$Q$79</f>
        <v/>
      </c>
      <c r="R28" s="46" t="n">
        <v>0.6159722222222223</v>
      </c>
      <c r="S28" s="46">
        <f>R28+$S$79</f>
        <v/>
      </c>
      <c r="T28" s="143" t="n">
        <v>0.6277777777777778</v>
      </c>
      <c r="U28" s="80">
        <f>T28+$U$79</f>
        <v/>
      </c>
      <c r="V28" s="580" t="n">
        <v>80</v>
      </c>
      <c r="W28" s="125" t="n"/>
    </row>
    <row r="29" ht="21" customFormat="1" customHeight="1" s="633"/>
    <row r="30" ht="21" customHeight="1" s="630"/>
    <row r="31" ht="21" customHeight="1" s="630"/>
    <row r="32" ht="21" customFormat="1" customHeight="1" s="633"/>
    <row r="33" ht="21" customHeight="1" s="630"/>
    <row r="34" ht="21" customHeight="1" s="630"/>
    <row r="35" ht="21" customHeight="1" s="630"/>
    <row r="36" ht="21" customHeight="1" s="630"/>
    <row r="37" ht="21" customHeight="1" s="630"/>
    <row r="38" ht="21" customFormat="1" customHeight="1" s="645"/>
    <row r="39" ht="21" customHeight="1" s="630"/>
    <row r="40" ht="21" customHeight="1" s="630"/>
    <row r="41" ht="21" customHeight="1" s="630"/>
    <row r="42" ht="21" customHeight="1" s="630"/>
    <row r="43" ht="21" customFormat="1" customHeight="1" s="645"/>
    <row r="44" ht="21" customFormat="1" customHeight="1" s="633"/>
    <row r="45" ht="21" customHeight="1" s="630"/>
    <row r="46" ht="21" customHeight="1" s="630"/>
    <row r="47" ht="21" customHeight="1" s="630"/>
    <row r="48" ht="21" customFormat="1" customHeight="1" s="645"/>
    <row r="49" ht="21" customFormat="1" customHeight="1" s="633"/>
    <row r="50" ht="21" customHeight="1" s="630"/>
    <row r="51" ht="21" customHeight="1" s="630"/>
    <row r="52" ht="21" customHeight="1" s="630"/>
    <row r="53" ht="21" customHeight="1" s="630"/>
    <row r="54" ht="21" customHeight="1" s="630"/>
    <row r="55" ht="21" customFormat="1" customHeight="1" s="633"/>
    <row r="56" ht="21" customHeight="1" s="630"/>
    <row r="57" ht="21" customFormat="1" customHeight="1" s="633"/>
    <row r="58" ht="21" customHeight="1" s="630"/>
    <row r="59" ht="21" customHeight="1" s="630"/>
    <row r="60" ht="21" customHeight="1" s="630"/>
    <row r="61" ht="21" customHeight="1" s="630"/>
    <row r="62" ht="21" customHeight="1" s="630"/>
    <row r="63" ht="21" customHeight="1" s="630"/>
    <row r="64" ht="21" customHeight="1" s="630"/>
    <row r="65" ht="21" customHeight="1" s="630"/>
    <row r="66" ht="21" customHeight="1" s="630"/>
    <row r="67" ht="21" customHeight="1" s="630"/>
    <row r="68" ht="21" customHeight="1" s="630"/>
    <row r="69" ht="21" customHeight="1" s="630"/>
    <row r="70" ht="21" customHeight="1" s="630"/>
    <row r="71" ht="21" customHeight="1" s="630"/>
    <row r="72" ht="21" customHeight="1" s="630"/>
    <row r="73" ht="21" customHeight="1" s="630"/>
    <row r="74" ht="21" customHeight="1" s="630"/>
    <row r="75" ht="21" customHeight="1" s="630"/>
    <row r="76" ht="21" customHeight="1" s="630"/>
    <row r="77" ht="21" customHeight="1" s="630"/>
    <row r="78" ht="21" customHeight="1" s="630"/>
    <row r="79" ht="21" customHeight="1" s="630"/>
    <row r="80" ht="21" customHeight="1" s="630"/>
    <row r="81" ht="21" customHeight="1" s="630"/>
    <row r="82" ht="21" customHeight="1" s="630"/>
    <row r="83" ht="18" customHeight="1" s="630"/>
    <row r="84" ht="15.75" customHeight="1" s="630"/>
    <row r="85" ht="18" customHeight="1" s="630"/>
    <row r="86" ht="18" customHeight="1" s="630"/>
    <row r="87" ht="18" customHeight="1" s="630"/>
    <row r="88" ht="18" customHeight="1" s="630"/>
    <row r="89" ht="18" customHeight="1" s="630"/>
    <row r="90" ht="18" customHeight="1" s="630"/>
    <row r="91" ht="18" customHeight="1" s="630"/>
    <row r="92" ht="18" customHeight="1" s="630"/>
    <row r="93" ht="18" customHeight="1" s="630"/>
    <row r="94" ht="18" customHeight="1" s="630"/>
    <row r="95" ht="18" customHeight="1" s="630"/>
    <row r="96" ht="18" customHeight="1" s="630"/>
    <row r="97" ht="18" customHeight="1" s="630"/>
    <row r="98" ht="18" customHeight="1" s="630"/>
    <row r="99" ht="18" customHeight="1" s="630"/>
    <row r="100" ht="18" customHeight="1" s="630"/>
    <row r="101" ht="18" customHeight="1" s="630"/>
    <row r="102" ht="18" customHeight="1" s="630"/>
    <row r="103" ht="18" customHeight="1" s="630"/>
    <row r="104" ht="18" customHeight="1" s="630"/>
    <row r="105" ht="18" customHeight="1" s="630"/>
    <row r="106" ht="18" customHeight="1" s="630"/>
    <row r="107" ht="21" customHeight="1" s="630"/>
    <row r="108" ht="15.75" customHeight="1" s="630"/>
    <row r="109" ht="15.75" customHeight="1" s="630"/>
    <row r="110" ht="15.75" customHeight="1" s="630"/>
    <row r="111" ht="21" customHeight="1" s="630"/>
    <row r="112" ht="21" customHeight="1" s="630"/>
    <row r="113" ht="18.75" customHeight="1" s="630"/>
    <row r="114" ht="15.75" customHeight="1" s="630"/>
    <row r="115" ht="15.75" customHeight="1" s="630"/>
    <row r="116" ht="18.75" customHeight="1" s="630"/>
    <row r="121" ht="15.75" customHeight="1" s="630"/>
    <row r="122" ht="15.75" customHeight="1" s="630"/>
    <row r="123" ht="15.75" customHeight="1" s="630"/>
    <row r="124" ht="15.75" customHeight="1" s="630"/>
    <row r="125" ht="15.75" customHeight="1" s="630"/>
    <row r="126" ht="15.75" customHeight="1" s="630"/>
    <row r="127" ht="15.75" customHeight="1" s="630"/>
    <row r="128" ht="18.75" customHeight="1" s="630"/>
    <row r="129" ht="15.75" customHeight="1" s="630"/>
  </sheetData>
  <mergeCells count="87">
    <mergeCell ref="A15:B15"/>
    <mergeCell ref="A64:B64"/>
    <mergeCell ref="A73:B73"/>
    <mergeCell ref="A51:B51"/>
    <mergeCell ref="A70:B70"/>
    <mergeCell ref="A54:B54"/>
    <mergeCell ref="A7:B7"/>
    <mergeCell ref="A41:B41"/>
    <mergeCell ref="A74:B74"/>
    <mergeCell ref="A56:B56"/>
    <mergeCell ref="A27:B27"/>
    <mergeCell ref="A76:B76"/>
    <mergeCell ref="A33:B33"/>
    <mergeCell ref="A42:B42"/>
    <mergeCell ref="A17:B17"/>
    <mergeCell ref="A53:B53"/>
    <mergeCell ref="A22:B22"/>
    <mergeCell ref="A35:B35"/>
    <mergeCell ref="A62:B62"/>
    <mergeCell ref="A68:B68"/>
    <mergeCell ref="A19:B19"/>
    <mergeCell ref="A28:B28"/>
    <mergeCell ref="A9:B9"/>
    <mergeCell ref="A39:B39"/>
    <mergeCell ref="A48:B48"/>
    <mergeCell ref="A30:B30"/>
    <mergeCell ref="A59:B59"/>
    <mergeCell ref="A11:B11"/>
    <mergeCell ref="A45:B45"/>
    <mergeCell ref="A79:B79"/>
    <mergeCell ref="A61:B61"/>
    <mergeCell ref="A37:B37"/>
    <mergeCell ref="A46:B46"/>
    <mergeCell ref="A26:B26"/>
    <mergeCell ref="A71:B71"/>
    <mergeCell ref="A8:B8"/>
    <mergeCell ref="A52:B52"/>
    <mergeCell ref="A63:B63"/>
    <mergeCell ref="A10:B10"/>
    <mergeCell ref="R1:S1"/>
    <mergeCell ref="A77:B77"/>
    <mergeCell ref="A34:B34"/>
    <mergeCell ref="A49:B49"/>
    <mergeCell ref="P1:Q1"/>
    <mergeCell ref="A36:B36"/>
    <mergeCell ref="A1:B1"/>
    <mergeCell ref="A69:B69"/>
    <mergeCell ref="A78:B78"/>
    <mergeCell ref="A65:B65"/>
    <mergeCell ref="A75:B75"/>
    <mergeCell ref="A80:B80"/>
    <mergeCell ref="A3:B3"/>
    <mergeCell ref="A55:B55"/>
    <mergeCell ref="A12:B12"/>
    <mergeCell ref="A21:B21"/>
    <mergeCell ref="A57:B57"/>
    <mergeCell ref="A5:B5"/>
    <mergeCell ref="A32:B32"/>
    <mergeCell ref="A14:B14"/>
    <mergeCell ref="A23:B23"/>
    <mergeCell ref="A4:B4"/>
    <mergeCell ref="A38:B38"/>
    <mergeCell ref="A43:B43"/>
    <mergeCell ref="A40:B40"/>
    <mergeCell ref="A67:B67"/>
    <mergeCell ref="A24:B24"/>
    <mergeCell ref="A82:B82"/>
    <mergeCell ref="A60:B60"/>
    <mergeCell ref="A6:B6"/>
    <mergeCell ref="A16:B16"/>
    <mergeCell ref="A25:B25"/>
    <mergeCell ref="A66:B66"/>
    <mergeCell ref="A18:B18"/>
    <mergeCell ref="N1:O1"/>
    <mergeCell ref="A50:B50"/>
    <mergeCell ref="A2:B2"/>
    <mergeCell ref="T1:U1"/>
    <mergeCell ref="A47:B47"/>
    <mergeCell ref="L1:M1"/>
    <mergeCell ref="A20:B20"/>
    <mergeCell ref="A72:B72"/>
    <mergeCell ref="A29:B29"/>
    <mergeCell ref="A81:B81"/>
    <mergeCell ref="A13:B13"/>
    <mergeCell ref="A44:B44"/>
    <mergeCell ref="A31:B31"/>
    <mergeCell ref="A58:B58"/>
  </mergeCells>
  <pageMargins left="0.7" right="0.7" top="0.75" bottom="0.75" header="0.3" footer="0.3"/>
  <pageSetup orientation="landscape" paperSize="9" fitToWidth="0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Jesu</dc:creator>
  <dcterms:created xsi:type="dcterms:W3CDTF">2022-01-27T17:14:46Z</dcterms:created>
  <dcterms:modified xsi:type="dcterms:W3CDTF">2024-06-08T22:58:09Z</dcterms:modified>
  <cp:lastModifiedBy>JESU FRANCESCO AMORETTI HERRERA</cp:lastModifiedBy>
</cp:coreProperties>
</file>